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40" windowHeight="9072" tabRatio="866"/>
  </bookViews>
  <sheets>
    <sheet name="SEGMENTO RECUPERACION" sheetId="33" r:id="rId1"/>
    <sheet name="PRTSEN" sheetId="5" r:id="rId2"/>
    <sheet name="FICHA PROYECTO 561" sheetId="15" r:id="rId3"/>
    <sheet name="FICHA PROYECTO 562" sheetId="25" r:id="rId4"/>
    <sheet name="FICHA PROYECTO 563" sheetId="17" r:id="rId5"/>
    <sheet name="FICHA PROYECTO 565" sheetId="19" r:id="rId6"/>
    <sheet name="FICHA PROYECTO 566" sheetId="20" r:id="rId7"/>
    <sheet name="FICHA PROYECTO 567" sheetId="28" r:id="rId8"/>
    <sheet name="FICHA PROYECTO 568" sheetId="29" r:id="rId9"/>
    <sheet name="FICHA PROYECTO 569" sheetId="21" r:id="rId10"/>
    <sheet name="FICHA PROYECTO 570" sheetId="32" r:id="rId11"/>
    <sheet name="FICHA PROYECTO 571" sheetId="26" r:id="rId12"/>
    <sheet name="FICHA PROYECTO 572" sheetId="27" r:id="rId13"/>
    <sheet name="FICHA PROYECTO 573" sheetId="22" r:id="rId14"/>
    <sheet name="FICHA PROYECTO 575" sheetId="23" r:id="rId15"/>
    <sheet name="FICHA PROYECTO 576" sheetId="30" r:id="rId16"/>
    <sheet name="FICHA PROYECTO 577" sheetId="24" r:id="rId17"/>
    <sheet name="FICHA PROYECTO 578" sheetId="31" r:id="rId18"/>
  </sheets>
  <externalReferences>
    <externalReference r:id="rId19"/>
    <externalReference r:id="rId20"/>
    <externalReference r:id="rId21"/>
    <externalReference r:id="rId22"/>
  </externalReferences>
  <definedNames>
    <definedName name="__xlfn_IFERROR">#N/A</definedName>
    <definedName name="_3_RESUMEN_DE_CASOS_RECIBIDOS_Y_ATENDIDO" localSheetId="3">#REF!</definedName>
    <definedName name="_3_RESUMEN_DE_CASOS_RECIBIDOS_Y_ATENDIDO" localSheetId="4">#REF!</definedName>
    <definedName name="_3_RESUMEN_DE_CASOS_RECIBIDOS_Y_ATENDIDO" localSheetId="5">#REF!</definedName>
    <definedName name="_3_RESUMEN_DE_CASOS_RECIBIDOS_Y_ATENDIDO" localSheetId="6">#REF!</definedName>
    <definedName name="_3_RESUMEN_DE_CASOS_RECIBIDOS_Y_ATENDIDO" localSheetId="7">#REF!</definedName>
    <definedName name="_3_RESUMEN_DE_CASOS_RECIBIDOS_Y_ATENDIDO" localSheetId="8">#REF!</definedName>
    <definedName name="_3_RESUMEN_DE_CASOS_RECIBIDOS_Y_ATENDIDO" localSheetId="9">#REF!</definedName>
    <definedName name="_3_RESUMEN_DE_CASOS_RECIBIDOS_Y_ATENDIDO" localSheetId="10">#REF!</definedName>
    <definedName name="_3_RESUMEN_DE_CASOS_RECIBIDOS_Y_ATENDIDO" localSheetId="11">#REF!</definedName>
    <definedName name="_3_RESUMEN_DE_CASOS_RECIBIDOS_Y_ATENDIDO" localSheetId="12">#REF!</definedName>
    <definedName name="_3_RESUMEN_DE_CASOS_RECIBIDOS_Y_ATENDIDO" localSheetId="15">#REF!</definedName>
    <definedName name="_3_RESUMEN_DE_CASOS_RECIBIDOS_Y_ATENDIDO" localSheetId="17">#REF!</definedName>
    <definedName name="_3_RESUMEN_DE_CASOS_RECIBIDOS_Y_ATENDIDO">#REF!</definedName>
    <definedName name="_xlnm._FilterDatabase" localSheetId="1" hidden="1">PRTSEN!$A$1:$AI$845</definedName>
    <definedName name="_xlcn.WorksheetConnection_PROYECTOENEJECUCIONAW1" hidden="1">PRTSEN!$A:$AH</definedName>
    <definedName name="_xlcn.WorksheetConnection_PROYECTOENEJECUCIONAX1" hidden="1">PRTSEN!$A:$AH</definedName>
    <definedName name="AISLADORES_Y_COPAS" localSheetId="3">#REF!</definedName>
    <definedName name="AISLADORES_Y_COPAS" localSheetId="4">#REF!</definedName>
    <definedName name="AISLADORES_Y_COPAS" localSheetId="5">#REF!</definedName>
    <definedName name="AISLADORES_Y_COPAS" localSheetId="6">#REF!</definedName>
    <definedName name="AISLADORES_Y_COPAS" localSheetId="7">#REF!</definedName>
    <definedName name="AISLADORES_Y_COPAS" localSheetId="8">#REF!</definedName>
    <definedName name="AISLADORES_Y_COPAS" localSheetId="9">#REF!</definedName>
    <definedName name="AISLADORES_Y_COPAS" localSheetId="10">#REF!</definedName>
    <definedName name="AISLADORES_Y_COPAS" localSheetId="11">#REF!</definedName>
    <definedName name="AISLADORES_Y_COPAS" localSheetId="12">#REF!</definedName>
    <definedName name="AISLADORES_Y_COPAS" localSheetId="15">#REF!</definedName>
    <definedName name="AISLADORES_Y_COPAS" localSheetId="17">#REF!</definedName>
    <definedName name="AISLADORES_Y_COPAS">#REF!</definedName>
    <definedName name="ALUMBRADO_PUBLICO" localSheetId="3">#REF!</definedName>
    <definedName name="ALUMBRADO_PUBLICO" localSheetId="4">#REF!</definedName>
    <definedName name="ALUMBRADO_PUBLICO" localSheetId="5">#REF!</definedName>
    <definedName name="ALUMBRADO_PUBLICO" localSheetId="6">#REF!</definedName>
    <definedName name="ALUMBRADO_PUBLICO" localSheetId="7">#REF!</definedName>
    <definedName name="ALUMBRADO_PUBLICO" localSheetId="8">#REF!</definedName>
    <definedName name="ALUMBRADO_PUBLICO" localSheetId="9">#REF!</definedName>
    <definedName name="ALUMBRADO_PUBLICO" localSheetId="10">#REF!</definedName>
    <definedName name="ALUMBRADO_PUBLICO" localSheetId="11">#REF!</definedName>
    <definedName name="ALUMBRADO_PUBLICO" localSheetId="12">#REF!</definedName>
    <definedName name="ALUMBRADO_PUBLICO" localSheetId="15">#REF!</definedName>
    <definedName name="ALUMBRADO_PUBLICO" localSheetId="17">#REF!</definedName>
    <definedName name="ALUMBRADO_PUBLICO">#REF!</definedName>
    <definedName name="_xlnm.Print_Area" localSheetId="2">'FICHA PROYECTO 561'!$A$2:$K$20</definedName>
    <definedName name="_xlnm.Print_Area" localSheetId="3">'FICHA PROYECTO 562'!$A$2:$K$20</definedName>
    <definedName name="_xlnm.Print_Area" localSheetId="4">'FICHA PROYECTO 563'!$A$2:$K$20</definedName>
    <definedName name="_xlnm.Print_Area" localSheetId="5">'FICHA PROYECTO 565'!$A$2:$K$20</definedName>
    <definedName name="_xlnm.Print_Area" localSheetId="6">'FICHA PROYECTO 566'!$A$2:$K$20</definedName>
    <definedName name="_xlnm.Print_Area" localSheetId="7">'FICHA PROYECTO 567'!$A$2:$K$20</definedName>
    <definedName name="_xlnm.Print_Area" localSheetId="8">'FICHA PROYECTO 568'!$A$2:$K$20</definedName>
    <definedName name="_xlnm.Print_Area" localSheetId="9">'FICHA PROYECTO 569'!$A$2:$K$20</definedName>
    <definedName name="_xlnm.Print_Area" localSheetId="10">'FICHA PROYECTO 570'!$A$2:$K$20</definedName>
    <definedName name="_xlnm.Print_Area" localSheetId="11">'FICHA PROYECTO 571'!$A$2:$K$20</definedName>
    <definedName name="_xlnm.Print_Area" localSheetId="12">'FICHA PROYECTO 572'!$A$2:$K$20</definedName>
    <definedName name="_xlnm.Print_Area" localSheetId="13">'FICHA PROYECTO 573'!$A$2:$K$20</definedName>
    <definedName name="_xlnm.Print_Area" localSheetId="14">'FICHA PROYECTO 575'!$A$2:$K$20</definedName>
    <definedName name="_xlnm.Print_Area" localSheetId="15">'FICHA PROYECTO 576'!$A$2:$K$20</definedName>
    <definedName name="_xlnm.Print_Area" localSheetId="16">'FICHA PROYECTO 577'!$A$2:$K$20</definedName>
    <definedName name="_xlnm.Print_Area" localSheetId="17">'FICHA PROYECTO 578'!$A$2:$K$20</definedName>
    <definedName name="_xlnm.Print_Area" localSheetId="1">PRTSEN!$A$1:$AM$845</definedName>
    <definedName name="CATEGORIA" localSheetId="3">#REF!</definedName>
    <definedName name="CATEGORIA" localSheetId="4">#REF!</definedName>
    <definedName name="CATEGORIA" localSheetId="5">#REF!</definedName>
    <definedName name="CATEGORIA" localSheetId="6">#REF!</definedName>
    <definedName name="CATEGORIA" localSheetId="7">#REF!</definedName>
    <definedName name="CATEGORIA" localSheetId="8">#REF!</definedName>
    <definedName name="CATEGORIA" localSheetId="9">#REF!</definedName>
    <definedName name="CATEGORIA" localSheetId="10">#REF!</definedName>
    <definedName name="CATEGORIA" localSheetId="11">#REF!</definedName>
    <definedName name="CATEGORIA" localSheetId="12">#REF!</definedName>
    <definedName name="CATEGORIA" localSheetId="15">#REF!</definedName>
    <definedName name="CATEGORIA" localSheetId="17">#REF!</definedName>
    <definedName name="CATEGORIA">#REF!</definedName>
    <definedName name="ESTADO" localSheetId="3">#REF!</definedName>
    <definedName name="ESTADO" localSheetId="4">#REF!</definedName>
    <definedName name="ESTADO" localSheetId="5">#REF!</definedName>
    <definedName name="ESTADO" localSheetId="6">#REF!</definedName>
    <definedName name="ESTADO" localSheetId="7">#REF!</definedName>
    <definedName name="ESTADO" localSheetId="8">#REF!</definedName>
    <definedName name="ESTADO" localSheetId="9">#REF!</definedName>
    <definedName name="ESTADO" localSheetId="10">#REF!</definedName>
    <definedName name="ESTADO" localSheetId="11">#REF!</definedName>
    <definedName name="ESTADO" localSheetId="12">#REF!</definedName>
    <definedName name="ESTADO" localSheetId="15">#REF!</definedName>
    <definedName name="ESTADO" localSheetId="17">#REF!</definedName>
    <definedName name="ESTADO">#REF!</definedName>
    <definedName name="EXTCATEG_H">[1]EXTCATEG!$B$2:$B$30</definedName>
    <definedName name="FAMILIAS" localSheetId="3">#REF!</definedName>
    <definedName name="FAMILIAS" localSheetId="4">#REF!</definedName>
    <definedName name="FAMILIAS" localSheetId="5">#REF!</definedName>
    <definedName name="FAMILIAS" localSheetId="6">#REF!</definedName>
    <definedName name="FAMILIAS" localSheetId="7">#REF!</definedName>
    <definedName name="FAMILIAS" localSheetId="8">#REF!</definedName>
    <definedName name="FAMILIAS" localSheetId="9">#REF!</definedName>
    <definedName name="FAMILIAS" localSheetId="10">#REF!</definedName>
    <definedName name="FAMILIAS" localSheetId="11">#REF!</definedName>
    <definedName name="FAMILIAS" localSheetId="12">#REF!</definedName>
    <definedName name="FAMILIAS" localSheetId="15">#REF!</definedName>
    <definedName name="FAMILIAS" localSheetId="17">#REF!</definedName>
    <definedName name="FAMILIAS">#REF!</definedName>
    <definedName name="FEDERAL">'[2]RESUMEN ESTADO'!$A$10:$A$35</definedName>
    <definedName name="Ingenieria">[3]VAR!$A$2:$A$10</definedName>
    <definedName name="NIVELTENSION">[4]LISTA!$A$2:$A$10</definedName>
    <definedName name="_xlnm.Print_Titles" localSheetId="1">PRTSEN!$1:$1</definedName>
    <definedName name="UNIDAD" localSheetId="3">#REF!</definedName>
    <definedName name="UNIDAD" localSheetId="4">#REF!</definedName>
    <definedName name="UNIDAD" localSheetId="5">#REF!</definedName>
    <definedName name="UNIDAD" localSheetId="6">#REF!</definedName>
    <definedName name="UNIDAD" localSheetId="7">#REF!</definedName>
    <definedName name="UNIDAD" localSheetId="8">#REF!</definedName>
    <definedName name="UNIDAD" localSheetId="9">#REF!</definedName>
    <definedName name="UNIDAD" localSheetId="10">#REF!</definedName>
    <definedName name="UNIDAD" localSheetId="11">#REF!</definedName>
    <definedName name="UNIDAD" localSheetId="12">#REF!</definedName>
    <definedName name="UNIDAD" localSheetId="15">#REF!</definedName>
    <definedName name="UNIDAD" localSheetId="17">#REF!</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U15" i="33" l="1"/>
  <c r="U12" i="33"/>
  <c r="P10" i="33"/>
  <c r="U10" i="33" s="1"/>
  <c r="U27" i="33" s="1"/>
  <c r="M10" i="33"/>
  <c r="J10" i="33"/>
  <c r="G10" i="33"/>
  <c r="AD2" i="5" l="1"/>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D518" i="5" l="1"/>
  <c r="AI519" i="5"/>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l="1"/>
  <c r="AI630" i="5"/>
  <c r="AD630" i="5" l="1"/>
  <c r="AI631" i="5"/>
  <c r="AD631" i="5" l="1"/>
  <c r="AI632" i="5"/>
  <c r="AD632" i="5" l="1"/>
  <c r="AI633" i="5"/>
  <c r="AD633" i="5" l="1"/>
  <c r="AI634" i="5"/>
  <c r="AD634" i="5" l="1"/>
  <c r="AI635" i="5"/>
  <c r="AD635" i="5" l="1"/>
  <c r="AI636" i="5"/>
  <c r="AD636" i="5" l="1"/>
  <c r="AI637" i="5"/>
  <c r="AD637" i="5" l="1"/>
  <c r="AI638" i="5"/>
  <c r="AD638" i="5" l="1"/>
  <c r="AI639" i="5"/>
  <c r="AD639" i="5" l="1"/>
  <c r="AI640" i="5"/>
  <c r="AI641" i="5" l="1"/>
  <c r="AD640"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D656" i="5" l="1"/>
  <c r="AI657" i="5"/>
  <c r="AD657" i="5" l="1"/>
  <c r="AI658" i="5"/>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alcChain>
</file>

<file path=xl/comments1.xml><?xml version="1.0" encoding="utf-8"?>
<comments xmlns="http://schemas.openxmlformats.org/spreadsheetml/2006/main">
  <authors>
    <author>Autor</author>
  </authors>
  <commentList>
    <comment ref="F12" authorId="0" shapeId="0">
      <text>
        <r>
          <rPr>
            <b/>
            <sz val="9"/>
            <color indexed="81"/>
            <rFont val="Tahoma"/>
            <family val="2"/>
          </rPr>
          <t>Autor:</t>
        </r>
        <r>
          <rPr>
            <sz val="9"/>
            <color indexed="81"/>
            <rFont val="Tahoma"/>
            <family val="2"/>
          </rPr>
          <t xml:space="preserve">
46 restricciones para 8 subestaciones con 213 MVA instalados</t>
        </r>
      </text>
    </comment>
  </commentList>
</comments>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<sst xmlns="http://schemas.openxmlformats.org/spreadsheetml/2006/main" count="15159" uniqueCount="4420">
  <si>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</si>
  <si>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</si>
  <si>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</si>
  <si>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</si>
  <si>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</si>
  <si>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</si>
  <si>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</si>
  <si>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</si>
  <si>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</si>
  <si>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</si>
  <si>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</si>
  <si>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</si>
  <si>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</si>
  <si>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</si>
  <si>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</si>
  <si>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</si>
  <si>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</si>
  <si>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</si>
  <si>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</si>
  <si>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</si>
  <si>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</si>
  <si>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</si>
  <si>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</si>
  <si>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</si>
  <si>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</si>
  <si>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</si>
  <si>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</si>
  <si>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</si>
  <si>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</si>
  <si>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</si>
  <si>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</si>
  <si>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</si>
  <si>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</si>
  <si>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</si>
  <si>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</si>
  <si>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</si>
  <si>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</si>
  <si>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</si>
  <si>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</si>
  <si>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</si>
  <si>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</si>
  <si>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</si>
  <si>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</si>
  <si>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</si>
  <si>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</si>
  <si>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</si>
  <si>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</si>
  <si>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</si>
  <si>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</si>
  <si>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</si>
  <si>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</si>
  <si>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</si>
  <si>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</si>
  <si>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</si>
  <si>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</si>
  <si>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</si>
  <si>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</si>
  <si>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</si>
  <si>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</si>
  <si>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</si>
  <si>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</si>
  <si>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</si>
  <si>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</si>
  <si>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</si>
  <si>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</si>
  <si>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</si>
  <si>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</si>
  <si>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</si>
  <si>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</si>
  <si>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</si>
  <si>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</si>
  <si>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</si>
  <si>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</si>
  <si>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</si>
  <si>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</si>
  <si>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</si>
  <si>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</si>
  <si>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</si>
  <si>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</si>
  <si>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</si>
  <si>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</si>
  <si>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</si>
  <si>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</si>
  <si>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</si>
  <si>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</si>
  <si>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</si>
  <si>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</si>
  <si>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</si>
  <si>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</si>
  <si>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</si>
  <si>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</si>
  <si>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</si>
  <si>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</si>
  <si>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</si>
  <si>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</si>
  <si>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</si>
  <si>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</si>
  <si>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</si>
  <si>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</si>
  <si>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</si>
  <si>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</si>
  <si>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</si>
  <si>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</si>
  <si>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</si>
  <si>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</si>
  <si>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</si>
  <si>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</si>
  <si>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</si>
  <si>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</si>
  <si>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</si>
  <si>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</si>
  <si>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</si>
  <si>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</si>
  <si>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</si>
  <si>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</si>
  <si>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</si>
  <si>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</si>
  <si>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</si>
  <si>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</si>
  <si>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</si>
  <si>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</si>
  <si>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</si>
  <si>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</si>
  <si>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</si>
  <si>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</si>
  <si>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</si>
  <si>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</si>
  <si>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</si>
  <si>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</si>
  <si>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</si>
  <si>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</si>
  <si>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</si>
  <si>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</si>
  <si>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</si>
  <si>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</si>
  <si>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</si>
  <si>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</si>
  <si>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</si>
  <si>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</si>
  <si>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</si>
  <si>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</si>
  <si>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</si>
  <si>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</si>
  <si>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</si>
  <si>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</si>
  <si>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</si>
  <si>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</si>
  <si>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</si>
  <si>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</si>
  <si>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</si>
  <si>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</si>
  <si>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</si>
  <si>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</si>
  <si>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</si>
  <si>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</si>
  <si>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</si>
  <si>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</si>
  <si>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</si>
  <si>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</si>
  <si>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</si>
  <si>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</si>
  <si>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</si>
  <si>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</si>
  <si>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</si>
  <si>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</si>
  <si>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</si>
  <si>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</si>
  <si>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</si>
  <si>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</si>
  <si>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</si>
  <si>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</si>
  <si>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</si>
  <si>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</si>
  <si>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</si>
  <si>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</si>
  <si>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</si>
  <si>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</si>
  <si>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</si>
  <si>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</si>
  <si>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</si>
  <si>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</si>
  <si>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</si>
  <si>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</si>
  <si>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</si>
  <si>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</si>
  <si>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</si>
  <si>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</si>
  <si>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</si>
  <si>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</si>
  <si>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</si>
  <si>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</si>
  <si>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</si>
  <si>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</si>
  <si>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</si>
  <si>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</si>
  <si>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</si>
  <si>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</si>
  <si>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</si>
  <si>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</si>
  <si>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</si>
  <si>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</si>
  <si>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</si>
  <si>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</si>
  <si>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</si>
  <si>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</si>
  <si>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</si>
  <si>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</si>
  <si>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</si>
  <si>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</si>
  <si>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</si>
  <si>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</si>
  <si>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</si>
  <si>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</si>
  <si>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</si>
  <si>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</si>
  <si>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</si>
  <si>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</si>
  <si>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</si>
  <si>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</si>
  <si>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</si>
  <si>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</si>
  <si>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</si>
  <si>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</si>
  <si>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</si>
  <si>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</si>
  <si>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</si>
  <si>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</si>
  <si>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</si>
  <si>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</si>
  <si>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</si>
  <si>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</si>
  <si>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</si>
  <si>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</si>
  <si>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</si>
  <si>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</si>
  <si>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</si>
  <si>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</si>
  <si>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</si>
  <si>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</si>
  <si>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</si>
  <si>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</si>
  <si>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</si>
  <si>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</si>
  <si>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</si>
  <si>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</si>
  <si>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</si>
  <si>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</si>
  <si>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</si>
  <si>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</si>
  <si>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</si>
  <si>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</si>
  <si>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</si>
  <si>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</si>
  <si>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</si>
  <si>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</si>
  <si>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</si>
  <si>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</si>
  <si>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</si>
  <si>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</si>
  <si>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</si>
  <si>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</si>
  <si>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</si>
  <si>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</si>
  <si>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</si>
  <si>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</si>
  <si>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</si>
  <si>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</si>
  <si>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</si>
  <si>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</si>
  <si>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</si>
  <si>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</si>
  <si>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</si>
  <si>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</si>
  <si>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</si>
  <si>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</si>
  <si>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</si>
  <si>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</si>
  <si>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</si>
  <si>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</si>
  <si>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</si>
  <si>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</si>
  <si>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</si>
  <si>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</si>
  <si>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</si>
  <si>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</si>
  <si>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</si>
  <si>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</si>
  <si>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</si>
  <si>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</si>
  <si>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</si>
  <si>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</si>
  <si>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</si>
  <si>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</si>
  <si>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</si>
  <si>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</si>
  <si>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</si>
  <si>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</si>
  <si>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</si>
  <si>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</si>
  <si>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</si>
  <si>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</si>
  <si>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</si>
  <si>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</si>
  <si>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</si>
  <si>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</si>
  <si>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</si>
  <si>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</si>
  <si>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</si>
  <si>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</si>
  <si>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</si>
  <si>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</si>
  <si>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</si>
  <si>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</si>
  <si>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</si>
  <si>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</si>
  <si>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</si>
  <si>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</si>
  <si>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</si>
  <si>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</si>
  <si>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</si>
  <si>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</si>
  <si>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</si>
  <si>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</si>
  <si>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</si>
  <si>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</si>
  <si>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</si>
  <si>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</si>
  <si>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</si>
  <si>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</si>
  <si>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</si>
  <si>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</si>
  <si>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</si>
  <si>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</si>
  <si>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</si>
  <si>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</si>
  <si>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</si>
  <si>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</si>
  <si>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</si>
  <si>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</si>
  <si>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</si>
  <si>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</si>
  <si>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</si>
  <si>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</si>
  <si>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</si>
  <si>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</si>
  <si>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</si>
  <si>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</si>
  <si>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</si>
  <si>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</si>
  <si>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</si>
  <si>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</si>
  <si>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</si>
  <si>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</si>
  <si>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</si>
  <si>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</si>
  <si>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</si>
  <si>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</si>
  <si>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</si>
  <si>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</si>
  <si>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</si>
  <si>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</si>
  <si>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</si>
  <si>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</si>
  <si>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</si>
  <si>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</si>
  <si>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</si>
  <si>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</si>
  <si>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</si>
  <si>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</si>
  <si>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</si>
  <si>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</si>
  <si>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</si>
  <si>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</si>
  <si>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</si>
  <si>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</si>
  <si>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</si>
  <si>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</si>
  <si>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</si>
  <si>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</si>
  <si>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</si>
  <si>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</si>
  <si>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</si>
  <si>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</si>
  <si>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</si>
  <si>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</si>
  <si>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</si>
  <si>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</si>
  <si>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</si>
  <si>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</si>
  <si>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</si>
  <si>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</si>
  <si>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</si>
  <si>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</si>
  <si>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</si>
  <si>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</si>
  <si>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</si>
  <si>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</si>
  <si>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</si>
  <si>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</si>
  <si>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</si>
  <si>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</si>
  <si>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</si>
  <si>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</si>
  <si>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</si>
  <si>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</si>
  <si>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</si>
  <si>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</si>
  <si>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</si>
  <si>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</si>
  <si>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</si>
  <si>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</si>
  <si>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</si>
  <si>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</si>
  <si>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</si>
  <si>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</si>
  <si>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</si>
  <si>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</si>
  <si>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</si>
  <si>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</si>
  <si>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</si>
  <si>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</si>
  <si>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</si>
  <si>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</si>
  <si>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</si>
  <si>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</si>
  <si>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</si>
  <si>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</si>
  <si>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</si>
  <si>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</si>
  <si>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</si>
  <si>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</si>
  <si>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</si>
  <si>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</si>
  <si>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</si>
  <si>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</si>
  <si>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</si>
  <si>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</si>
  <si>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</si>
  <si>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</si>
  <si>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</si>
  <si>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</si>
  <si>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</si>
  <si>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</si>
  <si>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</si>
  <si>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</si>
  <si>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</si>
  <si>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</si>
  <si>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</si>
  <si>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</si>
  <si>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</si>
  <si>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</si>
  <si>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</si>
  <si>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</si>
  <si>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</si>
  <si>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</si>
  <si>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</si>
  <si>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</si>
  <si>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</si>
  <si>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</si>
  <si>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</si>
  <si>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</si>
  <si>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</si>
  <si>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</si>
  <si>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</si>
  <si>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</si>
  <si>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</si>
  <si>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</si>
  <si>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</si>
  <si>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</si>
  <si>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</si>
  <si>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</si>
  <si>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</si>
  <si>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</si>
  <si>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</si>
  <si>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</si>
  <si>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</si>
  <si>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</si>
  <si>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</si>
  <si>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</si>
  <si>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</si>
  <si>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</si>
  <si>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</si>
  <si>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</si>
  <si>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</si>
  <si>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</si>
  <si>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</si>
  <si>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</si>
  <si>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</si>
  <si>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</si>
  <si>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</si>
  <si>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</si>
  <si>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</si>
  <si>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</si>
  <si>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</si>
  <si>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</si>
  <si>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</si>
  <si>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</si>
  <si>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</si>
  <si>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</si>
  <si>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</si>
  <si>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</si>
  <si>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</si>
  <si>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</si>
  <si>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</si>
  <si>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</si>
  <si>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</si>
  <si>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</si>
  <si>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</si>
  <si>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</si>
  <si>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</si>
  <si>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</si>
  <si>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</si>
  <si>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</si>
  <si>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</si>
  <si>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</si>
  <si>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</si>
  <si>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</si>
  <si>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</si>
  <si>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</si>
  <si>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</si>
  <si>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</si>
  <si>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</si>
  <si>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</si>
  <si>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</si>
  <si>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</si>
  <si>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</si>
  <si>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</si>
  <si>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</si>
  <si>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</si>
  <si>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</si>
  <si>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</si>
  <si>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</si>
  <si>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</si>
  <si>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</si>
  <si>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</si>
  <si>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</si>
  <si>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</si>
  <si>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</si>
  <si>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</si>
  <si>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</si>
  <si>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</si>
  <si>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</si>
  <si>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</si>
  <si>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</si>
  <si>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</si>
  <si>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</si>
  <si>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</si>
  <si>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</si>
  <si>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</si>
  <si>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</si>
  <si>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</si>
  <si>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</si>
  <si>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</si>
  <si>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</si>
  <si>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</si>
  <si>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</si>
  <si>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</si>
  <si>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</si>
  <si>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</si>
  <si>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</si>
  <si>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</si>
  <si>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</si>
  <si>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</si>
  <si>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</si>
  <si>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</si>
  <si>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</si>
  <si>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</si>
  <si>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</si>
  <si>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</si>
  <si>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</si>
  <si>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</si>
  <si>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</si>
  <si>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</si>
  <si>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</si>
  <si>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</si>
  <si>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</si>
  <si>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</si>
  <si>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</si>
  <si>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</si>
  <si>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</si>
  <si>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</si>
  <si>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</si>
  <si>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</si>
  <si>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</si>
  <si>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</si>
  <si>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</si>
  <si>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</si>
  <si>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</si>
  <si>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</si>
  <si>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</si>
  <si>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</si>
  <si>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</si>
  <si>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</si>
  <si>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</si>
  <si>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</si>
  <si>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</si>
  <si>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</si>
  <si>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</si>
  <si>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</si>
  <si>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</si>
  <si>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</si>
  <si>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</si>
  <si>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</si>
  <si>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</si>
  <si>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</si>
  <si>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</si>
  <si>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</si>
  <si>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</si>
  <si>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</si>
  <si>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</si>
  <si>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</si>
  <si>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</si>
  <si>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</si>
  <si>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</si>
  <si>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</si>
  <si>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</si>
  <si>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</si>
  <si>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</si>
  <si>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</si>
  <si>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</si>
  <si>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</si>
  <si>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</si>
  <si>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</si>
  <si>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</si>
  <si>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</si>
  <si>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</si>
  <si>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</si>
  <si>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</si>
  <si>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</si>
  <si>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</si>
  <si>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</si>
  <si>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</si>
  <si>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</si>
  <si>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</si>
  <si>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</si>
  <si>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</si>
  <si>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</si>
  <si>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</si>
  <si>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</si>
  <si>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</si>
  <si>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</si>
  <si>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</si>
  <si>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</si>
  <si>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</si>
  <si>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</si>
  <si>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</si>
  <si>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</si>
  <si>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</si>
  <si>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</si>
  <si>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</si>
  <si>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</si>
  <si>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</si>
  <si>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</si>
  <si>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</si>
  <si>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</si>
  <si>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</si>
  <si>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</si>
  <si>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</si>
  <si>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</si>
  <si>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</si>
  <si>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</si>
  <si>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</si>
  <si>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</si>
  <si>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</si>
  <si>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</si>
  <si>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</si>
  <si>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</si>
  <si>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</si>
  <si>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</si>
  <si>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</si>
  <si>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</si>
  <si>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</si>
  <si>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</si>
  <si>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</si>
  <si>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</si>
  <si>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</si>
  <si>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</si>
  <si>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</si>
  <si>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</si>
  <si>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</si>
  <si>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</si>
  <si>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</si>
  <si>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</si>
  <si>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</si>
  <si>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</si>
  <si>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</si>
  <si>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</si>
  <si>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</si>
  <si>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</si>
  <si>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</si>
  <si>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</si>
  <si>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</si>
  <si>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</si>
  <si>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</si>
  <si>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</si>
  <si>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</si>
  <si>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</si>
  <si>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</si>
  <si>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</si>
  <si>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</si>
  <si>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</si>
  <si>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</si>
  <si>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</si>
  <si>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</si>
  <si>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</si>
  <si>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</si>
  <si>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</si>
  <si>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</si>
  <si>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</si>
  <si>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</si>
  <si>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</si>
  <si>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</si>
  <si>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</si>
  <si>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</si>
  <si>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</si>
  <si>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</si>
  <si>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</si>
  <si>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</si>
  <si>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</si>
  <si>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</si>
  <si>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</si>
  <si>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</si>
  <si>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</si>
  <si>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</si>
  <si>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</si>
  <si>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</si>
  <si>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</si>
  <si>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</si>
  <si>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</si>
  <si>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</si>
  <si>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</si>
  <si>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</si>
  <si>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</si>
  <si>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</si>
  <si>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</si>
  <si>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</si>
  <si>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</si>
  <si>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</si>
  <si>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</si>
  <si>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</si>
  <si>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</si>
  <si>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</si>
  <si>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</si>
  <si>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</si>
  <si>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</si>
  <si>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</si>
  <si>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</si>
  <si>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</si>
  <si>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</si>
  <si>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</si>
  <si>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</si>
  <si>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</si>
  <si>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</si>
  <si>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</si>
  <si>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</si>
  <si>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</si>
  <si>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</si>
  <si>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</si>
  <si>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</si>
  <si>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</si>
  <si>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</si>
  <si>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</si>
  <si>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</si>
  <si>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</si>
  <si>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</si>
  <si>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</si>
  <si>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</si>
  <si>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</si>
  <si>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</si>
  <si>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</si>
  <si>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</si>
  <si>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</si>
  <si>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</si>
  <si>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</si>
  <si>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</si>
  <si>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</si>
  <si>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</si>
  <si>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</si>
  <si>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</si>
  <si>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</si>
  <si>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</si>
  <si>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</si>
  <si>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</si>
  <si>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</si>
  <si>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</si>
  <si>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</si>
  <si>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</si>
  <si>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</si>
  <si>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</si>
  <si>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</si>
  <si>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</si>
  <si>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</si>
  <si>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</si>
  <si>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</si>
  <si>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</si>
  <si>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</si>
  <si>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</si>
  <si>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</si>
  <si>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</si>
  <si>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</si>
  <si>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</si>
  <si>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</si>
  <si>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</si>
  <si>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</si>
  <si>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</si>
  <si>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</si>
  <si>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</si>
  <si>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</si>
  <si>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</si>
  <si>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</si>
  <si>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</si>
  <si>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</si>
  <si>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</si>
  <si>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</si>
  <si>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</si>
  <si>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</si>
  <si>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</si>
  <si>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</si>
  <si>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</si>
  <si>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</si>
  <si>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</si>
  <si>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</si>
  <si>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</si>
  <si>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</si>
  <si>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</si>
  <si>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</si>
  <si>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</si>
  <si>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</si>
  <si>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</si>
  <si>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</si>
  <si>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</si>
  <si>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</si>
  <si>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</si>
  <si>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</si>
  <si>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</si>
  <si>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</si>
  <si>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</si>
  <si>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</si>
  <si>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</si>
  <si>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</si>
  <si>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</si>
  <si>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</si>
  <si>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</si>
  <si>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</si>
  <si>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</si>
  <si>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</si>
  <si>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</si>
  <si>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</si>
  <si>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</si>
  <si>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</si>
  <si>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</si>
  <si>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</si>
  <si>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</si>
  <si>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</si>
  <si>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</si>
  <si>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</si>
  <si>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</si>
  <si>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</si>
  <si>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</si>
  <si>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</si>
  <si>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</si>
  <si>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</si>
  <si>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</si>
  <si>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</si>
  <si>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</si>
  <si>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</si>
  <si>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</si>
  <si>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</si>
  <si>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</si>
  <si>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LOS ROBLES</t>
  </si>
  <si>
    <t>MARIÑO</t>
  </si>
  <si>
    <t>VIA ACHIPANO</t>
  </si>
  <si>
    <t>ACTUALIZADO 22/08/2025</t>
  </si>
  <si>
    <t>REQUIERE REALIZAR CAMBIO DE CONDUCTOR QUE POSEE MÚLTIPLES EMPALMES, CAMBIOS DE CADENAS DE AISLADORES Y SUSTITUCIÓN DE POSTES EN CONDICIONES NO OPTIMAS.EL GRADO DE DETERIORO AMERITA RESPUESTA INMEDIANTA.</t>
  </si>
  <si>
    <t>BRIO -HER</t>
  </si>
  <si>
    <t>PENINSULA DE MACANAO</t>
  </si>
  <si>
    <t>CARRETERA NACIONAL VIA BOCA DEL RIO. PUENTE LA RESTINGA</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</si>
  <si>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</si>
  <si>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</si>
  <si>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</si>
  <si>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</si>
  <si>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</si>
  <si>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</si>
  <si>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</si>
  <si>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</si>
  <si>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</si>
  <si>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</si>
  <si>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</si>
  <si>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</si>
  <si>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</si>
  <si>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</si>
  <si>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</si>
  <si>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</si>
  <si>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</si>
  <si>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</si>
  <si>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</si>
  <si>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</si>
  <si>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</si>
  <si>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</si>
  <si>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</si>
  <si>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</si>
  <si>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</si>
  <si>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</si>
  <si>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</si>
  <si>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</si>
  <si>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</si>
  <si>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</si>
  <si>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</si>
  <si>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</si>
  <si>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</si>
  <si>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</si>
  <si>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</si>
  <si>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</si>
  <si>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</si>
  <si>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</si>
  <si>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PARA FUTURA AMPLIACION DE LA SUBESTACION ARICAGUA AMERITA LA CULMINACION DE ESTA OBRA</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</si>
  <si>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</si>
  <si>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</si>
  <si>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</si>
  <si>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</si>
  <si>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</si>
  <si>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</si>
  <si>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</si>
  <si>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</si>
  <si>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</si>
  <si>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</si>
  <si>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</si>
  <si>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</si>
  <si>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</si>
  <si>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</si>
  <si>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</si>
  <si>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</si>
  <si>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</si>
  <si>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</si>
  <si>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</si>
  <si>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</si>
  <si>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</si>
  <si>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</si>
  <si>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</si>
  <si>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</si>
  <si>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</si>
  <si>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</si>
  <si>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</si>
  <si>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</si>
  <si>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</si>
  <si>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</si>
  <si>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</si>
  <si>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</si>
  <si>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</si>
  <si>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</si>
  <si>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</si>
  <si>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</si>
  <si>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</si>
  <si>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</si>
  <si>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</si>
  <si>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</si>
  <si>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</si>
  <si>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</si>
  <si>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</si>
  <si>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</si>
  <si>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</si>
  <si>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</si>
  <si>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</si>
  <si>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</si>
  <si>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</si>
  <si>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</si>
  <si>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</si>
  <si>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</si>
  <si>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</si>
  <si>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</si>
  <si>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</si>
  <si>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</si>
  <si>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</si>
  <si>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</si>
  <si>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</si>
  <si>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</si>
  <si>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</si>
  <si>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</si>
  <si>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</si>
  <si>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</si>
  <si>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</si>
  <si>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</si>
  <si>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</si>
  <si>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</si>
  <si>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</si>
  <si>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</si>
  <si>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</si>
  <si>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</si>
  <si>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</si>
  <si>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</si>
  <si>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</si>
  <si>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</si>
  <si>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</si>
  <si>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</si>
  <si>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</si>
  <si>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</si>
  <si>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</si>
  <si>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</si>
  <si>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</si>
  <si>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</si>
  <si>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</si>
  <si>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</si>
  <si>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</si>
  <si>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</si>
  <si>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</si>
  <si>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</si>
  <si>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</si>
  <si>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</si>
  <si>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</si>
  <si>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</si>
  <si>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</si>
  <si>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</si>
  <si>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</si>
  <si>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</si>
  <si>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</si>
  <si>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</si>
  <si>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</si>
  <si>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</si>
  <si>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</si>
  <si>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</si>
  <si>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</si>
  <si>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</si>
  <si>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</si>
  <si>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</si>
  <si>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</si>
  <si>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</si>
  <si>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</si>
  <si>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</si>
  <si>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</si>
  <si>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</si>
  <si>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</si>
  <si>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</si>
  <si>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</si>
  <si>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</si>
  <si>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</si>
  <si>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</si>
  <si>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</si>
  <si>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</si>
  <si>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</si>
  <si>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</si>
  <si>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</si>
  <si>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</si>
  <si>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</si>
  <si>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</si>
  <si>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</si>
  <si>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</si>
  <si>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</si>
  <si>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</si>
  <si>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</si>
  <si>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</si>
  <si>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</si>
  <si>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</si>
  <si>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</si>
  <si>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</si>
  <si>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</si>
  <si>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</si>
  <si>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</si>
  <si>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</si>
  <si>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</si>
  <si>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</si>
  <si>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</si>
  <si>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</si>
  <si>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</si>
  <si>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</si>
  <si>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</si>
  <si>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</si>
  <si>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</si>
  <si>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</si>
  <si>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</si>
  <si>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</si>
  <si>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</si>
  <si>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</si>
  <si>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</si>
  <si>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</si>
  <si>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</si>
  <si>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</si>
  <si>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</si>
  <si>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</si>
  <si>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</si>
  <si>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</si>
  <si>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</si>
  <si>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</si>
  <si>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</si>
  <si>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</si>
  <si>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</si>
  <si>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</si>
  <si>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</si>
  <si>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</si>
  <si>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</si>
  <si>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</si>
  <si>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</si>
  <si>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</si>
  <si>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</si>
  <si>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</si>
  <si>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</si>
  <si>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</si>
  <si>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</si>
  <si>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</si>
  <si>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</si>
  <si>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</si>
  <si>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</si>
  <si>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</si>
  <si>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</si>
  <si>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</si>
  <si>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</si>
  <si>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</si>
  <si>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</si>
  <si>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</si>
  <si>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</si>
  <si>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</si>
  <si>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</si>
  <si>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</si>
  <si>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</si>
  <si>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</si>
  <si>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</si>
  <si>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</si>
  <si>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</si>
  <si>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</si>
  <si>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</si>
  <si>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</si>
  <si>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</si>
  <si>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</si>
  <si>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</si>
  <si>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</si>
  <si>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</si>
  <si>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</si>
  <si>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</si>
  <si>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</si>
  <si>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</si>
  <si>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</si>
  <si>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</si>
  <si>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</si>
  <si>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</si>
  <si>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</si>
  <si>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</si>
  <si>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</si>
  <si>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</si>
  <si>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</si>
  <si>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</si>
  <si>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</si>
  <si>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</si>
  <si>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</si>
  <si>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</si>
  <si>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</si>
  <si>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</si>
  <si>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</si>
  <si>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</si>
  <si>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</si>
  <si>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</si>
  <si>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</si>
  <si>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</si>
  <si>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</si>
  <si>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</si>
  <si>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</si>
  <si>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</si>
  <si>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</si>
  <si>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</si>
  <si>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</si>
  <si>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</si>
  <si>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</si>
  <si>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</si>
  <si>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</si>
  <si>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</si>
  <si>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</si>
  <si>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</si>
  <si>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</si>
  <si>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</si>
  <si>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</si>
  <si>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</si>
  <si>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</si>
  <si>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</si>
  <si>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</si>
  <si>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</si>
  <si>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</si>
  <si>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</si>
  <si>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</si>
  <si>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</si>
  <si>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</si>
  <si>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</si>
  <si>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</si>
  <si>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</si>
  <si>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</si>
  <si>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</si>
  <si>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</si>
  <si>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</si>
  <si>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</si>
  <si>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</si>
  <si>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</si>
  <si>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</si>
  <si>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</si>
  <si>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</si>
  <si>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</si>
  <si>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</si>
  <si>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</si>
  <si>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</si>
  <si>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</si>
  <si>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</si>
  <si>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</si>
  <si>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</si>
  <si>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</si>
  <si>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</si>
  <si>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</si>
  <si>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</si>
  <si>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</si>
  <si>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</si>
  <si>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</si>
  <si>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</si>
  <si>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</si>
  <si>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</si>
  <si>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</si>
  <si>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</si>
  <si>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</si>
  <si>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</si>
  <si>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</si>
  <si>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</si>
  <si>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</si>
  <si>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</si>
  <si>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</si>
  <si>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</si>
  <si>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</si>
  <si>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</si>
  <si>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</si>
  <si>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</si>
  <si>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</si>
  <si>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</si>
  <si>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</si>
  <si>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</si>
  <si>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</si>
  <si>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</si>
  <si>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</si>
  <si>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</si>
  <si>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</si>
  <si>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</si>
  <si>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</si>
  <si>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</si>
  <si>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</si>
  <si>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</si>
  <si>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</si>
  <si>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</si>
  <si>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</si>
  <si>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</si>
  <si>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</si>
  <si>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</si>
  <si>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</si>
  <si>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</si>
  <si>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</si>
  <si>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</si>
  <si>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</si>
  <si>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</si>
  <si>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</si>
  <si>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</si>
  <si>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</si>
  <si>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</si>
  <si>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</si>
  <si>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</si>
  <si>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</si>
  <si>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</si>
  <si>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</si>
  <si>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</si>
  <si>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</si>
  <si>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</si>
  <si>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</si>
  <si>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</si>
  <si>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</si>
  <si>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</si>
  <si>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</si>
  <si>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</si>
  <si>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</si>
  <si>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</si>
  <si>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</si>
  <si>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</si>
  <si>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</si>
  <si>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</si>
  <si>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</si>
  <si>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</si>
  <si>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</si>
  <si>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</si>
  <si>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</si>
  <si>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</si>
  <si>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</si>
  <si>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</si>
  <si>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</si>
  <si>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</si>
  <si>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</si>
  <si>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</si>
  <si>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</si>
  <si>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</si>
  <si>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</si>
  <si>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</si>
  <si>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</si>
  <si>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</si>
  <si>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</si>
  <si>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</si>
  <si>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</si>
  <si>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</si>
  <si>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</si>
  <si>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</si>
  <si>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</si>
  <si>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</si>
  <si>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</si>
  <si>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</si>
  <si>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</si>
  <si>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</si>
  <si>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</si>
  <si>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</si>
  <si>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</si>
  <si>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</si>
  <si>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</si>
  <si>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</si>
  <si>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</si>
  <si>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</si>
  <si>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</si>
  <si>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</si>
  <si>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</si>
  <si>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</si>
  <si>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</si>
  <si>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</si>
  <si>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</si>
  <si>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</si>
  <si>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</si>
  <si>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</si>
  <si>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</si>
  <si>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</si>
  <si>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</si>
  <si>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</si>
  <si>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</si>
  <si>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</si>
  <si>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</si>
  <si>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</si>
  <si>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</si>
  <si>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</si>
  <si>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</si>
  <si>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</si>
  <si>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</si>
  <si>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</si>
  <si>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</si>
  <si>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</si>
  <si>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</si>
  <si>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</si>
  <si>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</si>
  <si>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</si>
  <si>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</si>
  <si>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</si>
  <si>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</si>
  <si>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</si>
  <si>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</si>
  <si>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</si>
  <si>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</si>
  <si>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</si>
  <si>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</si>
  <si>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</si>
  <si>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</si>
  <si>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</si>
  <si>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</si>
  <si>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</si>
  <si>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</si>
  <si>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</si>
  <si>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</si>
  <si>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</si>
  <si>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</si>
  <si>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</si>
  <si>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</si>
  <si>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</si>
  <si>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</si>
  <si>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</si>
  <si>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</si>
  <si>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</si>
  <si>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</si>
  <si>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</si>
  <si>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</si>
  <si>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</si>
  <si>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</si>
  <si>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</si>
  <si>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</si>
  <si>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</si>
  <si>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</si>
  <si>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</si>
  <si>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</si>
  <si>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</si>
  <si>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</si>
  <si>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</si>
  <si>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</si>
  <si>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</si>
  <si>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</si>
  <si>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</si>
  <si>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</si>
  <si>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</si>
  <si>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</si>
  <si>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</si>
  <si>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</si>
  <si>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</si>
  <si>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</si>
  <si>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</si>
  <si>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</si>
  <si>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</si>
  <si>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</si>
  <si>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</si>
  <si>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</si>
  <si>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</si>
  <si>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</si>
  <si>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</si>
  <si>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</si>
  <si>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</si>
  <si>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</si>
  <si>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</si>
  <si>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</si>
  <si>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</si>
  <si>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</si>
  <si>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</si>
  <si>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</si>
  <si>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</si>
  <si>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</si>
  <si>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</si>
  <si>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</si>
  <si>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</si>
  <si>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</si>
  <si>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</si>
  <si>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</si>
  <si>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</si>
  <si>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</si>
  <si>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</si>
  <si>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</si>
  <si>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</si>
  <si>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</si>
  <si>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</si>
  <si>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</si>
  <si>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</si>
  <si>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</si>
  <si>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</si>
  <si>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</si>
  <si>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</si>
  <si>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</si>
  <si>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</si>
  <si>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</si>
  <si>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</si>
  <si>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</si>
  <si>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</si>
  <si>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</si>
  <si>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</si>
  <si>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</si>
  <si>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</si>
  <si>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</si>
  <si>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</si>
  <si>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</si>
  <si>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</si>
  <si>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</si>
  <si>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</si>
  <si>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</si>
  <si>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</si>
  <si>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</si>
  <si>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</si>
  <si>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</si>
  <si>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</si>
  <si>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</si>
  <si>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</si>
  <si>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</si>
  <si>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</si>
  <si>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</si>
  <si>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</si>
  <si>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</si>
  <si>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</si>
  <si>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</si>
  <si>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</si>
  <si>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</si>
  <si>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</si>
  <si>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</si>
  <si>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</si>
  <si>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</si>
  <si>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</si>
  <si>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</si>
  <si>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</si>
  <si>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</si>
  <si>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</si>
  <si>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</si>
  <si>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</si>
  <si>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</si>
  <si>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</si>
  <si>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</si>
  <si>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</si>
  <si>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</si>
  <si>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</si>
  <si>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</si>
  <si>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</si>
  <si>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</si>
  <si>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</si>
  <si>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</si>
  <si>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</si>
  <si>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</si>
  <si>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</si>
  <si>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</si>
  <si>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</si>
  <si>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</si>
  <si>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</si>
  <si>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</si>
  <si>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</si>
  <si>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</si>
  <si>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</si>
  <si>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</si>
  <si>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</si>
  <si>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</si>
  <si>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</si>
  <si>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</si>
  <si>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</si>
  <si>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</si>
  <si>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</si>
  <si>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</si>
  <si>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</si>
  <si>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</si>
  <si>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</si>
  <si>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</si>
  <si>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</si>
  <si>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</si>
  <si>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</si>
  <si>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</si>
  <si>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</si>
  <si>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</si>
  <si>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</si>
  <si>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</si>
  <si>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</si>
  <si>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</si>
  <si>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</si>
  <si>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</si>
  <si>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</si>
  <si>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</si>
  <si>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</si>
  <si>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</si>
  <si>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</si>
  <si>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</si>
  <si>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</si>
  <si>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</si>
  <si>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</si>
  <si>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</si>
  <si>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</si>
  <si>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</si>
  <si>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</si>
  <si>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</si>
  <si>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</si>
  <si>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</si>
  <si>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</si>
  <si>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</si>
  <si>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</si>
  <si>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</si>
  <si>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</si>
  <si>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</si>
  <si>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</si>
  <si>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</si>
  <si>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</si>
  <si>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</si>
  <si>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</si>
  <si>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</si>
  <si>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</si>
  <si>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</si>
  <si>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</si>
  <si>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</si>
  <si>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</si>
  <si>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</si>
  <si>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</si>
  <si>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</si>
  <si>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</si>
  <si>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</si>
  <si>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</si>
  <si>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</si>
  <si>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</si>
  <si>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</si>
  <si>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</si>
  <si>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</si>
  <si>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</si>
  <si>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</si>
  <si>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</si>
  <si>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</si>
  <si>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</si>
  <si>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</si>
  <si>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</si>
  <si>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</si>
  <si>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</si>
  <si>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</si>
  <si>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</si>
  <si>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</si>
  <si>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</si>
  <si>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</si>
  <si>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</si>
  <si>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</si>
  <si>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</si>
  <si>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</si>
  <si>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</si>
  <si>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</si>
  <si>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</si>
  <si>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</si>
  <si>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</si>
  <si>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</si>
  <si>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</si>
  <si>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</si>
  <si>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</si>
  <si>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</si>
  <si>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</si>
  <si>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</si>
  <si>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</si>
  <si>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</si>
  <si>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</si>
  <si>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</si>
  <si>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</si>
  <si>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</si>
  <si>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</si>
  <si>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</si>
  <si>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</si>
  <si>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</si>
  <si>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</si>
  <si>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</si>
  <si>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</si>
  <si>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</si>
  <si>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</si>
  <si>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</si>
  <si>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</si>
  <si>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</si>
  <si>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</si>
  <si>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</si>
  <si>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</si>
  <si>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</si>
  <si>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</si>
  <si>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</si>
  <si>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</si>
  <si>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</si>
  <si>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</si>
  <si>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</si>
  <si>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</si>
  <si>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</si>
  <si>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</si>
  <si>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</si>
  <si>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</si>
  <si>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</si>
  <si>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</si>
  <si>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</si>
  <si>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</si>
  <si>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</si>
  <si>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</si>
  <si>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</si>
  <si>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</si>
  <si>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</si>
  <si>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</si>
  <si>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</si>
  <si>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</si>
  <si>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</si>
  <si>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</si>
  <si>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</si>
  <si>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</si>
  <si>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</si>
  <si>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</si>
  <si>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</si>
  <si>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</si>
  <si>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</si>
  <si>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</si>
  <si>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</si>
  <si>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</si>
  <si>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</si>
  <si>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</si>
  <si>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</si>
  <si>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</si>
  <si>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</si>
  <si>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</si>
  <si>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</si>
  <si>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</si>
  <si>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</si>
  <si>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</si>
  <si>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</si>
  <si>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</si>
  <si>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</si>
  <si>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</si>
  <si>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</si>
  <si>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</si>
  <si>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</si>
  <si>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</si>
  <si>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</si>
  <si>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</si>
  <si>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</si>
  <si>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</si>
  <si>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</si>
  <si>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</si>
  <si>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</si>
  <si>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</si>
  <si>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</si>
  <si>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</si>
  <si>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</si>
  <si>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</si>
  <si>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</si>
  <si>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</si>
  <si>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</si>
  <si>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</si>
  <si>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</si>
  <si>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</si>
  <si>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</si>
  <si>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</si>
  <si>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</si>
  <si>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</si>
  <si>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</si>
  <si>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</si>
  <si>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</si>
  <si>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</si>
  <si>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</si>
  <si>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</si>
  <si>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</si>
  <si>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</si>
  <si>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</si>
  <si>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</si>
  <si>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</si>
  <si>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</si>
  <si>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</si>
  <si>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</si>
  <si>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</si>
  <si>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</si>
  <si>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</si>
  <si>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</si>
  <si>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</si>
  <si>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</si>
  <si>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</si>
  <si>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</si>
  <si>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</si>
  <si>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</si>
  <si>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</si>
  <si>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</si>
  <si>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</si>
  <si>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</si>
  <si>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</si>
  <si>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</si>
  <si>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</si>
  <si>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</si>
  <si>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</si>
  <si>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</si>
  <si>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</si>
  <si>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</si>
  <si>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</si>
  <si>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</si>
  <si>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</si>
  <si>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</si>
  <si>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</si>
  <si>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</si>
  <si>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</si>
  <si>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</si>
  <si>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</si>
  <si>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</si>
  <si>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</si>
  <si>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</si>
  <si>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</si>
  <si>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</si>
  <si>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</si>
  <si>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</si>
  <si>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</si>
  <si>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</si>
  <si>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</si>
  <si>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</si>
  <si>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</si>
  <si>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</si>
  <si>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</si>
  <si>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</si>
  <si>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</si>
  <si>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</si>
  <si>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</si>
  <si>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</si>
  <si>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</si>
  <si>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</si>
  <si>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</si>
  <si>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</si>
  <si>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</si>
  <si>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</si>
  <si>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</si>
  <si>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</si>
  <si>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</si>
  <si>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</si>
  <si>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</si>
  <si>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</si>
  <si>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</si>
  <si>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</si>
  <si>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</si>
  <si>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</si>
  <si>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</si>
  <si>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</si>
  <si>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</si>
  <si>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</si>
  <si>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</si>
  <si>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</si>
  <si>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</si>
  <si>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</si>
  <si>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</si>
  <si>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</si>
  <si>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</si>
  <si>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</si>
  <si>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</si>
  <si>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</si>
  <si>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</si>
  <si>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</si>
  <si>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</si>
  <si>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</si>
  <si>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</si>
  <si>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</si>
  <si>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</si>
  <si>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</si>
  <si>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</si>
  <si>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</si>
  <si>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</si>
  <si>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</si>
  <si>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</si>
  <si>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</si>
  <si>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</si>
  <si>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</si>
  <si>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</si>
  <si>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</si>
  <si>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</si>
  <si>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</si>
  <si>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</si>
  <si>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</si>
  <si>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</si>
  <si>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</si>
  <si>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</si>
  <si>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</si>
  <si>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</si>
  <si>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</si>
  <si>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</si>
  <si>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</si>
  <si>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</si>
  <si>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</si>
  <si>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</si>
  <si>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</si>
  <si>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</si>
  <si>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</si>
  <si>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</si>
  <si>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</si>
  <si>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</si>
  <si>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</si>
  <si>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</si>
  <si>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</si>
  <si>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</si>
  <si>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</si>
  <si>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</si>
  <si>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</si>
  <si>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</si>
  <si>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</si>
  <si>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</si>
  <si>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</si>
  <si>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</si>
  <si>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</si>
  <si>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</si>
  <si>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</si>
  <si>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</si>
  <si>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</si>
  <si>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</si>
  <si>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</si>
  <si>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</si>
  <si>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</si>
  <si>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</si>
  <si>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</si>
  <si>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</si>
  <si>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</si>
  <si>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</si>
  <si>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</si>
  <si>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</si>
  <si>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</si>
  <si>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</si>
  <si>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</si>
  <si>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</si>
  <si>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</si>
  <si>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</si>
  <si>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</si>
  <si>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</si>
  <si>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</si>
  <si>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</si>
  <si>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</si>
  <si>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</si>
  <si>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</si>
  <si>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</si>
  <si>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</si>
  <si>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</si>
  <si>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</si>
  <si>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</si>
  <si>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</si>
  <si>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</si>
  <si>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</si>
  <si>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</si>
  <si>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</si>
  <si>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</si>
  <si>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</si>
  <si>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</si>
  <si>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</si>
  <si>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</si>
  <si>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</si>
  <si>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</si>
  <si>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</si>
  <si>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</si>
  <si>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</si>
  <si>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</si>
  <si>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</si>
  <si>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</si>
  <si>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</si>
  <si>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</si>
  <si>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</si>
  <si>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</si>
  <si>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</si>
  <si>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</si>
  <si>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</si>
  <si>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</si>
  <si>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</si>
  <si>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</si>
  <si>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</si>
  <si>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</si>
  <si>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</si>
  <si>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</si>
  <si>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</si>
  <si>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</si>
  <si>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</si>
  <si>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</si>
  <si>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</si>
  <si>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</si>
  <si>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</si>
  <si>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</si>
  <si>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</si>
  <si>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</si>
  <si>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</si>
  <si>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</si>
  <si>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</si>
  <si>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</si>
  <si>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</si>
  <si>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</si>
  <si>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</si>
  <si>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</si>
  <si>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</si>
  <si>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</si>
  <si>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</si>
  <si>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</si>
  <si>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</si>
  <si>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</si>
  <si>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</si>
  <si>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</si>
  <si>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</si>
  <si>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</si>
  <si>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</si>
  <si>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</si>
  <si>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</si>
  <si>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</si>
  <si>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</si>
  <si>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</si>
  <si>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</si>
  <si>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</si>
  <si>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</si>
  <si>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</si>
  <si>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</si>
  <si>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</si>
  <si>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</si>
  <si>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</si>
  <si>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</si>
  <si>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</si>
  <si>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</si>
  <si>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</si>
  <si>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</si>
  <si>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</si>
  <si>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</si>
  <si>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</si>
  <si>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</si>
  <si>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</si>
  <si>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</si>
  <si>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</si>
  <si>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</si>
  <si>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</si>
  <si>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</si>
  <si>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</si>
  <si>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</si>
  <si>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</si>
  <si>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</si>
  <si>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</si>
  <si>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</si>
  <si>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</si>
  <si>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</si>
  <si>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</si>
  <si>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</si>
  <si>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</si>
  <si>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</si>
  <si>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</si>
  <si>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</si>
  <si>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</si>
  <si>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</si>
  <si>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</si>
  <si>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</si>
  <si>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</si>
  <si>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</si>
  <si>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</si>
  <si>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</si>
  <si>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</si>
  <si>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</si>
  <si>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</si>
  <si>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</si>
  <si>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</si>
  <si>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</si>
  <si>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</si>
  <si>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</si>
  <si>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</si>
  <si>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</si>
  <si>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</si>
  <si>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</si>
  <si>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</si>
  <si>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</si>
  <si>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</si>
  <si>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</si>
  <si>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</si>
  <si>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</si>
  <si>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</si>
  <si>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</si>
  <si>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</si>
  <si>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</si>
  <si>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</si>
  <si>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</si>
  <si>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</si>
  <si>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</si>
  <si>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</si>
  <si>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</si>
  <si>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</si>
  <si>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</si>
  <si>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</si>
  <si>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</si>
  <si>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</si>
  <si>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</si>
  <si>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</si>
  <si>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</si>
  <si>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</si>
  <si>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</si>
  <si>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</si>
  <si>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</si>
  <si>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</si>
  <si>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</si>
  <si>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</si>
  <si>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</si>
  <si>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</si>
  <si>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</si>
  <si>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</si>
  <si>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</si>
  <si>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</si>
  <si>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</si>
  <si>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</si>
  <si>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</si>
  <si>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</si>
  <si>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</si>
  <si>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</si>
  <si>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</si>
  <si>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</si>
  <si>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</si>
  <si>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</si>
  <si>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</si>
  <si>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</si>
  <si>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</si>
  <si>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</si>
  <si>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</si>
  <si>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</si>
  <si>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</si>
  <si>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</si>
  <si>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</si>
  <si>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</si>
  <si>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</si>
  <si>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</si>
  <si>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</si>
  <si>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</si>
  <si>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</si>
  <si>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</si>
  <si>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</si>
  <si>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</si>
  <si>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</si>
  <si>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</si>
  <si>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</si>
  <si>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</si>
  <si>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</si>
  <si>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</si>
  <si>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</si>
  <si>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</si>
  <si>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</si>
  <si>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</si>
  <si>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</si>
  <si>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</si>
  <si>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</si>
  <si>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</si>
  <si>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</si>
  <si>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</si>
  <si>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</si>
  <si>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</si>
  <si>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</si>
  <si>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</si>
  <si>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</si>
  <si>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</si>
  <si>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</si>
  <si>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</si>
  <si>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</si>
  <si>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</si>
  <si>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</si>
  <si>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</si>
  <si>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</si>
  <si>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</si>
  <si>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</si>
  <si>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</si>
  <si>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</si>
  <si>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</si>
  <si>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</si>
  <si>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</si>
  <si>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</si>
  <si>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</si>
  <si>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</si>
  <si>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</si>
  <si>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</si>
  <si>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</si>
  <si>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</si>
  <si>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</si>
  <si>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</si>
  <si>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</si>
  <si>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</si>
  <si>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</si>
  <si>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</si>
  <si>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</si>
  <si>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</si>
  <si>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</si>
  <si>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</si>
  <si>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</si>
  <si>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</si>
  <si>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</si>
  <si>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</si>
  <si>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</si>
  <si>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</si>
  <si>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</si>
  <si>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</si>
  <si>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</si>
  <si>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</si>
  <si>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</si>
  <si>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</si>
  <si>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</si>
  <si>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</si>
  <si>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</si>
  <si>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</si>
  <si>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</si>
  <si>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</si>
  <si>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</si>
  <si>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</si>
  <si>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</si>
  <si>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</si>
  <si>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</si>
  <si>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</si>
  <si>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</si>
  <si>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</si>
  <si>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</si>
  <si>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</si>
  <si>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</si>
  <si>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</si>
  <si>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</si>
  <si>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</si>
  <si>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</si>
  <si>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</si>
  <si>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</si>
  <si>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</si>
  <si>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</si>
  <si>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</si>
  <si>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</si>
  <si>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</si>
  <si>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</si>
  <si>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</si>
  <si>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</si>
  <si>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</si>
  <si>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</si>
  <si>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</si>
  <si>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</si>
  <si>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</si>
  <si>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</si>
  <si>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</si>
  <si>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</si>
  <si>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</si>
  <si>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</si>
  <si>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</si>
  <si>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</si>
  <si>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</si>
  <si>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</si>
  <si>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</si>
  <si>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</si>
  <si>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</si>
  <si>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</si>
  <si>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</si>
  <si>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</si>
  <si>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</si>
  <si>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</si>
  <si>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</si>
  <si>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</si>
  <si>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</si>
  <si>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</si>
  <si>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</si>
  <si>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</si>
  <si>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</si>
  <si>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</si>
  <si>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</si>
  <si>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</si>
  <si>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</si>
  <si>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</si>
  <si>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</si>
  <si>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</si>
  <si>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</si>
  <si>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</si>
  <si>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</si>
  <si>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</si>
  <si>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</si>
  <si>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</si>
  <si>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</si>
  <si>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</si>
  <si>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</si>
  <si>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</si>
  <si>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</si>
  <si>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</si>
  <si>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</si>
  <si>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</si>
  <si>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</si>
  <si>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</si>
  <si>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</si>
  <si>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</si>
  <si>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</si>
  <si>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</si>
  <si>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</si>
  <si>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</si>
  <si>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</si>
  <si>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</si>
  <si>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</si>
  <si>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</si>
  <si>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</si>
  <si>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</si>
  <si>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</si>
  <si>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</si>
  <si>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</si>
  <si>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</si>
  <si>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</si>
  <si>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</si>
  <si>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</si>
  <si>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</si>
  <si>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</si>
  <si>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</si>
  <si>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</si>
  <si>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</si>
  <si>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</si>
  <si>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</si>
  <si>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</si>
  <si>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</si>
  <si>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</si>
  <si>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</si>
  <si>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</si>
  <si>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</si>
  <si>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</si>
  <si>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</si>
  <si>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</si>
  <si>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</si>
  <si>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</si>
  <si>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</si>
  <si>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</si>
  <si>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</si>
  <si>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</si>
  <si>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</si>
  <si>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</si>
  <si>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</si>
  <si>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</si>
  <si>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</si>
  <si>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</si>
  <si>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</si>
  <si>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</si>
  <si>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</si>
  <si>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</si>
  <si>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</si>
  <si>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</si>
  <si>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</si>
  <si>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</si>
  <si>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</si>
  <si>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</si>
  <si>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</si>
  <si>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</si>
  <si>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</si>
  <si>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</si>
  <si>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</si>
  <si>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</si>
  <si>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</si>
  <si>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</si>
  <si>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</si>
  <si>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</si>
  <si>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</si>
  <si>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</si>
  <si>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</si>
  <si>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</si>
  <si>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</si>
  <si>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</si>
  <si>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</si>
  <si>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</si>
  <si>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</si>
  <si>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</si>
  <si>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</si>
  <si>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</si>
  <si>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</si>
  <si>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</si>
  <si>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</si>
  <si>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</si>
  <si>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</si>
  <si>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</si>
  <si>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</si>
  <si>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</si>
  <si>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</si>
  <si>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</si>
  <si>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</si>
  <si>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</si>
  <si>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</si>
  <si>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</si>
  <si>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</si>
  <si>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</si>
  <si>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</si>
  <si>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</si>
  <si>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</si>
  <si>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</si>
  <si>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</si>
  <si>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</si>
  <si>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</si>
  <si>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</si>
  <si>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</si>
  <si>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</si>
  <si>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</si>
  <si>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</si>
  <si>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</si>
  <si>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</si>
  <si>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</si>
  <si>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</si>
  <si>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</si>
  <si>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</si>
  <si>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</si>
  <si>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</si>
  <si>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</si>
  <si>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</si>
  <si>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</si>
  <si>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</si>
  <si>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</si>
  <si>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</si>
  <si>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</si>
  <si>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</si>
  <si>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</si>
  <si>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</si>
  <si>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</si>
  <si>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</si>
  <si>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</si>
  <si>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</si>
  <si>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</si>
  <si>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</si>
  <si>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</si>
  <si>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</si>
  <si>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</si>
  <si>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</si>
  <si>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</si>
  <si>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</si>
  <si>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</si>
  <si>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</si>
  <si>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</si>
  <si>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</si>
  <si>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</si>
  <si>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</si>
  <si>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</si>
  <si>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</si>
  <si>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</si>
  <si>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</si>
  <si>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</si>
  <si>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</si>
  <si>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</si>
  <si>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</si>
  <si>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</si>
  <si>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</si>
  <si>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</si>
  <si>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</si>
  <si>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</si>
  <si>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</si>
  <si>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</si>
  <si>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</si>
  <si>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</si>
  <si>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</si>
  <si>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</si>
  <si>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</si>
  <si>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</si>
  <si>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</si>
  <si>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</si>
  <si>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</si>
  <si>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</si>
  <si>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</si>
  <si>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</si>
  <si>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</si>
  <si>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</si>
  <si>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</si>
  <si>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</si>
  <si>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</si>
  <si>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</si>
  <si>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</si>
  <si>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</si>
  <si>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</si>
  <si>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</si>
  <si>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</si>
  <si>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</si>
  <si>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</si>
  <si>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</si>
  <si>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</si>
  <si>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</si>
  <si>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</si>
  <si>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</si>
  <si>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</si>
  <si>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</si>
  <si>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</si>
  <si>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</si>
  <si>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</si>
  <si>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</si>
  <si>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</si>
  <si>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</si>
  <si>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</si>
  <si>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</si>
  <si>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</si>
  <si>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</si>
  <si>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</si>
  <si>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</si>
  <si>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</si>
  <si>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</si>
  <si>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</si>
  <si>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</si>
  <si>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</si>
  <si>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</si>
  <si>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</si>
  <si>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</si>
  <si>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</si>
  <si>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</si>
  <si>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</si>
  <si>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</si>
  <si>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</si>
  <si>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</si>
  <si>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</si>
  <si>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</si>
  <si>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</si>
  <si>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</si>
  <si>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</si>
  <si>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</si>
  <si>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</si>
  <si>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</si>
  <si>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</si>
  <si>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</si>
  <si>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</si>
  <si>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</si>
  <si>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</si>
  <si>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</si>
  <si>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</si>
  <si>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</si>
  <si>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</si>
  <si>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</si>
  <si>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</si>
  <si>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</si>
  <si>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</si>
  <si>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</si>
  <si>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</si>
  <si>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</si>
  <si>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</si>
  <si>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</si>
  <si>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</si>
  <si>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</si>
  <si>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</si>
  <si>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</si>
  <si>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</si>
  <si>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</si>
  <si>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</si>
  <si>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</si>
  <si>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</si>
  <si>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</si>
  <si>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</si>
  <si>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</si>
  <si>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</si>
  <si>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</si>
  <si>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</si>
  <si>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</si>
  <si>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</si>
  <si>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</si>
  <si>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</si>
  <si>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</si>
  <si>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</si>
  <si>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</si>
  <si>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</si>
  <si>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</si>
  <si>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</si>
  <si>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</si>
  <si>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</si>
  <si>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</si>
  <si>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</si>
  <si>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</si>
  <si>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</si>
  <si>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</si>
  <si>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</si>
  <si>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</si>
  <si>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</si>
  <si>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</si>
  <si>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</si>
  <si>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</si>
  <si>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</si>
  <si>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</si>
  <si>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</si>
  <si>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</si>
  <si>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</si>
  <si>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</si>
  <si>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</si>
  <si>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</si>
  <si>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</si>
  <si>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</si>
  <si>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</si>
  <si>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</si>
  <si>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</si>
  <si>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</si>
  <si>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</si>
  <si>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</si>
  <si>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</si>
  <si>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</si>
  <si>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</si>
  <si>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</si>
  <si>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</si>
  <si>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</si>
  <si>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</si>
  <si>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</si>
  <si>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</si>
  <si>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</si>
  <si>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</si>
  <si>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</si>
  <si>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</si>
  <si>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</si>
  <si>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</si>
  <si>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</si>
  <si>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</si>
  <si>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</si>
  <si>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</si>
  <si>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</si>
  <si>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</si>
  <si>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</si>
  <si>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</si>
  <si>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</si>
  <si>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</si>
  <si>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</si>
  <si>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</si>
  <si>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</si>
  <si>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</si>
  <si>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</si>
  <si>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</si>
  <si>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</si>
  <si>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</si>
  <si>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</si>
  <si>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</si>
  <si>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</si>
  <si>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</si>
  <si>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</si>
  <si>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</si>
  <si>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</si>
  <si>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</si>
  <si>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</si>
  <si>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</si>
  <si>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</si>
  <si>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</si>
  <si>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</si>
  <si>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</si>
  <si>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</si>
  <si>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</si>
  <si>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</si>
  <si>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</si>
  <si>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</si>
  <si>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</si>
  <si>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</si>
  <si>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</si>
  <si>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</si>
  <si>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</si>
  <si>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</si>
  <si>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</si>
  <si>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</si>
  <si>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</si>
  <si>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</si>
  <si>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</si>
  <si>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</si>
  <si>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</si>
  <si>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</si>
  <si>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</si>
  <si>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</si>
  <si>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</si>
  <si>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</si>
  <si>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</si>
  <si>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</si>
  <si>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</si>
  <si>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</si>
  <si>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</si>
  <si>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</si>
  <si>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</si>
  <si>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</si>
  <si>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</si>
  <si>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</si>
  <si>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</si>
  <si>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</si>
  <si>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</si>
  <si>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</si>
  <si>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</si>
  <si>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</si>
  <si>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</si>
  <si>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</si>
  <si>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</si>
  <si>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</si>
  <si>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</si>
  <si>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</si>
  <si>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</si>
  <si>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</si>
  <si>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</si>
  <si>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</si>
  <si>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</si>
  <si>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</si>
  <si>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</si>
  <si>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</si>
  <si>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</si>
  <si>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</si>
  <si>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</si>
  <si>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</si>
  <si>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</si>
  <si>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</si>
  <si>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</si>
  <si>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</si>
  <si>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</si>
  <si>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</si>
  <si>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</si>
  <si>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</si>
  <si>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</si>
  <si>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</si>
  <si>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</si>
  <si>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</si>
  <si>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</si>
  <si>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</si>
  <si>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</si>
  <si>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</si>
  <si>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</si>
  <si>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</si>
  <si>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</si>
  <si>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</si>
  <si>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</si>
  <si>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</si>
  <si>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</si>
  <si>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</si>
  <si>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</si>
  <si>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</si>
  <si>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</si>
  <si>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</si>
  <si>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</si>
  <si>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</si>
  <si>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</si>
  <si>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</si>
  <si>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</si>
  <si>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</si>
  <si>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</si>
  <si>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</si>
  <si>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</si>
  <si>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</si>
  <si>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</si>
  <si>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</si>
  <si>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</si>
  <si>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</si>
  <si>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</si>
  <si>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</si>
  <si>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</si>
  <si>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</si>
  <si>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</si>
  <si>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</si>
  <si>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</si>
  <si>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</si>
  <si>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</si>
  <si>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</si>
  <si>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</si>
  <si>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</si>
  <si>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</si>
  <si>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</si>
  <si>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</si>
  <si>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</si>
  <si>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</si>
  <si>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</si>
  <si>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</si>
  <si>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</si>
  <si>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</si>
  <si>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</si>
  <si>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</si>
  <si>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</si>
  <si>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</si>
  <si>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</si>
  <si>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</si>
  <si>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</si>
  <si>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</si>
  <si>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</si>
  <si>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</si>
  <si>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</si>
  <si>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</si>
  <si>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</si>
  <si>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</si>
  <si>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</si>
  <si>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</si>
  <si>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</si>
  <si>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</si>
  <si>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</si>
  <si>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</si>
  <si>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</si>
  <si>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</si>
  <si>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</si>
  <si>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</si>
  <si>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</si>
  <si>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</si>
  <si>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</si>
  <si>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</si>
  <si>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</si>
  <si>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</si>
  <si>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</si>
  <si>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</si>
  <si>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</si>
  <si>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</si>
  <si>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</si>
  <si>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</si>
  <si>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</si>
  <si>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</si>
  <si>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</si>
  <si>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</si>
  <si>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</si>
  <si>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</si>
  <si>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</si>
  <si>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</si>
  <si>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</si>
  <si>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</si>
  <si>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</si>
  <si>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</si>
  <si>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</si>
  <si>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</si>
  <si>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</si>
  <si>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</si>
  <si>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</si>
  <si>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</si>
  <si>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</si>
  <si>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</si>
  <si>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</si>
  <si>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</si>
  <si>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</si>
  <si>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</si>
  <si>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</si>
  <si>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</si>
  <si>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</si>
  <si>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</si>
  <si>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</si>
  <si>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</si>
  <si>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</si>
  <si>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</si>
  <si>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</si>
  <si>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</si>
  <si>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</si>
  <si>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</si>
  <si>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</si>
  <si>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</si>
  <si>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</si>
  <si>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</si>
  <si>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</si>
  <si>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</si>
  <si>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</si>
  <si>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</si>
  <si>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</si>
  <si>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</si>
  <si>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</si>
  <si>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</si>
  <si>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</si>
  <si>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</si>
  <si>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</si>
  <si>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</si>
  <si>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</si>
  <si>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</si>
  <si>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</si>
  <si>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</si>
  <si>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</si>
  <si>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</si>
  <si>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</si>
  <si>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</si>
  <si>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</si>
  <si>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</si>
  <si>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</si>
  <si>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</si>
  <si>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</si>
  <si>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</si>
  <si>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</si>
  <si>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</si>
  <si>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</si>
  <si>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</si>
  <si>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</si>
  <si>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</si>
  <si>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</si>
  <si>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</si>
  <si>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</si>
  <si>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</si>
  <si>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</si>
  <si>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</si>
  <si>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</si>
  <si>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</si>
  <si>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</si>
  <si>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</si>
  <si>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</si>
  <si>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</si>
  <si>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</si>
  <si>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</si>
  <si>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</si>
  <si>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</si>
  <si>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</si>
  <si>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</si>
  <si>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</si>
  <si>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</si>
  <si>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</si>
  <si>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</si>
  <si>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</si>
  <si>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</si>
  <si>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</si>
  <si>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</si>
  <si>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</si>
  <si>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</si>
  <si>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</si>
  <si>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</si>
  <si>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</si>
  <si>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</si>
  <si>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</si>
  <si>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</si>
  <si>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</si>
  <si>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</si>
  <si>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</si>
  <si>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</si>
  <si>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</si>
  <si>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</si>
  <si>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</si>
  <si>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</si>
  <si>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</si>
  <si>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</si>
  <si>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</si>
  <si>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</si>
  <si>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</si>
  <si>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</si>
  <si>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</si>
  <si>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</si>
  <si>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</si>
  <si>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</si>
  <si>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</si>
  <si>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</si>
  <si>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</si>
  <si>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</si>
  <si>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</si>
  <si>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</si>
  <si>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</si>
  <si>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</si>
  <si>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</si>
  <si>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</si>
  <si>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</si>
  <si>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</si>
  <si>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</si>
  <si>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</si>
  <si>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</si>
  <si>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</si>
  <si>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</si>
  <si>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</si>
  <si>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</si>
  <si>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</si>
  <si>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</si>
  <si>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</si>
  <si>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</si>
  <si>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</si>
  <si>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</si>
  <si>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</si>
  <si>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</si>
  <si>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</si>
  <si>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</si>
  <si>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</si>
  <si>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</si>
  <si>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</si>
  <si>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</si>
  <si>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</si>
  <si>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</si>
  <si>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</si>
  <si>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</si>
  <si>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</si>
  <si>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</si>
  <si>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</si>
  <si>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</si>
  <si>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</si>
  <si>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</si>
  <si>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</si>
  <si>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</si>
  <si>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</si>
  <si>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</si>
  <si>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</si>
  <si>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</si>
  <si>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</si>
  <si>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</si>
  <si>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</si>
  <si>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</si>
  <si>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</si>
  <si>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</si>
  <si>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</si>
  <si>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</si>
  <si>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</si>
  <si>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</si>
  <si>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</si>
  <si>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</si>
  <si>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</si>
  <si>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</si>
  <si>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</si>
  <si>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</si>
  <si>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</si>
  <si>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</si>
  <si>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</si>
  <si>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</si>
  <si>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</si>
  <si>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</si>
  <si>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</si>
  <si>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</si>
  <si>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</si>
  <si>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</si>
  <si>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</si>
  <si>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</si>
  <si>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</si>
  <si>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</si>
  <si>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</si>
  <si>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</si>
  <si>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</si>
  <si>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</si>
  <si>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</si>
  <si>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</si>
  <si>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</si>
  <si>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</si>
  <si>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</si>
  <si>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</si>
  <si>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</si>
  <si>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</si>
  <si>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</si>
  <si>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</si>
  <si>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</si>
  <si>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</si>
  <si>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</si>
  <si>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</si>
  <si>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</si>
  <si>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</si>
  <si>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</si>
  <si>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</si>
  <si>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</si>
  <si>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</si>
  <si>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</si>
  <si>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</si>
  <si>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</si>
  <si>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</si>
  <si>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</si>
  <si>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</si>
  <si>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</si>
  <si>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</si>
  <si>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</si>
  <si>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</si>
  <si>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</si>
  <si>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</si>
  <si>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</si>
  <si>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</si>
  <si>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</si>
  <si>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</si>
  <si>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</si>
  <si>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</si>
  <si>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</si>
  <si>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</si>
  <si>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</si>
  <si>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</si>
  <si>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</si>
  <si>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</si>
  <si>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</si>
  <si>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</si>
  <si>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</si>
  <si>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</si>
  <si>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</si>
  <si>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</si>
  <si>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</si>
  <si>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</si>
  <si>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</si>
  <si>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</si>
  <si>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</si>
  <si>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</si>
  <si>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</si>
  <si>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</si>
  <si>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</si>
  <si>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</si>
  <si>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</si>
  <si>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</si>
  <si>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</si>
  <si>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</si>
  <si>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</si>
  <si>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</si>
  <si>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</si>
  <si>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</si>
  <si>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</si>
  <si>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</si>
  <si>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</si>
  <si>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</si>
  <si>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</si>
  <si>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</si>
  <si>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</si>
  <si>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</si>
  <si>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</si>
  <si>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</si>
  <si>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</si>
  <si>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</si>
  <si>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</si>
  <si>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</si>
  <si>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</si>
  <si>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</si>
  <si>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</si>
  <si>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</si>
  <si>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</si>
  <si>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</si>
  <si>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</si>
  <si>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</si>
  <si>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</si>
  <si>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</si>
  <si>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</si>
  <si>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</si>
  <si>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</si>
  <si>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</si>
  <si>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</si>
  <si>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</si>
  <si>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</si>
  <si>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</si>
  <si>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</si>
  <si>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</si>
  <si>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</si>
  <si>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</si>
  <si>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</si>
  <si>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</si>
  <si>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</si>
  <si>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</si>
  <si>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</si>
  <si>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</si>
  <si>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</si>
  <si>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</si>
  <si>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</si>
  <si>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</si>
  <si>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</si>
  <si>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</si>
  <si>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</si>
  <si>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</si>
  <si>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</si>
  <si>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</si>
  <si>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</si>
  <si>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</si>
  <si>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</si>
  <si>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</si>
  <si>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</si>
  <si>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</si>
  <si>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</si>
  <si>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</si>
  <si>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</si>
  <si>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</si>
  <si>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</si>
  <si>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</si>
  <si>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</si>
  <si>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</si>
  <si>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</si>
  <si>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</si>
  <si>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</si>
  <si>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</si>
  <si>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</si>
  <si>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</si>
  <si>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</si>
  <si>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</si>
  <si>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</si>
  <si>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</si>
  <si>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</si>
  <si>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</si>
  <si>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</si>
  <si>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</si>
  <si>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</si>
  <si>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</si>
  <si>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</si>
  <si>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</si>
  <si>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</si>
  <si>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</si>
  <si>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</si>
  <si>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</si>
  <si>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</si>
  <si>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</si>
  <si>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</si>
  <si>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</si>
  <si>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</si>
  <si>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</si>
  <si>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</si>
  <si>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</si>
  <si>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</si>
  <si>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</si>
  <si>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</si>
  <si>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</si>
  <si>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</si>
  <si>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</si>
  <si>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</si>
  <si>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</si>
  <si>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</si>
  <si>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</si>
  <si>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</si>
  <si>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</si>
  <si>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</si>
  <si>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</si>
  <si>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</si>
  <si>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</si>
  <si>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</si>
  <si>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</si>
  <si>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</si>
  <si>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</si>
  <si>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</si>
  <si>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</si>
  <si>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</si>
  <si>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</si>
  <si>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</si>
  <si>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</si>
  <si>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</si>
  <si>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</si>
  <si>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</si>
  <si>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</si>
  <si>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</si>
  <si>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</si>
  <si>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</si>
  <si>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</si>
  <si>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</si>
  <si>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</si>
  <si>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</si>
  <si>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</si>
  <si>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</si>
  <si>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</si>
  <si>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</si>
  <si>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</si>
  <si>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</si>
  <si>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</si>
  <si>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</si>
  <si>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</si>
  <si>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</si>
  <si>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</si>
  <si>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</si>
  <si>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</si>
  <si>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</si>
  <si>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</si>
  <si>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</si>
  <si>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</si>
  <si>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</si>
  <si>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</si>
  <si>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</si>
  <si>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</si>
  <si>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</si>
  <si>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</si>
  <si>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</si>
  <si>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</si>
  <si>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</si>
  <si>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</si>
  <si>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</si>
  <si>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</si>
  <si>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</si>
  <si>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</si>
  <si>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</si>
  <si>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</si>
  <si>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</si>
  <si>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</si>
  <si>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</si>
  <si>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</si>
  <si>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</si>
  <si>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</si>
  <si>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</si>
  <si>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</si>
  <si>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</si>
  <si>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</si>
  <si>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</si>
  <si>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</si>
  <si>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</si>
  <si>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</si>
  <si>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</si>
  <si>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</si>
  <si>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</si>
  <si>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</si>
  <si>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</si>
  <si>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</si>
  <si>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</si>
  <si>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</si>
  <si>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</si>
  <si>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</si>
  <si>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</si>
  <si>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</si>
  <si>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</si>
  <si>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</si>
  <si>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</si>
  <si>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</si>
  <si>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</si>
  <si>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</si>
  <si>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</si>
  <si>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</si>
  <si>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</si>
  <si>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</si>
  <si>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</si>
  <si>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</si>
  <si>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</si>
  <si>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</si>
  <si>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</si>
  <si>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</si>
  <si>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</si>
  <si>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</si>
  <si>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</si>
  <si>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</si>
  <si>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</si>
  <si>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</si>
  <si>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</si>
  <si>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</si>
  <si>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</si>
  <si>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</si>
  <si>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</si>
  <si>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</si>
  <si>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</si>
  <si>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</si>
  <si>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</si>
  <si>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</si>
  <si>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</si>
  <si>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</si>
  <si>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</si>
  <si>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</si>
  <si>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</si>
  <si>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</si>
  <si>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</si>
  <si>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</si>
  <si>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</si>
  <si>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</si>
  <si>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</si>
  <si>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</si>
  <si>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</si>
  <si>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</si>
  <si>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</si>
  <si>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</si>
  <si>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</si>
  <si>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</si>
  <si>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</si>
  <si>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</si>
  <si>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</si>
  <si>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</si>
  <si>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</si>
  <si>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</si>
  <si>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</si>
  <si>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</si>
  <si>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</si>
  <si>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</si>
  <si>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</si>
  <si>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</si>
  <si>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</si>
  <si>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</si>
  <si>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</si>
  <si>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</si>
  <si>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</si>
  <si>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</si>
  <si>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</si>
  <si>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</si>
  <si>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</si>
  <si>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</si>
  <si>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</si>
  <si>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</si>
  <si>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</si>
  <si>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</si>
  <si>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</si>
  <si>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</si>
  <si>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</si>
  <si>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</si>
  <si>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</si>
  <si>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</si>
  <si>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</si>
  <si>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</si>
  <si>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</si>
  <si>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</si>
  <si>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</si>
  <si>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</si>
  <si>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</si>
  <si>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</si>
  <si>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</si>
  <si>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</si>
  <si>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</si>
  <si>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</si>
  <si>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</si>
  <si>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</si>
  <si>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</si>
  <si>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</si>
  <si>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</si>
  <si>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</si>
  <si>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</si>
  <si>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</si>
  <si>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</si>
  <si>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</si>
  <si>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</si>
  <si>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</si>
  <si>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</si>
  <si>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</si>
  <si>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</si>
  <si>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</si>
  <si>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</si>
  <si>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</si>
  <si>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</si>
  <si>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</si>
  <si>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</si>
  <si>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</si>
  <si>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</si>
  <si>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</si>
  <si>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</si>
  <si>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</si>
  <si>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</si>
  <si>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</si>
  <si>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</si>
  <si>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</si>
  <si>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</si>
  <si>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</si>
  <si>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</si>
  <si>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</si>
  <si>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</si>
  <si>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</si>
  <si>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</si>
  <si>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</si>
  <si>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</si>
  <si>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</si>
  <si>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</si>
  <si>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</si>
  <si>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</si>
  <si>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</si>
  <si>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</si>
  <si>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</si>
  <si>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</si>
  <si>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</si>
  <si>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</si>
  <si>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</si>
  <si>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</si>
  <si>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</si>
  <si>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</si>
  <si>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</si>
  <si>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</si>
  <si>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</si>
  <si>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</si>
  <si>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</si>
  <si>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</si>
  <si>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</si>
  <si>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</si>
  <si>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</si>
  <si>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</si>
  <si>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</si>
  <si>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</si>
  <si>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</si>
  <si>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</si>
  <si>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</si>
  <si>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</si>
  <si>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</si>
  <si>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</si>
  <si>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</si>
  <si>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</si>
  <si>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</si>
  <si>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</si>
  <si>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</si>
  <si>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</si>
  <si>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</si>
  <si>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</si>
  <si>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</si>
  <si>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</si>
  <si>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</si>
  <si>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</si>
  <si>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</si>
  <si>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</si>
  <si>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</si>
  <si>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</si>
  <si>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</si>
  <si>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</si>
  <si>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</si>
  <si>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</si>
  <si>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</si>
  <si>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</si>
  <si>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</si>
  <si>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</si>
  <si>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</si>
  <si>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</si>
  <si>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</si>
  <si>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</si>
  <si>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</si>
  <si>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</si>
  <si>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</si>
  <si>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</si>
  <si>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</si>
  <si>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</si>
  <si>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</si>
  <si>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</si>
  <si>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</si>
  <si>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</si>
  <si>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</si>
  <si>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</si>
  <si>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</si>
  <si>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</si>
  <si>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</si>
  <si>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</si>
  <si>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</si>
  <si>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</si>
  <si>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</si>
  <si>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</si>
  <si>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</si>
  <si>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</si>
  <si>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</si>
  <si>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</si>
  <si>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</si>
  <si>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</si>
  <si>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</si>
  <si>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</si>
  <si>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</si>
  <si>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</si>
  <si>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</si>
  <si>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</si>
  <si>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</si>
  <si>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</si>
  <si>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</si>
  <si>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</si>
  <si>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</si>
  <si>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</si>
  <si>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</si>
  <si>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</si>
  <si>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</si>
  <si>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</si>
  <si>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</si>
  <si>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</si>
  <si>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</si>
  <si>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</si>
  <si>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</si>
  <si>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</si>
  <si>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</si>
  <si>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</si>
  <si>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</si>
  <si>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</si>
  <si>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</si>
  <si>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</si>
  <si>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</si>
  <si>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</si>
  <si>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</si>
  <si>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</si>
  <si>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</si>
  <si>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</si>
  <si>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</si>
  <si>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</si>
  <si>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</si>
  <si>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</si>
  <si>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</si>
  <si>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</si>
  <si>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</si>
  <si>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</si>
  <si>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</si>
  <si>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</si>
  <si>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</si>
  <si>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</si>
  <si>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</si>
  <si>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</si>
  <si>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</si>
  <si>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</si>
  <si>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</si>
  <si>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</si>
  <si>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</si>
  <si>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</si>
  <si>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</si>
  <si>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</si>
  <si>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</si>
  <si>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</si>
  <si>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</si>
  <si>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</si>
  <si>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</si>
  <si>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</si>
  <si>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</si>
  <si>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</si>
  <si>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</si>
  <si>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</si>
  <si>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</si>
  <si>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</si>
  <si>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</si>
  <si>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</si>
  <si>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</si>
  <si>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</si>
  <si>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</si>
  <si>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</si>
  <si>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</si>
  <si>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</si>
  <si>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</si>
  <si>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</si>
  <si>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</si>
  <si>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</si>
  <si>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</si>
  <si>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</si>
  <si>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</si>
  <si>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</si>
  <si>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</si>
  <si>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</si>
  <si>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</si>
  <si>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</si>
  <si>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</si>
  <si>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</si>
  <si>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</si>
  <si>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</si>
  <si>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</si>
  <si>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</si>
  <si>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</si>
  <si>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</si>
  <si>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</si>
  <si>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</si>
  <si>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</si>
  <si>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</si>
  <si>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</si>
  <si>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</si>
  <si>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</si>
  <si>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</si>
  <si>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</si>
  <si>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</si>
  <si>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</si>
  <si>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</si>
  <si>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</si>
  <si>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</si>
  <si>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</si>
  <si>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</si>
  <si>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</si>
  <si>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</si>
  <si>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</si>
  <si>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</si>
  <si>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</si>
  <si>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</si>
  <si>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</si>
  <si>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</si>
  <si>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</si>
  <si>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</si>
  <si>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</si>
  <si>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</si>
  <si>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</si>
  <si>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</si>
  <si>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</si>
  <si>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</si>
  <si>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</si>
  <si>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</si>
  <si>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</si>
  <si>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</si>
  <si>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</si>
  <si>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</si>
  <si>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</si>
  <si>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</si>
  <si>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</si>
  <si>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</si>
  <si>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</si>
  <si>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</si>
  <si>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</si>
  <si>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</si>
  <si>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</si>
  <si>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</si>
  <si>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</si>
  <si>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</si>
  <si>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</si>
  <si>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</si>
  <si>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</si>
  <si>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</si>
  <si>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</si>
  <si>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</si>
  <si>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</si>
  <si>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</si>
  <si>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</si>
  <si>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</si>
  <si>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</si>
  <si>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</si>
  <si>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</si>
  <si>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</si>
  <si>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</si>
  <si>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</si>
  <si>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</si>
  <si>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</si>
  <si>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</si>
  <si>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</si>
  <si>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</si>
  <si>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</si>
  <si>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</si>
  <si>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</si>
  <si>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</si>
  <si>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</si>
  <si>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</si>
  <si>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</si>
  <si>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</si>
  <si>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</si>
  <si>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</si>
  <si>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</si>
  <si>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</si>
  <si>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</si>
  <si>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</si>
  <si>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</si>
  <si>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</si>
  <si>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</si>
  <si>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</si>
  <si>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</si>
  <si>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</si>
  <si>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</si>
  <si>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</si>
  <si>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</si>
  <si>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</si>
  <si>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</si>
  <si>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</si>
  <si>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</si>
  <si>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</si>
  <si>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</si>
  <si>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</si>
  <si>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</si>
  <si>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</si>
  <si>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</si>
  <si>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</si>
  <si>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</si>
  <si>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</si>
  <si>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</si>
  <si>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</si>
  <si>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</si>
  <si>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</si>
  <si>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</si>
  <si>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</si>
  <si>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</si>
  <si>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</si>
  <si>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</si>
  <si>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</si>
  <si>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</si>
  <si>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</si>
  <si>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</si>
  <si>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</si>
  <si>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</si>
  <si>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</si>
  <si>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</si>
  <si>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</si>
  <si>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</si>
  <si>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</si>
  <si>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</si>
  <si>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</si>
  <si>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</si>
  <si>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</si>
  <si>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</si>
  <si>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</si>
  <si>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</si>
  <si>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</si>
  <si>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</si>
  <si>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</si>
  <si>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</si>
  <si>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</si>
  <si>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</si>
  <si>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</si>
  <si>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</si>
  <si>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</si>
  <si>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</si>
  <si>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</si>
  <si>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</si>
  <si>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</si>
  <si>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</si>
  <si>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</si>
  <si>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</si>
  <si>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</si>
  <si>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</si>
  <si>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</si>
  <si>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</si>
  <si>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</si>
  <si>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</si>
  <si>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</si>
  <si>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</si>
  <si>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</si>
  <si>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</si>
  <si>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</si>
  <si>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</si>
  <si>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</si>
  <si>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</si>
  <si>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</si>
  <si>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</si>
  <si>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</si>
  <si>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</si>
  <si>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</si>
  <si>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</si>
  <si>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</si>
  <si>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</si>
  <si>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</si>
  <si>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</si>
  <si>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</si>
  <si>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</si>
  <si>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</si>
  <si>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</si>
  <si>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</si>
  <si>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</si>
  <si>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</si>
  <si>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</si>
  <si>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</si>
  <si>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</si>
  <si>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</si>
  <si>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</si>
  <si>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</si>
  <si>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</si>
  <si>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</si>
  <si>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</si>
  <si>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</si>
  <si>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</si>
  <si>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</si>
  <si>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</si>
  <si>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</si>
  <si>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</si>
  <si>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</si>
  <si>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</si>
  <si>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</si>
  <si>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</si>
  <si>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</si>
  <si>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</si>
  <si>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</si>
  <si>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</si>
  <si>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</si>
  <si>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</si>
  <si>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</si>
  <si>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</si>
  <si>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</si>
  <si>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</si>
  <si>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</si>
  <si>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</si>
  <si>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</si>
  <si>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</si>
  <si>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</si>
  <si>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</si>
  <si>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</si>
  <si>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</si>
  <si>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</si>
  <si>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</si>
  <si>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</si>
  <si>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</si>
  <si>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</si>
  <si>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</si>
  <si>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</si>
  <si>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</si>
  <si>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</si>
  <si>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</si>
  <si>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</si>
  <si>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</si>
  <si>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</si>
  <si>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</si>
  <si>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</si>
  <si>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</si>
  <si>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</si>
  <si>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</si>
  <si>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</si>
  <si>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</si>
  <si>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</si>
  <si>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</si>
  <si>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</si>
  <si>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</si>
  <si>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</si>
  <si>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</si>
  <si>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</si>
  <si>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</si>
  <si>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</si>
  <si>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</si>
  <si>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</si>
  <si>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</si>
  <si>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</si>
  <si>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</si>
  <si>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</si>
  <si>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</si>
  <si>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</si>
  <si>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</si>
  <si>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</si>
  <si>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</si>
  <si>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</si>
  <si>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</si>
  <si>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</si>
  <si>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</si>
  <si>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</si>
  <si>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</si>
  <si>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</si>
  <si>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</si>
  <si>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</si>
  <si>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</si>
  <si>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</si>
  <si>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</si>
  <si>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</si>
  <si>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</si>
  <si>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</si>
  <si>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</si>
  <si>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</si>
  <si>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</si>
  <si>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</si>
  <si>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</si>
  <si>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</si>
  <si>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</si>
  <si>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</si>
  <si>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</si>
  <si>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</si>
  <si>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</si>
  <si>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</si>
  <si>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</si>
  <si>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</si>
  <si>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</si>
  <si>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</si>
  <si>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</si>
  <si>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</si>
  <si>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</si>
  <si>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</si>
  <si>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</si>
  <si>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</si>
  <si>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</si>
  <si>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</si>
  <si>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</si>
  <si>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</si>
  <si>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</si>
  <si>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</si>
  <si>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</si>
  <si>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</si>
  <si>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</si>
  <si>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</si>
  <si>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</si>
  <si>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</si>
  <si>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</si>
  <si>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</si>
  <si>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</si>
  <si>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</si>
  <si>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</si>
  <si>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</si>
  <si>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</si>
  <si>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</si>
  <si>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</si>
  <si>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</si>
  <si>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</si>
  <si>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</si>
  <si>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</si>
  <si>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</si>
  <si>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</si>
  <si>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</si>
  <si>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</si>
  <si>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</si>
  <si>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</si>
  <si>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</si>
  <si>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</si>
  <si>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</si>
  <si>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</si>
  <si>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</si>
  <si>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</si>
  <si>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</si>
  <si>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</si>
  <si>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</si>
  <si>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</si>
  <si>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</si>
  <si>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</si>
  <si>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</si>
  <si>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</si>
  <si>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</si>
  <si>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</si>
  <si>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</si>
  <si>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</si>
  <si>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</si>
  <si>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</si>
  <si>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</si>
  <si>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</si>
  <si>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</si>
  <si>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</si>
  <si>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</si>
  <si>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</si>
  <si>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</si>
  <si>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</si>
  <si>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</si>
  <si>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</si>
  <si>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</si>
  <si>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</si>
  <si>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</si>
  <si>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</si>
  <si>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</si>
  <si>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</si>
  <si>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</si>
  <si>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</si>
  <si>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</si>
  <si>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</si>
  <si>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</si>
  <si>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</si>
  <si>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</si>
  <si>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</si>
  <si>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</si>
  <si>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</si>
  <si>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</si>
  <si>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</si>
  <si>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</si>
  <si>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</si>
  <si>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</si>
  <si>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</si>
  <si>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</si>
  <si>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</si>
  <si>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</si>
  <si>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</si>
  <si>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</si>
  <si>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</si>
  <si>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</si>
  <si>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</si>
  <si>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</si>
  <si>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</si>
  <si>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</si>
  <si>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</si>
  <si>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</si>
  <si>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</si>
  <si>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</si>
  <si>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</si>
  <si>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</si>
  <si>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</si>
  <si>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</si>
  <si>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</si>
  <si>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</si>
  <si>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</si>
  <si>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</si>
  <si>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</si>
  <si>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</si>
  <si>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</si>
  <si>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</si>
  <si>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</si>
  <si>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</si>
  <si>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</si>
  <si>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</si>
  <si>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</si>
  <si>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</si>
  <si>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</si>
  <si>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</si>
  <si>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</si>
  <si>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</si>
  <si>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</si>
  <si>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</si>
  <si>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</si>
  <si>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</si>
  <si>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</si>
  <si>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</si>
  <si>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</si>
  <si>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</si>
  <si>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</si>
  <si>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</si>
  <si>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</si>
  <si>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</si>
  <si>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</si>
  <si>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</si>
  <si>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</si>
  <si>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</si>
  <si>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</si>
  <si>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</si>
  <si>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</si>
  <si>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</si>
  <si>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</si>
  <si>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</si>
  <si>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</si>
  <si>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</si>
  <si>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</si>
  <si>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</si>
  <si>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</si>
  <si>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</si>
  <si>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</si>
  <si>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</si>
  <si>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</si>
  <si>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</si>
  <si>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</si>
  <si>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</si>
  <si>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</si>
  <si>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</si>
  <si>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</si>
  <si>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</si>
  <si>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</si>
  <si>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</si>
  <si>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</si>
  <si>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</si>
  <si>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</si>
  <si>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</si>
  <si>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</si>
  <si>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</si>
  <si>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</si>
  <si>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</si>
  <si>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</si>
  <si>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</si>
  <si>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</si>
  <si>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</si>
  <si>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</si>
  <si>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</si>
  <si>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</si>
  <si>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</si>
  <si>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</si>
  <si>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</si>
  <si>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</si>
  <si>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</si>
  <si>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</si>
  <si>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</si>
  <si>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</si>
  <si>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</si>
  <si>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</si>
  <si>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</si>
  <si>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</si>
  <si>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</si>
  <si>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</si>
  <si>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</si>
  <si>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</si>
  <si>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</si>
  <si>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</si>
  <si>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</si>
  <si>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</si>
  <si>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</si>
  <si>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</si>
  <si>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</si>
  <si>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</si>
  <si>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</si>
  <si>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</si>
  <si>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</si>
  <si>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</si>
  <si>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</si>
  <si>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</si>
  <si>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</si>
  <si>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</si>
  <si>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</si>
  <si>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</si>
  <si>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</si>
  <si>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</si>
  <si>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</si>
  <si>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</si>
  <si>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</si>
  <si>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</si>
  <si>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</si>
  <si>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</si>
  <si>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</si>
  <si>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</si>
  <si>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</si>
  <si>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</si>
  <si>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</si>
  <si>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</si>
  <si>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</si>
  <si>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</si>
  <si>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</si>
  <si>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</si>
  <si>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</si>
  <si>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</si>
  <si>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</si>
  <si>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</si>
  <si>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</si>
  <si>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</si>
  <si>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</si>
  <si>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</si>
  <si>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</si>
  <si>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</si>
  <si>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</si>
  <si>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</si>
  <si>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</si>
  <si>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</si>
  <si>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</si>
  <si>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</si>
  <si>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</si>
  <si>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</si>
  <si>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</si>
  <si>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</si>
  <si>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</si>
  <si>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</si>
  <si>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</si>
  <si>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</si>
  <si>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</si>
  <si>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</si>
  <si>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</si>
  <si>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</si>
  <si>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</si>
  <si>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</si>
  <si>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</si>
  <si>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</si>
  <si>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</si>
  <si>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</si>
  <si>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</si>
  <si>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</si>
  <si>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</si>
  <si>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</si>
  <si>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</si>
  <si>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</si>
  <si>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</si>
  <si>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</si>
  <si>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</si>
  <si>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</si>
  <si>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</si>
  <si>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</si>
  <si>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</si>
  <si>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</si>
  <si>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</si>
  <si>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</si>
  <si>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</si>
  <si>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</si>
  <si>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</si>
  <si>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</si>
  <si>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</si>
  <si>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</si>
  <si>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</si>
  <si>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</si>
  <si>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</si>
  <si>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</si>
  <si>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</si>
  <si>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</si>
  <si>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</si>
  <si>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</si>
  <si>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</si>
  <si>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</si>
  <si>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</si>
  <si>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</si>
  <si>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</si>
  <si>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</si>
  <si>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</si>
  <si>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</si>
  <si>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</si>
  <si>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</si>
  <si>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</si>
  <si>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</si>
  <si>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</si>
  <si>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</si>
  <si>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</si>
  <si>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</si>
  <si>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</si>
  <si>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</si>
  <si>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</si>
  <si>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</si>
  <si>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</si>
  <si>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</si>
  <si>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</si>
  <si>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</si>
  <si>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</si>
  <si>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</si>
  <si>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</si>
  <si>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</si>
  <si>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</si>
  <si>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</si>
  <si>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</si>
  <si>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</si>
  <si>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</si>
  <si>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</si>
  <si>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</si>
  <si>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</si>
  <si>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</si>
  <si>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</si>
  <si>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</si>
  <si>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</si>
  <si>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</si>
  <si>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</si>
  <si>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</si>
  <si>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</si>
  <si>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</si>
  <si>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</si>
  <si>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</si>
  <si>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</si>
  <si>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</si>
  <si>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</si>
  <si>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</si>
  <si>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</si>
  <si>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</si>
  <si>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</si>
  <si>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</si>
  <si>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COMPENSACIÓN REACTIVA EN LA RED DE DISTRIBUCIÓN CON LA INCORPORACIÓN DE 14,8 MVAR</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</si>
  <si>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</si>
  <si>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</si>
  <si>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</si>
  <si>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</si>
  <si>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</si>
  <si>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</si>
  <si>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</si>
  <si>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</si>
  <si>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</si>
  <si>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</si>
  <si>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</si>
  <si>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</si>
  <si>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</si>
  <si>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</si>
  <si>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</si>
  <si>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</si>
  <si>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</si>
  <si>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</si>
  <si>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</si>
  <si>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</si>
  <si>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</si>
  <si>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</si>
  <si>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</si>
  <si>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</si>
  <si>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</si>
  <si>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</si>
  <si>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</si>
  <si>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</si>
  <si>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</si>
  <si>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</si>
  <si>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</si>
  <si>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</si>
  <si>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</si>
  <si>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</si>
  <si>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</si>
  <si>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</si>
  <si>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</si>
  <si>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</si>
  <si>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</si>
  <si>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</si>
  <si>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</si>
  <si>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</si>
  <si>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</si>
  <si>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</si>
  <si>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</si>
  <si>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</si>
  <si>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</si>
  <si>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</si>
  <si>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</si>
  <si>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</si>
  <si>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</si>
  <si>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</si>
  <si>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</si>
  <si>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</si>
  <si>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</si>
  <si>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</si>
  <si>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</si>
  <si>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</si>
  <si>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</si>
  <si>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</si>
  <si>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</si>
  <si>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</si>
  <si>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</si>
  <si>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</si>
  <si>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</si>
  <si>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</si>
  <si>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</si>
  <si>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</si>
  <si>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</si>
  <si>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</si>
  <si>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</si>
  <si>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</si>
  <si>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</si>
  <si>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</si>
  <si>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</si>
  <si>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</si>
  <si>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</si>
  <si>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</si>
  <si>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</si>
  <si>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</si>
  <si>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</si>
  <si>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</si>
  <si>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</si>
  <si>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</si>
  <si>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</si>
  <si>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</si>
  <si>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</si>
  <si>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</si>
  <si>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</si>
  <si>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</si>
  <si>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</si>
  <si>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</si>
  <si>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</si>
  <si>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</si>
  <si>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</si>
  <si>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</si>
  <si>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</si>
  <si>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</si>
  <si>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</si>
  <si>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</si>
  <si>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</si>
  <si>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</si>
  <si>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</si>
  <si>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</si>
  <si>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</si>
  <si>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</si>
  <si>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</si>
  <si>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</si>
  <si>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</si>
  <si>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</si>
  <si>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</si>
  <si>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</si>
  <si>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</si>
  <si>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</si>
  <si>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</si>
  <si>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</si>
  <si>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</si>
  <si>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</si>
  <si>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</si>
  <si>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</si>
  <si>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</si>
  <si>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</si>
  <si>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</si>
  <si>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</si>
  <si>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</si>
  <si>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</si>
  <si>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</si>
  <si>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</si>
  <si>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</si>
  <si>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</si>
  <si>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</si>
  <si>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</si>
  <si>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</si>
  <si>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</si>
  <si>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</si>
  <si>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</si>
  <si>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</si>
  <si>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</si>
  <si>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</si>
  <si>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</si>
  <si>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</si>
  <si>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</si>
  <si>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</si>
  <si>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</si>
  <si>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</si>
  <si>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</si>
  <si>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</si>
  <si>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</si>
  <si>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</si>
  <si>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</si>
  <si>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</si>
  <si>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</si>
  <si>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</si>
  <si>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</si>
  <si>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</si>
  <si>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</si>
  <si>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</si>
  <si>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</si>
  <si>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</si>
  <si>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</si>
  <si>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</si>
  <si>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</si>
  <si>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</si>
  <si>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</si>
  <si>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</si>
  <si>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</si>
  <si>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TRANSFORMADORES DE POTENCIA</t>
  </si>
  <si>
    <t>INVERSIONES</t>
  </si>
  <si>
    <t>MATERIALES DE ALTA ROTACIÓN</t>
  </si>
  <si>
    <t>PRT-NUEVA ESPARTA-561</t>
  </si>
  <si>
    <t>SUBESTACION LOS ROBLES, SECTOR LOS ROBLES-ACHIPANO</t>
  </si>
  <si>
    <t>NUEVO CIRCUITO</t>
  </si>
  <si>
    <t xml:space="preserve">NUEVO CIRCUITO (LOS ROBLES -ACHIPANO-TERRANOVA)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</si>
  <si>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2012. FALTA SOLAMENTE EL CONDUCTOR Y HERRAJES.</t>
  </si>
  <si>
    <t>AL CULMINAR EL TENDIDO ELÉCTRICO EN LA INFRAESTRUCTURA EXISTENTE (POSTES SEMBRADOS DE 45 PIES) EN UN CIRCUITO DE 2.4 KM PODRÁ TOMAR LA CARGA DE CIRCUITOS CON PROBLEMAS DE CALIDAD DE SERVICIO COMO PORLAMAR-05 Y LOS ROBLES-05 Y EN CONSECUENCIA UNA REDISTRIBUCIÓN DE CARGA CON VARIOS CIRCUITOS DE LA ZONA, LO QUE IMPACTARÁ DE MANERA MUY POSITIVA LA CALIDAD DEL SERVICIO. EN RESUMEN, SE REQUIERE TENDIDO ELÉCTRICO CON CONDUCTOR ARVIDAL 336,4 MCM (MÍNIMO ARDV 4/0), INCLUYENDO INTERRUPTOR DE SALIDA EN 13,8 KV DE LA SUBESTACIÓN LOS ROBLES (2,5 KM).</t>
  </si>
  <si>
    <t>LIBERAR CARGAR EN CIRCUITO POR-06, REDISTRIBUCION DE CARGA CON LRO-05, NUEVOS PUNTOS DE MANIOBRAS Y ASUMIR FACTIBILIDADES DE LA ZONA.</t>
  </si>
  <si>
    <t>x</t>
  </si>
  <si>
    <t xml:space="preserve">
EL RETARDO DEL TENDIDO DEL CONDUCTOR EN ESTA OBRA PARALIZADA IMPIDE MINIMIZAR SOBRECARGAS EN CIRCUITOS VECINOS Y EVITAR GRANDES BLOQUES DE CARGA FUERA DE SERVICIO Y POR ENDE GRANDES TIEMPOS EN LAS INTERRUPCIONES DE SERVICIO AUNADO A LA FALTA DE COORDINACIÓN DE PROTECCIONES EN LOS MISMOS.
</t>
  </si>
  <si>
    <t>PRT-NUEVA ESPARTA-563</t>
  </si>
  <si>
    <t>SUBESTACION LOS ROBLES, SECTOR LOS ROBLESCALLE LIBERTAD- JORGECOLL2</t>
  </si>
  <si>
    <t xml:space="preserve">CONTINUIDAD DE LAS OBRAS ELECTRICAS Y CIVILES PARA LA CONSTRUCCIÓN DE NUEVO CIRCUITO PARA DIVIDIR LA CARGA DEL CIRCUITO LRO-19 Y ASUMIR DEMANDA POTENCIAL SOLICITADA. </t>
  </si>
  <si>
    <t>CONTINUAR CON TENDIDO DE POSTES (ADICIONALES A LOS EXISTENTE), HERRAJES Y CONDUCTOR ARVIDAL 336,4 MCM. INGENIERÍA, PROCURA Y CONSTRUCCIÓN DE NUEVO CIRCUITO 13,8KV DE LA S/E LOS ROBLES HASTA CALLE LIBERTAD (MIXTO SUBTERRÁNEO 500KCMIL, AÉREO CALIBRE 336.4 M. AL CULMINAR ESTE CIRCUITO SE MEJORARA NOTABLEMENTE LA CALIDAD DEL SERVICO ELECTRICO Y PERMITIRÁ EL DESARROLLO ECONOMICO Y SOCIAL DE ZONAS CON ALTA DEMANDA POTENCIAL REPRESADA.</t>
  </si>
  <si>
    <t>ESTO PERMITIRÁ MINIMIZAR LA CARGA DEL CIRCUITO LRO-19 (CIRCUITO CON SOBRE CARGA Y ENTRE LOS PEORES INDICADORES DE FALLA), TOMANDO CARGA DE LA CALLE LIBERTAD HASTA LA URBANIZACIÓN JORGECOLL DONDE TAMBIÉN TOMARÁ CARGA DEL CIRCUITO PAM-13 DE LA S/E PAMPATAR. DESARROLLO ECONOMICO Y SOCIAL DE LA ZONA CON FACTIBILIDADES DE SERVICIO ELECTRICO CONDICIONADAS.</t>
  </si>
  <si>
    <t>OBRA PARALIZADA, QUE SE REQUIERE SU CULMINACION PARA EL AÑO 2026 DEBIDO A PROBLEMAS DE SOBRECARGA CIRCUITOS, ALTOS INDICES DE FALLA Y FACTIBILIDADES DE SERVICIO CONDICIONADAS A ESTAS MEJORAS.  ES IMPORTRANTE RESALTAR QUE EL PROYECTO 561 Y 562 PERTENECEN A LA MISMA SUBESTACION LOS ROBLES Y A UN AREA DE MAXIMA EXPANSION DE DEMANDA.</t>
  </si>
  <si>
    <t>PRT-NUEVA ESPARTA-565</t>
  </si>
  <si>
    <t>CONSTRUCCIÓN DE ALIMENTADOR MIXTO (AÉREO-SUBTERRÁNEO) DESDE NUEVA SALIDA EN 13.8 KV DE LA SUBESTACIÓN PAMPATAR.</t>
  </si>
  <si>
    <t>SUBESTACION PAMPATAR, SECTOR SAN LORENZO-PLAYA MORENO-PLAYA EL ANGEL</t>
  </si>
  <si>
    <t>SE REALIZARON LAS OBRAS CIVILES DE TRAMO SUBTERRÁNEO PARA 6 DUCTOS DE 6 PULGADAS CADA UNO PARA CONSTRUIR 4 CIRCUITOS A MEDIANO PLAZO APROXIMADAMENTE EN EL AÑO 2011, ENTRE LOS CUALES SE CONTEMPLÓ ESTA SALIDA. EL RESTO DE LAS OBRAS PARA CUBRIR LA TOPOLOGÍA NO SE HA EJECUTADO.</t>
  </si>
  <si>
    <t>PRT-NUEVA ESPARTA-566</t>
  </si>
  <si>
    <t>NUEVO CIRCUITO DESDE LA SUESTACION LA ASUNCIÓN, AÉREO CON CONDUCTOR 4/0 PARA LIBERAR CARGA EN LOS CIRCUITOS PAM-06, PAM-07, ASU-08 Y ASU-05. ADEMAS DE ASUMIR CARGA COMO EL HOSPITAL MILITAR Y FACTIBILIDADES DE SERVICIOS.</t>
  </si>
  <si>
    <t>SUBESTACION LA ASUNCIÓN- AV. LUISA CÁCERES DE ARISMENDI -PAMPATAR.</t>
  </si>
  <si>
    <t>EXISTEN POSTES SEMBRADOS DE 45 PIES Y SE REQUIERE TENDIDO ELECTRICO CON CONDUCTOR ARVIDAL 4/0, INCLUYENDO INTERUPTOR DE SALIDA EN 13,8 KV DE LA SUBESTACION LA ASUNCION.PERMITIRA DISMINUIR SOBRECARGAS O CARGAS ELEVADAS EN TRANSFORMADOR DE POTENCIA DE LA SUBESTACION PAMPATAR MEDIANTE TRANSFERENCIAS DE CARGAS.</t>
  </si>
  <si>
    <t>PRT-NUEVA ESPARTA-569</t>
  </si>
  <si>
    <t>MARCANO-ARISMENDI</t>
  </si>
  <si>
    <t>SUBESTACION LOS MILLANES-ARICAGUA, SECTOR LA VALLA, PEDRO GONZALEZ</t>
  </si>
  <si>
    <t>AUMENTO DE CAPACIDAD EN LINEA 34,5 KV</t>
  </si>
  <si>
    <t>CULMINACIÓN DE TRAMO DE 10,5KM DE LÍNEA EN 34.5KV CON CONDUCTOR 336.4MCM DESDE EL SECTOR CERRO LA VALLA HASTA LA SUBESTACIÓN ARICAGUA.</t>
  </si>
  <si>
    <t>ACTUALMENTE ESTE TRAMO ES CALIBRE #4/0 LO QUE LIMITA EL TRANSPORTE HACIA EL MUNICIPIO ARISMENDI E IMPIDE EL DESARROLLO DE LA ZONA. AL REALIZAR CAMBIO DE CONDUCTOR 4/0 AWG POR 336.4MCM MEJORAN NOTABLEMENTE LA CAÍDA DE TENSIÓN (POR CONDUCTOR Y CAMBIO DE LONGITUD POR LA RUTA NUEVA), LO QUE PERMITIRA APROVECHAR LA CAPACIDAD DEL TRANSFORMADOR FUENTE TR-3 DE LA SUBESTACIÓN LOS MILLANES DE 30 MVA. DE ESTA MANERA SE PODRÁ LIBERAR CARGA DE LA SUBESTACIÓN LA SUNCIÓN Y APROBAR FACTIBILIDADES DE SERVICIO DE LA ZONA.</t>
  </si>
  <si>
    <t>MEJORA LA CAPACIDAD DE TRANSPORTE EN LA LÍNEA DE 34.5 KV LMI-ARC Y TENER IMPACTO POSITIVO EN EL DESARROLLO DEL MUNICIPIO AL DISPONER DE CAPACIDAD DE RESERVA Y AL MISMO TIEMPO RECONFIGURAR LA TOPOLOGÍA DE LA RED PARA EVITAR QUE CIRCUITOS DER LA SUBESTACION LA ASUNCION LLEGUEN AL MUNICIPIO ARISMENDI CON GRANDES CAÍDAS DE TENSIÓN Y SOBRECARGAS.</t>
  </si>
  <si>
    <t>1/22027</t>
  </si>
  <si>
    <t>PARA FUTURA AMPLIACION DE LA SUBESTACION ARICAGUA AMERITA LA CULMINACION DE ESTA OBRA, EXISTEN PROYECTOR DEL MOTOR TURISMO DE ALTO IMPACTO NACIONAL QUE BAJO LAS CONDICIONES ACTUALES DEL SISTEMA NO PUDIERAN SER VIABLES (PROYECTO HOTELEROS, AGRICOLAS EN PLAYA EL AGUA).</t>
  </si>
  <si>
    <t>PRT-NUEVA ESPARTA-573</t>
  </si>
  <si>
    <t>DIAZ</t>
  </si>
  <si>
    <t>SUBESTACION AEROPUERTO, VIA EL YAQUE-AEROPUERTO INTERNACIONAL</t>
  </si>
  <si>
    <t>SUBESTACIÓN</t>
  </si>
  <si>
    <t>34.5/13.8 KV</t>
  </si>
  <si>
    <t>OBRAS ELÉCTRICAS Y CIVILES PARA LA ADQUISICIÓN Y PUESTA EN SERVICIO DE TRANSFORMADOR DE POTENCIA 34.5/13.8 KV; 15/20 MVA PARA REEMPLAZAR AL TRANSFORMADOR TR-1 (7.5 mva) DE LA SUBESTACIÓN AEROPUERTO CON EL PROPÓSITO DE DISMINUIR SOBRECARGAS, CUBRIR LA DEMANDA EXISTENTE Y POTENCIAL REPRESADA EN LA ZONA.</t>
  </si>
  <si>
    <t>LA MAYOR PARTE DE LA CARGA LA SOPORTA EL TR-2 DE 15 MVA EL CUAL SE ENCUENTRA EN VALORES DE DEMANDA MAXIMA CERCANAS AL 100%. Y POR ENCIMA DE ESTE VALOR EN PERIODO DE ALTA DEMANDA (SIN CONSIDERAR LA DEMANDA REPRESADA Y SOLICITUDES DE FACTIBILIDADES CONDICIONADAS O NEGADAS.</t>
  </si>
  <si>
    <t>AEROPUERTO TR-1</t>
  </si>
  <si>
    <t>PRT-NUEVA ESPARTA-577</t>
  </si>
  <si>
    <t>SUBESTACION ARICAGUA, SECTOR ARICAGUA-LA MIRA</t>
  </si>
  <si>
    <t>SUBESTACION LAS HERNÁNDEZ, VIA LAS HERNANDEZ-BOCA DEL RÍO</t>
  </si>
  <si>
    <t>LAS HERNANDEZ TR-2</t>
  </si>
  <si>
    <t>AMPLIACIÓN Y ADECUACIÓN PARA LA INSTALACIÓN Y PUESTA EN SERVICIO EN LA SUBESTACIÓN LAS HERNANDEZ DE UN NUEVO TRANSFORMADOR DE 20 MVA; 34.5/13.8 KV PARA REDISTRIBUIR CARGAS EN 13.8 KV, ASUMIR NUEVAS CARGA Y CONTAR CON CAPACIDAD FIRME.</t>
  </si>
  <si>
    <t>1/3/207</t>
  </si>
  <si>
    <t xml:space="preserve">REALIZAR OBRAS ELECTRICAS Y CIVILES CORRESPONDIENTES A LA INSTALACION DE UN NUEVO TRANSFORMADOR DE 20 MVA 34,5/13,8 KV EN LA SUBESTACION LAS HERNANDEZ EN PORTICO EXISTENTE, INCLUYENDO INTERRUPTOR DE LLEGADA EN 34,5 KV, PROTECCIONES Y SEÑALES A SCADA.
</t>
  </si>
  <si>
    <t>PERMITIRÁ NORMALIZAR LOS PERFILES DE TENSIÓN Y DISMINUIR LOS NIVELES CARGAS DE LOS ALIMENTADORES DE 13.8 KV AL OPTIMIZAR LA TOPOLOGÍA DE RED DE MT BAJO NORMA, POR TANTO, SE PODRÁ ASUMIR LA DEMANDA DE LA ZONA E IMPACTAR POSITIVAMENTE EN EL DESARROLLO DEL MUNICIPIO TUBORES EN EL CUAL HAY DESARROLLOS HABITACIONALES Y COMERCIALES PENDIENTES POR FACTIBILIDAD DE SERVICIO.</t>
  </si>
  <si>
    <t xml:space="preserve">ACTUALMENTE SE CUENTA CON UN SOLO TRANSFORMADOR DE 20 MVA LO CUAL NO ES SUFICIENTE EN VISTA DE QUE SE TIENE CONSTRUIDA LA LINEA 34,5 KV DESDE LA SUBESTACIÓN JBA HASTA LA SUBESTACIÓN LAS HERNÁNDEZ LO CUAL MEJORARA NOTABLEMENTE LOS FLUJOS DE POTENCIA Y POR ENDE LA CALIDAD EL SERVICIO. </t>
  </si>
  <si>
    <t>PRT-NUEVA ESPARTA-575</t>
  </si>
  <si>
    <t>AMPLIACIÓN Y ADECUACIÓN PARA LA INSTALACIÓN Y PUESTA EN SERVICIO EN LA SUBESTACIÓN ARICAGUA DE UN NUEVO TRANSFORMADOR DE 20 MVA; 34.5/13.8 KV PARA LIBERAR CARGA DE LOS ALIMENTADORES QUE PARTEN DE LA SUBESTACIÓN LA ASUNCIÓN, LOS CUALES PRESENTAN PROBLEMAS DE CAÍDA DE TENSIÓN Y   NIVELES ELEVADOS DE DEMANDA. ESTO PERMITIRÁ EL DESARROLLO DEL MOTOR TURISMO ASOCIADO AL EJE DE PLAYA EL AGUA Y MANZANILLO.</t>
  </si>
  <si>
    <t xml:space="preserve">MINIMIZAR LOS NIVELES DE CARGA DEL TRANSFORMADOR TR-1 ACTUAL Y ASUMIR NUEVAS DEMANDAS DE PROYECTOS TURÍSTICOS Y RESIDENCIALES DEL MUNICIPIO ANTOLÍN DEL CAMPO ASOCIDAS AL MOTOR TURISMO ASOCIADO AL EJE DE PLAYA EL AGUA Y MANZANILLO, ACTUALMENTE LIMITADO POR LA CAPACIDAD DE TRANSPORTE DE UN TRAMO DE LÍNEA EN 34.5 KV CON CONDUCTOR 4/0 AWG Y A ESTE NUEVO TRANSFORMADOR SOLICITADO. 
</t>
  </si>
  <si>
    <t>OBRAS CIVILES Y ELÉCTRICAS PARA LA INSTALACIÓN Y PUESTA EN SERVICIO DE TRANSFORMADOR DE 20 MVA; 34.5/13.8KV, INCLUYENDO PROTECCIONES Y SEÑALES INTEGRADAS AL SISTEMA SCADA, ADEMAS DE LA NORMALIZACION DE TRES (03) SALIDAS EN 13.8 KV ( SUSTITUIR  DE 3 INTERRUPTORES DE 13,8 KV)</t>
  </si>
  <si>
    <t>MINIMIZAR LOS NIVELES DE CARGA DEL TRANSFORMADOR TR-1 ACTUAL EL CUAL AMERITA CAMBIO DE RADIADORES Y EMPACADURAS DE BUSHING, TRASFORMADOR ACTUAL EN CONDICIONES FÍSICAS NO APROPIADAS. DAR RESPUESTA A SOLICITUDES D EFACTIBILIDAD DEL MOTOR TURISMO QUE SE ENCUENTRAN CONDICIONADAS.</t>
  </si>
  <si>
    <t>VIA LA RESTINGA - BOCA DEL RIO</t>
  </si>
  <si>
    <t>LINEA HER-BDR</t>
  </si>
  <si>
    <t>PRT-NUEVA ESPARTA-562</t>
  </si>
  <si>
    <t>CAMBIO DE POSTES, ESTRUCTURAS, CONDUCTORES DE DIFERENTES CALIBRES Y HERRAJES DETERIORADOS EN LA LÍNEA 34.5 KV DE LAS HERNÁNDEZ BOCA DEL RIO (PUENTE LA RESTINGA) DE APROXIMADAMENTE 1.2 KM LINEALES CON CONDUCTOR DE CUBRE #2/0.</t>
  </si>
  <si>
    <t>ELIMINAR LA RESTRICCIÓN OPERATIVA DE TRANSPORTE DE CARGA, DISMINUIR LOS ÍNDICES DE FRECUENCIA Y TIEMPO DE FALLAS EN EL MUNICIPIO PENÍNSULA DE MACANAO, MEDIANTE LA SUSTITUCIÓN DE 1.2 KM DE REDES AÉREAS DE MT EN EL PUENTE LA RESTINGA DETERIORADA POR LA CONTAMINACIÓN SALINA.</t>
  </si>
  <si>
    <t xml:space="preserve">SUSTITUCIÓN DE POSTES, NUEVO CONDUCTO 4/0 AWG, HERRAJES, OTROS PARA 1.2 KM DE RED AÉREA EN 34.5 KV. PERMITIRÁ MEJORAR CONDICIONES OPERATIVAS Y DE TRANSPORTE DE CARGA DE LA LÍNEA DE 34.5KV DEBIDO A LA CONDICIÓN DE RIESGO POR DESGASTE Y DETERIORO AL PASAR POR LA LAGUNA Y ESTAR SUJETA A CONDICIONES AMBIENTALES AGRESIVAS. ADEMÁS.
</t>
  </si>
  <si>
    <t>DISMINUIR TIEMPOS DE FALLAS Y BLOQUES DE CARGAS FUERA DE SERVICIO DEBIDO A QUE ESTA LÍNEA ALIMENTA A  LA SUBESTACIÓN DE DISTRIBUCIÓN : BOCA DEL RIO Y MANGLILLO</t>
  </si>
  <si>
    <t>PROYECTO MACRO PARA COMPENSAR 35 CIRCUITOS DE DISTRIBUCIÓN Y UNA (01) SUBESTACIÓN DE 34,5 KV MEDIANTE LA INCORPORACIÓN DE 15,7 MVAR EN LA RED DE DISTRIBUCIÓN.</t>
  </si>
  <si>
    <t xml:space="preserve">MEJORAR FACTOR DE POTENCIA, DISMINUIR LAS PÉRDIDAS TÉCNICAS Y MEJORARA PERFILES DE TENSIÓN EN 35 CIRCUITOS Y 1 SUBESTACIÓN DETERMINADOS CON PEOR FACTOR DE POTENCIA Y BAJO PERFILES DE TENSIÓN. </t>
  </si>
  <si>
    <t>Se han realizado los estudios de compensación reactiva en etapa de planificación y se debe cotejara en campo los detalles y adecuaciones requerida para la instalación de los bancos de condensadores al momento de contar con recursos nuevamente (reutilizar piezas de ser necesario).</t>
  </si>
  <si>
    <t>PRT-NUEVA ESPARTA-571</t>
  </si>
  <si>
    <t>PRT-NUEVA ESPARTA-572</t>
  </si>
  <si>
    <t>SUBESTACION MORROPO, AV. FRANCISCO ESTEBAN GOMEZ</t>
  </si>
  <si>
    <t>PORTICO AEREO</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</si>
  <si>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 KV Y LLEGADA EN 34,5 KV AL SISTEMA SCADA. INCLUYE INTERRUPTOR DE ENLACE DE BARRAS.</t>
  </si>
  <si>
    <t>LA SUBESTACIÓN MORROPO EN SU TOPOLOGÍA ORIGINAL CONTABA CON 10 SALIDAS Y 8 CIRCUITOS. ACTUALMENTE DEBIDO A DAÑOS POR CORTOCIRCUITOS, OBSOLESCENCIAS DE LAS CELDAS Y DAÑOS DE INTERRUPTORES, EXISTEN SOLO 3 SALIDAS OPERATIVAS (2 SALIDAS EN LA BARRA 2 Y 1 SALIDA. LAS CONDICIONES DE SEGURIDAD Y OPERTIVIDAD ACTAL DE LA SUBESTACIÓN SON DE ALTO RIESGO Y REQUIERE INTERVENCION INMEDIATA (SE RECOMIENDA A MAS TARDAR ENTRE DICIEMBRE 2025 Y COMIENZO DEL AÑO 2026)</t>
  </si>
  <si>
    <t>PRT-NUEVA ESPARTA-567</t>
  </si>
  <si>
    <t>SUBESTACION LUISA CÁCERES, SECTOR EL SILGUERO.</t>
  </si>
  <si>
    <t>08-LA ISLETA.</t>
  </si>
  <si>
    <t>PRT-NUEVA ESPARTA-568</t>
  </si>
  <si>
    <t>SUBESTACION AEROPUERTO, VIA AEROPUERTO INTERNACIONAL</t>
  </si>
  <si>
    <t xml:space="preserve"> CAMBIO DE CONDUCTOR TRONCAL ARVIDAL 2/0 Y Cu#4 POR ARVIDAL 4/0 EN CIRCUITO 02-AEROPUERTO (TRAMO DE 850 MTS DE ARDV2/0 y CU#4 por ARDV4/0) Y MEJORAS DE LA INFRAESTRUCTURA ELECTRICA (CAMBIO DE HERRAJES Y PROTECCIONES EN MT). </t>
  </si>
  <si>
    <t>MEDIANTE LA SOLICITUD DE FACTIBILIDADES DE POCA MAGNITUD SE A LOGRADO REEMPLAZAR PARTE DEL CONDUCTOR DEL CIRCUITO 02-EL YAQUE POR CALIBRE ARVD 4/0 AWG. SIN EMBARGO FALTAN APROXIMADAMENTE 0,8 KM LINEALES A LO LARGO DEL CIRCUITO.</t>
  </si>
  <si>
    <t>PRT-NUEVA ESPARTA-576</t>
  </si>
  <si>
    <t>Actualmente está en servicio unidad móvil de 15 MVA 34,5 / 14,1KV, requiere la normalizacion de las salidas.</t>
  </si>
  <si>
    <t>SUBESTACION LOS EL MANGLILLO, VIA MANGLILLO-ROBLEDAL</t>
  </si>
  <si>
    <t>TR1-MANGLILLO</t>
  </si>
  <si>
    <t>34,5/13,8</t>
  </si>
  <si>
    <t xml:space="preserve">6. CAMBIO DE CONDUCTOR TRONCAL ARVIDAL 2/0 Y Cu#4 POR ARVIDAL 4/0 EN CIRCUITO 02-AEROPUERTO (TRAMO DE 850 MTS DE ARDV2/0 y CU#4 por ARDV4/0) Y MEJORAS DE LA INFRAESTRUCTURA ELECTRICA (CAMBIO DE HERRAJES Y PROTECCIONES EN MT). </t>
  </si>
  <si>
    <t>AMPLIACIÓN Y ADECUACIÓN PARA LA INSTALACIÓN Y PUESTA EN SERVICIO EN LA SUBESTACIÓN ARICAGUA DE UN NUEVO TRANSFORMADOR DE 20 MVA; 34.5/13.8 KV PARA LIBERAR CARGA DE LOS ALIMENTADORES QUE PARTEN DE LA SUBESTACIÓN LA ASUNCIÓN, LOS CUALES PRESENTAN PROBLEMAS DE CAÍDA DE TENSIÓN Y   NIVELES ELEVADOS DE DEMANDA.</t>
  </si>
  <si>
    <t>FALTA TENDIDO ELECTRICO EN 13,8 KV (Estàn Colocados los postes y estructuras; pero faltan herrajes y conductor ardvidal). Nota: 2,5 km lineales de conductor ardvidal 336,4MCM o en su defecto 4/0</t>
  </si>
  <si>
    <t>SE DEBE CULMINAR OBRAS CIVILES (POSTES) Y CONDUCTOR ARDV 336.4 MCM. Nota: Se realizaron mejoras puntuales y maniobras entre los circuitos LRO-19; LRO-07 y ASU-05 para liberar carga del circuito LRO-19 por lo que la fecha de solicitud de atenci´n se pasa de 1/2/2026 al 1/10/2026. En caso de no contar con el conductor 336,4 MCM se puede realizar la obra con conductor 4/0 AWG Ardvidal</t>
  </si>
  <si>
    <t xml:space="preserve">CON RECURSOS PROPIOS Y CON COLABORACIÓN DEL MINISTERIO DE AMBIENTE SE REALIZÓ TALA Y PODA INTENSIVA DE ÁRBOLES A LO LARGO DEL RECURRIDO DEL TRAMO A SUSTITUIR, PARA INTERCALAR POSTES Y COMPONENTES NECESARIOS PARA LA OBRA CIVIL Y ELÉCTRICA REQUERIDA. NOTA al 31/10/2025: Debido a la disponibilidad de conductor de aluminio a nivel nacional se rediseño la restriccion operativa mencionada a puesta en servicio del circuito LRO-02 mediante adecuaciones civiles y electricas para conductor 500 MCM -AL 15 KV que ingresó a la Isla de Margarita el mes de Agosto de 2025. Por tal motivo se considera ahora esta obra como  "EN EJECUCIÓN". se adelanta la ejecucion del 1/11/2025 para el 1/10/2025. </t>
  </si>
  <si>
    <t>Proyecto macro para compensar 35 circuitos de distribución y una (01) subestacion de 34,5 KV mediante la incorporación de 15,7 MVAR en la red de distribución.</t>
  </si>
  <si>
    <t>LIBERAR CARGAR EN CIRCUITO POR-06 Y ASUMIR FACTIBILIDADES DE LA ZONA.</t>
  </si>
  <si>
    <t xml:space="preserve"> EN EJECUCIÓN</t>
  </si>
  <si>
    <t>Estado Nueva esparta</t>
  </si>
  <si>
    <t>PRT-NUEVA ESPARTA-578</t>
  </si>
  <si>
    <t>PENINSULA D EMACANAO</t>
  </si>
  <si>
    <t>SUBESTACION EL MANGLILLO. SECTOR EL MANGLILLO-BOCA DEL RIO</t>
  </si>
  <si>
    <t>PRT-NUEVA ESPARTA-570</t>
  </si>
  <si>
    <t>MEJORAR CONDICIONES OPERATIVAS Y DISMINUIR NIVELES DE CARGA EN TR-2 Y TR-1 REALIZANDO TRANSFERENCIA DE CARGAS.</t>
  </si>
  <si>
    <t>Responsable:</t>
  </si>
  <si>
    <t>Fecha:</t>
  </si>
  <si>
    <t>SUBESTACIONES</t>
  </si>
  <si>
    <t>CIRCUITOS AÉREOS Y SUBTERRANEOS</t>
  </si>
  <si>
    <t>PROTECCIONES, SUPERVISION Y CONTROL</t>
  </si>
  <si>
    <t>Cantidad</t>
  </si>
  <si>
    <t>Inversión</t>
  </si>
  <si>
    <t>8/213</t>
  </si>
  <si>
    <t>38/94</t>
  </si>
  <si>
    <t>16/213</t>
  </si>
  <si>
    <t>36/15,7</t>
  </si>
  <si>
    <t>RESTRICCIONES OPERATIVAS DE DISTRIBUCIÓN.  CED</t>
  </si>
  <si>
    <t>46/213</t>
  </si>
  <si>
    <t>29/94</t>
  </si>
  <si>
    <t>PROBLEMÁTICA EN DISTRIBUCION A NIVEL DE ESTADO</t>
  </si>
  <si>
    <t>6/213</t>
  </si>
  <si>
    <t>9/94</t>
  </si>
  <si>
    <t>4/213</t>
  </si>
  <si>
    <r>
      <t xml:space="preserve">RECUPERACION REQUERIDA POR USUARIOS </t>
    </r>
    <r>
      <rPr>
        <sz val="11"/>
        <color theme="1"/>
        <rFont val="Calibri"/>
        <family val="2"/>
        <scheme val="minor"/>
      </rPr>
      <t>(PÚBLICO/PRIVADOS)</t>
    </r>
  </si>
  <si>
    <t>EQUIPOS (INTERRUPTORES, TRANSF. DE DISTRIBUCIÓN, SECCIONADORES, ETC)</t>
  </si>
  <si>
    <t xml:space="preserve">SE REQUIERE CON SUMA URGENCIA LA CONSTRUCCIÓN DE UN PÓRTICO PROVISIONAL (4 SALIDAS) PARA ACONDICIONAR LA SUBESTACIÓN MORROPO (POSEE UN SOLO CIRCUITO EN BARRA 1 Y 2 EN BARRA 2).
A CORTO PLAZO (2025-2026) SE REQUIERE AUMENTO DE POTENCIA EN SUBESTACIÓN AEROPUERTO TR-1 DE 7.5 MVA A 15/20 MVA.
SE REQUIERE UN PROMEDIO DE 33 TRANSFORMADORES DE DISTRIBUCIÓN POR MES, SE REQUIEREN 216 SECCIONADORAS PARA NORMALIZAR TOPOLOGÍA DE CIRCUITOS CON PEORES FMIK, URGENTEMENTE SE REQUIEREN AL MENOS 3 RECONECTADORES 13.8 KV PARA 2025-2026. . SECCIONADORAS DE 34.5 KV Y 13.8 KV. CORTACOORIENTES Y FUSIBLES. Importante: se requiere; radiadores y ventiladores para trafromadores de potencia reportados.
</t>
  </si>
  <si>
    <t xml:space="preserve">TEIPES DE GOMA Y PLÁSTICO, PORTAFUSIBLES CON FUSIBLES (3,6,8,12,20,25,40 Y 80 A), CONECTORES BIMETÁLICOS DE DIFERENTES CALIBRES, AISLADORES POLIMÉRICOS Y DE PORCELANAS, COPAS TERMINALES, CONECTORES KS DE DIFERENTES MEDIDAS, CONECTORES TIPO AMPAC DE DIFERENTES CALIBRES, TORNILLOS TIPO CARRUAJE, PLETINAS Y CRUCETAS, ABRAZADERAS, GRILLETES, PALILLOS, 
</t>
  </si>
  <si>
    <t>TOTAL MMEUROS</t>
  </si>
  <si>
    <t>REALIZADO POR: ING. JOSÉ CORASPE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</si>
</sst>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 numFmtId="170" formatCode="#,##0.00_-\ [$€-1]"/>
  </numFmts>
  <fonts count="30"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0"/>
      <name val="Arial"/>
      <family val="2"/>
    </font>
    <font>
      <b/>
      <sz val="16"/>
      <color rgb="FFFFFF00"/>
      <name val="Arial"/>
      <family val="2"/>
    </font>
    <font>
      <b/>
      <sz val="12"/>
      <color theme="1"/>
      <name val="Calibri"/>
      <family val="2"/>
      <scheme val="minor"/>
    </font>
    <font>
      <b/>
      <sz val="10"/>
      <color theme="1"/>
      <name val="Calibri"/>
      <family val="2"/>
      <scheme val="minor"/>
    </font>
    <font>
      <sz val="8"/>
      <color theme="1"/>
      <name val="Calibri"/>
      <family val="2"/>
      <scheme val="minor"/>
    </font>
    <font>
      <b/>
      <sz val="9"/>
      <color indexed="81"/>
      <name val="Tahoma"/>
      <family val="2"/>
    </font>
    <font>
      <sz val="9"/>
      <color indexed="81"/>
      <name val="Tahoma"/>
      <family val="2"/>
    </font>
  </fonts>
  <fills count="18">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theme="4" tint="-0.499984740745262"/>
        <bgColor indexed="64"/>
      </patternFill>
    </fill>
    <fill>
      <patternFill patternType="solid">
        <fgColor rgb="FF92D050"/>
        <bgColor rgb="FFF2F2F2"/>
      </patternFill>
    </fill>
    <fill>
      <patternFill patternType="solid">
        <fgColor rgb="FF00B050"/>
        <bgColor rgb="FFF2F2F2"/>
      </patternFill>
    </fill>
    <fill>
      <patternFill patternType="solid">
        <fgColor rgb="FF00B050"/>
        <bgColor indexed="64"/>
      </patternFill>
    </fill>
    <fill>
      <patternFill patternType="solid">
        <fgColor theme="0"/>
        <bgColor rgb="FFF2F2F2"/>
      </patternFill>
    </fill>
    <fill>
      <patternFill patternType="solid">
        <fgColor rgb="FF92D050"/>
        <bgColor indexed="64"/>
      </patternFill>
    </fill>
    <fill>
      <patternFill patternType="solid">
        <fgColor rgb="FF0066CC"/>
        <bgColor indexed="64"/>
      </patternFill>
    </fill>
    <fill>
      <patternFill patternType="solid">
        <fgColor theme="0" tint="-4.9989318521683403E-2"/>
        <bgColor indexed="64"/>
      </patternFill>
    </fill>
    <fill>
      <patternFill patternType="solid">
        <fgColor rgb="FFA2C7E8"/>
        <bgColor indexed="64"/>
      </patternFill>
    </fill>
    <fill>
      <patternFill patternType="solid">
        <fgColor rgb="FFCCECFF"/>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77">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7" xfId="9" applyFont="1" applyBorder="1" applyAlignment="1">
      <alignment horizontal="center" vertical="center"/>
    </xf>
    <xf numFmtId="0" fontId="23" fillId="0" borderId="15" xfId="9" applyFont="1" applyBorder="1" applyAlignment="1">
      <alignment horizontal="center" vertical="center"/>
    </xf>
    <xf numFmtId="0" fontId="23" fillId="0" borderId="1" xfId="9" applyFont="1" applyBorder="1" applyAlignment="1">
      <alignment horizontal="center" vertical="center"/>
    </xf>
    <xf numFmtId="0" fontId="23" fillId="0" borderId="1" xfId="9" applyFont="1" applyBorder="1" applyAlignment="1">
      <alignment horizontal="center" vertical="center" wrapText="1"/>
    </xf>
    <xf numFmtId="0" fontId="23" fillId="0" borderId="17" xfId="9" applyFont="1" applyBorder="1" applyAlignment="1">
      <alignment horizontal="center" vertical="center"/>
    </xf>
    <xf numFmtId="0" fontId="23" fillId="2" borderId="0" xfId="9" applyFont="1" applyFill="1" applyAlignment="1">
      <alignment horizontal="center" vertical="center"/>
    </xf>
    <xf numFmtId="0" fontId="3" fillId="0" borderId="11" xfId="9" applyFont="1" applyBorder="1" applyAlignment="1">
      <alignment horizontal="center" vertical="center" wrapText="1"/>
    </xf>
    <xf numFmtId="168" fontId="2" fillId="2" borderId="1" xfId="0" applyNumberFormat="1" applyFont="1" applyFill="1" applyBorder="1" applyAlignment="1">
      <alignment horizontal="center" vertical="center" wrapText="1"/>
    </xf>
    <xf numFmtId="0" fontId="24" fillId="8" borderId="1" xfId="9" applyFont="1" applyFill="1" applyBorder="1" applyAlignment="1">
      <alignment horizontal="center" vertical="center"/>
    </xf>
    <xf numFmtId="0" fontId="15" fillId="9" borderId="3" xfId="18" applyFont="1" applyFill="1" applyBorder="1" applyAlignment="1">
      <alignment horizontal="center" vertical="center"/>
    </xf>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2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23" fillId="0" borderId="1" xfId="9" applyFont="1" applyBorder="1" applyAlignment="1">
      <alignment horizontal="center" vertical="center" wrapText="1"/>
    </xf>
    <xf numFmtId="0" fontId="3" fillId="0" borderId="17" xfId="9" applyFont="1" applyBorder="1" applyAlignment="1">
      <alignment horizontal="center" vertical="center"/>
    </xf>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2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23" fillId="0" borderId="1" xfId="9" applyFont="1" applyBorder="1" applyAlignment="1">
      <alignment horizontal="center" vertical="center" wrapText="1"/>
    </xf>
    <xf numFmtId="0" fontId="3" fillId="0" borderId="17" xfId="9" applyFont="1" applyBorder="1" applyAlignment="1">
      <alignment horizontal="center" vertical="center"/>
    </xf>
    <xf numFmtId="0" fontId="15" fillId="10" borderId="3" xfId="18" applyFont="1" applyFill="1" applyBorder="1" applyAlignment="1">
      <alignment horizontal="center" vertical="center"/>
    </xf>
    <xf numFmtId="0" fontId="15" fillId="10" borderId="1" xfId="18" applyFont="1" applyFill="1" applyBorder="1" applyAlignment="1">
      <alignment horizontal="center" vertical="center" wrapText="1"/>
    </xf>
    <xf numFmtId="4" fontId="16" fillId="10" borderId="1" xfId="18" applyNumberFormat="1" applyFont="1" applyFill="1" applyBorder="1" applyAlignment="1">
      <alignment horizontal="center" vertical="center" wrapText="1"/>
    </xf>
    <xf numFmtId="43" fontId="16" fillId="10" borderId="1" xfId="1" applyFont="1" applyFill="1" applyBorder="1" applyAlignment="1">
      <alignment horizontal="center" vertical="center" wrapText="1"/>
    </xf>
    <xf numFmtId="0" fontId="2" fillId="11" borderId="1" xfId="0" applyFont="1" applyFill="1" applyBorder="1" applyAlignment="1">
      <alignment horizontal="center" vertical="center" wrapText="1"/>
    </xf>
    <xf numFmtId="14" fontId="15" fillId="10" borderId="1" xfId="18" applyNumberFormat="1" applyFont="1" applyFill="1" applyBorder="1" applyAlignment="1">
      <alignment horizontal="center" vertical="center" wrapText="1"/>
    </xf>
    <xf numFmtId="14" fontId="2" fillId="11" borderId="1" xfId="0" applyNumberFormat="1" applyFont="1" applyFill="1" applyBorder="1" applyAlignment="1">
      <alignment horizontal="center" vertical="center" wrapText="1"/>
    </xf>
    <xf numFmtId="14" fontId="2" fillId="11" borderId="3" xfId="0" applyNumberFormat="1" applyFont="1" applyFill="1" applyBorder="1" applyAlignment="1">
      <alignment horizontal="center" vertical="center" wrapText="1"/>
    </xf>
    <xf numFmtId="0" fontId="15" fillId="12" borderId="1" xfId="18" applyFont="1" applyFill="1" applyBorder="1" applyAlignment="1">
      <alignment horizontal="center" vertical="center" wrapText="1"/>
    </xf>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2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169" fontId="2" fillId="13" borderId="1" xfId="1" applyNumberFormat="1" applyFont="1" applyFill="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23" xfId="0" applyBorder="1"/>
    <xf numFmtId="0" fontId="0" fillId="0" borderId="0" xfId="0" applyBorder="1"/>
    <xf numFmtId="0" fontId="0" fillId="0" borderId="24" xfId="0" applyBorder="1"/>
    <xf numFmtId="0" fontId="0" fillId="0" borderId="19" xfId="0" applyBorder="1"/>
    <xf numFmtId="14" fontId="0" fillId="0" borderId="19" xfId="0" applyNumberFormat="1" applyFont="1" applyBorder="1"/>
    <xf numFmtId="0" fontId="2" fillId="0" borderId="0" xfId="0" applyFont="1" applyBorder="1"/>
    <xf numFmtId="0" fontId="0" fillId="0" borderId="25" xfId="0" applyBorder="1" applyAlignment="1">
      <alignment horizontal="center" wrapText="1"/>
    </xf>
    <xf numFmtId="0" fontId="0" fillId="0" borderId="25" xfId="0" applyBorder="1" applyAlignment="1">
      <alignment horizontal="center"/>
    </xf>
    <xf numFmtId="0" fontId="0" fillId="0" borderId="6" xfId="0" applyBorder="1" applyAlignment="1">
      <alignment horizontal="center"/>
    </xf>
    <xf numFmtId="0" fontId="0" fillId="0" borderId="11" xfId="0" applyBorder="1" applyAlignment="1">
      <alignment horizontal="center" wrapText="1"/>
    </xf>
    <xf numFmtId="0" fontId="22" fillId="0" borderId="11" xfId="0" applyFont="1" applyBorder="1" applyAlignment="1">
      <alignment horizontal="center"/>
    </xf>
    <xf numFmtId="170" fontId="0" fillId="0" borderId="9" xfId="0" applyNumberFormat="1" applyBorder="1" applyAlignment="1">
      <alignment horizontal="center"/>
    </xf>
    <xf numFmtId="0" fontId="0" fillId="0" borderId="11" xfId="0" applyBorder="1" applyAlignment="1">
      <alignment horizontal="center"/>
    </xf>
    <xf numFmtId="0" fontId="0" fillId="0" borderId="25" xfId="0" applyBorder="1" applyAlignment="1">
      <alignment horizontal="center" vertical="center" wrapText="1"/>
    </xf>
    <xf numFmtId="0" fontId="0" fillId="0" borderId="11" xfId="0" applyBorder="1" applyAlignment="1">
      <alignment horizontal="center" vertical="center" wrapText="1"/>
    </xf>
    <xf numFmtId="0" fontId="27" fillId="17" borderId="5" xfId="0" applyFont="1" applyFill="1" applyBorder="1" applyAlignment="1">
      <alignment vertical="top"/>
    </xf>
    <xf numFmtId="0" fontId="27" fillId="17" borderId="8" xfId="0" applyFont="1" applyFill="1" applyBorder="1" applyAlignment="1">
      <alignment vertical="top"/>
    </xf>
    <xf numFmtId="0" fontId="0" fillId="0" borderId="7" xfId="0" applyBorder="1"/>
    <xf numFmtId="0" fontId="0" fillId="0" borderId="8" xfId="0" applyBorder="1"/>
    <xf numFmtId="0" fontId="0" fillId="0" borderId="9" xfId="0" applyBorder="1"/>
    <xf numFmtId="0" fontId="2" fillId="0" borderId="0" xfId="0" applyFont="1" applyBorder="1" applyAlignment="1">
      <alignment horizontal="right" vertical="center"/>
    </xf>
    <xf numFmtId="170" fontId="25" fillId="15" borderId="4" xfId="0" applyNumberFormat="1" applyFont="1" applyFill="1" applyBorder="1" applyAlignment="1">
      <alignment horizontal="center" vertical="center"/>
    </xf>
    <xf numFmtId="0" fontId="25" fillId="15" borderId="6" xfId="0" applyFont="1" applyFill="1" applyBorder="1" applyAlignment="1">
      <alignment horizontal="center" vertical="center"/>
    </xf>
    <xf numFmtId="0" fontId="25" fillId="15" borderId="7" xfId="0" applyFont="1" applyFill="1" applyBorder="1" applyAlignment="1">
      <alignment horizontal="center" vertical="center"/>
    </xf>
    <xf numFmtId="0" fontId="25" fillId="15" borderId="9" xfId="0" applyFont="1" applyFill="1" applyBorder="1" applyAlignment="1">
      <alignment horizontal="center" vertical="center"/>
    </xf>
    <xf numFmtId="0" fontId="26" fillId="2" borderId="4" xfId="0" applyFont="1" applyFill="1" applyBorder="1" applyAlignment="1">
      <alignment horizontal="left" vertical="center" wrapText="1"/>
    </xf>
    <xf numFmtId="0" fontId="26" fillId="2" borderId="6" xfId="0" applyFont="1" applyFill="1" applyBorder="1" applyAlignment="1">
      <alignment horizontal="left" vertical="center" wrapText="1"/>
    </xf>
    <xf numFmtId="0" fontId="26" fillId="2" borderId="7" xfId="0" applyFont="1" applyFill="1" applyBorder="1" applyAlignment="1">
      <alignment horizontal="left" vertical="center" wrapText="1"/>
    </xf>
    <xf numFmtId="0" fontId="26" fillId="2" borderId="9" xfId="0" applyFont="1" applyFill="1" applyBorder="1" applyAlignment="1">
      <alignment horizontal="left" vertical="center" wrapText="1"/>
    </xf>
    <xf numFmtId="0" fontId="27" fillId="17" borderId="4" xfId="0" applyFont="1" applyFill="1" applyBorder="1" applyAlignment="1">
      <alignment horizontal="left" vertical="top" wrapText="1"/>
    </xf>
    <xf numFmtId="0" fontId="27" fillId="17" borderId="5" xfId="0" applyFont="1" applyFill="1" applyBorder="1" applyAlignment="1">
      <alignment horizontal="left" vertical="top" wrapText="1"/>
    </xf>
    <xf numFmtId="0" fontId="27" fillId="17" borderId="7" xfId="0" applyFont="1" applyFill="1" applyBorder="1" applyAlignment="1">
      <alignment horizontal="left" vertical="top" wrapText="1"/>
    </xf>
    <xf numFmtId="0" fontId="27" fillId="17" borderId="8" xfId="0" applyFont="1" applyFill="1" applyBorder="1" applyAlignment="1">
      <alignment horizontal="left" vertical="top" wrapText="1"/>
    </xf>
    <xf numFmtId="0" fontId="2" fillId="0" borderId="4"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9" xfId="0" applyFont="1" applyBorder="1" applyAlignment="1">
      <alignment horizontal="center"/>
    </xf>
    <xf numFmtId="0" fontId="0" fillId="0" borderId="25" xfId="0" applyBorder="1" applyAlignment="1">
      <alignment horizontal="center"/>
    </xf>
    <xf numFmtId="0" fontId="0" fillId="0" borderId="11" xfId="0" applyBorder="1" applyAlignment="1">
      <alignment horizontal="center"/>
    </xf>
    <xf numFmtId="0" fontId="2" fillId="16" borderId="4" xfId="0" applyFont="1" applyFill="1" applyBorder="1" applyAlignment="1">
      <alignment horizontal="left" vertical="center" wrapText="1"/>
    </xf>
    <xf numFmtId="0" fontId="2" fillId="16" borderId="6" xfId="0" applyFont="1" applyFill="1" applyBorder="1" applyAlignment="1">
      <alignment horizontal="left" vertical="center" wrapText="1"/>
    </xf>
    <xf numFmtId="0" fontId="2" fillId="16" borderId="7" xfId="0" applyFont="1" applyFill="1" applyBorder="1" applyAlignment="1">
      <alignment horizontal="left" vertical="center" wrapText="1"/>
    </xf>
    <xf numFmtId="0" fontId="2" fillId="16" borderId="9" xfId="0" applyFont="1" applyFill="1" applyBorder="1" applyAlignment="1">
      <alignment horizontal="left" vertical="center" wrapText="1"/>
    </xf>
    <xf numFmtId="49" fontId="0" fillId="0" borderId="25" xfId="0" applyNumberFormat="1" applyBorder="1" applyAlignment="1">
      <alignment horizontal="center"/>
    </xf>
    <xf numFmtId="49" fontId="0" fillId="0" borderId="11" xfId="0" applyNumberFormat="1" applyBorder="1" applyAlignment="1">
      <alignment horizontal="center"/>
    </xf>
    <xf numFmtId="170" fontId="0" fillId="0" borderId="25" xfId="0" applyNumberFormat="1" applyBorder="1" applyAlignment="1">
      <alignment horizontal="center" vertical="center"/>
    </xf>
    <xf numFmtId="170" fontId="0" fillId="0" borderId="11" xfId="0" applyNumberFormat="1" applyBorder="1" applyAlignment="1">
      <alignment horizontal="center" vertical="center"/>
    </xf>
    <xf numFmtId="49" fontId="0" fillId="0" borderId="25" xfId="0" applyNumberFormat="1" applyBorder="1" applyAlignment="1">
      <alignment horizontal="center" vertical="center"/>
    </xf>
    <xf numFmtId="49" fontId="0" fillId="0" borderId="11" xfId="0" applyNumberFormat="1" applyBorder="1" applyAlignment="1">
      <alignment horizontal="center" vertical="center"/>
    </xf>
    <xf numFmtId="170" fontId="2" fillId="0" borderId="4" xfId="0" applyNumberFormat="1" applyFont="1" applyBorder="1" applyAlignment="1">
      <alignment horizontal="center"/>
    </xf>
    <xf numFmtId="0" fontId="0" fillId="0" borderId="25" xfId="0" applyBorder="1" applyAlignment="1">
      <alignment horizontal="center" vertical="center"/>
    </xf>
    <xf numFmtId="0" fontId="0" fillId="0" borderId="11" xfId="0" applyBorder="1" applyAlignment="1">
      <alignment horizontal="center" vertical="center"/>
    </xf>
    <xf numFmtId="0" fontId="21" fillId="14" borderId="25" xfId="0" applyFont="1" applyFill="1" applyBorder="1" applyAlignment="1">
      <alignment horizontal="center" vertical="center" wrapText="1"/>
    </xf>
    <xf numFmtId="0" fontId="21" fillId="14" borderId="11" xfId="0" applyFont="1" applyFill="1" applyBorder="1" applyAlignment="1">
      <alignment horizontal="center" vertical="center" wrapText="1"/>
    </xf>
    <xf numFmtId="0" fontId="0" fillId="0" borderId="25" xfId="0" applyBorder="1" applyAlignment="1">
      <alignment horizontal="center" vertical="center" wrapText="1"/>
    </xf>
    <xf numFmtId="0" fontId="0" fillId="0" borderId="11" xfId="0" applyBorder="1" applyAlignment="1">
      <alignment horizontal="center" vertical="center" wrapText="1"/>
    </xf>
    <xf numFmtId="0" fontId="0" fillId="0" borderId="4" xfId="0" applyFont="1" applyBorder="1" applyAlignment="1">
      <alignment horizontal="center"/>
    </xf>
    <xf numFmtId="0" fontId="0" fillId="0" borderId="6" xfId="0" applyFont="1" applyBorder="1" applyAlignment="1">
      <alignment horizontal="center"/>
    </xf>
    <xf numFmtId="170" fontId="25" fillId="15" borderId="7" xfId="0" applyNumberFormat="1" applyFont="1" applyFill="1" applyBorder="1" applyAlignment="1">
      <alignment horizontal="center"/>
    </xf>
    <xf numFmtId="0" fontId="25" fillId="15" borderId="9" xfId="0" applyFont="1"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7" borderId="0" xfId="0" applyFill="1" applyBorder="1" applyAlignment="1">
      <alignment horizontal="center" vertical="center" wrapText="1"/>
    </xf>
    <xf numFmtId="0" fontId="2" fillId="7" borderId="0" xfId="0" applyFont="1" applyFill="1" applyBorder="1" applyAlignment="1">
      <alignment horizontal="center" vertical="center" wrapText="1"/>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2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left" vertical="center" wrapText="1"/>
    </xf>
    <xf numFmtId="0" fontId="3" fillId="0" borderId="1" xfId="9" applyFont="1" applyBorder="1" applyAlignment="1">
      <alignment horizontal="left" vertical="center" wrapText="1"/>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xf>
    <xf numFmtId="0" fontId="3" fillId="0" borderId="12" xfId="9" applyFont="1" applyBorder="1" applyAlignment="1">
      <alignment horizontal="left" vertical="center" wrapText="1"/>
    </xf>
    <xf numFmtId="0" fontId="3" fillId="0" borderId="13" xfId="9" applyFont="1" applyBorder="1" applyAlignment="1">
      <alignment horizontal="left" vertical="center"/>
    </xf>
    <xf numFmtId="0" fontId="3" fillId="0" borderId="14" xfId="9" applyFont="1" applyBorder="1" applyAlignment="1">
      <alignment horizontal="left" vertical="center"/>
    </xf>
    <xf numFmtId="43" fontId="3" fillId="0" borderId="1" xfId="22" applyFont="1" applyBorder="1" applyAlignment="1">
      <alignment horizontal="center" vertical="center"/>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powerPivotData" Target="model/item.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2.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8.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emf"/><Relationship Id="rId1" Type="http://schemas.openxmlformats.org/officeDocument/2006/relationships/image" Target="../media/image2.png"/><Relationship Id="rId4"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jpeg"/><Relationship Id="rId1" Type="http://schemas.openxmlformats.org/officeDocument/2006/relationships/image" Target="../media/image2.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14.xml.rels><?xml version="1.0" encoding="UTF-8" standalone="yes"?>
<Relationships xmlns="http://schemas.openxmlformats.org/package/2006/relationships"><Relationship Id="rId8" Type="http://schemas.openxmlformats.org/officeDocument/2006/relationships/image" Target="../media/image31.jpeg"/><Relationship Id="rId13" Type="http://schemas.openxmlformats.org/officeDocument/2006/relationships/image" Target="../media/image36.jpeg"/><Relationship Id="rId18" Type="http://schemas.openxmlformats.org/officeDocument/2006/relationships/image" Target="../media/image41.jpeg"/><Relationship Id="rId3" Type="http://schemas.openxmlformats.org/officeDocument/2006/relationships/image" Target="../media/image26.jpeg"/><Relationship Id="rId21" Type="http://schemas.openxmlformats.org/officeDocument/2006/relationships/image" Target="../media/image44.jpeg"/><Relationship Id="rId7" Type="http://schemas.openxmlformats.org/officeDocument/2006/relationships/image" Target="../media/image30.jpeg"/><Relationship Id="rId12" Type="http://schemas.openxmlformats.org/officeDocument/2006/relationships/image" Target="../media/image35.jpeg"/><Relationship Id="rId17" Type="http://schemas.openxmlformats.org/officeDocument/2006/relationships/image" Target="../media/image40.jpeg"/><Relationship Id="rId2" Type="http://schemas.openxmlformats.org/officeDocument/2006/relationships/image" Target="../media/image25.jpeg"/><Relationship Id="rId16" Type="http://schemas.openxmlformats.org/officeDocument/2006/relationships/image" Target="../media/image39.jpeg"/><Relationship Id="rId20" Type="http://schemas.openxmlformats.org/officeDocument/2006/relationships/image" Target="../media/image43.jpeg"/><Relationship Id="rId1" Type="http://schemas.openxmlformats.org/officeDocument/2006/relationships/image" Target="../media/image2.png"/><Relationship Id="rId6" Type="http://schemas.openxmlformats.org/officeDocument/2006/relationships/image" Target="../media/image29.jpeg"/><Relationship Id="rId11" Type="http://schemas.openxmlformats.org/officeDocument/2006/relationships/image" Target="../media/image34.jpeg"/><Relationship Id="rId5" Type="http://schemas.openxmlformats.org/officeDocument/2006/relationships/image" Target="../media/image28.jpeg"/><Relationship Id="rId15" Type="http://schemas.openxmlformats.org/officeDocument/2006/relationships/image" Target="../media/image38.jpeg"/><Relationship Id="rId10" Type="http://schemas.openxmlformats.org/officeDocument/2006/relationships/image" Target="../media/image33.jpeg"/><Relationship Id="rId19" Type="http://schemas.openxmlformats.org/officeDocument/2006/relationships/image" Target="../media/image42.jpeg"/><Relationship Id="rId4" Type="http://schemas.openxmlformats.org/officeDocument/2006/relationships/image" Target="../media/image27.jpeg"/><Relationship Id="rId9" Type="http://schemas.openxmlformats.org/officeDocument/2006/relationships/image" Target="../media/image32.jpeg"/><Relationship Id="rId14" Type="http://schemas.openxmlformats.org/officeDocument/2006/relationships/image" Target="../media/image37.jpeg"/><Relationship Id="rId22" Type="http://schemas.openxmlformats.org/officeDocument/2006/relationships/image" Target="../media/image45.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7.png"/><Relationship Id="rId1" Type="http://schemas.openxmlformats.org/officeDocument/2006/relationships/image" Target="../media/image46.png"/><Relationship Id="rId6" Type="http://schemas.openxmlformats.org/officeDocument/2006/relationships/image" Target="../media/image50.png"/><Relationship Id="rId5" Type="http://schemas.openxmlformats.org/officeDocument/2006/relationships/image" Target="../media/image49.png"/><Relationship Id="rId4" Type="http://schemas.openxmlformats.org/officeDocument/2006/relationships/image" Target="../media/image48.png"/></Relationships>
</file>

<file path=xl/drawings/_rels/drawing16.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2.png"/><Relationship Id="rId4" Type="http://schemas.openxmlformats.org/officeDocument/2006/relationships/image" Target="../media/image53.png"/></Relationships>
</file>

<file path=xl/drawings/_rels/drawing17.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54.png"/><Relationship Id="rId1" Type="http://schemas.openxmlformats.org/officeDocument/2006/relationships/image" Target="../media/image2.png"/><Relationship Id="rId4" Type="http://schemas.openxmlformats.org/officeDocument/2006/relationships/image" Target="../media/image56.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523875</xdr:colOff>
      <xdr:row>3</xdr:row>
      <xdr:rowOff>38100</xdr:rowOff>
    </xdr:from>
    <xdr:to>
      <xdr:col>20</xdr:col>
      <xdr:colOff>95250</xdr:colOff>
      <xdr:row>5</xdr:row>
      <xdr:rowOff>95250</xdr:rowOff>
    </xdr:to>
    <xdr:sp macro="" textlink="">
      <xdr:nvSpPr>
        <xdr:cNvPr id="2" name="Rectángulo redondeado 1"/>
        <xdr:cNvSpPr/>
      </xdr:nvSpPr>
      <xdr:spPr>
        <a:xfrm>
          <a:off x="3790950" y="933450"/>
          <a:ext cx="7381875" cy="4381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s-VE" sz="1800">
              <a:solidFill>
                <a:srgbClr val="000099"/>
              </a:solidFill>
            </a:rPr>
            <a:t>S E G M E N T O S    D E    R E C U P E R A C I Ó N</a:t>
          </a:r>
        </a:p>
      </xdr:txBody>
    </xdr:sp>
    <xdr:clientData/>
  </xdr:twoCellAnchor>
  <xdr:twoCellAnchor editAs="oneCell">
    <xdr:from>
      <xdr:col>1</xdr:col>
      <xdr:colOff>11204</xdr:colOff>
      <xdr:row>1</xdr:row>
      <xdr:rowOff>11206</xdr:rowOff>
    </xdr:from>
    <xdr:to>
      <xdr:col>21</xdr:col>
      <xdr:colOff>761999</xdr:colOff>
      <xdr:row>1</xdr:row>
      <xdr:rowOff>486735</xdr:rowOff>
    </xdr:to>
    <xdr:pic>
      <xdr:nvPicPr>
        <xdr:cNvPr id="3" name="Imagen 2"/>
        <xdr:cNvPicPr>
          <a:picLocks noChangeAspect="1"/>
        </xdr:cNvPicPr>
      </xdr:nvPicPr>
      <xdr:blipFill>
        <a:blip xmlns:r="http://schemas.openxmlformats.org/officeDocument/2006/relationships" r:embed="rId1"/>
        <a:stretch>
          <a:fillRect/>
        </a:stretch>
      </xdr:blipFill>
      <xdr:spPr>
        <a:xfrm>
          <a:off x="773204" y="211231"/>
          <a:ext cx="11828370" cy="4755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2177143</xdr:colOff>
      <xdr:row>0</xdr:row>
      <xdr:rowOff>68035</xdr:rowOff>
    </xdr:from>
    <xdr:to>
      <xdr:col>5</xdr:col>
      <xdr:colOff>2449285</xdr:colOff>
      <xdr:row>0</xdr:row>
      <xdr:rowOff>351518</xdr:rowOff>
    </xdr:to>
    <xdr:sp macro="" textlink="">
      <xdr:nvSpPr>
        <xdr:cNvPr id="2" name="CuadroTexto 1"/>
        <xdr:cNvSpPr txBox="1"/>
      </xdr:nvSpPr>
      <xdr:spPr>
        <a:xfrm>
          <a:off x="2891518" y="68035"/>
          <a:ext cx="16419285" cy="283483"/>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VE" sz="1100"/>
            <a:t>EL PROYECTO 564 YA SE HA REPORTADO QUE SE ESTÁ AVANZANDO CON RECURSOS</a:t>
          </a:r>
          <a:r>
            <a:rPr lang="es-VE" sz="1100" baseline="0"/>
            <a:t> PROPIOS DE LA CORPORACION Y CON RE-INGENIERIA. NO SE ELIMINA PERO NO DEBE CONSIDERASE DENTRO DEL PLAN 2025-2031. HAY POSIBILIDAD DE CULMINAR ANTES DE DIC-2025,. igual el 574</a:t>
          </a:r>
          <a:endParaRPr lang="es-VE"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238124</xdr:colOff>
      <xdr:row>9</xdr:row>
      <xdr:rowOff>2016124</xdr:rowOff>
    </xdr:from>
    <xdr:to>
      <xdr:col>10</xdr:col>
      <xdr:colOff>1163394</xdr:colOff>
      <xdr:row>15</xdr:row>
      <xdr:rowOff>238125</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8429624" y="7810499"/>
          <a:ext cx="9212020" cy="4064001"/>
        </a:xfrm>
        <a:prstGeom prst="rect">
          <a:avLst/>
        </a:prstGeom>
        <a:noFill/>
        <a:ln w="9525">
          <a:noFill/>
          <a:miter lim="800000"/>
          <a:headEnd/>
          <a:tailEnd/>
        </a:ln>
        <a:effectLst>
          <a:glow rad="101600">
            <a:schemeClr val="accent1">
              <a:satMod val="175000"/>
              <a:alpha val="40000"/>
            </a:schemeClr>
          </a:glow>
        </a:effectLst>
      </xdr:spPr>
    </xdr:pic>
    <xdr:clientData/>
  </xdr:twoCellAnchor>
  <xdr:twoCellAnchor editAs="oneCell">
    <xdr:from>
      <xdr:col>4</xdr:col>
      <xdr:colOff>226662</xdr:colOff>
      <xdr:row>5</xdr:row>
      <xdr:rowOff>360222</xdr:rowOff>
    </xdr:from>
    <xdr:to>
      <xdr:col>10</xdr:col>
      <xdr:colOff>1256296</xdr:colOff>
      <xdr:row>9</xdr:row>
      <xdr:rowOff>1492249</xdr:rowOff>
    </xdr:to>
    <xdr:pic>
      <xdr:nvPicPr>
        <xdr:cNvPr id="6" name="Picture 2">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3"/>
        <a:srcRect l="32812" t="27832" r="25000" b="23095"/>
        <a:stretch>
          <a:fillRect/>
        </a:stretch>
      </xdr:blipFill>
      <xdr:spPr bwMode="auto">
        <a:xfrm>
          <a:off x="8418162" y="2852597"/>
          <a:ext cx="9316384" cy="4434027"/>
        </a:xfrm>
        <a:prstGeom prst="rect">
          <a:avLst/>
        </a:prstGeom>
        <a:noFill/>
        <a:ln w="9525">
          <a:noFill/>
          <a:miter lim="800000"/>
          <a:headEnd/>
          <a:tailEnd/>
        </a:ln>
        <a:effectLst>
          <a:glow rad="101600">
            <a:schemeClr val="accent1">
              <a:satMod val="175000"/>
              <a:alpha val="40000"/>
            </a:schemeClr>
          </a:glow>
        </a:effectLst>
      </xdr:spPr>
    </xdr:pic>
    <xdr:clientData/>
  </xdr:twoCellAnchor>
  <xdr:twoCellAnchor>
    <xdr:from>
      <xdr:col>4</xdr:col>
      <xdr:colOff>1206499</xdr:colOff>
      <xdr:row>5</xdr:row>
      <xdr:rowOff>127000</xdr:rowOff>
    </xdr:from>
    <xdr:to>
      <xdr:col>8</xdr:col>
      <xdr:colOff>746124</xdr:colOff>
      <xdr:row>5</xdr:row>
      <xdr:rowOff>698500</xdr:rowOff>
    </xdr:to>
    <xdr:sp macro="" textlink="">
      <xdr:nvSpPr>
        <xdr:cNvPr id="7" name="CuadroTexto 6">
          <a:extLst>
            <a:ext uri="{FF2B5EF4-FFF2-40B4-BE49-F238E27FC236}">
              <a16:creationId xmlns:a16="http://schemas.microsoft.com/office/drawing/2014/main" id="{00000000-0008-0000-0100-000007000000}"/>
            </a:ext>
          </a:extLst>
        </xdr:cNvPr>
        <xdr:cNvSpPr txBox="1"/>
      </xdr:nvSpPr>
      <xdr:spPr>
        <a:xfrm>
          <a:off x="9397999" y="2619375"/>
          <a:ext cx="5064125"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topología</a:t>
          </a:r>
          <a:r>
            <a:rPr lang="es-VE" sz="1400" b="1" baseline="0"/>
            <a:t> del circuito solicitado (tramo de 2,5km en color negro) y tramos d ecragas cercanas de otro circuitoas que se benefician</a:t>
          </a:r>
          <a:endParaRPr lang="es-VE" sz="1400" b="1"/>
        </a:p>
      </xdr:txBody>
    </xdr:sp>
    <xdr:clientData/>
  </xdr:twoCellAnchor>
  <xdr:twoCellAnchor>
    <xdr:from>
      <xdr:col>4</xdr:col>
      <xdr:colOff>333374</xdr:colOff>
      <xdr:row>9</xdr:row>
      <xdr:rowOff>1635125</xdr:rowOff>
    </xdr:from>
    <xdr:to>
      <xdr:col>6</xdr:col>
      <xdr:colOff>777875</xdr:colOff>
      <xdr:row>9</xdr:row>
      <xdr:rowOff>2206625</xdr:rowOff>
    </xdr:to>
    <xdr:sp macro="" textlink="">
      <xdr:nvSpPr>
        <xdr:cNvPr id="8" name="CuadroTexto 7">
          <a:extLst>
            <a:ext uri="{FF2B5EF4-FFF2-40B4-BE49-F238E27FC236}">
              <a16:creationId xmlns:a16="http://schemas.microsoft.com/office/drawing/2014/main" id="{00000000-0008-0000-0100-000008000000}"/>
            </a:ext>
          </a:extLst>
        </xdr:cNvPr>
        <xdr:cNvSpPr txBox="1"/>
      </xdr:nvSpPr>
      <xdr:spPr>
        <a:xfrm>
          <a:off x="8524874" y="7429500"/>
          <a:ext cx="3206751"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Justificación tecnica a mediano y largo plazo en la expansión del sistema</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539751</xdr:colOff>
      <xdr:row>5</xdr:row>
      <xdr:rowOff>127000</xdr:rowOff>
    </xdr:from>
    <xdr:to>
      <xdr:col>10</xdr:col>
      <xdr:colOff>1127125</xdr:colOff>
      <xdr:row>5</xdr:row>
      <xdr:rowOff>571500</xdr:rowOff>
    </xdr:to>
    <xdr:sp macro="" textlink="">
      <xdr:nvSpPr>
        <xdr:cNvPr id="6" name="CuadroTexto 5">
          <a:extLst>
            <a:ext uri="{FF2B5EF4-FFF2-40B4-BE49-F238E27FC236}">
              <a16:creationId xmlns:a16="http://schemas.microsoft.com/office/drawing/2014/main" id="{00000000-0008-0000-0100-000007000000}"/>
            </a:ext>
          </a:extLst>
        </xdr:cNvPr>
        <xdr:cNvSpPr txBox="1"/>
      </xdr:nvSpPr>
      <xdr:spPr>
        <a:xfrm>
          <a:off x="8731251" y="2619375"/>
          <a:ext cx="8874124" cy="444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Tramo de línea de 34,5 KV deteriorado por condiciones ambientales agresivas. amerita sustitucion. pase del puente.</a:t>
          </a:r>
        </a:p>
      </xdr:txBody>
    </xdr:sp>
    <xdr:clientData/>
  </xdr:twoCellAnchor>
  <xdr:twoCellAnchor editAs="oneCell">
    <xdr:from>
      <xdr:col>4</xdr:col>
      <xdr:colOff>571499</xdr:colOff>
      <xdr:row>5</xdr:row>
      <xdr:rowOff>777875</xdr:rowOff>
    </xdr:from>
    <xdr:to>
      <xdr:col>10</xdr:col>
      <xdr:colOff>762000</xdr:colOff>
      <xdr:row>9</xdr:row>
      <xdr:rowOff>1772250</xdr:rowOff>
    </xdr:to>
    <xdr:pic>
      <xdr:nvPicPr>
        <xdr:cNvPr id="8" name="Imagen 7"/>
        <xdr:cNvPicPr>
          <a:picLocks noChangeAspect="1"/>
        </xdr:cNvPicPr>
      </xdr:nvPicPr>
      <xdr:blipFill>
        <a:blip xmlns:r="http://schemas.openxmlformats.org/officeDocument/2006/relationships" r:embed="rId2"/>
        <a:stretch>
          <a:fillRect/>
        </a:stretch>
      </xdr:blipFill>
      <xdr:spPr>
        <a:xfrm>
          <a:off x="8762999" y="3270250"/>
          <a:ext cx="8477251" cy="4296375"/>
        </a:xfrm>
        <a:prstGeom prst="rect">
          <a:avLst/>
        </a:prstGeom>
        <a:ln>
          <a:solidFill>
            <a:schemeClr val="accent1">
              <a:lumMod val="60000"/>
              <a:lumOff val="40000"/>
            </a:schemeClr>
          </a:solidFill>
        </a:ln>
      </xdr:spPr>
    </xdr:pic>
    <xdr:clientData/>
  </xdr:twoCellAnchor>
  <xdr:twoCellAnchor>
    <xdr:from>
      <xdr:col>6</xdr:col>
      <xdr:colOff>365125</xdr:colOff>
      <xdr:row>7</xdr:row>
      <xdr:rowOff>825500</xdr:rowOff>
    </xdr:from>
    <xdr:to>
      <xdr:col>7</xdr:col>
      <xdr:colOff>571500</xdr:colOff>
      <xdr:row>9</xdr:row>
      <xdr:rowOff>95250</xdr:rowOff>
    </xdr:to>
    <xdr:sp macro="" textlink="">
      <xdr:nvSpPr>
        <xdr:cNvPr id="9" name="Elipse 8"/>
        <xdr:cNvSpPr/>
      </xdr:nvSpPr>
      <xdr:spPr>
        <a:xfrm>
          <a:off x="11318875" y="4968875"/>
          <a:ext cx="1587500" cy="920750"/>
        </a:xfrm>
        <a:prstGeom prst="ellipse">
          <a:avLst/>
        </a:prstGeom>
        <a:solidFill>
          <a:srgbClr val="FFFF00">
            <a:alpha val="26000"/>
          </a:srgbClr>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clientData/>
  </xdr:twoCellAnchor>
  <xdr:twoCellAnchor>
    <xdr:from>
      <xdr:col>7</xdr:col>
      <xdr:colOff>190500</xdr:colOff>
      <xdr:row>5</xdr:row>
      <xdr:rowOff>555625</xdr:rowOff>
    </xdr:from>
    <xdr:to>
      <xdr:col>7</xdr:col>
      <xdr:colOff>1317625</xdr:colOff>
      <xdr:row>7</xdr:row>
      <xdr:rowOff>904875</xdr:rowOff>
    </xdr:to>
    <xdr:cxnSp macro="">
      <xdr:nvCxnSpPr>
        <xdr:cNvPr id="11" name="Conector recto de flecha 10"/>
        <xdr:cNvCxnSpPr/>
      </xdr:nvCxnSpPr>
      <xdr:spPr>
        <a:xfrm flipH="1">
          <a:off x="12525375" y="3048000"/>
          <a:ext cx="1127125" cy="200025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4</xdr:col>
      <xdr:colOff>568170</xdr:colOff>
      <xdr:row>9</xdr:row>
      <xdr:rowOff>2143125</xdr:rowOff>
    </xdr:from>
    <xdr:to>
      <xdr:col>10</xdr:col>
      <xdr:colOff>841376</xdr:colOff>
      <xdr:row>15</xdr:row>
      <xdr:rowOff>79375</xdr:rowOff>
    </xdr:to>
    <xdr:pic>
      <xdr:nvPicPr>
        <xdr:cNvPr id="12" name="Imagen 11"/>
        <xdr:cNvPicPr>
          <a:picLocks noChangeAspect="1"/>
        </xdr:cNvPicPr>
      </xdr:nvPicPr>
      <xdr:blipFill>
        <a:blip xmlns:r="http://schemas.openxmlformats.org/officeDocument/2006/relationships" r:embed="rId3"/>
        <a:stretch>
          <a:fillRect/>
        </a:stretch>
      </xdr:blipFill>
      <xdr:spPr>
        <a:xfrm>
          <a:off x="8759670" y="7937500"/>
          <a:ext cx="8559956" cy="3778250"/>
        </a:xfrm>
        <a:prstGeom prst="rect">
          <a:avLst/>
        </a:prstGeom>
        <a:ln>
          <a:solidFill>
            <a:schemeClr val="accent1">
              <a:lumMod val="60000"/>
              <a:lumOff val="40000"/>
            </a:schemeClr>
          </a:solidFill>
        </a:ln>
      </xdr:spPr>
    </xdr:pic>
    <xdr:clientData/>
  </xdr:twoCellAnchor>
  <xdr:twoCellAnchor>
    <xdr:from>
      <xdr:col>6</xdr:col>
      <xdr:colOff>1285875</xdr:colOff>
      <xdr:row>11</xdr:row>
      <xdr:rowOff>1809750</xdr:rowOff>
    </xdr:from>
    <xdr:to>
      <xdr:col>8</xdr:col>
      <xdr:colOff>79375</xdr:colOff>
      <xdr:row>14</xdr:row>
      <xdr:rowOff>0</xdr:rowOff>
    </xdr:to>
    <xdr:sp macro="" textlink="">
      <xdr:nvSpPr>
        <xdr:cNvPr id="7" name="CuadroTexto 6">
          <a:extLst>
            <a:ext uri="{FF2B5EF4-FFF2-40B4-BE49-F238E27FC236}">
              <a16:creationId xmlns:a16="http://schemas.microsoft.com/office/drawing/2014/main" id="{00000000-0008-0000-0100-000008000000}"/>
            </a:ext>
          </a:extLst>
        </xdr:cNvPr>
        <xdr:cNvSpPr txBox="1"/>
      </xdr:nvSpPr>
      <xdr:spPr>
        <a:xfrm>
          <a:off x="12239625" y="10525125"/>
          <a:ext cx="1555750" cy="73025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s-VE" sz="1400" b="1"/>
            <a:t>1,2 km de red de MT a sustituir</a:t>
          </a:r>
        </a:p>
      </xdr:txBody>
    </xdr:sp>
    <xdr:clientData/>
  </xdr:twoCellAnchor>
  <xdr:twoCellAnchor editAs="oneCell">
    <xdr:from>
      <xdr:col>8</xdr:col>
      <xdr:colOff>31750</xdr:colOff>
      <xdr:row>7</xdr:row>
      <xdr:rowOff>460375</xdr:rowOff>
    </xdr:from>
    <xdr:to>
      <xdr:col>10</xdr:col>
      <xdr:colOff>489399</xdr:colOff>
      <xdr:row>9</xdr:row>
      <xdr:rowOff>1657748</xdr:rowOff>
    </xdr:to>
    <xdr:pic>
      <xdr:nvPicPr>
        <xdr:cNvPr id="4" name="Imagen 3"/>
        <xdr:cNvPicPr>
          <a:picLocks noChangeAspect="1"/>
        </xdr:cNvPicPr>
      </xdr:nvPicPr>
      <xdr:blipFill>
        <a:blip xmlns:r="http://schemas.openxmlformats.org/officeDocument/2006/relationships" r:embed="rId4"/>
        <a:stretch>
          <a:fillRect/>
        </a:stretch>
      </xdr:blipFill>
      <xdr:spPr>
        <a:xfrm>
          <a:off x="13747750" y="4603750"/>
          <a:ext cx="3219899" cy="2848373"/>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2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1206499</xdr:colOff>
      <xdr:row>5</xdr:row>
      <xdr:rowOff>127000</xdr:rowOff>
    </xdr:from>
    <xdr:to>
      <xdr:col>8</xdr:col>
      <xdr:colOff>1095375</xdr:colOff>
      <xdr:row>5</xdr:row>
      <xdr:rowOff>523875</xdr:rowOff>
    </xdr:to>
    <xdr:sp macro="" textlink="">
      <xdr:nvSpPr>
        <xdr:cNvPr id="6" name="CuadroTexto 5">
          <a:extLst>
            <a:ext uri="{FF2B5EF4-FFF2-40B4-BE49-F238E27FC236}">
              <a16:creationId xmlns:a16="http://schemas.microsoft.com/office/drawing/2014/main" id="{00000000-0008-0000-0200-000006000000}"/>
            </a:ext>
          </a:extLst>
        </xdr:cNvPr>
        <xdr:cNvSpPr txBox="1"/>
      </xdr:nvSpPr>
      <xdr:spPr>
        <a:xfrm>
          <a:off x="9397999" y="2619375"/>
          <a:ext cx="5413376" cy="396875"/>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topología</a:t>
          </a:r>
          <a:r>
            <a:rPr lang="es-VE" sz="1400" b="1" baseline="0"/>
            <a:t> del circuito mixto solicitado (avance constructivo parcial)</a:t>
          </a:r>
          <a:endParaRPr lang="es-VE" sz="1400" b="1"/>
        </a:p>
      </xdr:txBody>
    </xdr:sp>
    <xdr:clientData/>
  </xdr:twoCellAnchor>
  <xdr:twoCellAnchor>
    <xdr:from>
      <xdr:col>4</xdr:col>
      <xdr:colOff>333374</xdr:colOff>
      <xdr:row>9</xdr:row>
      <xdr:rowOff>1682750</xdr:rowOff>
    </xdr:from>
    <xdr:to>
      <xdr:col>8</xdr:col>
      <xdr:colOff>508000</xdr:colOff>
      <xdr:row>9</xdr:row>
      <xdr:rowOff>2032000</xdr:rowOff>
    </xdr:to>
    <xdr:sp macro="" textlink="">
      <xdr:nvSpPr>
        <xdr:cNvPr id="7" name="CuadroTexto 6">
          <a:extLst>
            <a:ext uri="{FF2B5EF4-FFF2-40B4-BE49-F238E27FC236}">
              <a16:creationId xmlns:a16="http://schemas.microsoft.com/office/drawing/2014/main" id="{00000000-0008-0000-0200-000007000000}"/>
            </a:ext>
          </a:extLst>
        </xdr:cNvPr>
        <xdr:cNvSpPr txBox="1"/>
      </xdr:nvSpPr>
      <xdr:spPr>
        <a:xfrm>
          <a:off x="8524874" y="7477125"/>
          <a:ext cx="5699126" cy="34925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Justificación tecnica a mediano y largo plazo en la expansión del sistema</a:t>
          </a:r>
        </a:p>
      </xdr:txBody>
    </xdr:sp>
    <xdr:clientData/>
  </xdr:twoCellAnchor>
  <xdr:twoCellAnchor editAs="oneCell">
    <xdr:from>
      <xdr:col>4</xdr:col>
      <xdr:colOff>253999</xdr:colOff>
      <xdr:row>5</xdr:row>
      <xdr:rowOff>603250</xdr:rowOff>
    </xdr:from>
    <xdr:to>
      <xdr:col>10</xdr:col>
      <xdr:colOff>1047750</xdr:colOff>
      <xdr:row>9</xdr:row>
      <xdr:rowOff>1577485</xdr:rowOff>
    </xdr:to>
    <xdr:pic>
      <xdr:nvPicPr>
        <xdr:cNvPr id="8" name="Picture 2">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445499" y="3095625"/>
          <a:ext cx="9080501" cy="4276235"/>
        </a:xfrm>
        <a:prstGeom prst="rect">
          <a:avLst/>
        </a:prstGeom>
        <a:noFill/>
        <a:ln w="9525">
          <a:noFill/>
          <a:miter lim="800000"/>
          <a:headEnd/>
          <a:tailEnd/>
        </a:ln>
        <a:effectLst>
          <a:glow rad="101600">
            <a:schemeClr val="accent1">
              <a:satMod val="175000"/>
              <a:alpha val="40000"/>
            </a:schemeClr>
          </a:glow>
        </a:effectLst>
      </xdr:spPr>
    </xdr:pic>
    <xdr:clientData/>
  </xdr:twoCellAnchor>
  <xdr:twoCellAnchor editAs="oneCell">
    <xdr:from>
      <xdr:col>4</xdr:col>
      <xdr:colOff>222250</xdr:colOff>
      <xdr:row>9</xdr:row>
      <xdr:rowOff>2111375</xdr:rowOff>
    </xdr:from>
    <xdr:to>
      <xdr:col>10</xdr:col>
      <xdr:colOff>1147520</xdr:colOff>
      <xdr:row>15</xdr:row>
      <xdr:rowOff>254000</xdr:rowOff>
    </xdr:to>
    <xdr:pic>
      <xdr:nvPicPr>
        <xdr:cNvPr id="9" name="Picture 4">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8413750" y="7905750"/>
          <a:ext cx="9212020" cy="3984625"/>
        </a:xfrm>
        <a:prstGeom prst="rect">
          <a:avLst/>
        </a:prstGeom>
        <a:noFill/>
        <a:ln w="9525">
          <a:noFill/>
          <a:miter lim="800000"/>
          <a:headEnd/>
          <a:tailEnd/>
        </a:ln>
        <a:effectLst>
          <a:glow rad="101600">
            <a:schemeClr val="accent1">
              <a:satMod val="175000"/>
              <a:alpha val="40000"/>
            </a:schemeClr>
          </a:glow>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3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381001</xdr:colOff>
      <xdr:row>5</xdr:row>
      <xdr:rowOff>127000</xdr:rowOff>
    </xdr:from>
    <xdr:to>
      <xdr:col>10</xdr:col>
      <xdr:colOff>698501</xdr:colOff>
      <xdr:row>5</xdr:row>
      <xdr:rowOff>571500</xdr:rowOff>
    </xdr:to>
    <xdr:sp macro="" textlink="">
      <xdr:nvSpPr>
        <xdr:cNvPr id="6" name="CuadroTexto 5">
          <a:extLst>
            <a:ext uri="{FF2B5EF4-FFF2-40B4-BE49-F238E27FC236}">
              <a16:creationId xmlns:a16="http://schemas.microsoft.com/office/drawing/2014/main" id="{00000000-0008-0000-0300-000006000000}"/>
            </a:ext>
          </a:extLst>
        </xdr:cNvPr>
        <xdr:cNvSpPr txBox="1"/>
      </xdr:nvSpPr>
      <xdr:spPr>
        <a:xfrm>
          <a:off x="8572501" y="2619375"/>
          <a:ext cx="8604250" cy="444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ÁREA DE</a:t>
          </a:r>
          <a:r>
            <a:rPr lang="es-VE" sz="1400" b="1" baseline="0"/>
            <a:t> </a:t>
          </a:r>
          <a:r>
            <a:rPr lang="es-VE" sz="1400" b="1"/>
            <a:t>INFLUENCIA DEL CIRCUITO SOLICITADO Y DETALLES DE</a:t>
          </a:r>
          <a:r>
            <a:rPr lang="es-VE" sz="1400" b="1" baseline="0"/>
            <a:t> </a:t>
          </a:r>
          <a:r>
            <a:rPr lang="es-VE" sz="1400" b="1"/>
            <a:t>CARGAS</a:t>
          </a:r>
          <a:r>
            <a:rPr lang="es-VE" sz="1400" b="1" baseline="0"/>
            <a:t> A TRANSFERIT EN LA S/E</a:t>
          </a:r>
          <a:r>
            <a:rPr lang="es-VE" sz="1400" b="1"/>
            <a:t> PAMPATAR</a:t>
          </a:r>
        </a:p>
      </xdr:txBody>
    </xdr:sp>
    <xdr:clientData/>
  </xdr:twoCellAnchor>
  <xdr:twoCellAnchor editAs="oneCell">
    <xdr:from>
      <xdr:col>5</xdr:col>
      <xdr:colOff>396875</xdr:colOff>
      <xdr:row>11</xdr:row>
      <xdr:rowOff>1301750</xdr:rowOff>
    </xdr:from>
    <xdr:to>
      <xdr:col>9</xdr:col>
      <xdr:colOff>762000</xdr:colOff>
      <xdr:row>15</xdr:row>
      <xdr:rowOff>80163</xdr:rowOff>
    </xdr:to>
    <xdr:pic>
      <xdr:nvPicPr>
        <xdr:cNvPr id="21" name="Picture 2">
          <a:extLst>
            <a:ext uri="{FF2B5EF4-FFF2-40B4-BE49-F238E27FC236}">
              <a16:creationId xmlns:a16="http://schemas.microsoft.com/office/drawing/2014/main" id="{00000000-0008-0000-0300-000015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9969500" y="10017125"/>
          <a:ext cx="5889625" cy="1699413"/>
        </a:xfrm>
        <a:prstGeom prst="rect">
          <a:avLst/>
        </a:prstGeom>
        <a:noFill/>
        <a:ln w="9525">
          <a:noFill/>
          <a:miter lim="800000"/>
          <a:headEnd/>
          <a:tailEnd/>
        </a:ln>
        <a:effectLst>
          <a:glow rad="101600">
            <a:schemeClr val="accent1">
              <a:satMod val="175000"/>
              <a:alpha val="40000"/>
            </a:schemeClr>
          </a:glow>
          <a:innerShdw blurRad="63500" dist="50800" dir="2700000">
            <a:prstClr val="black">
              <a:alpha val="50000"/>
            </a:prstClr>
          </a:innerShdw>
        </a:effectLst>
      </xdr:spPr>
    </xdr:pic>
    <xdr:clientData/>
  </xdr:twoCellAnchor>
  <xdr:twoCellAnchor editAs="oneCell">
    <xdr:from>
      <xdr:col>4</xdr:col>
      <xdr:colOff>476250</xdr:colOff>
      <xdr:row>5</xdr:row>
      <xdr:rowOff>793750</xdr:rowOff>
    </xdr:from>
    <xdr:to>
      <xdr:col>10</xdr:col>
      <xdr:colOff>968375</xdr:colOff>
      <xdr:row>11</xdr:row>
      <xdr:rowOff>984250</xdr:rowOff>
    </xdr:to>
    <xdr:pic>
      <xdr:nvPicPr>
        <xdr:cNvPr id="22" name="Imagen 21">
          <a:extLst>
            <a:ext uri="{FF2B5EF4-FFF2-40B4-BE49-F238E27FC236}">
              <a16:creationId xmlns:a16="http://schemas.microsoft.com/office/drawing/2014/main" id="{00000000-0008-0000-0300-000016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667750" y="3286125"/>
          <a:ext cx="8778875" cy="6413500"/>
        </a:xfrm>
        <a:prstGeom prst="rect">
          <a:avLst/>
        </a:prstGeom>
        <a:noFill/>
        <a:ln>
          <a:noFill/>
        </a:ln>
      </xdr:spPr>
    </xdr:pic>
    <xdr:clientData/>
  </xdr:twoCellAnchor>
  <xdr:twoCellAnchor>
    <xdr:from>
      <xdr:col>9</xdr:col>
      <xdr:colOff>682625</xdr:colOff>
      <xdr:row>9</xdr:row>
      <xdr:rowOff>190499</xdr:rowOff>
    </xdr:from>
    <xdr:to>
      <xdr:col>10</xdr:col>
      <xdr:colOff>904875</xdr:colOff>
      <xdr:row>9</xdr:row>
      <xdr:rowOff>777874</xdr:rowOff>
    </xdr:to>
    <xdr:sp macro="" textlink="">
      <xdr:nvSpPr>
        <xdr:cNvPr id="23" name="CuadroTexto 22">
          <a:extLst>
            <a:ext uri="{FF2B5EF4-FFF2-40B4-BE49-F238E27FC236}">
              <a16:creationId xmlns:a16="http://schemas.microsoft.com/office/drawing/2014/main" id="{00000000-0008-0000-0300-000017000000}"/>
            </a:ext>
          </a:extLst>
        </xdr:cNvPr>
        <xdr:cNvSpPr txBox="1"/>
      </xdr:nvSpPr>
      <xdr:spPr>
        <a:xfrm>
          <a:off x="15779750" y="5984874"/>
          <a:ext cx="1603375" cy="58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VE" sz="1100"/>
            <a:t>SIMULACION</a:t>
          </a:r>
          <a:r>
            <a:rPr lang="es-VE" sz="1100" baseline="0"/>
            <a:t> DE FLUJO DE POTENCIA</a:t>
          </a:r>
          <a:endParaRPr lang="es-VE"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4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1206499</xdr:colOff>
      <xdr:row>5</xdr:row>
      <xdr:rowOff>127000</xdr:rowOff>
    </xdr:from>
    <xdr:to>
      <xdr:col>9</xdr:col>
      <xdr:colOff>47625</xdr:colOff>
      <xdr:row>5</xdr:row>
      <xdr:rowOff>698500</xdr:rowOff>
    </xdr:to>
    <xdr:sp macro="" textlink="">
      <xdr:nvSpPr>
        <xdr:cNvPr id="6" name="CuadroTexto 5">
          <a:extLst>
            <a:ext uri="{FF2B5EF4-FFF2-40B4-BE49-F238E27FC236}">
              <a16:creationId xmlns:a16="http://schemas.microsoft.com/office/drawing/2014/main" id="{00000000-0008-0000-0400-000006000000}"/>
            </a:ext>
          </a:extLst>
        </xdr:cNvPr>
        <xdr:cNvSpPr txBox="1"/>
      </xdr:nvSpPr>
      <xdr:spPr>
        <a:xfrm>
          <a:off x="9397999" y="2619375"/>
          <a:ext cx="5746751"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topología</a:t>
          </a:r>
          <a:r>
            <a:rPr lang="es-VE" sz="1400" b="1" baseline="0"/>
            <a:t> del circuito solicitado y flujos de potencia con la nueva carga</a:t>
          </a:r>
          <a:endParaRPr lang="es-VE" sz="1400" b="1"/>
        </a:p>
      </xdr:txBody>
    </xdr:sp>
    <xdr:clientData/>
  </xdr:twoCellAnchor>
  <xdr:twoCellAnchor editAs="oneCell">
    <xdr:from>
      <xdr:col>4</xdr:col>
      <xdr:colOff>301624</xdr:colOff>
      <xdr:row>9</xdr:row>
      <xdr:rowOff>1873250</xdr:rowOff>
    </xdr:from>
    <xdr:to>
      <xdr:col>10</xdr:col>
      <xdr:colOff>1079500</xdr:colOff>
      <xdr:row>14</xdr:row>
      <xdr:rowOff>254000</xdr:rowOff>
    </xdr:to>
    <xdr:pic>
      <xdr:nvPicPr>
        <xdr:cNvPr id="8" name="10 Imagen">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2"/>
        <a:srcRect/>
        <a:stretch>
          <a:fillRect/>
        </a:stretch>
      </xdr:blipFill>
      <xdr:spPr bwMode="auto">
        <a:xfrm>
          <a:off x="8493124" y="7667625"/>
          <a:ext cx="9064626" cy="3841750"/>
        </a:xfrm>
        <a:prstGeom prst="rect">
          <a:avLst/>
        </a:prstGeom>
        <a:noFill/>
        <a:ln w="9525">
          <a:noFill/>
          <a:miter lim="800000"/>
          <a:headEnd/>
          <a:tailEnd/>
        </a:ln>
        <a:effectLst>
          <a:glow rad="139700">
            <a:schemeClr val="accent1">
              <a:satMod val="175000"/>
              <a:alpha val="40000"/>
            </a:schemeClr>
          </a:glow>
        </a:effectLst>
      </xdr:spPr>
    </xdr:pic>
    <xdr:clientData/>
  </xdr:twoCellAnchor>
  <xdr:twoCellAnchor editAs="oneCell">
    <xdr:from>
      <xdr:col>4</xdr:col>
      <xdr:colOff>325984</xdr:colOff>
      <xdr:row>5</xdr:row>
      <xdr:rowOff>848286</xdr:rowOff>
    </xdr:from>
    <xdr:to>
      <xdr:col>10</xdr:col>
      <xdr:colOff>1047749</xdr:colOff>
      <xdr:row>9</xdr:row>
      <xdr:rowOff>1587500</xdr:rowOff>
    </xdr:to>
    <xdr:pic>
      <xdr:nvPicPr>
        <xdr:cNvPr id="9" name="11 Imagen">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3" cstate="print"/>
        <a:srcRect t="8056" b="45801"/>
        <a:stretch>
          <a:fillRect/>
        </a:stretch>
      </xdr:blipFill>
      <xdr:spPr bwMode="auto">
        <a:xfrm>
          <a:off x="8517484" y="3340661"/>
          <a:ext cx="9008515" cy="4041214"/>
        </a:xfrm>
        <a:prstGeom prst="rect">
          <a:avLst/>
        </a:prstGeom>
        <a:noFill/>
        <a:ln w="9525">
          <a:noFill/>
          <a:miter lim="800000"/>
          <a:headEnd/>
          <a:tailEnd/>
        </a:ln>
        <a:effectLst>
          <a:glow rad="101600">
            <a:schemeClr val="accent1">
              <a:satMod val="175000"/>
              <a:alpha val="40000"/>
            </a:schemeClr>
          </a:glow>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1206499</xdr:colOff>
      <xdr:row>5</xdr:row>
      <xdr:rowOff>127000</xdr:rowOff>
    </xdr:from>
    <xdr:to>
      <xdr:col>10</xdr:col>
      <xdr:colOff>777875</xdr:colOff>
      <xdr:row>5</xdr:row>
      <xdr:rowOff>698500</xdr:rowOff>
    </xdr:to>
    <xdr:sp macro="" textlink="">
      <xdr:nvSpPr>
        <xdr:cNvPr id="6" name="CuadroTexto 5">
          <a:extLst>
            <a:ext uri="{FF2B5EF4-FFF2-40B4-BE49-F238E27FC236}">
              <a16:creationId xmlns:a16="http://schemas.microsoft.com/office/drawing/2014/main" id="{00000000-0008-0000-0100-000007000000}"/>
            </a:ext>
          </a:extLst>
        </xdr:cNvPr>
        <xdr:cNvSpPr txBox="1"/>
      </xdr:nvSpPr>
      <xdr:spPr>
        <a:xfrm>
          <a:off x="9397999" y="2619375"/>
          <a:ext cx="7858126"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se</a:t>
          </a:r>
          <a:r>
            <a:rPr lang="es-VE" sz="1400" b="1" baseline="0"/>
            <a:t> tienen localizados los tramos y componentes de mt a sustituir (ingenieria de detalles), según varias inspecciones de campo. Circuito expuesto al ambiente marino.</a:t>
          </a:r>
          <a:endParaRPr lang="es-VE" sz="1400" b="1"/>
        </a:p>
      </xdr:txBody>
    </xdr:sp>
    <xdr:clientData/>
  </xdr:twoCellAnchor>
  <xdr:twoCellAnchor editAs="oneCell">
    <xdr:from>
      <xdr:col>4</xdr:col>
      <xdr:colOff>254000</xdr:colOff>
      <xdr:row>5</xdr:row>
      <xdr:rowOff>968374</xdr:rowOff>
    </xdr:from>
    <xdr:to>
      <xdr:col>10</xdr:col>
      <xdr:colOff>650875</xdr:colOff>
      <xdr:row>15</xdr:row>
      <xdr:rowOff>72985</xdr:rowOff>
    </xdr:to>
    <xdr:pic>
      <xdr:nvPicPr>
        <xdr:cNvPr id="8" name="Picture 2"/>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3757" t="7703" r="26772" b="7217"/>
        <a:stretch/>
      </xdr:blipFill>
      <xdr:spPr bwMode="auto">
        <a:xfrm>
          <a:off x="8445500" y="3460749"/>
          <a:ext cx="8683625" cy="8248611"/>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1206499</xdr:colOff>
      <xdr:row>5</xdr:row>
      <xdr:rowOff>127000</xdr:rowOff>
    </xdr:from>
    <xdr:to>
      <xdr:col>8</xdr:col>
      <xdr:colOff>746124</xdr:colOff>
      <xdr:row>5</xdr:row>
      <xdr:rowOff>698500</xdr:rowOff>
    </xdr:to>
    <xdr:sp macro="" textlink="">
      <xdr:nvSpPr>
        <xdr:cNvPr id="6" name="CuadroTexto 5">
          <a:extLst>
            <a:ext uri="{FF2B5EF4-FFF2-40B4-BE49-F238E27FC236}">
              <a16:creationId xmlns:a16="http://schemas.microsoft.com/office/drawing/2014/main" id="{00000000-0008-0000-0100-000007000000}"/>
            </a:ext>
          </a:extLst>
        </xdr:cNvPr>
        <xdr:cNvSpPr txBox="1"/>
      </xdr:nvSpPr>
      <xdr:spPr>
        <a:xfrm>
          <a:off x="9397999" y="2613025"/>
          <a:ext cx="5064125"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topología</a:t>
          </a:r>
          <a:r>
            <a:rPr lang="es-VE" sz="1400" b="1" baseline="0"/>
            <a:t> del circuito solicitado (tramo de 2,5km en color negro) y tramos d ecragas cercanas de otro circuitoas que se benefician</a:t>
          </a:r>
          <a:endParaRPr lang="es-VE" sz="1400" b="1"/>
        </a:p>
      </xdr:txBody>
    </xdr:sp>
    <xdr:clientData/>
  </xdr:twoCellAnchor>
  <xdr:twoCellAnchor editAs="oneCell">
    <xdr:from>
      <xdr:col>4</xdr:col>
      <xdr:colOff>396875</xdr:colOff>
      <xdr:row>5</xdr:row>
      <xdr:rowOff>873125</xdr:rowOff>
    </xdr:from>
    <xdr:to>
      <xdr:col>10</xdr:col>
      <xdr:colOff>655243</xdr:colOff>
      <xdr:row>17</xdr:row>
      <xdr:rowOff>36191</xdr:rowOff>
    </xdr:to>
    <xdr:pic>
      <xdr:nvPicPr>
        <xdr:cNvPr id="9" name="Imagen 8"/>
        <xdr:cNvPicPr>
          <a:picLocks noChangeAspect="1"/>
        </xdr:cNvPicPr>
      </xdr:nvPicPr>
      <xdr:blipFill>
        <a:blip xmlns:r="http://schemas.openxmlformats.org/officeDocument/2006/relationships" r:embed="rId2"/>
        <a:stretch>
          <a:fillRect/>
        </a:stretch>
      </xdr:blipFill>
      <xdr:spPr>
        <a:xfrm>
          <a:off x="8588375" y="3365500"/>
          <a:ext cx="8545118" cy="906906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5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253999</xdr:colOff>
      <xdr:row>5</xdr:row>
      <xdr:rowOff>889000</xdr:rowOff>
    </xdr:from>
    <xdr:to>
      <xdr:col>10</xdr:col>
      <xdr:colOff>1063624</xdr:colOff>
      <xdr:row>8</xdr:row>
      <xdr:rowOff>26887</xdr:rowOff>
    </xdr:to>
    <xdr:pic>
      <xdr:nvPicPr>
        <xdr:cNvPr id="8" name="Picture 136">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8445499" y="3381375"/>
          <a:ext cx="9096375" cy="2058887"/>
        </a:xfrm>
        <a:prstGeom prst="rect">
          <a:avLst/>
        </a:prstGeom>
        <a:noFill/>
        <a:effectLst>
          <a:glow rad="101600">
            <a:schemeClr val="accent1">
              <a:satMod val="175000"/>
              <a:alpha val="40000"/>
            </a:schemeClr>
          </a:glow>
        </a:effectLst>
      </xdr:spPr>
    </xdr:pic>
    <xdr:clientData/>
  </xdr:twoCellAnchor>
  <xdr:twoCellAnchor>
    <xdr:from>
      <xdr:col>7</xdr:col>
      <xdr:colOff>421264</xdr:colOff>
      <xdr:row>9</xdr:row>
      <xdr:rowOff>105785</xdr:rowOff>
    </xdr:from>
    <xdr:to>
      <xdr:col>10</xdr:col>
      <xdr:colOff>1272481</xdr:colOff>
      <xdr:row>11</xdr:row>
      <xdr:rowOff>1746250</xdr:rowOff>
    </xdr:to>
    <xdr:pic>
      <xdr:nvPicPr>
        <xdr:cNvPr id="9" name="Imagen 1">
          <a:extLst>
            <a:ext uri="{FF2B5EF4-FFF2-40B4-BE49-F238E27FC236}">
              <a16:creationId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3" cstate="print"/>
        <a:srcRect l="15561" t="25615" r="13287" b="17496"/>
        <a:stretch>
          <a:fillRect/>
        </a:stretch>
      </xdr:blipFill>
      <xdr:spPr bwMode="auto">
        <a:xfrm>
          <a:off x="12756139" y="5900160"/>
          <a:ext cx="4994592" cy="4561465"/>
        </a:xfrm>
        <a:prstGeom prst="rect">
          <a:avLst/>
        </a:prstGeom>
        <a:noFill/>
        <a:effectLst>
          <a:glow rad="101600">
            <a:schemeClr val="accent1">
              <a:satMod val="175000"/>
              <a:alpha val="40000"/>
            </a:schemeClr>
          </a:glow>
        </a:effectLst>
      </xdr:spPr>
    </xdr:pic>
    <xdr:clientData/>
  </xdr:twoCellAnchor>
  <xdr:twoCellAnchor editAs="oneCell">
    <xdr:from>
      <xdr:col>4</xdr:col>
      <xdr:colOff>131545</xdr:colOff>
      <xdr:row>8</xdr:row>
      <xdr:rowOff>356393</xdr:rowOff>
    </xdr:from>
    <xdr:to>
      <xdr:col>7</xdr:col>
      <xdr:colOff>278942</xdr:colOff>
      <xdr:row>11</xdr:row>
      <xdr:rowOff>1857374</xdr:rowOff>
    </xdr:to>
    <xdr:pic>
      <xdr:nvPicPr>
        <xdr:cNvPr id="10" name="Imagen 14">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323045" y="5769768"/>
          <a:ext cx="4290772" cy="48029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190500</xdr:colOff>
      <xdr:row>5</xdr:row>
      <xdr:rowOff>111125</xdr:rowOff>
    </xdr:from>
    <xdr:to>
      <xdr:col>9</xdr:col>
      <xdr:colOff>412751</xdr:colOff>
      <xdr:row>5</xdr:row>
      <xdr:rowOff>682625</xdr:rowOff>
    </xdr:to>
    <xdr:sp macro="" textlink="">
      <xdr:nvSpPr>
        <xdr:cNvPr id="11" name="CuadroTexto 10">
          <a:extLst>
            <a:ext uri="{FF2B5EF4-FFF2-40B4-BE49-F238E27FC236}">
              <a16:creationId xmlns:a16="http://schemas.microsoft.com/office/drawing/2014/main" id="{00000000-0008-0000-0500-00000B000000}"/>
            </a:ext>
          </a:extLst>
        </xdr:cNvPr>
        <xdr:cNvSpPr txBox="1"/>
      </xdr:nvSpPr>
      <xdr:spPr>
        <a:xfrm>
          <a:off x="9763125" y="2603500"/>
          <a:ext cx="5746751"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topología</a:t>
          </a:r>
          <a:r>
            <a:rPr lang="es-VE" sz="1400" b="1" baseline="0"/>
            <a:t> del circuito solicitado y flujos de potencia con la nueva carga</a:t>
          </a:r>
          <a:endParaRPr lang="es-VE" sz="1400" b="1"/>
        </a:p>
      </xdr:txBody>
    </xdr:sp>
    <xdr:clientData/>
  </xdr:twoCellAnchor>
  <xdr:twoCellAnchor>
    <xdr:from>
      <xdr:col>4</xdr:col>
      <xdr:colOff>571500</xdr:colOff>
      <xdr:row>7</xdr:row>
      <xdr:rowOff>920750</xdr:rowOff>
    </xdr:from>
    <xdr:to>
      <xdr:col>7</xdr:col>
      <xdr:colOff>31750</xdr:colOff>
      <xdr:row>7</xdr:row>
      <xdr:rowOff>1158875</xdr:rowOff>
    </xdr:to>
    <xdr:sp macro="" textlink="">
      <xdr:nvSpPr>
        <xdr:cNvPr id="12" name="CuadroTexto 11">
          <a:extLst>
            <a:ext uri="{FF2B5EF4-FFF2-40B4-BE49-F238E27FC236}">
              <a16:creationId xmlns:a16="http://schemas.microsoft.com/office/drawing/2014/main" id="{00000000-0008-0000-0500-00000C000000}"/>
            </a:ext>
          </a:extLst>
        </xdr:cNvPr>
        <xdr:cNvSpPr txBox="1"/>
      </xdr:nvSpPr>
      <xdr:spPr>
        <a:xfrm>
          <a:off x="8763000" y="5064125"/>
          <a:ext cx="36036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VE" sz="1100"/>
            <a:t>RECORRIDO</a:t>
          </a:r>
          <a:r>
            <a:rPr lang="es-VE" sz="1100" baseline="0"/>
            <a:t> DE LA NUEVA RUTA EN 34,5 KV 336,4 MCM</a:t>
          </a:r>
          <a:endParaRPr lang="es-VE" sz="1100"/>
        </a:p>
      </xdr:txBody>
    </xdr:sp>
    <xdr:clientData/>
  </xdr:twoCellAnchor>
  <xdr:twoCellAnchor>
    <xdr:from>
      <xdr:col>7</xdr:col>
      <xdr:colOff>635001</xdr:colOff>
      <xdr:row>9</xdr:row>
      <xdr:rowOff>349250</xdr:rowOff>
    </xdr:from>
    <xdr:to>
      <xdr:col>8</xdr:col>
      <xdr:colOff>1000126</xdr:colOff>
      <xdr:row>9</xdr:row>
      <xdr:rowOff>746125</xdr:rowOff>
    </xdr:to>
    <xdr:sp macro="" textlink="">
      <xdr:nvSpPr>
        <xdr:cNvPr id="13" name="CuadroTexto 12">
          <a:extLst>
            <a:ext uri="{FF2B5EF4-FFF2-40B4-BE49-F238E27FC236}">
              <a16:creationId xmlns:a16="http://schemas.microsoft.com/office/drawing/2014/main" id="{00000000-0008-0000-0500-00000D000000}"/>
            </a:ext>
          </a:extLst>
        </xdr:cNvPr>
        <xdr:cNvSpPr txBox="1"/>
      </xdr:nvSpPr>
      <xdr:spPr>
        <a:xfrm>
          <a:off x="12969876" y="6143625"/>
          <a:ext cx="1746250" cy="396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VE" sz="1100"/>
            <a:t>ESTUDIO DE EXPANSIÓN</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730250</xdr:colOff>
      <xdr:row>5</xdr:row>
      <xdr:rowOff>1111250</xdr:rowOff>
    </xdr:from>
    <xdr:to>
      <xdr:col>10</xdr:col>
      <xdr:colOff>920750</xdr:colOff>
      <xdr:row>15</xdr:row>
      <xdr:rowOff>56604</xdr:rowOff>
    </xdr:to>
    <xdr:pic>
      <xdr:nvPicPr>
        <xdr:cNvPr id="12" name="Imagen 11"/>
        <xdr:cNvPicPr>
          <a:picLocks noChangeAspect="1"/>
        </xdr:cNvPicPr>
      </xdr:nvPicPr>
      <xdr:blipFill>
        <a:blip xmlns:r="http://schemas.openxmlformats.org/officeDocument/2006/relationships" r:embed="rId1"/>
        <a:stretch>
          <a:fillRect/>
        </a:stretch>
      </xdr:blipFill>
      <xdr:spPr>
        <a:xfrm>
          <a:off x="8921750" y="3603625"/>
          <a:ext cx="8477250" cy="8089354"/>
        </a:xfrm>
        <a:prstGeom prst="rect">
          <a:avLst/>
        </a:prstGeom>
      </xdr:spPr>
    </xdr:pic>
    <xdr:clientData/>
  </xdr:twoCellAnchor>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428625</xdr:colOff>
      <xdr:row>5</xdr:row>
      <xdr:rowOff>127000</xdr:rowOff>
    </xdr:from>
    <xdr:to>
      <xdr:col>10</xdr:col>
      <xdr:colOff>904875</xdr:colOff>
      <xdr:row>5</xdr:row>
      <xdr:rowOff>698500</xdr:rowOff>
    </xdr:to>
    <xdr:sp macro="" textlink="">
      <xdr:nvSpPr>
        <xdr:cNvPr id="6" name="CuadroTexto 5">
          <a:extLst>
            <a:ext uri="{FF2B5EF4-FFF2-40B4-BE49-F238E27FC236}">
              <a16:creationId xmlns:a16="http://schemas.microsoft.com/office/drawing/2014/main" id="{00000000-0008-0000-0100-000007000000}"/>
            </a:ext>
          </a:extLst>
        </xdr:cNvPr>
        <xdr:cNvSpPr txBox="1"/>
      </xdr:nvSpPr>
      <xdr:spPr>
        <a:xfrm>
          <a:off x="8620125" y="2619375"/>
          <a:ext cx="8763000"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topología</a:t>
          </a:r>
          <a:r>
            <a:rPr lang="es-VE" sz="1400" b="1" baseline="0"/>
            <a:t> del circuito DEL CIRCUITO NUEVO con posibles puntos de tranferencias con CON-11, CON-12 y CON-03</a:t>
          </a:r>
          <a:endParaRPr lang="es-VE" sz="1400" b="1"/>
        </a:p>
      </xdr:txBody>
    </xdr:sp>
    <xdr:clientData/>
  </xdr:twoCellAnchor>
  <xdr:twoCellAnchor>
    <xdr:from>
      <xdr:col>5</xdr:col>
      <xdr:colOff>1158874</xdr:colOff>
      <xdr:row>11</xdr:row>
      <xdr:rowOff>1825625</xdr:rowOff>
    </xdr:from>
    <xdr:to>
      <xdr:col>6</xdr:col>
      <xdr:colOff>1206500</xdr:colOff>
      <xdr:row>12</xdr:row>
      <xdr:rowOff>365125</xdr:rowOff>
    </xdr:to>
    <xdr:sp macro="" textlink="">
      <xdr:nvSpPr>
        <xdr:cNvPr id="7" name="CuadroTexto 6">
          <a:extLst>
            <a:ext uri="{FF2B5EF4-FFF2-40B4-BE49-F238E27FC236}">
              <a16:creationId xmlns:a16="http://schemas.microsoft.com/office/drawing/2014/main" id="{00000000-0008-0000-0100-000008000000}"/>
            </a:ext>
          </a:extLst>
        </xdr:cNvPr>
        <xdr:cNvSpPr txBox="1"/>
      </xdr:nvSpPr>
      <xdr:spPr>
        <a:xfrm>
          <a:off x="10731499" y="10541000"/>
          <a:ext cx="1428751" cy="444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S/E CONEJEROS</a:t>
          </a:r>
        </a:p>
      </xdr:txBody>
    </xdr:sp>
    <xdr:clientData/>
  </xdr:twoCellAnchor>
  <xdr:twoCellAnchor>
    <xdr:from>
      <xdr:col>6</xdr:col>
      <xdr:colOff>1063625</xdr:colOff>
      <xdr:row>12</xdr:row>
      <xdr:rowOff>333375</xdr:rowOff>
    </xdr:from>
    <xdr:to>
      <xdr:col>7</xdr:col>
      <xdr:colOff>349250</xdr:colOff>
      <xdr:row>14</xdr:row>
      <xdr:rowOff>63500</xdr:rowOff>
    </xdr:to>
    <xdr:cxnSp macro="">
      <xdr:nvCxnSpPr>
        <xdr:cNvPr id="14" name="Conector recto de flecha 13"/>
        <xdr:cNvCxnSpPr/>
      </xdr:nvCxnSpPr>
      <xdr:spPr>
        <a:xfrm>
          <a:off x="12017375" y="10953750"/>
          <a:ext cx="666750" cy="365125"/>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460375</xdr:colOff>
      <xdr:row>7</xdr:row>
      <xdr:rowOff>95250</xdr:rowOff>
    </xdr:from>
    <xdr:to>
      <xdr:col>8</xdr:col>
      <xdr:colOff>1143000</xdr:colOff>
      <xdr:row>14</xdr:row>
      <xdr:rowOff>47625</xdr:rowOff>
    </xdr:to>
    <xdr:sp macro="" textlink="">
      <xdr:nvSpPr>
        <xdr:cNvPr id="15" name="Forma libre 14"/>
        <xdr:cNvSpPr/>
      </xdr:nvSpPr>
      <xdr:spPr>
        <a:xfrm>
          <a:off x="12795250" y="4238625"/>
          <a:ext cx="2063750" cy="7064375"/>
        </a:xfrm>
        <a:custGeom>
          <a:avLst/>
          <a:gdLst>
            <a:gd name="connsiteX0" fmla="*/ 0 w 2063750"/>
            <a:gd name="connsiteY0" fmla="*/ 7064375 h 7064375"/>
            <a:gd name="connsiteX1" fmla="*/ 317500 w 2063750"/>
            <a:gd name="connsiteY1" fmla="*/ 6429375 h 7064375"/>
            <a:gd name="connsiteX2" fmla="*/ 635000 w 2063750"/>
            <a:gd name="connsiteY2" fmla="*/ 5619750 h 7064375"/>
            <a:gd name="connsiteX3" fmla="*/ 1079500 w 2063750"/>
            <a:gd name="connsiteY3" fmla="*/ 5603875 h 7064375"/>
            <a:gd name="connsiteX4" fmla="*/ 1555750 w 2063750"/>
            <a:gd name="connsiteY4" fmla="*/ 5842000 h 7064375"/>
            <a:gd name="connsiteX5" fmla="*/ 1746250 w 2063750"/>
            <a:gd name="connsiteY5" fmla="*/ 5572125 h 7064375"/>
            <a:gd name="connsiteX6" fmla="*/ 1698625 w 2063750"/>
            <a:gd name="connsiteY6" fmla="*/ 5111750 h 7064375"/>
            <a:gd name="connsiteX7" fmla="*/ 1635125 w 2063750"/>
            <a:gd name="connsiteY7" fmla="*/ 4492625 h 7064375"/>
            <a:gd name="connsiteX8" fmla="*/ 1365250 w 2063750"/>
            <a:gd name="connsiteY8" fmla="*/ 3794125 h 7064375"/>
            <a:gd name="connsiteX9" fmla="*/ 936625 w 2063750"/>
            <a:gd name="connsiteY9" fmla="*/ 3127375 h 7064375"/>
            <a:gd name="connsiteX10" fmla="*/ 650875 w 2063750"/>
            <a:gd name="connsiteY10" fmla="*/ 2603500 h 7064375"/>
            <a:gd name="connsiteX11" fmla="*/ 396875 w 2063750"/>
            <a:gd name="connsiteY11" fmla="*/ 2127250 h 7064375"/>
            <a:gd name="connsiteX12" fmla="*/ 539750 w 2063750"/>
            <a:gd name="connsiteY12" fmla="*/ 1444625 h 7064375"/>
            <a:gd name="connsiteX13" fmla="*/ 1397000 w 2063750"/>
            <a:gd name="connsiteY13" fmla="*/ 746125 h 7064375"/>
            <a:gd name="connsiteX14" fmla="*/ 2063750 w 2063750"/>
            <a:gd name="connsiteY14" fmla="*/ 0 h 7064375"/>
            <a:gd name="connsiteX15" fmla="*/ 2063750 w 2063750"/>
            <a:gd name="connsiteY15" fmla="*/ 0 h 70643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2063750" h="7064375">
              <a:moveTo>
                <a:pt x="0" y="7064375"/>
              </a:moveTo>
              <a:lnTo>
                <a:pt x="317500" y="6429375"/>
              </a:lnTo>
              <a:lnTo>
                <a:pt x="635000" y="5619750"/>
              </a:lnTo>
              <a:lnTo>
                <a:pt x="1079500" y="5603875"/>
              </a:lnTo>
              <a:lnTo>
                <a:pt x="1555750" y="5842000"/>
              </a:lnTo>
              <a:lnTo>
                <a:pt x="1746250" y="5572125"/>
              </a:lnTo>
              <a:lnTo>
                <a:pt x="1698625" y="5111750"/>
              </a:lnTo>
              <a:lnTo>
                <a:pt x="1635125" y="4492625"/>
              </a:lnTo>
              <a:lnTo>
                <a:pt x="1365250" y="3794125"/>
              </a:lnTo>
              <a:lnTo>
                <a:pt x="936625" y="3127375"/>
              </a:lnTo>
              <a:lnTo>
                <a:pt x="650875" y="2603500"/>
              </a:lnTo>
              <a:lnTo>
                <a:pt x="396875" y="2127250"/>
              </a:lnTo>
              <a:lnTo>
                <a:pt x="539750" y="1444625"/>
              </a:lnTo>
              <a:lnTo>
                <a:pt x="1397000" y="746125"/>
              </a:lnTo>
              <a:lnTo>
                <a:pt x="2063750" y="0"/>
              </a:lnTo>
              <a:lnTo>
                <a:pt x="2063750" y="0"/>
              </a:lnTo>
            </a:path>
          </a:pathLst>
        </a:custGeom>
        <a:ln w="76200">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s-VE" sz="1100"/>
        </a:p>
      </xdr:txBody>
    </xdr:sp>
    <xdr:clientData/>
  </xdr:twoCellAnchor>
  <xdr:twoCellAnchor>
    <xdr:from>
      <xdr:col>7</xdr:col>
      <xdr:colOff>793750</xdr:colOff>
      <xdr:row>11</xdr:row>
      <xdr:rowOff>555625</xdr:rowOff>
    </xdr:from>
    <xdr:to>
      <xdr:col>8</xdr:col>
      <xdr:colOff>1333500</xdr:colOff>
      <xdr:row>12</xdr:row>
      <xdr:rowOff>0</xdr:rowOff>
    </xdr:to>
    <xdr:sp macro="" textlink="">
      <xdr:nvSpPr>
        <xdr:cNvPr id="17" name="Elipse 16"/>
        <xdr:cNvSpPr/>
      </xdr:nvSpPr>
      <xdr:spPr>
        <a:xfrm>
          <a:off x="13128625" y="9271000"/>
          <a:ext cx="1920875" cy="1349375"/>
        </a:xfrm>
        <a:prstGeom prst="ellipse">
          <a:avLst/>
        </a:prstGeom>
        <a:solidFill>
          <a:srgbClr val="FFFF00">
            <a:alpha val="39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VE" sz="1100">
            <a:ln>
              <a:solidFill>
                <a:srgbClr val="FF0000"/>
              </a:solidFill>
            </a:ln>
            <a:solidFill>
              <a:schemeClr val="lt1"/>
            </a:solidFill>
            <a:latin typeface="+mn-lt"/>
            <a:ea typeface="+mn-ea"/>
            <a:cs typeface="+mn-cs"/>
          </a:endParaRPr>
        </a:p>
      </xdr:txBody>
    </xdr:sp>
    <xdr:clientData/>
  </xdr:twoCellAnchor>
  <xdr:twoCellAnchor>
    <xdr:from>
      <xdr:col>7</xdr:col>
      <xdr:colOff>1333501</xdr:colOff>
      <xdr:row>9</xdr:row>
      <xdr:rowOff>1841500</xdr:rowOff>
    </xdr:from>
    <xdr:to>
      <xdr:col>8</xdr:col>
      <xdr:colOff>809626</xdr:colOff>
      <xdr:row>11</xdr:row>
      <xdr:rowOff>269875</xdr:rowOff>
    </xdr:to>
    <xdr:sp macro="" textlink="">
      <xdr:nvSpPr>
        <xdr:cNvPr id="18" name="Elipse 17"/>
        <xdr:cNvSpPr/>
      </xdr:nvSpPr>
      <xdr:spPr>
        <a:xfrm>
          <a:off x="13668376" y="7635875"/>
          <a:ext cx="857250" cy="1349375"/>
        </a:xfrm>
        <a:prstGeom prst="ellipse">
          <a:avLst/>
        </a:prstGeom>
        <a:solidFill>
          <a:srgbClr val="FFFF00">
            <a:alpha val="39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VE" sz="1100">
            <a:ln>
              <a:solidFill>
                <a:srgbClr val="FF0000"/>
              </a:solidFill>
            </a:ln>
            <a:solidFill>
              <a:schemeClr val="lt1"/>
            </a:solidFill>
            <a:latin typeface="+mn-lt"/>
            <a:ea typeface="+mn-ea"/>
            <a:cs typeface="+mn-cs"/>
          </a:endParaRPr>
        </a:p>
      </xdr:txBody>
    </xdr:sp>
    <xdr:clientData/>
  </xdr:twoCellAnchor>
  <xdr:twoCellAnchor>
    <xdr:from>
      <xdr:col>7</xdr:col>
      <xdr:colOff>611188</xdr:colOff>
      <xdr:row>7</xdr:row>
      <xdr:rowOff>1055688</xdr:rowOff>
    </xdr:from>
    <xdr:to>
      <xdr:col>8</xdr:col>
      <xdr:colOff>579438</xdr:colOff>
      <xdr:row>9</xdr:row>
      <xdr:rowOff>261938</xdr:rowOff>
    </xdr:to>
    <xdr:sp macro="" textlink="">
      <xdr:nvSpPr>
        <xdr:cNvPr id="19" name="Elipse 18"/>
        <xdr:cNvSpPr/>
      </xdr:nvSpPr>
      <xdr:spPr>
        <a:xfrm rot="17629314">
          <a:off x="13192126" y="4953000"/>
          <a:ext cx="857250" cy="1349375"/>
        </a:xfrm>
        <a:prstGeom prst="ellipse">
          <a:avLst/>
        </a:prstGeom>
        <a:solidFill>
          <a:srgbClr val="FFFF00">
            <a:alpha val="39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VE" sz="1100">
            <a:ln>
              <a:solidFill>
                <a:srgbClr val="FF0000"/>
              </a:solidFill>
            </a:ln>
            <a:solidFill>
              <a:schemeClr val="lt1"/>
            </a:solidFill>
            <a:latin typeface="+mn-lt"/>
            <a:ea typeface="+mn-ea"/>
            <a:cs typeface="+mn-cs"/>
          </a:endParaRPr>
        </a:p>
      </xdr:txBody>
    </xdr:sp>
    <xdr:clientData/>
  </xdr:twoCellAnchor>
  <xdr:twoCellAnchor>
    <xdr:from>
      <xdr:col>7</xdr:col>
      <xdr:colOff>194597</xdr:colOff>
      <xdr:row>6</xdr:row>
      <xdr:rowOff>336787</xdr:rowOff>
    </xdr:from>
    <xdr:to>
      <xdr:col>8</xdr:col>
      <xdr:colOff>1128576</xdr:colOff>
      <xdr:row>7</xdr:row>
      <xdr:rowOff>813037</xdr:rowOff>
    </xdr:to>
    <xdr:sp macro="" textlink="">
      <xdr:nvSpPr>
        <xdr:cNvPr id="20" name="Elipse 19"/>
        <xdr:cNvSpPr/>
      </xdr:nvSpPr>
      <xdr:spPr>
        <a:xfrm rot="17629314">
          <a:off x="13258399" y="3370235"/>
          <a:ext cx="857250" cy="2315104"/>
        </a:xfrm>
        <a:prstGeom prst="ellipse">
          <a:avLst/>
        </a:prstGeom>
        <a:solidFill>
          <a:srgbClr val="FFFF00">
            <a:alpha val="39000"/>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s-VE" sz="1100">
            <a:ln>
              <a:solidFill>
                <a:srgbClr val="FF0000"/>
              </a:solidFill>
            </a:ln>
            <a:solidFill>
              <a:schemeClr val="lt1"/>
            </a:solidFill>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5</xdr:col>
      <xdr:colOff>904874</xdr:colOff>
      <xdr:row>5</xdr:row>
      <xdr:rowOff>825500</xdr:rowOff>
    </xdr:from>
    <xdr:to>
      <xdr:col>8</xdr:col>
      <xdr:colOff>1206500</xdr:colOff>
      <xdr:row>6</xdr:row>
      <xdr:rowOff>158750</xdr:rowOff>
    </xdr:to>
    <xdr:sp macro="" textlink="">
      <xdr:nvSpPr>
        <xdr:cNvPr id="6" name="CuadroTexto 5">
          <a:extLst>
            <a:ext uri="{FF2B5EF4-FFF2-40B4-BE49-F238E27FC236}">
              <a16:creationId xmlns:a16="http://schemas.microsoft.com/office/drawing/2014/main" id="{00000000-0008-0000-0100-000007000000}"/>
            </a:ext>
          </a:extLst>
        </xdr:cNvPr>
        <xdr:cNvSpPr txBox="1"/>
      </xdr:nvSpPr>
      <xdr:spPr>
        <a:xfrm>
          <a:off x="10477499" y="3317875"/>
          <a:ext cx="4445001" cy="60325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COMPENSACIÓN REACTIVA EN 35 CIRCUITOS DE LA RED DE DISTRIBUCIÓN Y EN LA SUBESTACION EL MANGLILLO.</a:t>
          </a:r>
        </a:p>
      </xdr:txBody>
    </xdr:sp>
    <xdr:clientData/>
  </xdr:twoCellAnchor>
  <xdr:twoCellAnchor editAs="oneCell">
    <xdr:from>
      <xdr:col>4</xdr:col>
      <xdr:colOff>619125</xdr:colOff>
      <xdr:row>7</xdr:row>
      <xdr:rowOff>317500</xdr:rowOff>
    </xdr:from>
    <xdr:to>
      <xdr:col>10</xdr:col>
      <xdr:colOff>974071</xdr:colOff>
      <xdr:row>11</xdr:row>
      <xdr:rowOff>952500</xdr:rowOff>
    </xdr:to>
    <xdr:pic>
      <xdr:nvPicPr>
        <xdr:cNvPr id="8" name="Imagen 7"/>
        <xdr:cNvPicPr>
          <a:picLocks noChangeAspect="1"/>
        </xdr:cNvPicPr>
      </xdr:nvPicPr>
      <xdr:blipFill>
        <a:blip xmlns:r="http://schemas.openxmlformats.org/officeDocument/2006/relationships" r:embed="rId2"/>
        <a:stretch>
          <a:fillRect/>
        </a:stretch>
      </xdr:blipFill>
      <xdr:spPr>
        <a:xfrm>
          <a:off x="8810625" y="4460875"/>
          <a:ext cx="8641696" cy="5207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86591</xdr:colOff>
      <xdr:row>5</xdr:row>
      <xdr:rowOff>127000</xdr:rowOff>
    </xdr:from>
    <xdr:to>
      <xdr:col>10</xdr:col>
      <xdr:colOff>1333500</xdr:colOff>
      <xdr:row>5</xdr:row>
      <xdr:rowOff>536864</xdr:rowOff>
    </xdr:to>
    <xdr:sp macro="" textlink="">
      <xdr:nvSpPr>
        <xdr:cNvPr id="6" name="CuadroTexto 5">
          <a:extLst>
            <a:ext uri="{FF2B5EF4-FFF2-40B4-BE49-F238E27FC236}">
              <a16:creationId xmlns:a16="http://schemas.microsoft.com/office/drawing/2014/main" id="{00000000-0008-0000-0100-000007000000}"/>
            </a:ext>
          </a:extLst>
        </xdr:cNvPr>
        <xdr:cNvSpPr txBox="1"/>
      </xdr:nvSpPr>
      <xdr:spPr>
        <a:xfrm>
          <a:off x="8260773" y="2603500"/>
          <a:ext cx="9559636" cy="409864"/>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Detalles</a:t>
          </a:r>
          <a:r>
            <a:rPr lang="es-VE" sz="1400" b="1" baseline="0"/>
            <a:t> d einspección para la ingeniería de detalles y confirmar el estado de operación insegura de la subestación Morropo.</a:t>
          </a:r>
          <a:endParaRPr lang="es-VE" sz="1400" b="1"/>
        </a:p>
      </xdr:txBody>
    </xdr:sp>
    <xdr:clientData/>
  </xdr:twoCellAnchor>
  <xdr:twoCellAnchor>
    <xdr:from>
      <xdr:col>7</xdr:col>
      <xdr:colOff>1059296</xdr:colOff>
      <xdr:row>9</xdr:row>
      <xdr:rowOff>1311852</xdr:rowOff>
    </xdr:from>
    <xdr:to>
      <xdr:col>9</xdr:col>
      <xdr:colOff>1087870</xdr:colOff>
      <xdr:row>14</xdr:row>
      <xdr:rowOff>86591</xdr:rowOff>
    </xdr:to>
    <xdr:pic>
      <xdr:nvPicPr>
        <xdr:cNvPr id="8" name="Imagen 7" descr="se3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89841" y="7078807"/>
          <a:ext cx="2799484" cy="4212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9</xdr:row>
      <xdr:rowOff>0</xdr:rowOff>
    </xdr:from>
    <xdr:to>
      <xdr:col>13</xdr:col>
      <xdr:colOff>304800</xdr:colOff>
      <xdr:row>9</xdr:row>
      <xdr:rowOff>304800</xdr:rowOff>
    </xdr:to>
    <xdr:sp macro="" textlink="">
      <xdr:nvSpPr>
        <xdr:cNvPr id="13316" name="AutoShape 4" descr="blob:https://web.whatsapp.com/173df4c1-4f56-436c-878b-c55bae9036ea"/>
        <xdr:cNvSpPr>
          <a:spLocks noChangeAspect="1" noChangeArrowheads="1"/>
        </xdr:cNvSpPr>
      </xdr:nvSpPr>
      <xdr:spPr bwMode="auto">
        <a:xfrm>
          <a:off x="19383375" y="578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51955</xdr:colOff>
      <xdr:row>5</xdr:row>
      <xdr:rowOff>813955</xdr:rowOff>
    </xdr:from>
    <xdr:to>
      <xdr:col>9</xdr:col>
      <xdr:colOff>1108363</xdr:colOff>
      <xdr:row>9</xdr:row>
      <xdr:rowOff>1125681</xdr:rowOff>
    </xdr:to>
    <xdr:pic>
      <xdr:nvPicPr>
        <xdr:cNvPr id="9" name="Imagen 8"/>
        <xdr:cNvPicPr>
          <a:picLocks noChangeAspect="1"/>
        </xdr:cNvPicPr>
      </xdr:nvPicPr>
      <xdr:blipFill>
        <a:blip xmlns:r="http://schemas.openxmlformats.org/officeDocument/2006/relationships" r:embed="rId3"/>
        <a:stretch>
          <a:fillRect/>
        </a:stretch>
      </xdr:blipFill>
      <xdr:spPr>
        <a:xfrm>
          <a:off x="10997046" y="3290455"/>
          <a:ext cx="5212772" cy="3602181"/>
        </a:xfrm>
        <a:prstGeom prst="rect">
          <a:avLst/>
        </a:prstGeom>
      </xdr:spPr>
    </xdr:pic>
    <xdr:clientData/>
  </xdr:twoCellAnchor>
  <xdr:twoCellAnchor editAs="oneCell">
    <xdr:from>
      <xdr:col>4</xdr:col>
      <xdr:colOff>322550</xdr:colOff>
      <xdr:row>9</xdr:row>
      <xdr:rowOff>1314015</xdr:rowOff>
    </xdr:from>
    <xdr:to>
      <xdr:col>7</xdr:col>
      <xdr:colOff>831272</xdr:colOff>
      <xdr:row>14</xdr:row>
      <xdr:rowOff>51953</xdr:rowOff>
    </xdr:to>
    <xdr:pic>
      <xdr:nvPicPr>
        <xdr:cNvPr id="10" name="Imagen 9"/>
        <xdr:cNvPicPr>
          <a:picLocks noChangeAspect="1"/>
        </xdr:cNvPicPr>
      </xdr:nvPicPr>
      <xdr:blipFill>
        <a:blip xmlns:r="http://schemas.openxmlformats.org/officeDocument/2006/relationships" r:embed="rId4"/>
        <a:stretch>
          <a:fillRect/>
        </a:stretch>
      </xdr:blipFill>
      <xdr:spPr>
        <a:xfrm>
          <a:off x="8496732" y="7080970"/>
          <a:ext cx="4665085" cy="4175847"/>
        </a:xfrm>
        <a:prstGeom prst="rect">
          <a:avLst/>
        </a:prstGeom>
      </xdr:spPr>
    </xdr:pic>
    <xdr:clientData/>
  </xdr:twoCellAnchor>
  <xdr:twoCellAnchor editAs="oneCell">
    <xdr:from>
      <xdr:col>34</xdr:col>
      <xdr:colOff>238124</xdr:colOff>
      <xdr:row>1</xdr:row>
      <xdr:rowOff>881061</xdr:rowOff>
    </xdr:from>
    <xdr:to>
      <xdr:col>43</xdr:col>
      <xdr:colOff>620134</xdr:colOff>
      <xdr:row>9</xdr:row>
      <xdr:rowOff>1362916</xdr:rowOff>
    </xdr:to>
    <xdr:pic>
      <xdr:nvPicPr>
        <xdr:cNvPr id="11" name="Imagen 10"/>
        <xdr:cNvPicPr>
          <a:picLocks noChangeAspect="1"/>
        </xdr:cNvPicPr>
      </xdr:nvPicPr>
      <xdr:blipFill>
        <a:blip xmlns:r="http://schemas.openxmlformats.org/officeDocument/2006/relationships" r:embed="rId5"/>
        <a:stretch>
          <a:fillRect/>
        </a:stretch>
      </xdr:blipFill>
      <xdr:spPr>
        <a:xfrm>
          <a:off x="35623499" y="1095374"/>
          <a:ext cx="7240010" cy="6030167"/>
        </a:xfrm>
        <a:prstGeom prst="rect">
          <a:avLst/>
        </a:prstGeom>
      </xdr:spPr>
    </xdr:pic>
    <xdr:clientData/>
  </xdr:twoCellAnchor>
  <xdr:twoCellAnchor editAs="oneCell">
    <xdr:from>
      <xdr:col>4</xdr:col>
      <xdr:colOff>339870</xdr:colOff>
      <xdr:row>5</xdr:row>
      <xdr:rowOff>803131</xdr:rowOff>
    </xdr:from>
    <xdr:to>
      <xdr:col>5</xdr:col>
      <xdr:colOff>1340677</xdr:colOff>
      <xdr:row>9</xdr:row>
      <xdr:rowOff>1108363</xdr:rowOff>
    </xdr:to>
    <xdr:pic>
      <xdr:nvPicPr>
        <xdr:cNvPr id="12" name="Imagen 11"/>
        <xdr:cNvPicPr>
          <a:picLocks noChangeAspect="1"/>
        </xdr:cNvPicPr>
      </xdr:nvPicPr>
      <xdr:blipFill>
        <a:blip xmlns:r="http://schemas.openxmlformats.org/officeDocument/2006/relationships" r:embed="rId6"/>
        <a:stretch>
          <a:fillRect/>
        </a:stretch>
      </xdr:blipFill>
      <xdr:spPr>
        <a:xfrm>
          <a:off x="8514052" y="3279631"/>
          <a:ext cx="2386261" cy="35956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90F080A9-19BA-4DEB-931D-45D4FA54BC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8520" y="177800"/>
          <a:ext cx="16208375"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7B0CF400-BBE1-4EEB-9B3E-91D670A1FA91}"/>
            </a:ext>
          </a:extLst>
        </xdr:cNvPr>
        <xdr:cNvSpPr txBox="1"/>
      </xdr:nvSpPr>
      <xdr:spPr>
        <a:xfrm>
          <a:off x="840486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279400</xdr:colOff>
      <xdr:row>5</xdr:row>
      <xdr:rowOff>88900</xdr:rowOff>
    </xdr:from>
    <xdr:to>
      <xdr:col>10</xdr:col>
      <xdr:colOff>1333499</xdr:colOff>
      <xdr:row>5</xdr:row>
      <xdr:rowOff>457200</xdr:rowOff>
    </xdr:to>
    <xdr:sp macro="" textlink="">
      <xdr:nvSpPr>
        <xdr:cNvPr id="6" name="CuadroTexto 5">
          <a:extLst>
            <a:ext uri="{FF2B5EF4-FFF2-40B4-BE49-F238E27FC236}">
              <a16:creationId xmlns:a16="http://schemas.microsoft.com/office/drawing/2014/main" id="{806F7E3A-1351-4D94-A6D5-14A5C94C56EC}"/>
            </a:ext>
          </a:extLst>
        </xdr:cNvPr>
        <xdr:cNvSpPr txBox="1"/>
      </xdr:nvSpPr>
      <xdr:spPr>
        <a:xfrm>
          <a:off x="8712200" y="2578100"/>
          <a:ext cx="9588499" cy="3683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topología</a:t>
          </a:r>
          <a:r>
            <a:rPr lang="es-VE" sz="1400" b="1" baseline="0"/>
            <a:t> del area de influencia de la S/E Aeropuerto para reconfiguracion de salidas al realizar aumeto de potencia al TR-1</a:t>
          </a:r>
          <a:endParaRPr lang="es-VE" sz="1400" b="1"/>
        </a:p>
      </xdr:txBody>
    </xdr:sp>
    <xdr:clientData/>
  </xdr:twoCellAnchor>
  <xdr:twoCellAnchor>
    <xdr:from>
      <xdr:col>4</xdr:col>
      <xdr:colOff>219074</xdr:colOff>
      <xdr:row>9</xdr:row>
      <xdr:rowOff>1736725</xdr:rowOff>
    </xdr:from>
    <xdr:to>
      <xdr:col>10</xdr:col>
      <xdr:colOff>457200</xdr:colOff>
      <xdr:row>9</xdr:row>
      <xdr:rowOff>2286000</xdr:rowOff>
    </xdr:to>
    <xdr:sp macro="" textlink="">
      <xdr:nvSpPr>
        <xdr:cNvPr id="7" name="CuadroTexto 6">
          <a:extLst>
            <a:ext uri="{FF2B5EF4-FFF2-40B4-BE49-F238E27FC236}">
              <a16:creationId xmlns:a16="http://schemas.microsoft.com/office/drawing/2014/main" id="{87ED9061-6959-4477-88C7-56A5DC00BA5F}"/>
            </a:ext>
          </a:extLst>
        </xdr:cNvPr>
        <xdr:cNvSpPr txBox="1"/>
      </xdr:nvSpPr>
      <xdr:spPr>
        <a:xfrm>
          <a:off x="8651874" y="7527925"/>
          <a:ext cx="8772526" cy="549275"/>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Justificación tecnica a mediano y largo plazo en la expansión del sistema al tener enñace con S/E El espinal para liberar</a:t>
          </a:r>
          <a:r>
            <a:rPr lang="es-VE" sz="1400" b="1" baseline="0"/>
            <a:t> sobrecargas en linea 34.5 KV</a:t>
          </a:r>
          <a:endParaRPr lang="es-VE" sz="1400" b="1"/>
        </a:p>
      </xdr:txBody>
    </xdr:sp>
    <xdr:clientData/>
  </xdr:twoCellAnchor>
  <xdr:twoCellAnchor>
    <xdr:from>
      <xdr:col>4</xdr:col>
      <xdr:colOff>50800</xdr:colOff>
      <xdr:row>5</xdr:row>
      <xdr:rowOff>533400</xdr:rowOff>
    </xdr:from>
    <xdr:to>
      <xdr:col>7</xdr:col>
      <xdr:colOff>1168400</xdr:colOff>
      <xdr:row>9</xdr:row>
      <xdr:rowOff>1435100</xdr:rowOff>
    </xdr:to>
    <xdr:grpSp>
      <xdr:nvGrpSpPr>
        <xdr:cNvPr id="8" name="Group 8268">
          <a:extLst>
            <a:ext uri="{FF2B5EF4-FFF2-40B4-BE49-F238E27FC236}">
              <a16:creationId xmlns:a16="http://schemas.microsoft.com/office/drawing/2014/main" id="{F13AC236-568F-4033-90D1-0B95B379AF24}"/>
            </a:ext>
          </a:extLst>
        </xdr:cNvPr>
        <xdr:cNvGrpSpPr>
          <a:grpSpLocks/>
        </xdr:cNvGrpSpPr>
      </xdr:nvGrpSpPr>
      <xdr:grpSpPr bwMode="auto">
        <a:xfrm>
          <a:off x="8850648" y="2933265"/>
          <a:ext cx="5652915" cy="4073525"/>
          <a:chOff x="0" y="0"/>
          <a:chExt cx="4230624" cy="4160526"/>
        </a:xfrm>
      </xdr:grpSpPr>
      <xdr:pic>
        <xdr:nvPicPr>
          <xdr:cNvPr id="9" name="Picture 418">
            <a:extLst>
              <a:ext uri="{FF2B5EF4-FFF2-40B4-BE49-F238E27FC236}">
                <a16:creationId xmlns:a16="http://schemas.microsoft.com/office/drawing/2014/main" id="{6587115A-27F2-1C06-983B-6719C3C606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4230624" cy="521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Picture 420">
            <a:extLst>
              <a:ext uri="{FF2B5EF4-FFF2-40B4-BE49-F238E27FC236}">
                <a16:creationId xmlns:a16="http://schemas.microsoft.com/office/drawing/2014/main" id="{84031D67-7FE4-2FD9-B0A7-9DA89F7B2B2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521208"/>
            <a:ext cx="4230624" cy="521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Picture 422">
            <a:extLst>
              <a:ext uri="{FF2B5EF4-FFF2-40B4-BE49-F238E27FC236}">
                <a16:creationId xmlns:a16="http://schemas.microsoft.com/office/drawing/2014/main" id="{04878A4F-A172-5CC1-37E4-F5ECBB0E296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1042416"/>
            <a:ext cx="4230624" cy="521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 name="Picture 424">
            <a:extLst>
              <a:ext uri="{FF2B5EF4-FFF2-40B4-BE49-F238E27FC236}">
                <a16:creationId xmlns:a16="http://schemas.microsoft.com/office/drawing/2014/main" id="{CAF84142-AF24-DA0B-41CC-D0F5228258A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0" y="1563624"/>
            <a:ext cx="4230624" cy="521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 name="Picture 426">
            <a:extLst>
              <a:ext uri="{FF2B5EF4-FFF2-40B4-BE49-F238E27FC236}">
                <a16:creationId xmlns:a16="http://schemas.microsoft.com/office/drawing/2014/main" id="{0B390F1F-B057-781D-779D-03057826054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0" y="2084832"/>
            <a:ext cx="4230624" cy="521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4" name="Picture 428">
            <a:extLst>
              <a:ext uri="{FF2B5EF4-FFF2-40B4-BE49-F238E27FC236}">
                <a16:creationId xmlns:a16="http://schemas.microsoft.com/office/drawing/2014/main" id="{4C4588BD-EF50-E131-E3E5-3287555EF1E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0" y="2606040"/>
            <a:ext cx="4230624" cy="521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Picture 430">
            <a:extLst>
              <a:ext uri="{FF2B5EF4-FFF2-40B4-BE49-F238E27FC236}">
                <a16:creationId xmlns:a16="http://schemas.microsoft.com/office/drawing/2014/main" id="{1C24AD11-6A1B-E994-C427-648292EFF93B}"/>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0" y="3127249"/>
            <a:ext cx="4230624" cy="521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6" name="Picture 432">
            <a:extLst>
              <a:ext uri="{FF2B5EF4-FFF2-40B4-BE49-F238E27FC236}">
                <a16:creationId xmlns:a16="http://schemas.microsoft.com/office/drawing/2014/main" id="{6BB6F023-902C-2A47-4D52-84818F5D210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0" y="3648462"/>
            <a:ext cx="4230624" cy="5120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7</xdr:col>
      <xdr:colOff>1205049</xdr:colOff>
      <xdr:row>5</xdr:row>
      <xdr:rowOff>596900</xdr:rowOff>
    </xdr:from>
    <xdr:to>
      <xdr:col>10</xdr:col>
      <xdr:colOff>1282700</xdr:colOff>
      <xdr:row>9</xdr:row>
      <xdr:rowOff>1409700</xdr:rowOff>
    </xdr:to>
    <xdr:grpSp>
      <xdr:nvGrpSpPr>
        <xdr:cNvPr id="17" name="Group 8148">
          <a:extLst>
            <a:ext uri="{FF2B5EF4-FFF2-40B4-BE49-F238E27FC236}">
              <a16:creationId xmlns:a16="http://schemas.microsoft.com/office/drawing/2014/main" id="{7CA83BC2-49E7-4815-8558-21CE60E83855}"/>
            </a:ext>
          </a:extLst>
        </xdr:cNvPr>
        <xdr:cNvGrpSpPr>
          <a:grpSpLocks/>
        </xdr:cNvGrpSpPr>
      </xdr:nvGrpSpPr>
      <xdr:grpSpPr bwMode="auto">
        <a:xfrm>
          <a:off x="14543260" y="2994098"/>
          <a:ext cx="4534480" cy="3986911"/>
          <a:chOff x="0" y="0"/>
          <a:chExt cx="5760720" cy="4233672"/>
        </a:xfrm>
      </xdr:grpSpPr>
      <xdr:pic>
        <xdr:nvPicPr>
          <xdr:cNvPr id="18" name="Picture 491">
            <a:extLst>
              <a:ext uri="{FF2B5EF4-FFF2-40B4-BE49-F238E27FC236}">
                <a16:creationId xmlns:a16="http://schemas.microsoft.com/office/drawing/2014/main" id="{363E514B-91D4-D4B3-4717-5DD6F3FABBD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0" y="0"/>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9" name="Picture 493">
            <a:extLst>
              <a:ext uri="{FF2B5EF4-FFF2-40B4-BE49-F238E27FC236}">
                <a16:creationId xmlns:a16="http://schemas.microsoft.com/office/drawing/2014/main" id="{362D3A31-4D10-3C71-F26E-47DBB4B94139}"/>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0" y="385572"/>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 name="Picture 495">
            <a:extLst>
              <a:ext uri="{FF2B5EF4-FFF2-40B4-BE49-F238E27FC236}">
                <a16:creationId xmlns:a16="http://schemas.microsoft.com/office/drawing/2014/main" id="{0B42B8D3-DE9C-3CCC-9B27-0C8E6BBFA66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0" y="771144"/>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1" name="Picture 497">
            <a:extLst>
              <a:ext uri="{FF2B5EF4-FFF2-40B4-BE49-F238E27FC236}">
                <a16:creationId xmlns:a16="http://schemas.microsoft.com/office/drawing/2014/main" id="{CCFADE5A-AB63-4CD8-5125-77AB4A1D0546}"/>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0" y="1156716"/>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2" name="Picture 499">
            <a:extLst>
              <a:ext uri="{FF2B5EF4-FFF2-40B4-BE49-F238E27FC236}">
                <a16:creationId xmlns:a16="http://schemas.microsoft.com/office/drawing/2014/main" id="{EF23DA99-5442-A261-3051-85368634278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0" y="1542288"/>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3" name="Picture 501">
            <a:extLst>
              <a:ext uri="{FF2B5EF4-FFF2-40B4-BE49-F238E27FC236}">
                <a16:creationId xmlns:a16="http://schemas.microsoft.com/office/drawing/2014/main" id="{3CFE35AF-22C0-1DED-238A-C97F00E61DD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0" y="1927860"/>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4" name="Picture 503">
            <a:extLst>
              <a:ext uri="{FF2B5EF4-FFF2-40B4-BE49-F238E27FC236}">
                <a16:creationId xmlns:a16="http://schemas.microsoft.com/office/drawing/2014/main" id="{13983BC9-B068-2939-D665-D6004E43384B}"/>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0" y="2313432"/>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5" name="Picture 505">
            <a:extLst>
              <a:ext uri="{FF2B5EF4-FFF2-40B4-BE49-F238E27FC236}">
                <a16:creationId xmlns:a16="http://schemas.microsoft.com/office/drawing/2014/main" id="{BB828A5B-13A2-1218-C52A-40566AAB555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0" y="2699004"/>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6" name="Picture 507">
            <a:extLst>
              <a:ext uri="{FF2B5EF4-FFF2-40B4-BE49-F238E27FC236}">
                <a16:creationId xmlns:a16="http://schemas.microsoft.com/office/drawing/2014/main" id="{01E64C5F-A1D1-8938-8134-7C6809DF8639}"/>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0" y="3084576"/>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7" name="Picture 509">
            <a:extLst>
              <a:ext uri="{FF2B5EF4-FFF2-40B4-BE49-F238E27FC236}">
                <a16:creationId xmlns:a16="http://schemas.microsoft.com/office/drawing/2014/main" id="{A6B58D6C-4E9B-E570-515E-68801648AD0B}"/>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0" y="3470148"/>
            <a:ext cx="5760720" cy="385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8" name="Picture 511">
            <a:extLst>
              <a:ext uri="{FF2B5EF4-FFF2-40B4-BE49-F238E27FC236}">
                <a16:creationId xmlns:a16="http://schemas.microsoft.com/office/drawing/2014/main" id="{4109F427-F210-5519-C146-17148308233A}"/>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0" y="3855720"/>
            <a:ext cx="5760720" cy="377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6</xdr:col>
      <xdr:colOff>1121492</xdr:colOff>
      <xdr:row>9</xdr:row>
      <xdr:rowOff>2334136</xdr:rowOff>
    </xdr:from>
    <xdr:to>
      <xdr:col>10</xdr:col>
      <xdr:colOff>1368117</xdr:colOff>
      <xdr:row>15</xdr:row>
      <xdr:rowOff>297993</xdr:rowOff>
    </xdr:to>
    <xdr:pic>
      <xdr:nvPicPr>
        <xdr:cNvPr id="29" name="Imagen 31">
          <a:extLst>
            <a:ext uri="{FF2B5EF4-FFF2-40B4-BE49-F238E27FC236}">
              <a16:creationId xmlns:a16="http://schemas.microsoft.com/office/drawing/2014/main" id="{222EA180-5CBC-4D0D-B977-D16712883FE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2059879" y="8125951"/>
          <a:ext cx="5777270" cy="3801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230442</xdr:colOff>
      <xdr:row>10</xdr:row>
      <xdr:rowOff>15362</xdr:rowOff>
    </xdr:from>
    <xdr:to>
      <xdr:col>6</xdr:col>
      <xdr:colOff>1044677</xdr:colOff>
      <xdr:row>15</xdr:row>
      <xdr:rowOff>76813</xdr:rowOff>
    </xdr:to>
    <xdr:pic>
      <xdr:nvPicPr>
        <xdr:cNvPr id="30" name="Picture 2"/>
        <xdr:cNvPicPr>
          <a:picLocks noChangeAspect="1" noChangeArrowheads="1"/>
        </xdr:cNvPicPr>
      </xdr:nvPicPr>
      <xdr:blipFill>
        <a:blip xmlns:r="http://schemas.openxmlformats.org/officeDocument/2006/relationships" r:embed="rId22"/>
        <a:srcRect/>
        <a:stretch>
          <a:fillRect/>
        </a:stretch>
      </xdr:blipFill>
      <xdr:spPr bwMode="auto">
        <a:xfrm>
          <a:off x="8403507" y="8342056"/>
          <a:ext cx="3579557" cy="3364475"/>
        </a:xfrm>
        <a:prstGeom prst="rect">
          <a:avLst/>
        </a:prstGeom>
        <a:noFill/>
        <a:ln w="9525">
          <a:noFill/>
          <a:miter lim="800000"/>
          <a:headEnd/>
          <a:tailEnd/>
        </a:ln>
        <a:effectLst>
          <a:glow rad="139700">
            <a:schemeClr val="accent1">
              <a:satMod val="175000"/>
              <a:alpha val="40000"/>
            </a:schemeClr>
          </a:glow>
        </a:effec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365126</xdr:colOff>
      <xdr:row>5</xdr:row>
      <xdr:rowOff>730250</xdr:rowOff>
    </xdr:from>
    <xdr:to>
      <xdr:col>10</xdr:col>
      <xdr:colOff>1266206</xdr:colOff>
      <xdr:row>9</xdr:row>
      <xdr:rowOff>1254125</xdr:rowOff>
    </xdr:to>
    <xdr:pic>
      <xdr:nvPicPr>
        <xdr:cNvPr id="4" name="Imagen 3"/>
        <xdr:cNvPicPr>
          <a:picLocks noChangeAspect="1"/>
        </xdr:cNvPicPr>
      </xdr:nvPicPr>
      <xdr:blipFill>
        <a:blip xmlns:r="http://schemas.openxmlformats.org/officeDocument/2006/relationships" r:embed="rId1"/>
        <a:stretch>
          <a:fillRect/>
        </a:stretch>
      </xdr:blipFill>
      <xdr:spPr>
        <a:xfrm>
          <a:off x="14081126" y="3222625"/>
          <a:ext cx="3663330" cy="3825875"/>
        </a:xfrm>
        <a:prstGeom prst="rect">
          <a:avLst/>
        </a:prstGeom>
      </xdr:spPr>
    </xdr:pic>
    <xdr:clientData/>
  </xdr:twoCellAnchor>
  <xdr:twoCellAnchor editAs="oneCell">
    <xdr:from>
      <xdr:col>7</xdr:col>
      <xdr:colOff>765176</xdr:colOff>
      <xdr:row>9</xdr:row>
      <xdr:rowOff>1539876</xdr:rowOff>
    </xdr:from>
    <xdr:to>
      <xdr:col>10</xdr:col>
      <xdr:colOff>1143001</xdr:colOff>
      <xdr:row>15</xdr:row>
      <xdr:rowOff>365126</xdr:rowOff>
    </xdr:to>
    <xdr:pic>
      <xdr:nvPicPr>
        <xdr:cNvPr id="8" name="Picture 3">
          <a:extLst>
            <a:ext uri="{FF2B5EF4-FFF2-40B4-BE49-F238E27FC236}">
              <a16:creationId xmlns:a16="http://schemas.microsoft.com/office/drawing/2014/main" id="{BF3E606C-F509-4BFF-BD28-2A5928DC72BE}"/>
            </a:ext>
          </a:extLst>
        </xdr:cNvPr>
        <xdr:cNvPicPr>
          <a:picLocks noChangeAspect="1" noChangeArrowheads="1"/>
        </xdr:cNvPicPr>
      </xdr:nvPicPr>
      <xdr:blipFill>
        <a:blip xmlns:r="http://schemas.openxmlformats.org/officeDocument/2006/relationships" r:embed="rId2"/>
        <a:srcRect l="36524" t="19971" r="37109" b="41943"/>
        <a:stretch>
          <a:fillRect/>
        </a:stretch>
      </xdr:blipFill>
      <xdr:spPr bwMode="auto">
        <a:xfrm>
          <a:off x="13100051" y="7334251"/>
          <a:ext cx="4521200" cy="4667250"/>
        </a:xfrm>
        <a:prstGeom prst="rect">
          <a:avLst/>
        </a:prstGeom>
        <a:noFill/>
        <a:ln w="9525">
          <a:noFill/>
          <a:miter lim="800000"/>
          <a:headEnd/>
          <a:tailEnd/>
        </a:ln>
        <a:effectLst>
          <a:glow rad="101600">
            <a:schemeClr val="accent1">
              <a:satMod val="175000"/>
              <a:alpha val="40000"/>
            </a:schemeClr>
          </a:glow>
        </a:effectLst>
      </xdr:spPr>
    </xdr:pic>
    <xdr:clientData/>
  </xdr:twoCellAnchor>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E0974CE6-A93C-4CB0-8B4B-27839F75BD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7867"/>
        <a:stretch>
          <a:fillRect/>
        </a:stretch>
      </xdr:blipFill>
      <xdr:spPr bwMode="auto">
        <a:xfrm>
          <a:off x="2128520" y="177800"/>
          <a:ext cx="16208375"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A194339-963C-4B22-ADC4-ADA1FAAD4E24}"/>
            </a:ext>
          </a:extLst>
        </xdr:cNvPr>
        <xdr:cNvSpPr txBox="1"/>
      </xdr:nvSpPr>
      <xdr:spPr>
        <a:xfrm>
          <a:off x="840486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444501</xdr:colOff>
      <xdr:row>5</xdr:row>
      <xdr:rowOff>63500</xdr:rowOff>
    </xdr:from>
    <xdr:to>
      <xdr:col>10</xdr:col>
      <xdr:colOff>1270001</xdr:colOff>
      <xdr:row>5</xdr:row>
      <xdr:rowOff>635000</xdr:rowOff>
    </xdr:to>
    <xdr:sp macro="" textlink="">
      <xdr:nvSpPr>
        <xdr:cNvPr id="6" name="CuadroTexto 5">
          <a:extLst>
            <a:ext uri="{FF2B5EF4-FFF2-40B4-BE49-F238E27FC236}">
              <a16:creationId xmlns:a16="http://schemas.microsoft.com/office/drawing/2014/main" id="{F9A9F576-F2B8-4C44-AC91-0C85920163E1}"/>
            </a:ext>
          </a:extLst>
        </xdr:cNvPr>
        <xdr:cNvSpPr txBox="1"/>
      </xdr:nvSpPr>
      <xdr:spPr>
        <a:xfrm>
          <a:off x="8636001" y="2555875"/>
          <a:ext cx="9112250"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Condicion actual de alta demandas y grandes caidas de tensión provocando grandes bloques decarga fuera de servicio.</a:t>
          </a:r>
        </a:p>
      </xdr:txBody>
    </xdr:sp>
    <xdr:clientData/>
  </xdr:twoCellAnchor>
  <xdr:twoCellAnchor>
    <xdr:from>
      <xdr:col>7</xdr:col>
      <xdr:colOff>1209674</xdr:colOff>
      <xdr:row>9</xdr:row>
      <xdr:rowOff>1317625</xdr:rowOff>
    </xdr:from>
    <xdr:to>
      <xdr:col>10</xdr:col>
      <xdr:colOff>1079500</xdr:colOff>
      <xdr:row>9</xdr:row>
      <xdr:rowOff>1682750</xdr:rowOff>
    </xdr:to>
    <xdr:sp macro="" textlink="">
      <xdr:nvSpPr>
        <xdr:cNvPr id="7" name="CuadroTexto 6">
          <a:extLst>
            <a:ext uri="{FF2B5EF4-FFF2-40B4-BE49-F238E27FC236}">
              <a16:creationId xmlns:a16="http://schemas.microsoft.com/office/drawing/2014/main" id="{927E132D-2530-4D1A-99EC-BE958F2228FE}"/>
            </a:ext>
          </a:extLst>
        </xdr:cNvPr>
        <xdr:cNvSpPr txBox="1"/>
      </xdr:nvSpPr>
      <xdr:spPr>
        <a:xfrm>
          <a:off x="13544549" y="7112000"/>
          <a:ext cx="4013201" cy="365125"/>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Condición para el corto plazo. año 2026-2027</a:t>
          </a:r>
        </a:p>
      </xdr:txBody>
    </xdr:sp>
    <xdr:clientData/>
  </xdr:twoCellAnchor>
  <xdr:twoCellAnchor editAs="oneCell">
    <xdr:from>
      <xdr:col>4</xdr:col>
      <xdr:colOff>158751</xdr:colOff>
      <xdr:row>9</xdr:row>
      <xdr:rowOff>1444625</xdr:rowOff>
    </xdr:from>
    <xdr:to>
      <xdr:col>7</xdr:col>
      <xdr:colOff>714376</xdr:colOff>
      <xdr:row>15</xdr:row>
      <xdr:rowOff>283667</xdr:rowOff>
    </xdr:to>
    <xdr:pic>
      <xdr:nvPicPr>
        <xdr:cNvPr id="5" name="Imagen 4"/>
        <xdr:cNvPicPr>
          <a:picLocks noChangeAspect="1"/>
        </xdr:cNvPicPr>
      </xdr:nvPicPr>
      <xdr:blipFill>
        <a:blip xmlns:r="http://schemas.openxmlformats.org/officeDocument/2006/relationships" r:embed="rId4"/>
        <a:stretch>
          <a:fillRect/>
        </a:stretch>
      </xdr:blipFill>
      <xdr:spPr>
        <a:xfrm>
          <a:off x="8350251" y="7239000"/>
          <a:ext cx="4699000" cy="4681042"/>
        </a:xfrm>
        <a:prstGeom prst="rect">
          <a:avLst/>
        </a:prstGeom>
      </xdr:spPr>
    </xdr:pic>
    <xdr:clientData/>
  </xdr:twoCellAnchor>
  <xdr:twoCellAnchor editAs="oneCell">
    <xdr:from>
      <xdr:col>4</xdr:col>
      <xdr:colOff>79377</xdr:colOff>
      <xdr:row>5</xdr:row>
      <xdr:rowOff>714376</xdr:rowOff>
    </xdr:from>
    <xdr:to>
      <xdr:col>6</xdr:col>
      <xdr:colOff>57055</xdr:colOff>
      <xdr:row>9</xdr:row>
      <xdr:rowOff>1311276</xdr:rowOff>
    </xdr:to>
    <xdr:pic>
      <xdr:nvPicPr>
        <xdr:cNvPr id="10" name="Imagen 9"/>
        <xdr:cNvPicPr>
          <a:picLocks noChangeAspect="1"/>
        </xdr:cNvPicPr>
      </xdr:nvPicPr>
      <xdr:blipFill rotWithShape="1">
        <a:blip xmlns:r="http://schemas.openxmlformats.org/officeDocument/2006/relationships" r:embed="rId5"/>
        <a:srcRect l="41669" t="20185" r="41248" b="26111"/>
        <a:stretch/>
      </xdr:blipFill>
      <xdr:spPr>
        <a:xfrm>
          <a:off x="8270877" y="3206751"/>
          <a:ext cx="2739928" cy="3898900"/>
        </a:xfrm>
        <a:prstGeom prst="rect">
          <a:avLst/>
        </a:prstGeom>
      </xdr:spPr>
    </xdr:pic>
    <xdr:clientData/>
  </xdr:twoCellAnchor>
  <xdr:twoCellAnchor editAs="oneCell">
    <xdr:from>
      <xdr:col>6</xdr:col>
      <xdr:colOff>120650</xdr:colOff>
      <xdr:row>5</xdr:row>
      <xdr:rowOff>698500</xdr:rowOff>
    </xdr:from>
    <xdr:to>
      <xdr:col>8</xdr:col>
      <xdr:colOff>285750</xdr:colOff>
      <xdr:row>9</xdr:row>
      <xdr:rowOff>1295400</xdr:rowOff>
    </xdr:to>
    <xdr:pic>
      <xdr:nvPicPr>
        <xdr:cNvPr id="11" name="Imagen 10"/>
        <xdr:cNvPicPr>
          <a:picLocks noChangeAspect="1"/>
        </xdr:cNvPicPr>
      </xdr:nvPicPr>
      <xdr:blipFill rotWithShape="1">
        <a:blip xmlns:r="http://schemas.openxmlformats.org/officeDocument/2006/relationships" r:embed="rId6"/>
        <a:srcRect l="41250" t="19814" r="41667" b="24630"/>
        <a:stretch/>
      </xdr:blipFill>
      <xdr:spPr>
        <a:xfrm>
          <a:off x="11074400" y="3190875"/>
          <a:ext cx="2927350" cy="38989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555625</xdr:colOff>
      <xdr:row>5</xdr:row>
      <xdr:rowOff>127000</xdr:rowOff>
    </xdr:from>
    <xdr:to>
      <xdr:col>9</xdr:col>
      <xdr:colOff>333375</xdr:colOff>
      <xdr:row>5</xdr:row>
      <xdr:rowOff>476250</xdr:rowOff>
    </xdr:to>
    <xdr:sp macro="" textlink="">
      <xdr:nvSpPr>
        <xdr:cNvPr id="6" name="CuadroTexto 5">
          <a:extLst>
            <a:ext uri="{FF2B5EF4-FFF2-40B4-BE49-F238E27FC236}">
              <a16:creationId xmlns:a16="http://schemas.microsoft.com/office/drawing/2014/main" id="{00000000-0008-0000-0100-000007000000}"/>
            </a:ext>
          </a:extLst>
        </xdr:cNvPr>
        <xdr:cNvSpPr txBox="1"/>
      </xdr:nvSpPr>
      <xdr:spPr>
        <a:xfrm>
          <a:off x="8747125" y="2619375"/>
          <a:ext cx="6683375" cy="34925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UBICACION DE LA SUBESTACION MOVIL</a:t>
          </a:r>
          <a:r>
            <a:rPr lang="es-VE" sz="1400" b="1" baseline="0"/>
            <a:t> EN EL MANGLILLO Y CIRCUITOS ASOCIADOS</a:t>
          </a:r>
          <a:endParaRPr lang="es-VE" sz="1400" b="1"/>
        </a:p>
      </xdr:txBody>
    </xdr:sp>
    <xdr:clientData/>
  </xdr:twoCellAnchor>
  <xdr:twoCellAnchor>
    <xdr:from>
      <xdr:col>15</xdr:col>
      <xdr:colOff>412749</xdr:colOff>
      <xdr:row>2</xdr:row>
      <xdr:rowOff>142875</xdr:rowOff>
    </xdr:from>
    <xdr:to>
      <xdr:col>19</xdr:col>
      <xdr:colOff>571500</xdr:colOff>
      <xdr:row>3</xdr:row>
      <xdr:rowOff>333375</xdr:rowOff>
    </xdr:to>
    <xdr:sp macro="" textlink="">
      <xdr:nvSpPr>
        <xdr:cNvPr id="7" name="CuadroTexto 6">
          <a:extLst>
            <a:ext uri="{FF2B5EF4-FFF2-40B4-BE49-F238E27FC236}">
              <a16:creationId xmlns:a16="http://schemas.microsoft.com/office/drawing/2014/main" id="{00000000-0008-0000-0100-000008000000}"/>
            </a:ext>
          </a:extLst>
        </xdr:cNvPr>
        <xdr:cNvSpPr txBox="1"/>
      </xdr:nvSpPr>
      <xdr:spPr>
        <a:xfrm>
          <a:off x="21320124" y="1365250"/>
          <a:ext cx="3206751"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Justificación tecnica a mediano y largo plazo en la expansión del sistema</a:t>
          </a:r>
        </a:p>
      </xdr:txBody>
    </xdr:sp>
    <xdr:clientData/>
  </xdr:twoCellAnchor>
  <xdr:twoCellAnchor editAs="oneCell">
    <xdr:from>
      <xdr:col>7</xdr:col>
      <xdr:colOff>1063623</xdr:colOff>
      <xdr:row>5</xdr:row>
      <xdr:rowOff>635000</xdr:rowOff>
    </xdr:from>
    <xdr:to>
      <xdr:col>10</xdr:col>
      <xdr:colOff>1079499</xdr:colOff>
      <xdr:row>9</xdr:row>
      <xdr:rowOff>1207319</xdr:rowOff>
    </xdr:to>
    <xdr:pic>
      <xdr:nvPicPr>
        <xdr:cNvPr id="11" name="Imagen 10"/>
        <xdr:cNvPicPr>
          <a:picLocks noChangeAspect="1"/>
        </xdr:cNvPicPr>
      </xdr:nvPicPr>
      <xdr:blipFill>
        <a:blip xmlns:r="http://schemas.openxmlformats.org/officeDocument/2006/relationships" r:embed="rId2"/>
        <a:stretch>
          <a:fillRect/>
        </a:stretch>
      </xdr:blipFill>
      <xdr:spPr>
        <a:xfrm>
          <a:off x="13398498" y="3127375"/>
          <a:ext cx="4159251" cy="3874319"/>
        </a:xfrm>
        <a:prstGeom prst="rect">
          <a:avLst/>
        </a:prstGeom>
        <a:ln>
          <a:solidFill>
            <a:srgbClr val="FF0000"/>
          </a:solidFill>
        </a:ln>
      </xdr:spPr>
    </xdr:pic>
    <xdr:clientData/>
  </xdr:twoCellAnchor>
  <xdr:twoCellAnchor editAs="oneCell">
    <xdr:from>
      <xdr:col>4</xdr:col>
      <xdr:colOff>380999</xdr:colOff>
      <xdr:row>9</xdr:row>
      <xdr:rowOff>1349375</xdr:rowOff>
    </xdr:from>
    <xdr:to>
      <xdr:col>10</xdr:col>
      <xdr:colOff>1111250</xdr:colOff>
      <xdr:row>15</xdr:row>
      <xdr:rowOff>200731</xdr:rowOff>
    </xdr:to>
    <xdr:pic>
      <xdr:nvPicPr>
        <xdr:cNvPr id="12" name="Imagen 11"/>
        <xdr:cNvPicPr>
          <a:picLocks noChangeAspect="1"/>
        </xdr:cNvPicPr>
      </xdr:nvPicPr>
      <xdr:blipFill>
        <a:blip xmlns:r="http://schemas.openxmlformats.org/officeDocument/2006/relationships" r:embed="rId3"/>
        <a:stretch>
          <a:fillRect/>
        </a:stretch>
      </xdr:blipFill>
      <xdr:spPr>
        <a:xfrm>
          <a:off x="8572499" y="7143750"/>
          <a:ext cx="9017001" cy="4693356"/>
        </a:xfrm>
        <a:prstGeom prst="rect">
          <a:avLst/>
        </a:prstGeom>
        <a:ln>
          <a:solidFill>
            <a:srgbClr val="FF0000"/>
          </a:solidFill>
        </a:ln>
      </xdr:spPr>
    </xdr:pic>
    <xdr:clientData/>
  </xdr:twoCellAnchor>
  <xdr:twoCellAnchor editAs="oneCell">
    <xdr:from>
      <xdr:col>4</xdr:col>
      <xdr:colOff>396874</xdr:colOff>
      <xdr:row>5</xdr:row>
      <xdr:rowOff>634999</xdr:rowOff>
    </xdr:from>
    <xdr:to>
      <xdr:col>7</xdr:col>
      <xdr:colOff>873125</xdr:colOff>
      <xdr:row>9</xdr:row>
      <xdr:rowOff>1190624</xdr:rowOff>
    </xdr:to>
    <xdr:pic>
      <xdr:nvPicPr>
        <xdr:cNvPr id="13" name="Imagen 12"/>
        <xdr:cNvPicPr>
          <a:picLocks noChangeAspect="1"/>
        </xdr:cNvPicPr>
      </xdr:nvPicPr>
      <xdr:blipFill>
        <a:blip xmlns:r="http://schemas.openxmlformats.org/officeDocument/2006/relationships" r:embed="rId4"/>
        <a:stretch>
          <a:fillRect/>
        </a:stretch>
      </xdr:blipFill>
      <xdr:spPr>
        <a:xfrm>
          <a:off x="8588374" y="3127374"/>
          <a:ext cx="4619626" cy="3857625"/>
        </a:xfrm>
        <a:prstGeom prst="rect">
          <a:avLst/>
        </a:prstGeom>
        <a:ln>
          <a:solidFill>
            <a:srgbClr val="FF0000"/>
          </a:solid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C42F82D-B8D4-45D9-8799-FD7D6BF3F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28520" y="177800"/>
          <a:ext cx="16208375"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2C1C87A2-1C23-44F6-959D-76BCF2F71FF1}"/>
            </a:ext>
          </a:extLst>
        </xdr:cNvPr>
        <xdr:cNvSpPr txBox="1"/>
      </xdr:nvSpPr>
      <xdr:spPr>
        <a:xfrm>
          <a:off x="840486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1269999</xdr:colOff>
      <xdr:row>9</xdr:row>
      <xdr:rowOff>1397000</xdr:rowOff>
    </xdr:from>
    <xdr:to>
      <xdr:col>8</xdr:col>
      <xdr:colOff>1365250</xdr:colOff>
      <xdr:row>9</xdr:row>
      <xdr:rowOff>1968500</xdr:rowOff>
    </xdr:to>
    <xdr:sp macro="" textlink="">
      <xdr:nvSpPr>
        <xdr:cNvPr id="7" name="CuadroTexto 6">
          <a:extLst>
            <a:ext uri="{FF2B5EF4-FFF2-40B4-BE49-F238E27FC236}">
              <a16:creationId xmlns:a16="http://schemas.microsoft.com/office/drawing/2014/main" id="{D4F61CE6-363E-4135-91A5-F6AECD3BDF1B}"/>
            </a:ext>
          </a:extLst>
        </xdr:cNvPr>
        <xdr:cNvSpPr txBox="1"/>
      </xdr:nvSpPr>
      <xdr:spPr>
        <a:xfrm>
          <a:off x="9461499" y="7191375"/>
          <a:ext cx="5619751"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Justificación tecnica a mediano y largo plazo en la expansión del sistema</a:t>
          </a:r>
        </a:p>
      </xdr:txBody>
    </xdr:sp>
    <xdr:clientData/>
  </xdr:twoCellAnchor>
  <xdr:twoCellAnchor editAs="oneCell">
    <xdr:from>
      <xdr:col>7</xdr:col>
      <xdr:colOff>809625</xdr:colOff>
      <xdr:row>5</xdr:row>
      <xdr:rowOff>882870</xdr:rowOff>
    </xdr:from>
    <xdr:to>
      <xdr:col>10</xdr:col>
      <xdr:colOff>1271116</xdr:colOff>
      <xdr:row>9</xdr:row>
      <xdr:rowOff>1269999</xdr:rowOff>
    </xdr:to>
    <xdr:pic>
      <xdr:nvPicPr>
        <xdr:cNvPr id="8" name="Picture 2"/>
        <xdr:cNvPicPr>
          <a:picLocks noChangeAspect="1" noChangeArrowheads="1"/>
        </xdr:cNvPicPr>
      </xdr:nvPicPr>
      <xdr:blipFill>
        <a:blip xmlns:r="http://schemas.openxmlformats.org/officeDocument/2006/relationships" r:embed="rId2"/>
        <a:srcRect l="38672" t="20508" r="31445" b="41406"/>
        <a:stretch>
          <a:fillRect/>
        </a:stretch>
      </xdr:blipFill>
      <xdr:spPr bwMode="auto">
        <a:xfrm>
          <a:off x="13144500" y="3375245"/>
          <a:ext cx="4604866" cy="3689129"/>
        </a:xfrm>
        <a:prstGeom prst="rect">
          <a:avLst/>
        </a:prstGeom>
        <a:noFill/>
        <a:ln w="9525">
          <a:noFill/>
          <a:miter lim="800000"/>
          <a:headEnd/>
          <a:tailEnd/>
        </a:ln>
        <a:effectLst>
          <a:glow rad="139700">
            <a:schemeClr val="accent1">
              <a:satMod val="175000"/>
              <a:alpha val="40000"/>
            </a:schemeClr>
          </a:glow>
        </a:effectLst>
      </xdr:spPr>
    </xdr:pic>
    <xdr:clientData/>
  </xdr:twoCellAnchor>
  <xdr:twoCellAnchor editAs="oneCell">
    <xdr:from>
      <xdr:col>4</xdr:col>
      <xdr:colOff>307403</xdr:colOff>
      <xdr:row>9</xdr:row>
      <xdr:rowOff>2206624</xdr:rowOff>
    </xdr:from>
    <xdr:to>
      <xdr:col>10</xdr:col>
      <xdr:colOff>1127125</xdr:colOff>
      <xdr:row>15</xdr:row>
      <xdr:rowOff>240451</xdr:rowOff>
    </xdr:to>
    <xdr:pic>
      <xdr:nvPicPr>
        <xdr:cNvPr id="9" name="Picture 3"/>
        <xdr:cNvPicPr>
          <a:picLocks noChangeAspect="1" noChangeArrowheads="1"/>
        </xdr:cNvPicPr>
      </xdr:nvPicPr>
      <xdr:blipFill>
        <a:blip xmlns:r="http://schemas.openxmlformats.org/officeDocument/2006/relationships" r:embed="rId3"/>
        <a:srcRect l="11328" t="25098" r="14258" b="17773"/>
        <a:stretch>
          <a:fillRect/>
        </a:stretch>
      </xdr:blipFill>
      <xdr:spPr bwMode="auto">
        <a:xfrm>
          <a:off x="8498903" y="8000999"/>
          <a:ext cx="9106472" cy="3875827"/>
        </a:xfrm>
        <a:prstGeom prst="rect">
          <a:avLst/>
        </a:prstGeom>
        <a:noFill/>
        <a:ln w="9525">
          <a:noFill/>
          <a:miter lim="800000"/>
          <a:headEnd/>
          <a:tailEnd/>
        </a:ln>
        <a:effectLst>
          <a:glow rad="139700">
            <a:schemeClr val="accent1">
              <a:satMod val="175000"/>
              <a:alpha val="40000"/>
            </a:schemeClr>
          </a:glow>
        </a:effectLst>
      </xdr:spPr>
    </xdr:pic>
    <xdr:clientData/>
  </xdr:twoCellAnchor>
  <xdr:twoCellAnchor editAs="oneCell">
    <xdr:from>
      <xdr:col>4</xdr:col>
      <xdr:colOff>325428</xdr:colOff>
      <xdr:row>5</xdr:row>
      <xdr:rowOff>893329</xdr:rowOff>
    </xdr:from>
    <xdr:to>
      <xdr:col>7</xdr:col>
      <xdr:colOff>667655</xdr:colOff>
      <xdr:row>9</xdr:row>
      <xdr:rowOff>1222374</xdr:rowOff>
    </xdr:to>
    <xdr:pic>
      <xdr:nvPicPr>
        <xdr:cNvPr id="10" name="Picture 2"/>
        <xdr:cNvPicPr>
          <a:picLocks noChangeAspect="1" noChangeArrowheads="1"/>
        </xdr:cNvPicPr>
      </xdr:nvPicPr>
      <xdr:blipFill>
        <a:blip xmlns:r="http://schemas.openxmlformats.org/officeDocument/2006/relationships" r:embed="rId4"/>
        <a:srcRect/>
        <a:stretch>
          <a:fillRect/>
        </a:stretch>
      </xdr:blipFill>
      <xdr:spPr bwMode="auto">
        <a:xfrm>
          <a:off x="8516928" y="3385704"/>
          <a:ext cx="4485602" cy="3631045"/>
        </a:xfrm>
        <a:prstGeom prst="rect">
          <a:avLst/>
        </a:prstGeom>
        <a:noFill/>
        <a:ln w="9525">
          <a:noFill/>
          <a:miter lim="800000"/>
          <a:headEnd/>
          <a:tailEnd/>
        </a:ln>
        <a:effectLst>
          <a:glow rad="139700">
            <a:schemeClr val="accent1">
              <a:satMod val="175000"/>
              <a:alpha val="40000"/>
            </a:schemeClr>
          </a:glow>
        </a:effectLst>
      </xdr:spPr>
    </xdr:pic>
    <xdr:clientData/>
  </xdr:twoCellAnchor>
  <xdr:twoCellAnchor>
    <xdr:from>
      <xdr:col>4</xdr:col>
      <xdr:colOff>103177</xdr:colOff>
      <xdr:row>5</xdr:row>
      <xdr:rowOff>99580</xdr:rowOff>
    </xdr:from>
    <xdr:to>
      <xdr:col>10</xdr:col>
      <xdr:colOff>928677</xdr:colOff>
      <xdr:row>5</xdr:row>
      <xdr:rowOff>671080</xdr:rowOff>
    </xdr:to>
    <xdr:sp macro="" textlink="">
      <xdr:nvSpPr>
        <xdr:cNvPr id="11" name="CuadroTexto 10">
          <a:extLst>
            <a:ext uri="{FF2B5EF4-FFF2-40B4-BE49-F238E27FC236}">
              <a16:creationId xmlns:a16="http://schemas.microsoft.com/office/drawing/2014/main" id="{F9A9F576-F2B8-4C44-AC91-0C85920163E1}"/>
            </a:ext>
          </a:extLst>
        </xdr:cNvPr>
        <xdr:cNvSpPr txBox="1"/>
      </xdr:nvSpPr>
      <xdr:spPr>
        <a:xfrm>
          <a:off x="8294677" y="2591955"/>
          <a:ext cx="9112250"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Condicion actual de alta demandas y grandes caidas de tensión provocando grandes bloques decarga fuera de servicio.</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xdr:from>
      <xdr:col>4</xdr:col>
      <xdr:colOff>1206499</xdr:colOff>
      <xdr:row>5</xdr:row>
      <xdr:rowOff>127000</xdr:rowOff>
    </xdr:from>
    <xdr:to>
      <xdr:col>8</xdr:col>
      <xdr:colOff>746124</xdr:colOff>
      <xdr:row>5</xdr:row>
      <xdr:rowOff>698500</xdr:rowOff>
    </xdr:to>
    <xdr:sp macro="" textlink="">
      <xdr:nvSpPr>
        <xdr:cNvPr id="6" name="CuadroTexto 5">
          <a:extLst>
            <a:ext uri="{FF2B5EF4-FFF2-40B4-BE49-F238E27FC236}">
              <a16:creationId xmlns:a16="http://schemas.microsoft.com/office/drawing/2014/main" id="{00000000-0008-0000-0100-000007000000}"/>
            </a:ext>
          </a:extLst>
        </xdr:cNvPr>
        <xdr:cNvSpPr txBox="1"/>
      </xdr:nvSpPr>
      <xdr:spPr>
        <a:xfrm>
          <a:off x="9397999" y="2613025"/>
          <a:ext cx="5064125" cy="5715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s-VE" sz="1400" b="1"/>
            <a:t>topología</a:t>
          </a:r>
          <a:r>
            <a:rPr lang="es-VE" sz="1400" b="1" baseline="0"/>
            <a:t> del circuito solicitado (tramo de 2,5km en color negro) y tramos d ecragas cercanas de otro circuitoas que se benefician</a:t>
          </a:r>
          <a:endParaRPr lang="es-VE" sz="1400" b="1"/>
        </a:p>
      </xdr:txBody>
    </xdr:sp>
    <xdr:clientData/>
  </xdr:twoCellAnchor>
  <xdr:twoCellAnchor editAs="oneCell">
    <xdr:from>
      <xdr:col>4</xdr:col>
      <xdr:colOff>539750</xdr:colOff>
      <xdr:row>5</xdr:row>
      <xdr:rowOff>984250</xdr:rowOff>
    </xdr:from>
    <xdr:to>
      <xdr:col>10</xdr:col>
      <xdr:colOff>635000</xdr:colOff>
      <xdr:row>11</xdr:row>
      <xdr:rowOff>667914</xdr:rowOff>
    </xdr:to>
    <xdr:pic>
      <xdr:nvPicPr>
        <xdr:cNvPr id="8" name="Imagen 7"/>
        <xdr:cNvPicPr>
          <a:picLocks noChangeAspect="1"/>
        </xdr:cNvPicPr>
      </xdr:nvPicPr>
      <xdr:blipFill>
        <a:blip xmlns:r="http://schemas.openxmlformats.org/officeDocument/2006/relationships" r:embed="rId2"/>
        <a:stretch>
          <a:fillRect/>
        </a:stretch>
      </xdr:blipFill>
      <xdr:spPr>
        <a:xfrm>
          <a:off x="8731250" y="3476625"/>
          <a:ext cx="8382000" cy="59066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W30"/>
  <sheetViews>
    <sheetView showGridLines="0" tabSelected="1" view="pageBreakPreview" topLeftCell="A6" zoomScale="85" zoomScaleNormal="85" zoomScaleSheetLayoutView="85" workbookViewId="0">
      <selection activeCell="Y21" sqref="Y21"/>
    </sheetView>
  </sheetViews>
  <sheetFormatPr baseColWidth="10" defaultRowHeight="14.4" x14ac:dyDescent="0.3"/>
  <cols>
    <col min="1" max="1" width="11.44140625" customWidth="1"/>
    <col min="2" max="2" width="2.44140625" customWidth="1"/>
    <col min="4" max="4" width="11.44140625" customWidth="1"/>
    <col min="5" max="5" width="0.88671875" customWidth="1"/>
    <col min="7" max="7" width="14.5546875" customWidth="1"/>
    <col min="8" max="8" width="0.88671875" customWidth="1"/>
    <col min="10" max="10" width="13.88671875" bestFit="1" customWidth="1"/>
    <col min="11" max="11" width="0.88671875" customWidth="1"/>
    <col min="13" max="13" width="14.88671875" customWidth="1"/>
    <col min="14" max="14" width="0.88671875" customWidth="1"/>
    <col min="17" max="17" width="0.88671875" customWidth="1"/>
    <col min="19" max="19" width="12.44140625" bestFit="1" customWidth="1"/>
    <col min="20" max="20" width="0.88671875" customWidth="1"/>
    <col min="23" max="23" width="1.109375" customWidth="1"/>
  </cols>
  <sheetData>
    <row r="1" spans="2:23" ht="15" thickBot="1" x14ac:dyDescent="0.35"/>
    <row r="2" spans="2:23" ht="39.75" customHeight="1" thickBot="1" x14ac:dyDescent="0.35">
      <c r="B2" s="158"/>
      <c r="C2" s="159"/>
      <c r="D2" s="159"/>
      <c r="E2" s="159"/>
      <c r="F2" s="159"/>
      <c r="G2" s="159"/>
      <c r="H2" s="159"/>
      <c r="I2" s="159"/>
      <c r="J2" s="159"/>
      <c r="K2" s="159"/>
      <c r="L2" s="159"/>
      <c r="M2" s="159"/>
      <c r="N2" s="159"/>
      <c r="O2" s="159"/>
      <c r="P2" s="159"/>
      <c r="Q2" s="159"/>
      <c r="R2" s="159"/>
      <c r="S2" s="159"/>
      <c r="T2" s="159"/>
      <c r="U2" s="159"/>
      <c r="V2" s="159"/>
      <c r="W2" s="160"/>
    </row>
    <row r="3" spans="2:23" x14ac:dyDescent="0.3">
      <c r="B3" s="95"/>
      <c r="C3" s="96"/>
      <c r="D3" s="96"/>
      <c r="E3" s="96"/>
      <c r="F3" s="96"/>
      <c r="G3" s="96"/>
      <c r="H3" s="96"/>
      <c r="I3" s="96"/>
      <c r="J3" s="96"/>
      <c r="K3" s="96"/>
      <c r="L3" s="96"/>
      <c r="M3" s="96"/>
      <c r="N3" s="96"/>
      <c r="O3" s="96"/>
      <c r="P3" s="96"/>
      <c r="Q3" s="96"/>
      <c r="R3" s="96"/>
      <c r="S3" s="96"/>
      <c r="T3" s="96"/>
      <c r="U3" s="96"/>
      <c r="V3" s="96"/>
      <c r="W3" s="97"/>
    </row>
    <row r="4" spans="2:23" x14ac:dyDescent="0.3">
      <c r="B4" s="98"/>
      <c r="C4" s="99"/>
      <c r="D4" s="99"/>
      <c r="E4" s="99"/>
      <c r="F4" s="99"/>
      <c r="G4" s="99"/>
      <c r="H4" s="99"/>
      <c r="I4" s="99"/>
      <c r="J4" s="99"/>
      <c r="K4" s="99"/>
      <c r="L4" s="99"/>
      <c r="M4" s="99"/>
      <c r="N4" s="99"/>
      <c r="O4" s="99"/>
      <c r="P4" s="99"/>
      <c r="Q4" s="99"/>
      <c r="R4" s="99"/>
      <c r="S4" s="99"/>
      <c r="T4" s="99"/>
      <c r="U4" s="99"/>
      <c r="V4" s="99"/>
      <c r="W4" s="100"/>
    </row>
    <row r="5" spans="2:23" x14ac:dyDescent="0.3">
      <c r="B5" s="98"/>
      <c r="C5" s="99" t="s">
        <v>4396</v>
      </c>
      <c r="D5" s="99"/>
      <c r="E5" s="99"/>
      <c r="F5" s="99"/>
      <c r="G5" s="99"/>
      <c r="H5" s="99"/>
      <c r="I5" s="99"/>
      <c r="J5" s="99"/>
      <c r="K5" s="99"/>
      <c r="L5" s="99"/>
      <c r="M5" s="99"/>
      <c r="N5" s="99"/>
      <c r="O5" s="99"/>
      <c r="P5" s="99"/>
      <c r="Q5" s="99"/>
      <c r="R5" s="99"/>
      <c r="S5" s="99"/>
      <c r="T5" s="99"/>
      <c r="U5" s="99"/>
      <c r="V5" s="99"/>
      <c r="W5" s="100"/>
    </row>
    <row r="6" spans="2:23" ht="16.5" customHeight="1" x14ac:dyDescent="0.3">
      <c r="B6" s="98"/>
      <c r="C6" s="101"/>
      <c r="D6" s="101"/>
      <c r="E6" s="99"/>
      <c r="F6" s="99"/>
      <c r="G6" s="99"/>
      <c r="H6" s="99"/>
      <c r="I6" s="99"/>
      <c r="J6" s="99"/>
      <c r="K6" s="99"/>
      <c r="L6" s="99"/>
      <c r="M6" s="99"/>
      <c r="N6" s="99"/>
      <c r="O6" s="99"/>
      <c r="P6" s="99"/>
      <c r="Q6" s="99"/>
      <c r="R6" s="99"/>
      <c r="S6" s="99"/>
      <c r="T6" s="99"/>
      <c r="U6" s="99"/>
      <c r="V6" s="99"/>
      <c r="W6" s="100"/>
    </row>
    <row r="7" spans="2:23" ht="27.75" customHeight="1" x14ac:dyDescent="0.3">
      <c r="B7" s="98"/>
      <c r="C7" s="99" t="s">
        <v>4397</v>
      </c>
      <c r="D7" s="102">
        <v>45891</v>
      </c>
      <c r="E7" s="99"/>
      <c r="F7" s="161" t="s">
        <v>4398</v>
      </c>
      <c r="G7" s="161"/>
      <c r="H7" s="99"/>
      <c r="I7" s="161" t="s">
        <v>4399</v>
      </c>
      <c r="J7" s="161"/>
      <c r="K7" s="99"/>
      <c r="L7" s="161" t="s">
        <v>4297</v>
      </c>
      <c r="M7" s="161"/>
      <c r="N7" s="99"/>
      <c r="O7" s="161" t="s">
        <v>2549</v>
      </c>
      <c r="P7" s="161"/>
      <c r="Q7" s="99"/>
      <c r="R7" s="161" t="s">
        <v>4400</v>
      </c>
      <c r="S7" s="161"/>
      <c r="T7" s="99"/>
      <c r="U7" s="162" t="s">
        <v>4298</v>
      </c>
      <c r="V7" s="162"/>
      <c r="W7" s="100"/>
    </row>
    <row r="8" spans="2:23" ht="3" customHeight="1" thickBot="1" x14ac:dyDescent="0.35">
      <c r="B8" s="98"/>
      <c r="C8" s="99"/>
      <c r="D8" s="99"/>
      <c r="E8" s="99"/>
      <c r="F8" s="99"/>
      <c r="G8" s="99"/>
      <c r="H8" s="99"/>
      <c r="I8" s="99"/>
      <c r="J8" s="99"/>
      <c r="K8" s="99"/>
      <c r="L8" s="99"/>
      <c r="M8" s="99"/>
      <c r="N8" s="99"/>
      <c r="O8" s="99"/>
      <c r="P8" s="99"/>
      <c r="Q8" s="99"/>
      <c r="R8" s="99"/>
      <c r="S8" s="99"/>
      <c r="T8" s="99"/>
      <c r="U8" s="103"/>
      <c r="V8" s="103"/>
      <c r="W8" s="100"/>
    </row>
    <row r="9" spans="2:23" ht="21.75" customHeight="1" x14ac:dyDescent="0.3">
      <c r="B9" s="98"/>
      <c r="C9" s="150" t="s">
        <v>0</v>
      </c>
      <c r="D9" s="152" t="s">
        <v>8</v>
      </c>
      <c r="E9" s="104"/>
      <c r="F9" s="105" t="s">
        <v>4401</v>
      </c>
      <c r="G9" s="106" t="s">
        <v>4402</v>
      </c>
      <c r="H9" s="104"/>
      <c r="I9" s="105" t="s">
        <v>4401</v>
      </c>
      <c r="J9" s="106" t="s">
        <v>4402</v>
      </c>
      <c r="K9" s="104"/>
      <c r="L9" s="105" t="s">
        <v>4401</v>
      </c>
      <c r="M9" s="106" t="s">
        <v>4402</v>
      </c>
      <c r="N9" s="104"/>
      <c r="O9" s="105" t="s">
        <v>4401</v>
      </c>
      <c r="P9" s="106" t="s">
        <v>4402</v>
      </c>
      <c r="Q9" s="104"/>
      <c r="R9" s="105" t="s">
        <v>4401</v>
      </c>
      <c r="S9" s="106" t="s">
        <v>4402</v>
      </c>
      <c r="T9" s="104"/>
      <c r="U9" s="154" t="s">
        <v>4298</v>
      </c>
      <c r="V9" s="155"/>
      <c r="W9" s="100"/>
    </row>
    <row r="10" spans="2:23" ht="21.75" customHeight="1" thickBot="1" x14ac:dyDescent="0.35">
      <c r="B10" s="98"/>
      <c r="C10" s="151"/>
      <c r="D10" s="153"/>
      <c r="E10" s="107"/>
      <c r="F10" s="108" t="s">
        <v>4403</v>
      </c>
      <c r="G10" s="109">
        <f>+G12+G15+G18</f>
        <v>1455125.65</v>
      </c>
      <c r="H10" s="107"/>
      <c r="I10" s="108" t="s">
        <v>4404</v>
      </c>
      <c r="J10" s="109">
        <f>+J12+J15+J18</f>
        <v>5615980.5683547202</v>
      </c>
      <c r="K10" s="107"/>
      <c r="L10" s="110" t="s">
        <v>4405</v>
      </c>
      <c r="M10" s="109">
        <f>+M12+M15+M18</f>
        <v>7350000</v>
      </c>
      <c r="N10" s="107"/>
      <c r="O10" s="110" t="s">
        <v>4406</v>
      </c>
      <c r="P10" s="109">
        <f>+P12+P15+P18</f>
        <v>87415.56</v>
      </c>
      <c r="Q10" s="107"/>
      <c r="R10" s="110">
        <v>29</v>
      </c>
      <c r="S10" s="109">
        <v>314724.33</v>
      </c>
      <c r="T10" s="107"/>
      <c r="U10" s="156">
        <f>+S10+P10+M10+J10+G10</f>
        <v>14823246.108354719</v>
      </c>
      <c r="V10" s="157"/>
      <c r="W10" s="100"/>
    </row>
    <row r="11" spans="2:23" ht="3.75" customHeight="1" thickBot="1" x14ac:dyDescent="0.35">
      <c r="B11" s="98"/>
      <c r="C11" s="99"/>
      <c r="D11" s="99"/>
      <c r="E11" s="99"/>
      <c r="F11" s="99"/>
      <c r="G11" s="99"/>
      <c r="H11" s="99"/>
      <c r="I11" s="99"/>
      <c r="J11" s="99"/>
      <c r="K11" s="99"/>
      <c r="L11" s="99"/>
      <c r="M11" s="99"/>
      <c r="N11" s="99"/>
      <c r="O11" s="99"/>
      <c r="P11" s="99"/>
      <c r="Q11" s="99"/>
      <c r="R11" s="99"/>
      <c r="S11" s="99"/>
      <c r="T11" s="99"/>
      <c r="U11" s="103"/>
      <c r="V11" s="103"/>
      <c r="W11" s="100"/>
    </row>
    <row r="12" spans="2:23" ht="23.25" customHeight="1" x14ac:dyDescent="0.3">
      <c r="B12" s="98"/>
      <c r="C12" s="137" t="s">
        <v>4407</v>
      </c>
      <c r="D12" s="138"/>
      <c r="E12" s="104"/>
      <c r="F12" s="148" t="s">
        <v>4408</v>
      </c>
      <c r="G12" s="143">
        <v>664217.65</v>
      </c>
      <c r="H12" s="111"/>
      <c r="I12" s="145" t="s">
        <v>4409</v>
      </c>
      <c r="J12" s="143">
        <v>1762556.54875472</v>
      </c>
      <c r="K12" s="104"/>
      <c r="L12" s="135"/>
      <c r="M12" s="135"/>
      <c r="N12" s="104"/>
      <c r="O12" s="135"/>
      <c r="P12" s="135"/>
      <c r="Q12" s="104"/>
      <c r="R12" s="135"/>
      <c r="S12" s="135"/>
      <c r="T12" s="104"/>
      <c r="U12" s="147">
        <f>+S12+P12+M12+J12+G12</f>
        <v>2426774.1987547199</v>
      </c>
      <c r="V12" s="132"/>
      <c r="W12" s="100"/>
    </row>
    <row r="13" spans="2:23" ht="23.25" customHeight="1" thickBot="1" x14ac:dyDescent="0.35">
      <c r="B13" s="98"/>
      <c r="C13" s="139"/>
      <c r="D13" s="140"/>
      <c r="E13" s="107"/>
      <c r="F13" s="149"/>
      <c r="G13" s="144"/>
      <c r="H13" s="112"/>
      <c r="I13" s="146"/>
      <c r="J13" s="144"/>
      <c r="K13" s="107"/>
      <c r="L13" s="136"/>
      <c r="M13" s="136"/>
      <c r="N13" s="107"/>
      <c r="O13" s="136"/>
      <c r="P13" s="136"/>
      <c r="Q13" s="107"/>
      <c r="R13" s="136"/>
      <c r="S13" s="136"/>
      <c r="T13" s="107"/>
      <c r="U13" s="133"/>
      <c r="V13" s="134"/>
      <c r="W13" s="100"/>
    </row>
    <row r="14" spans="2:23" ht="3.75" customHeight="1" thickBot="1" x14ac:dyDescent="0.35">
      <c r="B14" s="98"/>
      <c r="C14" s="99"/>
      <c r="D14" s="99"/>
      <c r="E14" s="99"/>
      <c r="F14" s="99"/>
      <c r="G14" s="99"/>
      <c r="H14" s="99"/>
      <c r="I14" s="99"/>
      <c r="J14" s="99"/>
      <c r="K14" s="99"/>
      <c r="L14" s="99"/>
      <c r="M14" s="99"/>
      <c r="N14" s="99"/>
      <c r="O14" s="99"/>
      <c r="P14" s="99"/>
      <c r="Q14" s="99"/>
      <c r="R14" s="99"/>
      <c r="S14" s="99"/>
      <c r="T14" s="99"/>
      <c r="U14" s="103"/>
      <c r="V14" s="103"/>
      <c r="W14" s="100"/>
    </row>
    <row r="15" spans="2:23" ht="23.25" customHeight="1" x14ac:dyDescent="0.3">
      <c r="B15" s="98"/>
      <c r="C15" s="137" t="s">
        <v>4410</v>
      </c>
      <c r="D15" s="138"/>
      <c r="E15" s="104"/>
      <c r="F15" s="148" t="s">
        <v>4411</v>
      </c>
      <c r="G15" s="143">
        <v>790908</v>
      </c>
      <c r="H15" s="104"/>
      <c r="I15" s="145" t="s">
        <v>4412</v>
      </c>
      <c r="J15" s="143">
        <v>3853424.0196000002</v>
      </c>
      <c r="K15" s="104"/>
      <c r="L15" s="145" t="s">
        <v>4413</v>
      </c>
      <c r="M15" s="143">
        <v>7350000</v>
      </c>
      <c r="N15" s="104"/>
      <c r="O15" s="145" t="s">
        <v>4406</v>
      </c>
      <c r="P15" s="143">
        <v>87415.56</v>
      </c>
      <c r="Q15" s="104"/>
      <c r="R15" s="135"/>
      <c r="S15" s="135"/>
      <c r="T15" s="104"/>
      <c r="U15" s="147">
        <f>+S15+P15+M15+J15+G15</f>
        <v>12081747.579599999</v>
      </c>
      <c r="V15" s="132"/>
      <c r="W15" s="100"/>
    </row>
    <row r="16" spans="2:23" ht="23.25" customHeight="1" thickBot="1" x14ac:dyDescent="0.35">
      <c r="B16" s="98"/>
      <c r="C16" s="139"/>
      <c r="D16" s="140"/>
      <c r="E16" s="107"/>
      <c r="F16" s="149"/>
      <c r="G16" s="144"/>
      <c r="H16" s="107"/>
      <c r="I16" s="146"/>
      <c r="J16" s="144"/>
      <c r="K16" s="107"/>
      <c r="L16" s="146"/>
      <c r="M16" s="144"/>
      <c r="N16" s="107"/>
      <c r="O16" s="146"/>
      <c r="P16" s="144"/>
      <c r="Q16" s="107"/>
      <c r="R16" s="136"/>
      <c r="S16" s="136"/>
      <c r="T16" s="107"/>
      <c r="U16" s="133"/>
      <c r="V16" s="134"/>
      <c r="W16" s="100"/>
    </row>
    <row r="17" spans="2:23" ht="3.75" customHeight="1" thickBot="1" x14ac:dyDescent="0.35">
      <c r="B17" s="98"/>
      <c r="C17" s="99"/>
      <c r="D17" s="99"/>
      <c r="E17" s="99"/>
      <c r="F17" s="99"/>
      <c r="G17" s="99"/>
      <c r="H17" s="99"/>
      <c r="I17" s="99"/>
      <c r="J17" s="99"/>
      <c r="K17" s="99"/>
      <c r="L17" s="99"/>
      <c r="M17" s="99"/>
      <c r="N17" s="99"/>
      <c r="O17" s="99"/>
      <c r="P17" s="99"/>
      <c r="Q17" s="99"/>
      <c r="R17" s="99"/>
      <c r="S17" s="99"/>
      <c r="T17" s="99"/>
      <c r="U17" s="103"/>
      <c r="V17" s="103"/>
      <c r="W17" s="100"/>
    </row>
    <row r="18" spans="2:23" ht="27" customHeight="1" x14ac:dyDescent="0.3">
      <c r="B18" s="98"/>
      <c r="C18" s="137" t="s">
        <v>4414</v>
      </c>
      <c r="D18" s="138"/>
      <c r="E18" s="104"/>
      <c r="F18" s="135"/>
      <c r="G18" s="135"/>
      <c r="H18" s="104"/>
      <c r="I18" s="141"/>
      <c r="J18" s="135"/>
      <c r="K18" s="104"/>
      <c r="L18" s="135"/>
      <c r="M18" s="135"/>
      <c r="N18" s="104"/>
      <c r="O18" s="135"/>
      <c r="P18" s="135"/>
      <c r="Q18" s="104"/>
      <c r="R18" s="135"/>
      <c r="S18" s="135"/>
      <c r="T18" s="104"/>
      <c r="U18" s="131"/>
      <c r="V18" s="132"/>
      <c r="W18" s="100"/>
    </row>
    <row r="19" spans="2:23" ht="29.25" customHeight="1" thickBot="1" x14ac:dyDescent="0.35">
      <c r="B19" s="98"/>
      <c r="C19" s="139"/>
      <c r="D19" s="140"/>
      <c r="E19" s="107"/>
      <c r="F19" s="136"/>
      <c r="G19" s="136"/>
      <c r="H19" s="107"/>
      <c r="I19" s="142"/>
      <c r="J19" s="136"/>
      <c r="K19" s="107"/>
      <c r="L19" s="136"/>
      <c r="M19" s="136"/>
      <c r="N19" s="107"/>
      <c r="O19" s="136"/>
      <c r="P19" s="136"/>
      <c r="Q19" s="107"/>
      <c r="R19" s="136"/>
      <c r="S19" s="136"/>
      <c r="T19" s="107"/>
      <c r="U19" s="133"/>
      <c r="V19" s="134"/>
      <c r="W19" s="100"/>
    </row>
    <row r="20" spans="2:23" ht="15" thickBot="1" x14ac:dyDescent="0.35">
      <c r="B20" s="98"/>
      <c r="C20" s="99"/>
      <c r="D20" s="99"/>
      <c r="E20" s="99"/>
      <c r="F20" s="99"/>
      <c r="G20" s="99"/>
      <c r="H20" s="99"/>
      <c r="I20" s="99"/>
      <c r="J20" s="99"/>
      <c r="K20" s="99"/>
      <c r="L20" s="99"/>
      <c r="M20" s="99"/>
      <c r="N20" s="99"/>
      <c r="O20" s="99"/>
      <c r="P20" s="99"/>
      <c r="Q20" s="99"/>
      <c r="R20" s="99"/>
      <c r="S20" s="99"/>
      <c r="T20" s="99"/>
      <c r="U20" s="99"/>
      <c r="V20" s="99"/>
      <c r="W20" s="100"/>
    </row>
    <row r="21" spans="2:23" ht="41.25" customHeight="1" x14ac:dyDescent="0.3">
      <c r="B21" s="98"/>
      <c r="C21" s="123" t="s">
        <v>4415</v>
      </c>
      <c r="D21" s="124"/>
      <c r="E21" s="99"/>
      <c r="F21" s="127" t="s">
        <v>4416</v>
      </c>
      <c r="G21" s="128"/>
      <c r="H21" s="128"/>
      <c r="I21" s="128"/>
      <c r="J21" s="128"/>
      <c r="K21" s="128"/>
      <c r="L21" s="128"/>
      <c r="M21" s="128"/>
      <c r="N21" s="128"/>
      <c r="O21" s="128"/>
      <c r="P21" s="128"/>
      <c r="Q21" s="128"/>
      <c r="R21" s="128"/>
      <c r="S21" s="128"/>
      <c r="T21" s="113"/>
      <c r="U21" s="131"/>
      <c r="V21" s="132"/>
      <c r="W21" s="100"/>
    </row>
    <row r="22" spans="2:23" ht="41.25" customHeight="1" thickBot="1" x14ac:dyDescent="0.35">
      <c r="B22" s="98"/>
      <c r="C22" s="125"/>
      <c r="D22" s="126"/>
      <c r="E22" s="99"/>
      <c r="F22" s="129"/>
      <c r="G22" s="130"/>
      <c r="H22" s="130"/>
      <c r="I22" s="130"/>
      <c r="J22" s="130"/>
      <c r="K22" s="130"/>
      <c r="L22" s="130"/>
      <c r="M22" s="130"/>
      <c r="N22" s="130"/>
      <c r="O22" s="130"/>
      <c r="P22" s="130"/>
      <c r="Q22" s="130"/>
      <c r="R22" s="130"/>
      <c r="S22" s="130"/>
      <c r="T22" s="114"/>
      <c r="U22" s="133"/>
      <c r="V22" s="134"/>
      <c r="W22" s="100"/>
    </row>
    <row r="23" spans="2:23" ht="6.75" customHeight="1" thickBot="1" x14ac:dyDescent="0.35">
      <c r="B23" s="98"/>
      <c r="C23" s="99"/>
      <c r="D23" s="99"/>
      <c r="E23" s="99"/>
      <c r="F23" s="99"/>
      <c r="G23" s="99"/>
      <c r="H23" s="99"/>
      <c r="I23" s="99"/>
      <c r="J23" s="99"/>
      <c r="K23" s="99"/>
      <c r="L23" s="99"/>
      <c r="M23" s="99"/>
      <c r="N23" s="99"/>
      <c r="O23" s="99"/>
      <c r="P23" s="99"/>
      <c r="Q23" s="99"/>
      <c r="R23" s="99"/>
      <c r="S23" s="99"/>
      <c r="T23" s="99"/>
      <c r="U23" s="99"/>
      <c r="V23" s="99"/>
      <c r="W23" s="100"/>
    </row>
    <row r="24" spans="2:23" ht="41.25" customHeight="1" x14ac:dyDescent="0.3">
      <c r="B24" s="98"/>
      <c r="C24" s="123" t="s">
        <v>4299</v>
      </c>
      <c r="D24" s="124"/>
      <c r="E24" s="99"/>
      <c r="F24" s="127" t="s">
        <v>4417</v>
      </c>
      <c r="G24" s="128"/>
      <c r="H24" s="128"/>
      <c r="I24" s="128"/>
      <c r="J24" s="128"/>
      <c r="K24" s="128"/>
      <c r="L24" s="128"/>
      <c r="M24" s="128"/>
      <c r="N24" s="128"/>
      <c r="O24" s="128"/>
      <c r="P24" s="128"/>
      <c r="Q24" s="128"/>
      <c r="R24" s="128"/>
      <c r="S24" s="128"/>
      <c r="T24" s="113"/>
      <c r="U24" s="119">
        <v>129230.90226415099</v>
      </c>
      <c r="V24" s="120"/>
      <c r="W24" s="100"/>
    </row>
    <row r="25" spans="2:23" ht="41.25" customHeight="1" thickBot="1" x14ac:dyDescent="0.35">
      <c r="B25" s="98"/>
      <c r="C25" s="125"/>
      <c r="D25" s="126"/>
      <c r="E25" s="99"/>
      <c r="F25" s="129"/>
      <c r="G25" s="130"/>
      <c r="H25" s="130"/>
      <c r="I25" s="130"/>
      <c r="J25" s="130"/>
      <c r="K25" s="130"/>
      <c r="L25" s="130"/>
      <c r="M25" s="130"/>
      <c r="N25" s="130"/>
      <c r="O25" s="130"/>
      <c r="P25" s="130"/>
      <c r="Q25" s="130"/>
      <c r="R25" s="130"/>
      <c r="S25" s="130"/>
      <c r="T25" s="114"/>
      <c r="U25" s="121"/>
      <c r="V25" s="122"/>
      <c r="W25" s="100"/>
    </row>
    <row r="26" spans="2:23" ht="15" thickBot="1" x14ac:dyDescent="0.35">
      <c r="B26" s="98"/>
      <c r="C26" s="99"/>
      <c r="D26" s="99"/>
      <c r="E26" s="99"/>
      <c r="F26" s="99"/>
      <c r="G26" s="99"/>
      <c r="H26" s="99"/>
      <c r="I26" s="99"/>
      <c r="J26" s="99"/>
      <c r="K26" s="99"/>
      <c r="L26" s="99"/>
      <c r="M26" s="99"/>
      <c r="N26" s="99"/>
      <c r="O26" s="99"/>
      <c r="P26" s="99"/>
      <c r="Q26" s="99"/>
      <c r="R26" s="99"/>
      <c r="S26" s="99"/>
      <c r="T26" s="99"/>
      <c r="U26" s="99"/>
      <c r="V26" s="99"/>
      <c r="W26" s="100"/>
    </row>
    <row r="27" spans="2:23" ht="21.75" customHeight="1" x14ac:dyDescent="0.3">
      <c r="B27" s="98"/>
      <c r="C27" s="99"/>
      <c r="D27" s="99"/>
      <c r="E27" s="99"/>
      <c r="F27" s="99"/>
      <c r="G27" s="99"/>
      <c r="H27" s="99"/>
      <c r="I27" s="99"/>
      <c r="J27" s="99"/>
      <c r="K27" s="99"/>
      <c r="L27" s="99"/>
      <c r="M27" s="99"/>
      <c r="N27" s="99"/>
      <c r="O27" s="99"/>
      <c r="P27" s="99"/>
      <c r="Q27" s="99"/>
      <c r="R27" s="118" t="s">
        <v>4418</v>
      </c>
      <c r="S27" s="118"/>
      <c r="T27" s="99"/>
      <c r="U27" s="119">
        <f>+U24+U10</f>
        <v>14952477.010618871</v>
      </c>
      <c r="V27" s="120"/>
      <c r="W27" s="100"/>
    </row>
    <row r="28" spans="2:23" ht="21.75" customHeight="1" thickBot="1" x14ac:dyDescent="0.35">
      <c r="B28" s="98"/>
      <c r="C28" s="99"/>
      <c r="D28" s="99"/>
      <c r="E28" s="99"/>
      <c r="F28" s="99"/>
      <c r="G28" s="99"/>
      <c r="H28" s="99"/>
      <c r="I28" s="99"/>
      <c r="J28" s="99"/>
      <c r="K28" s="99"/>
      <c r="L28" s="99"/>
      <c r="M28" s="99"/>
      <c r="N28" s="99"/>
      <c r="O28" s="99"/>
      <c r="P28" s="99"/>
      <c r="Q28" s="99"/>
      <c r="R28" s="118"/>
      <c r="S28" s="118"/>
      <c r="T28" s="99"/>
      <c r="U28" s="121"/>
      <c r="V28" s="122"/>
      <c r="W28" s="100"/>
    </row>
    <row r="29" spans="2:23" ht="15" thickBot="1" x14ac:dyDescent="0.35">
      <c r="B29" s="115"/>
      <c r="C29" s="116"/>
      <c r="D29" s="116"/>
      <c r="E29" s="116"/>
      <c r="F29" s="116"/>
      <c r="G29" s="116"/>
      <c r="H29" s="116"/>
      <c r="I29" s="116"/>
      <c r="J29" s="116"/>
      <c r="K29" s="116"/>
      <c r="L29" s="116"/>
      <c r="M29" s="116"/>
      <c r="N29" s="116"/>
      <c r="O29" s="116"/>
      <c r="P29" s="116"/>
      <c r="Q29" s="116"/>
      <c r="R29" s="116"/>
      <c r="S29" s="116"/>
      <c r="T29" s="116"/>
      <c r="U29" s="116"/>
      <c r="V29" s="116"/>
      <c r="W29" s="117"/>
    </row>
    <row r="30" spans="2:23" x14ac:dyDescent="0.3">
      <c r="C30" t="s">
        <v>4419</v>
      </c>
    </row>
  </sheetData>
  <mergeCells count="55">
    <mergeCell ref="B2:W2"/>
    <mergeCell ref="F7:G7"/>
    <mergeCell ref="I7:J7"/>
    <mergeCell ref="L7:M7"/>
    <mergeCell ref="O7:P7"/>
    <mergeCell ref="R7:S7"/>
    <mergeCell ref="U7:V7"/>
    <mergeCell ref="U12:V13"/>
    <mergeCell ref="C9:C10"/>
    <mergeCell ref="D9:D10"/>
    <mergeCell ref="U9:V9"/>
    <mergeCell ref="U10:V10"/>
    <mergeCell ref="C12:D13"/>
    <mergeCell ref="F12:F13"/>
    <mergeCell ref="G12:G13"/>
    <mergeCell ref="I12:I13"/>
    <mergeCell ref="J12:J13"/>
    <mergeCell ref="L12:L13"/>
    <mergeCell ref="M12:M13"/>
    <mergeCell ref="O12:O13"/>
    <mergeCell ref="P12:P13"/>
    <mergeCell ref="R12:R13"/>
    <mergeCell ref="S12:S13"/>
    <mergeCell ref="U15:V16"/>
    <mergeCell ref="C15:D16"/>
    <mergeCell ref="F15:F16"/>
    <mergeCell ref="G15:G16"/>
    <mergeCell ref="I15:I16"/>
    <mergeCell ref="J15:J16"/>
    <mergeCell ref="L15:L16"/>
    <mergeCell ref="M15:M16"/>
    <mergeCell ref="O15:O16"/>
    <mergeCell ref="P15:P16"/>
    <mergeCell ref="R15:R16"/>
    <mergeCell ref="S15:S16"/>
    <mergeCell ref="U18:V19"/>
    <mergeCell ref="C18:D19"/>
    <mergeCell ref="F18:F19"/>
    <mergeCell ref="G18:G19"/>
    <mergeCell ref="I18:I19"/>
    <mergeCell ref="J18:J19"/>
    <mergeCell ref="L18:L19"/>
    <mergeCell ref="M18:M19"/>
    <mergeCell ref="O18:O19"/>
    <mergeCell ref="P18:P19"/>
    <mergeCell ref="R18:R19"/>
    <mergeCell ref="S18:S19"/>
    <mergeCell ref="R27:S28"/>
    <mergeCell ref="U27:V28"/>
    <mergeCell ref="C21:D22"/>
    <mergeCell ref="F21:S22"/>
    <mergeCell ref="U21:V22"/>
    <mergeCell ref="C24:D25"/>
    <mergeCell ref="F24:S25"/>
    <mergeCell ref="U24:V25"/>
  </mergeCells>
  <pageMargins left="0.7" right="0.7" top="0.75" bottom="0.75" header="0.3" footer="0.3"/>
  <pageSetup paperSize="9" scale="46" orientation="portrait" r:id="rId1"/>
  <colBreaks count="1" manualBreakCount="1">
    <brk id="22"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view="pageBreakPreview" zoomScale="84" zoomScaleNormal="50" zoomScaleSheetLayoutView="84" zoomScalePageLayoutView="75" workbookViewId="0">
      <pane xSplit="3" ySplit="561" topLeftCell="D562" activePane="bottomRight" state="frozen"/>
      <selection pane="topRight" activeCell="D1" sqref="D1"/>
      <selection pane="bottomLeft" activeCell="A562" sqref="A562"/>
      <selection pane="bottomRight" activeCell="D567" sqref="D567"/>
    </sheetView>
  </sheetViews>
  <sheetFormatPr baseColWidth="10" defaultColWidth="11.44140625" defaultRowHeight="14.4" x14ac:dyDescent="0.3"/>
  <cols>
    <col min="1" max="1" width="10.664062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88671875" style="20"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4296</v>
      </c>
      <c r="U1" s="23" t="s">
        <v>4287</v>
      </c>
      <c r="V1" s="23" t="s">
        <v>4288</v>
      </c>
      <c r="W1" s="23" t="s">
        <v>4289</v>
      </c>
      <c r="X1" s="23" t="s">
        <v>4290</v>
      </c>
      <c r="Y1" s="23" t="s">
        <v>4291</v>
      </c>
      <c r="Z1" s="23" t="s">
        <v>4292</v>
      </c>
      <c r="AA1" s="23" t="s">
        <v>4293</v>
      </c>
      <c r="AB1" s="23" t="s">
        <v>4294</v>
      </c>
      <c r="AC1" s="23" t="s">
        <v>4295</v>
      </c>
      <c r="AD1" s="23" t="s">
        <v>4186</v>
      </c>
      <c r="AE1" s="24" t="s">
        <v>58</v>
      </c>
      <c r="AF1" s="24" t="s">
        <v>59</v>
      </c>
      <c r="AG1" s="24" t="s">
        <v>4222</v>
      </c>
      <c r="AH1" s="24" t="s">
        <v>60</v>
      </c>
    </row>
    <row r="2" spans="1:35" s="5" customFormat="1" ht="84.9" hidden="1" customHeight="1" x14ac:dyDescent="0.3">
      <c r="A2" s="7">
        <v>1</v>
      </c>
      <c r="B2" s="8" t="s">
        <v>3846</v>
      </c>
      <c r="C2" s="8" t="s">
        <v>3116</v>
      </c>
      <c r="D2" s="8" t="s">
        <v>3117</v>
      </c>
      <c r="E2" s="8" t="s">
        <v>3118</v>
      </c>
      <c r="F2" s="8" t="s">
        <v>3119</v>
      </c>
      <c r="G2" s="9">
        <v>8000</v>
      </c>
      <c r="H2" s="17">
        <v>1</v>
      </c>
      <c r="I2" s="4" t="s">
        <v>66</v>
      </c>
      <c r="J2" s="8" t="s">
        <v>3</v>
      </c>
      <c r="K2" s="8" t="s">
        <v>67</v>
      </c>
      <c r="L2" s="8" t="s">
        <v>3120</v>
      </c>
      <c r="M2" s="8">
        <v>13.8</v>
      </c>
      <c r="N2" s="8" t="s">
        <v>93</v>
      </c>
      <c r="O2" s="8">
        <v>5</v>
      </c>
      <c r="P2" s="8" t="s">
        <v>36</v>
      </c>
      <c r="Q2" s="8" t="s">
        <v>3121</v>
      </c>
      <c r="R2" s="8" t="s">
        <v>3122</v>
      </c>
      <c r="S2" s="19">
        <v>45945</v>
      </c>
      <c r="T2" s="6">
        <v>2025</v>
      </c>
      <c r="U2" s="4"/>
      <c r="V2" s="15"/>
      <c r="W2" s="25"/>
      <c r="X2" s="25"/>
      <c r="Y2" s="25"/>
      <c r="Z2" s="25"/>
      <c r="AA2" s="25"/>
      <c r="AB2" s="25"/>
      <c r="AC2" s="25"/>
      <c r="AD2" s="7" t="str">
        <f t="shared" ref="AD2:AD65" si="0">+"PRT-"&amp;P2&amp;"-"&amp;AI2</f>
        <v>PRT-AMAZONAS-1</v>
      </c>
      <c r="AE2" s="8" t="s">
        <v>72</v>
      </c>
      <c r="AF2" s="8"/>
      <c r="AG2" s="8"/>
      <c r="AH2" s="8" t="s">
        <v>3123</v>
      </c>
      <c r="AI2" s="5">
        <v>1</v>
      </c>
    </row>
    <row r="3" spans="1:35" s="5" customFormat="1" ht="84.9" hidden="1" customHeight="1" x14ac:dyDescent="0.3">
      <c r="A3" s="7">
        <v>2</v>
      </c>
      <c r="B3" s="8" t="s">
        <v>3124</v>
      </c>
      <c r="C3" s="8" t="s">
        <v>3125</v>
      </c>
      <c r="D3" s="8" t="s">
        <v>3126</v>
      </c>
      <c r="E3" s="8" t="s">
        <v>3127</v>
      </c>
      <c r="F3" s="8" t="s">
        <v>3128</v>
      </c>
      <c r="G3" s="9">
        <v>225000</v>
      </c>
      <c r="H3" s="17">
        <v>2</v>
      </c>
      <c r="I3" s="4" t="s">
        <v>66</v>
      </c>
      <c r="J3" s="8" t="s">
        <v>15</v>
      </c>
      <c r="K3" s="8" t="s">
        <v>67</v>
      </c>
      <c r="L3" s="8" t="s">
        <v>3129</v>
      </c>
      <c r="M3" s="8">
        <v>13.8</v>
      </c>
      <c r="N3" s="8" t="s">
        <v>69</v>
      </c>
      <c r="O3" s="8">
        <v>275.39999999999998</v>
      </c>
      <c r="P3" s="8" t="s">
        <v>36</v>
      </c>
      <c r="Q3" s="8" t="s">
        <v>3121</v>
      </c>
      <c r="R3" s="8" t="s">
        <v>3130</v>
      </c>
      <c r="S3" s="19">
        <v>45962</v>
      </c>
      <c r="T3" s="6">
        <v>2025</v>
      </c>
      <c r="U3" s="4"/>
      <c r="V3" s="15"/>
      <c r="W3" s="25"/>
      <c r="X3" s="25"/>
      <c r="Y3" s="25"/>
      <c r="Z3" s="25"/>
      <c r="AA3" s="25"/>
      <c r="AB3" s="25"/>
      <c r="AC3" s="25"/>
      <c r="AD3" s="7" t="str">
        <f t="shared" si="0"/>
        <v>PRT-AMAZONAS-2</v>
      </c>
      <c r="AE3" s="8" t="s">
        <v>109</v>
      </c>
      <c r="AF3" s="8"/>
      <c r="AG3" s="8"/>
      <c r="AH3" s="8" t="s">
        <v>3131</v>
      </c>
      <c r="AI3" s="5">
        <f>+AI2+1</f>
        <v>2</v>
      </c>
    </row>
    <row r="4" spans="1:35" s="5" customFormat="1" ht="84.9" hidden="1" customHeight="1" x14ac:dyDescent="0.3">
      <c r="A4" s="7">
        <v>3</v>
      </c>
      <c r="B4" s="8" t="s">
        <v>3132</v>
      </c>
      <c r="C4" s="8" t="s">
        <v>3133</v>
      </c>
      <c r="D4" s="8" t="s">
        <v>3134</v>
      </c>
      <c r="E4" s="8" t="s">
        <v>3127</v>
      </c>
      <c r="F4" s="8" t="s">
        <v>3128</v>
      </c>
      <c r="G4" s="9">
        <v>225000</v>
      </c>
      <c r="H4" s="17">
        <v>2</v>
      </c>
      <c r="I4" s="4" t="s">
        <v>66</v>
      </c>
      <c r="J4" s="8" t="s">
        <v>15</v>
      </c>
      <c r="K4" s="8" t="s">
        <v>67</v>
      </c>
      <c r="L4" s="8" t="s">
        <v>3135</v>
      </c>
      <c r="M4" s="8">
        <v>13.8</v>
      </c>
      <c r="N4" s="8" t="s">
        <v>69</v>
      </c>
      <c r="O4" s="8">
        <v>236.4</v>
      </c>
      <c r="P4" s="8" t="s">
        <v>36</v>
      </c>
      <c r="Q4" s="8" t="s">
        <v>3121</v>
      </c>
      <c r="R4" s="8" t="s">
        <v>3130</v>
      </c>
      <c r="S4" s="19">
        <v>45962</v>
      </c>
      <c r="T4" s="6">
        <v>2025</v>
      </c>
      <c r="U4" s="4"/>
      <c r="V4" s="15"/>
      <c r="W4" s="25"/>
      <c r="X4" s="25"/>
      <c r="Y4" s="25"/>
      <c r="Z4" s="25"/>
      <c r="AA4" s="25"/>
      <c r="AB4" s="25"/>
      <c r="AC4" s="25"/>
      <c r="AD4" s="7" t="str">
        <f t="shared" si="0"/>
        <v>PRT-AMAZONAS-3</v>
      </c>
      <c r="AE4" s="8" t="s">
        <v>109</v>
      </c>
      <c r="AF4" s="8"/>
      <c r="AG4" s="8"/>
      <c r="AH4" s="8" t="s">
        <v>3131</v>
      </c>
      <c r="AI4" s="5">
        <f t="shared" ref="AI4:AI67" si="1">+AI3+1</f>
        <v>3</v>
      </c>
    </row>
    <row r="5" spans="1:35" s="5" customFormat="1" ht="84.9" hidden="1" customHeight="1" x14ac:dyDescent="0.3">
      <c r="A5" s="7">
        <v>4</v>
      </c>
      <c r="B5" s="8" t="s">
        <v>3136</v>
      </c>
      <c r="C5" s="8" t="s">
        <v>3137</v>
      </c>
      <c r="D5" s="8" t="s">
        <v>3138</v>
      </c>
      <c r="E5" s="8" t="s">
        <v>3127</v>
      </c>
      <c r="F5" s="8" t="s">
        <v>3128</v>
      </c>
      <c r="G5" s="9">
        <v>110000</v>
      </c>
      <c r="H5" s="17">
        <v>2</v>
      </c>
      <c r="I5" s="4" t="s">
        <v>66</v>
      </c>
      <c r="J5" s="8" t="s">
        <v>15</v>
      </c>
      <c r="K5" s="8" t="s">
        <v>67</v>
      </c>
      <c r="L5" s="8" t="s">
        <v>3139</v>
      </c>
      <c r="M5" s="8">
        <v>13.8</v>
      </c>
      <c r="N5" s="8" t="s">
        <v>69</v>
      </c>
      <c r="O5" s="8">
        <v>28.92</v>
      </c>
      <c r="P5" s="8" t="s">
        <v>36</v>
      </c>
      <c r="Q5" s="8" t="s">
        <v>3121</v>
      </c>
      <c r="R5" s="8" t="s">
        <v>3130</v>
      </c>
      <c r="S5" s="19">
        <v>46082</v>
      </c>
      <c r="T5" s="6">
        <v>2026</v>
      </c>
      <c r="U5" s="4" t="s">
        <v>4226</v>
      </c>
      <c r="V5" s="15" t="s">
        <v>4227</v>
      </c>
      <c r="W5" s="25"/>
      <c r="X5" s="25"/>
      <c r="Y5" s="25"/>
      <c r="Z5" s="25"/>
      <c r="AA5" s="25"/>
      <c r="AB5" s="25"/>
      <c r="AC5" s="25"/>
      <c r="AD5" s="7" t="str">
        <f t="shared" si="0"/>
        <v>PRT-AMAZONAS-4</v>
      </c>
      <c r="AE5" s="8" t="s">
        <v>109</v>
      </c>
      <c r="AF5" s="8"/>
      <c r="AG5" s="8"/>
      <c r="AH5" s="8" t="s">
        <v>3131</v>
      </c>
      <c r="AI5" s="5">
        <f t="shared" si="1"/>
        <v>4</v>
      </c>
    </row>
    <row r="6" spans="1:35" s="5" customFormat="1" ht="84.9" hidden="1" customHeight="1" x14ac:dyDescent="0.3">
      <c r="A6" s="7">
        <v>5</v>
      </c>
      <c r="B6" s="8" t="s">
        <v>3140</v>
      </c>
      <c r="C6" s="8" t="s">
        <v>3137</v>
      </c>
      <c r="D6" s="8" t="s">
        <v>3141</v>
      </c>
      <c r="E6" s="8" t="s">
        <v>3127</v>
      </c>
      <c r="F6" s="8" t="s">
        <v>3142</v>
      </c>
      <c r="G6" s="9">
        <v>45000</v>
      </c>
      <c r="H6" s="17">
        <v>2</v>
      </c>
      <c r="I6" s="4" t="s">
        <v>66</v>
      </c>
      <c r="J6" s="8" t="s">
        <v>15</v>
      </c>
      <c r="K6" s="8" t="s">
        <v>67</v>
      </c>
      <c r="L6" s="8" t="s">
        <v>3143</v>
      </c>
      <c r="M6" s="8">
        <v>13.8</v>
      </c>
      <c r="N6" s="8" t="s">
        <v>69</v>
      </c>
      <c r="O6" s="8">
        <v>8</v>
      </c>
      <c r="P6" s="8" t="s">
        <v>36</v>
      </c>
      <c r="Q6" s="8" t="s">
        <v>2982</v>
      </c>
      <c r="R6" s="8" t="s">
        <v>3144</v>
      </c>
      <c r="S6" s="19">
        <v>46174</v>
      </c>
      <c r="T6" s="6">
        <v>2026</v>
      </c>
      <c r="U6" s="4" t="s">
        <v>4226</v>
      </c>
      <c r="V6" s="15" t="s">
        <v>4227</v>
      </c>
      <c r="W6" s="25"/>
      <c r="X6" s="25"/>
      <c r="Y6" s="25"/>
      <c r="Z6" s="25"/>
      <c r="AA6" s="25"/>
      <c r="AB6" s="25"/>
      <c r="AC6" s="25"/>
      <c r="AD6" s="7" t="str">
        <f t="shared" si="0"/>
        <v>PRT-AMAZONAS-5</v>
      </c>
      <c r="AE6" s="8" t="s">
        <v>109</v>
      </c>
      <c r="AF6" s="8"/>
      <c r="AG6" s="8"/>
      <c r="AH6" s="8" t="s">
        <v>3131</v>
      </c>
      <c r="AI6" s="5">
        <f t="shared" si="1"/>
        <v>5</v>
      </c>
    </row>
    <row r="7" spans="1:35" s="5" customFormat="1" ht="84.9" hidden="1" customHeight="1" x14ac:dyDescent="0.3">
      <c r="A7" s="7">
        <v>6</v>
      </c>
      <c r="B7" s="8" t="s">
        <v>3145</v>
      </c>
      <c r="C7" s="8" t="s">
        <v>3137</v>
      </c>
      <c r="D7" s="8" t="s">
        <v>3146</v>
      </c>
      <c r="E7" s="8" t="s">
        <v>3127</v>
      </c>
      <c r="F7" s="8" t="s">
        <v>3142</v>
      </c>
      <c r="G7" s="9">
        <v>40000</v>
      </c>
      <c r="H7" s="17">
        <v>2</v>
      </c>
      <c r="I7" s="4" t="s">
        <v>66</v>
      </c>
      <c r="J7" s="8" t="s">
        <v>15</v>
      </c>
      <c r="K7" s="8" t="s">
        <v>67</v>
      </c>
      <c r="L7" s="8" t="s">
        <v>3147</v>
      </c>
      <c r="M7" s="8">
        <v>13.8</v>
      </c>
      <c r="N7" s="8" t="s">
        <v>69</v>
      </c>
      <c r="O7" s="8">
        <v>8</v>
      </c>
      <c r="P7" s="8" t="s">
        <v>36</v>
      </c>
      <c r="Q7" s="8" t="s">
        <v>2982</v>
      </c>
      <c r="R7" s="8" t="s">
        <v>3144</v>
      </c>
      <c r="S7" s="19">
        <v>46266</v>
      </c>
      <c r="T7" s="6">
        <v>2026</v>
      </c>
      <c r="U7" s="4" t="s">
        <v>4226</v>
      </c>
      <c r="V7" s="15" t="s">
        <v>4227</v>
      </c>
      <c r="W7" s="25"/>
      <c r="X7" s="25"/>
      <c r="Y7" s="25"/>
      <c r="Z7" s="25"/>
      <c r="AA7" s="25"/>
      <c r="AB7" s="25"/>
      <c r="AC7" s="25"/>
      <c r="AD7" s="7" t="str">
        <f t="shared" si="0"/>
        <v>PRT-AMAZONAS-6</v>
      </c>
      <c r="AE7" s="8" t="s">
        <v>109</v>
      </c>
      <c r="AF7" s="8"/>
      <c r="AG7" s="8"/>
      <c r="AH7" s="8" t="s">
        <v>3131</v>
      </c>
      <c r="AI7" s="5">
        <f t="shared" si="1"/>
        <v>6</v>
      </c>
    </row>
    <row r="8" spans="1:35" s="5" customFormat="1" ht="84.9" hidden="1" customHeight="1" x14ac:dyDescent="0.3">
      <c r="A8" s="7">
        <v>7</v>
      </c>
      <c r="B8" s="8" t="s">
        <v>4167</v>
      </c>
      <c r="C8" s="8" t="s">
        <v>3148</v>
      </c>
      <c r="D8" s="8" t="s">
        <v>3149</v>
      </c>
      <c r="E8" s="8" t="s">
        <v>2664</v>
      </c>
      <c r="F8" s="8" t="s">
        <v>2665</v>
      </c>
      <c r="G8" s="9">
        <v>224928</v>
      </c>
      <c r="H8" s="17">
        <v>6</v>
      </c>
      <c r="I8" s="4" t="s">
        <v>76</v>
      </c>
      <c r="J8" s="8" t="s">
        <v>15</v>
      </c>
      <c r="K8" s="8" t="s">
        <v>67</v>
      </c>
      <c r="L8" s="8" t="s">
        <v>3150</v>
      </c>
      <c r="M8" s="8">
        <v>13.8</v>
      </c>
      <c r="N8" s="8" t="s">
        <v>142</v>
      </c>
      <c r="O8" s="8">
        <v>9</v>
      </c>
      <c r="P8" s="8" t="s">
        <v>36</v>
      </c>
      <c r="Q8" s="8" t="s">
        <v>3151</v>
      </c>
      <c r="R8" s="8" t="s">
        <v>3152</v>
      </c>
      <c r="S8" s="19">
        <v>46037</v>
      </c>
      <c r="T8" s="6">
        <v>2026</v>
      </c>
      <c r="U8" s="4" t="s">
        <v>4226</v>
      </c>
      <c r="V8" s="15" t="s">
        <v>4228</v>
      </c>
      <c r="W8" s="25"/>
      <c r="X8" s="25"/>
      <c r="Y8" s="25"/>
      <c r="Z8" s="25"/>
      <c r="AA8" s="25"/>
      <c r="AB8" s="25"/>
      <c r="AC8" s="25"/>
      <c r="AD8" s="7" t="str">
        <f t="shared" si="0"/>
        <v>PRT-AMAZONAS-7</v>
      </c>
      <c r="AE8" s="8" t="s">
        <v>144</v>
      </c>
      <c r="AF8" s="8"/>
      <c r="AG8" s="8"/>
      <c r="AH8" s="8" t="s">
        <v>3131</v>
      </c>
      <c r="AI8" s="5">
        <f t="shared" si="1"/>
        <v>7</v>
      </c>
    </row>
    <row r="9" spans="1:35" s="5" customFormat="1" ht="84.9" hidden="1" customHeight="1" x14ac:dyDescent="0.3">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4226</v>
      </c>
      <c r="V9" s="15" t="s">
        <v>4228</v>
      </c>
      <c r="W9" s="25"/>
      <c r="X9" s="25"/>
      <c r="Y9" s="25"/>
      <c r="Z9" s="25"/>
      <c r="AA9" s="25"/>
      <c r="AB9" s="25"/>
      <c r="AC9" s="25"/>
      <c r="AD9" s="7" t="str">
        <f t="shared" si="0"/>
        <v>PRT-ANZOATEGUI-1</v>
      </c>
      <c r="AE9" s="8" t="s">
        <v>72</v>
      </c>
      <c r="AF9" s="8"/>
      <c r="AG9" s="8"/>
      <c r="AH9" s="8" t="s">
        <v>73</v>
      </c>
      <c r="AI9" s="5">
        <v>1</v>
      </c>
    </row>
    <row r="10" spans="1:35" s="5" customFormat="1" ht="84.9" hidden="1" customHeight="1" x14ac:dyDescent="0.3">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4226</v>
      </c>
      <c r="V10" s="15" t="s">
        <v>4229</v>
      </c>
      <c r="W10" s="25"/>
      <c r="X10" s="25"/>
      <c r="Y10" s="25"/>
      <c r="Z10" s="25"/>
      <c r="AA10" s="25"/>
      <c r="AB10" s="25"/>
      <c r="AC10" s="25"/>
      <c r="AD10" s="7" t="str">
        <f t="shared" si="0"/>
        <v>PRT-ANZOATEGUI-2</v>
      </c>
      <c r="AE10" s="8" t="s">
        <v>72</v>
      </c>
      <c r="AF10" s="8"/>
      <c r="AG10" s="8"/>
      <c r="AH10" s="8" t="s">
        <v>73</v>
      </c>
      <c r="AI10" s="5">
        <f t="shared" si="1"/>
        <v>2</v>
      </c>
    </row>
    <row r="11" spans="1:35" s="5" customFormat="1" ht="84.9" hidden="1" customHeight="1" x14ac:dyDescent="0.3">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4226</v>
      </c>
      <c r="V11" s="15" t="s">
        <v>4229</v>
      </c>
      <c r="W11" s="25"/>
      <c r="X11" s="25"/>
      <c r="Y11" s="25"/>
      <c r="Z11" s="25"/>
      <c r="AA11" s="25"/>
      <c r="AB11" s="25"/>
      <c r="AC11" s="25"/>
      <c r="AD11" s="7" t="str">
        <f t="shared" si="0"/>
        <v>PRT-ANZOATEGUI-3</v>
      </c>
      <c r="AE11" s="8" t="s">
        <v>72</v>
      </c>
      <c r="AF11" s="8"/>
      <c r="AG11" s="8"/>
      <c r="AH11" s="8" t="s">
        <v>73</v>
      </c>
      <c r="AI11" s="5">
        <f t="shared" si="1"/>
        <v>3</v>
      </c>
    </row>
    <row r="12" spans="1:35" s="5" customFormat="1" ht="84.9" hidden="1" customHeight="1" x14ac:dyDescent="0.3">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4226</v>
      </c>
      <c r="V12" s="15" t="s">
        <v>4229</v>
      </c>
      <c r="W12" s="25"/>
      <c r="X12" s="25"/>
      <c r="Y12" s="25"/>
      <c r="Z12" s="25"/>
      <c r="AA12" s="25"/>
      <c r="AB12" s="25"/>
      <c r="AC12" s="25"/>
      <c r="AD12" s="7" t="str">
        <f t="shared" si="0"/>
        <v>PRT-ANZOATEGUI-4</v>
      </c>
      <c r="AE12" s="8" t="s">
        <v>72</v>
      </c>
      <c r="AF12" s="8"/>
      <c r="AG12" s="8"/>
      <c r="AH12" s="8" t="s">
        <v>73</v>
      </c>
      <c r="AI12" s="5">
        <f t="shared" si="1"/>
        <v>4</v>
      </c>
    </row>
    <row r="13" spans="1:35" s="5" customFormat="1" ht="84.9" hidden="1" customHeight="1" x14ac:dyDescent="0.3">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4230</v>
      </c>
      <c r="V13" s="15" t="s">
        <v>4231</v>
      </c>
      <c r="W13" s="25"/>
      <c r="X13" s="25"/>
      <c r="Y13" s="25"/>
      <c r="Z13" s="25"/>
      <c r="AA13" s="25"/>
      <c r="AB13" s="25"/>
      <c r="AC13" s="25"/>
      <c r="AD13" s="7" t="str">
        <f t="shared" si="0"/>
        <v>PRT-ANZOATEGUI-5</v>
      </c>
      <c r="AE13" s="8" t="s">
        <v>72</v>
      </c>
      <c r="AF13" s="8"/>
      <c r="AG13" s="8"/>
      <c r="AH13" s="8" t="s">
        <v>73</v>
      </c>
      <c r="AI13" s="5">
        <f t="shared" si="1"/>
        <v>5</v>
      </c>
    </row>
    <row r="14" spans="1:35" s="5" customFormat="1" ht="84.9" hidden="1" customHeight="1" x14ac:dyDescent="0.3">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4230</v>
      </c>
      <c r="V14" s="15" t="s">
        <v>4231</v>
      </c>
      <c r="W14" s="25"/>
      <c r="X14" s="25"/>
      <c r="Y14" s="25"/>
      <c r="Z14" s="25"/>
      <c r="AA14" s="25"/>
      <c r="AB14" s="25"/>
      <c r="AC14" s="25"/>
      <c r="AD14" s="7" t="str">
        <f t="shared" si="0"/>
        <v>PRT-ANZOATEGUI-6</v>
      </c>
      <c r="AE14" s="8" t="s">
        <v>72</v>
      </c>
      <c r="AF14" s="8"/>
      <c r="AG14" s="8"/>
      <c r="AH14" s="8" t="s">
        <v>73</v>
      </c>
      <c r="AI14" s="5">
        <f t="shared" si="1"/>
        <v>6</v>
      </c>
    </row>
    <row r="15" spans="1:35" s="5" customFormat="1" ht="84.9" hidden="1" customHeight="1" x14ac:dyDescent="0.3">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4230</v>
      </c>
      <c r="V15" s="15" t="s">
        <v>4231</v>
      </c>
      <c r="W15" s="25"/>
      <c r="X15" s="25"/>
      <c r="Y15" s="25"/>
      <c r="Z15" s="25"/>
      <c r="AA15" s="25"/>
      <c r="AB15" s="25"/>
      <c r="AC15" s="25"/>
      <c r="AD15" s="7" t="str">
        <f t="shared" si="0"/>
        <v>PRT-ANZOATEGUI-7</v>
      </c>
      <c r="AE15" s="8" t="s">
        <v>72</v>
      </c>
      <c r="AF15" s="8"/>
      <c r="AG15" s="8"/>
      <c r="AH15" s="8" t="s">
        <v>73</v>
      </c>
      <c r="AI15" s="5">
        <f t="shared" si="1"/>
        <v>7</v>
      </c>
    </row>
    <row r="16" spans="1:35" s="5" customFormat="1" ht="84.9" hidden="1" customHeight="1" x14ac:dyDescent="0.3">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4230</v>
      </c>
      <c r="V16" s="15" t="s">
        <v>4231</v>
      </c>
      <c r="W16" s="25"/>
      <c r="X16" s="25"/>
      <c r="Y16" s="25"/>
      <c r="Z16" s="25"/>
      <c r="AA16" s="25"/>
      <c r="AB16" s="25"/>
      <c r="AC16" s="25"/>
      <c r="AD16" s="7" t="str">
        <f t="shared" si="0"/>
        <v>PRT-ANZOATEGUI-8</v>
      </c>
      <c r="AE16" s="8" t="s">
        <v>72</v>
      </c>
      <c r="AF16" s="8"/>
      <c r="AG16" s="8"/>
      <c r="AH16" s="8" t="s">
        <v>73</v>
      </c>
      <c r="AI16" s="5">
        <f t="shared" si="1"/>
        <v>8</v>
      </c>
    </row>
    <row r="17" spans="1:35" s="5" customFormat="1" ht="84.9" hidden="1" customHeight="1" x14ac:dyDescent="0.3">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4230</v>
      </c>
      <c r="V17" s="15" t="s">
        <v>4231</v>
      </c>
      <c r="W17" s="25"/>
      <c r="X17" s="25"/>
      <c r="Y17" s="25"/>
      <c r="Z17" s="25"/>
      <c r="AA17" s="25"/>
      <c r="AB17" s="25"/>
      <c r="AC17" s="25"/>
      <c r="AD17" s="7" t="str">
        <f t="shared" si="0"/>
        <v>PRT-ANZOATEGUI-9</v>
      </c>
      <c r="AE17" s="8" t="s">
        <v>109</v>
      </c>
      <c r="AF17" s="8"/>
      <c r="AG17" s="8"/>
      <c r="AH17" s="8" t="s">
        <v>73</v>
      </c>
      <c r="AI17" s="5">
        <f t="shared" si="1"/>
        <v>9</v>
      </c>
    </row>
    <row r="18" spans="1:35" s="5" customFormat="1" ht="84.9" hidden="1" customHeight="1" x14ac:dyDescent="0.3">
      <c r="A18" s="7">
        <v>17</v>
      </c>
      <c r="B18" s="8" t="s">
        <v>3858</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4232</v>
      </c>
      <c r="V18" s="15" t="s">
        <v>4233</v>
      </c>
      <c r="W18" s="25"/>
      <c r="X18" s="25"/>
      <c r="Y18" s="25"/>
      <c r="Z18" s="25"/>
      <c r="AA18" s="25"/>
      <c r="AB18" s="25"/>
      <c r="AC18" s="25"/>
      <c r="AD18" s="7" t="str">
        <f t="shared" si="0"/>
        <v>PRT-ANZOATEGUI-10</v>
      </c>
      <c r="AE18" s="8" t="s">
        <v>109</v>
      </c>
      <c r="AF18" s="8"/>
      <c r="AG18" s="8"/>
      <c r="AH18" s="8" t="s">
        <v>73</v>
      </c>
      <c r="AI18" s="5">
        <f t="shared" si="1"/>
        <v>10</v>
      </c>
    </row>
    <row r="19" spans="1:35" s="5" customFormat="1" ht="84.9" hidden="1" customHeight="1" x14ac:dyDescent="0.3">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4232</v>
      </c>
      <c r="V19" s="15" t="s">
        <v>4234</v>
      </c>
      <c r="W19" s="25"/>
      <c r="X19" s="25"/>
      <c r="Y19" s="25"/>
      <c r="Z19" s="25"/>
      <c r="AA19" s="25"/>
      <c r="AB19" s="25"/>
      <c r="AC19" s="25"/>
      <c r="AD19" s="7" t="str">
        <f t="shared" si="0"/>
        <v>PRT-ANZOATEGUI-11</v>
      </c>
      <c r="AE19" s="8" t="s">
        <v>109</v>
      </c>
      <c r="AF19" s="8"/>
      <c r="AG19" s="8"/>
      <c r="AH19" s="8" t="s">
        <v>73</v>
      </c>
      <c r="AI19" s="5">
        <f t="shared" si="1"/>
        <v>11</v>
      </c>
    </row>
    <row r="20" spans="1:35" s="5" customFormat="1" ht="84.9" hidden="1" customHeight="1" x14ac:dyDescent="0.3">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4232</v>
      </c>
      <c r="V20" s="15" t="s">
        <v>4234</v>
      </c>
      <c r="W20" s="25"/>
      <c r="X20" s="25"/>
      <c r="Y20" s="25"/>
      <c r="Z20" s="25"/>
      <c r="AA20" s="25"/>
      <c r="AB20" s="25"/>
      <c r="AC20" s="25"/>
      <c r="AD20" s="7" t="str">
        <f t="shared" si="0"/>
        <v>PRT-ANZOATEGUI-12</v>
      </c>
      <c r="AE20" s="8" t="s">
        <v>109</v>
      </c>
      <c r="AF20" s="8"/>
      <c r="AG20" s="8"/>
      <c r="AH20" s="8" t="s">
        <v>73</v>
      </c>
      <c r="AI20" s="5">
        <f t="shared" si="1"/>
        <v>12</v>
      </c>
    </row>
    <row r="21" spans="1:35" s="5" customFormat="1" ht="84.9" hidden="1" customHeight="1" x14ac:dyDescent="0.3">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4232</v>
      </c>
      <c r="V21" s="15" t="s">
        <v>4234</v>
      </c>
      <c r="W21" s="25"/>
      <c r="X21" s="25"/>
      <c r="Y21" s="25"/>
      <c r="Z21" s="25"/>
      <c r="AA21" s="25"/>
      <c r="AB21" s="25"/>
      <c r="AC21" s="25"/>
      <c r="AD21" s="7" t="str">
        <f t="shared" si="0"/>
        <v>PRT-ANZOATEGUI-13</v>
      </c>
      <c r="AE21" s="8" t="s">
        <v>109</v>
      </c>
      <c r="AF21" s="8"/>
      <c r="AG21" s="8"/>
      <c r="AH21" s="8" t="s">
        <v>73</v>
      </c>
      <c r="AI21" s="5">
        <f t="shared" si="1"/>
        <v>13</v>
      </c>
    </row>
    <row r="22" spans="1:35" s="5" customFormat="1" ht="84.9" hidden="1" customHeight="1" x14ac:dyDescent="0.3">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4232</v>
      </c>
      <c r="V22" s="15" t="s">
        <v>4235</v>
      </c>
      <c r="W22" s="25"/>
      <c r="X22" s="25"/>
      <c r="Y22" s="25"/>
      <c r="Z22" s="25"/>
      <c r="AA22" s="25"/>
      <c r="AB22" s="25"/>
      <c r="AC22" s="25"/>
      <c r="AD22" s="7" t="str">
        <f t="shared" si="0"/>
        <v>PRT-ANZOATEGUI-14</v>
      </c>
      <c r="AE22" s="8" t="s">
        <v>109</v>
      </c>
      <c r="AF22" s="8"/>
      <c r="AG22" s="8"/>
      <c r="AH22" s="8" t="s">
        <v>73</v>
      </c>
      <c r="AI22" s="5">
        <f t="shared" si="1"/>
        <v>14</v>
      </c>
    </row>
    <row r="23" spans="1:35" s="5" customFormat="1" ht="84.9" hidden="1" customHeight="1" x14ac:dyDescent="0.3">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4232</v>
      </c>
      <c r="V23" s="15" t="s">
        <v>4236</v>
      </c>
      <c r="W23" s="25"/>
      <c r="X23" s="25"/>
      <c r="Y23" s="25"/>
      <c r="Z23" s="25"/>
      <c r="AA23" s="25"/>
      <c r="AB23" s="25"/>
      <c r="AC23" s="25"/>
      <c r="AD23" s="7" t="str">
        <f t="shared" si="0"/>
        <v>PRT-ANZOATEGUI-15</v>
      </c>
      <c r="AE23" s="8" t="s">
        <v>144</v>
      </c>
      <c r="AF23" s="8"/>
      <c r="AG23" s="8"/>
      <c r="AH23" s="8" t="s">
        <v>73</v>
      </c>
      <c r="AI23" s="5">
        <f t="shared" si="1"/>
        <v>15</v>
      </c>
    </row>
    <row r="24" spans="1:35" s="5" customFormat="1" ht="84.9" hidden="1" customHeight="1" x14ac:dyDescent="0.3">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4232</v>
      </c>
      <c r="V24" s="15" t="s">
        <v>4237</v>
      </c>
      <c r="W24" s="25"/>
      <c r="X24" s="25"/>
      <c r="Y24" s="25"/>
      <c r="Z24" s="25"/>
      <c r="AA24" s="25"/>
      <c r="AB24" s="25"/>
      <c r="AC24" s="25"/>
      <c r="AD24" s="7" t="str">
        <f t="shared" si="0"/>
        <v>PRT-ANZOATEGUI-16</v>
      </c>
      <c r="AE24" s="8" t="s">
        <v>153</v>
      </c>
      <c r="AF24" s="8"/>
      <c r="AG24" s="8"/>
      <c r="AH24" s="8" t="s">
        <v>73</v>
      </c>
      <c r="AI24" s="5">
        <f t="shared" si="1"/>
        <v>16</v>
      </c>
    </row>
    <row r="25" spans="1:35" s="5" customFormat="1" ht="84.9" hidden="1" customHeight="1" x14ac:dyDescent="0.3">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4238</v>
      </c>
      <c r="V25" s="15" t="s">
        <v>4239</v>
      </c>
      <c r="W25" s="25"/>
      <c r="X25" s="25"/>
      <c r="Y25" s="25"/>
      <c r="Z25" s="25"/>
      <c r="AA25" s="25"/>
      <c r="AB25" s="25"/>
      <c r="AC25" s="25"/>
      <c r="AD25" s="7" t="str">
        <f t="shared" si="0"/>
        <v>PRT-ANZOATEGUI-17</v>
      </c>
      <c r="AE25" s="8" t="s">
        <v>153</v>
      </c>
      <c r="AF25" s="8"/>
      <c r="AG25" s="8"/>
      <c r="AH25" s="8" t="s">
        <v>73</v>
      </c>
      <c r="AI25" s="5">
        <f t="shared" si="1"/>
        <v>17</v>
      </c>
    </row>
    <row r="26" spans="1:35" s="5" customFormat="1" ht="84.9" hidden="1" customHeight="1" x14ac:dyDescent="0.3">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4238</v>
      </c>
      <c r="V26" s="15" t="s">
        <v>4239</v>
      </c>
      <c r="W26" s="25"/>
      <c r="X26" s="25"/>
      <c r="Y26" s="25"/>
      <c r="Z26" s="25"/>
      <c r="AA26" s="25"/>
      <c r="AB26" s="25"/>
      <c r="AC26" s="25"/>
      <c r="AD26" s="7" t="str">
        <f t="shared" si="0"/>
        <v>PRT-ANZOATEGUI-18</v>
      </c>
      <c r="AE26" s="8" t="s">
        <v>167</v>
      </c>
      <c r="AF26" s="8"/>
      <c r="AG26" s="8"/>
      <c r="AH26" s="8" t="s">
        <v>73</v>
      </c>
      <c r="AI26" s="5">
        <f t="shared" si="1"/>
        <v>18</v>
      </c>
    </row>
    <row r="27" spans="1:35" s="5" customFormat="1" ht="84.9" hidden="1" customHeight="1" x14ac:dyDescent="0.3">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4238</v>
      </c>
      <c r="V27" s="15" t="s">
        <v>4239</v>
      </c>
      <c r="W27" s="25"/>
      <c r="X27" s="25"/>
      <c r="Y27" s="25"/>
      <c r="Z27" s="25"/>
      <c r="AA27" s="25"/>
      <c r="AB27" s="25"/>
      <c r="AC27" s="25"/>
      <c r="AD27" s="7" t="str">
        <f t="shared" si="0"/>
        <v>PRT-ANZOATEGUI-19</v>
      </c>
      <c r="AE27" s="8" t="s">
        <v>167</v>
      </c>
      <c r="AF27" s="8"/>
      <c r="AG27" s="8"/>
      <c r="AH27" s="8" t="s">
        <v>73</v>
      </c>
      <c r="AI27" s="5">
        <f t="shared" si="1"/>
        <v>19</v>
      </c>
    </row>
    <row r="28" spans="1:35" s="5" customFormat="1" ht="84.9" hidden="1" customHeight="1" x14ac:dyDescent="0.3">
      <c r="A28" s="7">
        <v>27</v>
      </c>
      <c r="B28" s="8" t="s">
        <v>2790</v>
      </c>
      <c r="C28" s="8" t="s">
        <v>2791</v>
      </c>
      <c r="D28" s="8" t="s">
        <v>2792</v>
      </c>
      <c r="E28" s="8" t="s">
        <v>2793</v>
      </c>
      <c r="F28" s="8" t="s">
        <v>2794</v>
      </c>
      <c r="G28" s="9">
        <v>127951.93</v>
      </c>
      <c r="H28" s="17">
        <v>2</v>
      </c>
      <c r="I28" s="4" t="s">
        <v>66</v>
      </c>
      <c r="J28" s="8" t="s">
        <v>15</v>
      </c>
      <c r="K28" s="8" t="s">
        <v>67</v>
      </c>
      <c r="L28" s="8" t="s">
        <v>2795</v>
      </c>
      <c r="M28" s="8">
        <v>13.8</v>
      </c>
      <c r="N28" s="8" t="s">
        <v>69</v>
      </c>
      <c r="O28" s="8">
        <v>0</v>
      </c>
      <c r="P28" s="8" t="s">
        <v>16</v>
      </c>
      <c r="Q28" s="8" t="s">
        <v>2796</v>
      </c>
      <c r="R28" s="8" t="s">
        <v>2797</v>
      </c>
      <c r="S28" s="19">
        <v>46419</v>
      </c>
      <c r="T28" s="6">
        <v>2027</v>
      </c>
      <c r="U28" s="4" t="s">
        <v>4230</v>
      </c>
      <c r="V28" s="15" t="s">
        <v>4240</v>
      </c>
      <c r="W28" s="25"/>
      <c r="X28" s="25"/>
      <c r="Y28" s="25"/>
      <c r="Z28" s="25"/>
      <c r="AA28" s="25"/>
      <c r="AB28" s="25"/>
      <c r="AC28" s="25"/>
      <c r="AD28" s="7" t="str">
        <f t="shared" si="0"/>
        <v>PRT-APURE-1</v>
      </c>
      <c r="AE28" s="8" t="s">
        <v>109</v>
      </c>
      <c r="AF28" s="8"/>
      <c r="AG28" s="8"/>
      <c r="AH28" s="8" t="s">
        <v>73</v>
      </c>
      <c r="AI28" s="5">
        <v>1</v>
      </c>
    </row>
    <row r="29" spans="1:35" s="5" customFormat="1" ht="84.9" hidden="1" customHeight="1" x14ac:dyDescent="0.3">
      <c r="A29" s="7">
        <v>28</v>
      </c>
      <c r="B29" s="8" t="s">
        <v>2798</v>
      </c>
      <c r="C29" s="8" t="s">
        <v>2791</v>
      </c>
      <c r="D29" s="8" t="s">
        <v>2799</v>
      </c>
      <c r="E29" s="8" t="s">
        <v>2793</v>
      </c>
      <c r="F29" s="8" t="s">
        <v>2800</v>
      </c>
      <c r="G29" s="9">
        <v>455760</v>
      </c>
      <c r="H29" s="17">
        <v>2</v>
      </c>
      <c r="I29" s="4" t="s">
        <v>66</v>
      </c>
      <c r="J29" s="8" t="s">
        <v>15</v>
      </c>
      <c r="K29" s="8" t="s">
        <v>67</v>
      </c>
      <c r="L29" s="8" t="s">
        <v>2801</v>
      </c>
      <c r="M29" s="8">
        <v>34.5</v>
      </c>
      <c r="N29" s="8" t="s">
        <v>69</v>
      </c>
      <c r="O29" s="8">
        <v>0</v>
      </c>
      <c r="P29" s="8" t="s">
        <v>16</v>
      </c>
      <c r="Q29" s="8" t="s">
        <v>2796</v>
      </c>
      <c r="R29" s="8" t="s">
        <v>2802</v>
      </c>
      <c r="S29" s="19">
        <v>46478</v>
      </c>
      <c r="T29" s="6">
        <v>2027</v>
      </c>
      <c r="U29" s="4" t="s">
        <v>4230</v>
      </c>
      <c r="V29" s="15" t="s">
        <v>4240</v>
      </c>
      <c r="W29" s="25"/>
      <c r="X29" s="25"/>
      <c r="Y29" s="25"/>
      <c r="Z29" s="25"/>
      <c r="AA29" s="25"/>
      <c r="AB29" s="25"/>
      <c r="AC29" s="25"/>
      <c r="AD29" s="7" t="str">
        <f t="shared" si="0"/>
        <v>PRT-APURE-2</v>
      </c>
      <c r="AE29" s="8" t="s">
        <v>109</v>
      </c>
      <c r="AF29" s="8"/>
      <c r="AG29" s="8"/>
      <c r="AH29" s="8" t="s">
        <v>73</v>
      </c>
      <c r="AI29" s="5">
        <f t="shared" si="1"/>
        <v>2</v>
      </c>
    </row>
    <row r="30" spans="1:35" s="5" customFormat="1" ht="84.9" hidden="1" customHeight="1" x14ac:dyDescent="0.3">
      <c r="A30" s="7">
        <v>29</v>
      </c>
      <c r="B30" s="8" t="s">
        <v>2803</v>
      </c>
      <c r="C30" s="8" t="s">
        <v>2804</v>
      </c>
      <c r="D30" s="8" t="s">
        <v>2805</v>
      </c>
      <c r="E30" s="8" t="s">
        <v>2793</v>
      </c>
      <c r="F30" s="8" t="s">
        <v>2806</v>
      </c>
      <c r="G30" s="9">
        <v>143457.49</v>
      </c>
      <c r="H30" s="17">
        <v>2</v>
      </c>
      <c r="I30" s="4" t="s">
        <v>66</v>
      </c>
      <c r="J30" s="8" t="s">
        <v>15</v>
      </c>
      <c r="K30" s="8" t="s">
        <v>67</v>
      </c>
      <c r="L30" s="8" t="s">
        <v>2807</v>
      </c>
      <c r="M30" s="8">
        <v>13.8</v>
      </c>
      <c r="N30" s="8" t="s">
        <v>69</v>
      </c>
      <c r="O30" s="8">
        <v>0</v>
      </c>
      <c r="P30" s="8" t="s">
        <v>16</v>
      </c>
      <c r="Q30" s="8" t="s">
        <v>2808</v>
      </c>
      <c r="R30" s="8" t="s">
        <v>2809</v>
      </c>
      <c r="S30" s="19">
        <v>46113</v>
      </c>
      <c r="T30" s="6">
        <v>2026</v>
      </c>
      <c r="U30" s="4" t="s">
        <v>4226</v>
      </c>
      <c r="V30" s="15" t="s">
        <v>4227</v>
      </c>
      <c r="W30" s="25"/>
      <c r="X30" s="25"/>
      <c r="Y30" s="25"/>
      <c r="Z30" s="25"/>
      <c r="AA30" s="25"/>
      <c r="AB30" s="25"/>
      <c r="AC30" s="25"/>
      <c r="AD30" s="7" t="str">
        <f t="shared" si="0"/>
        <v>PRT-APURE-3</v>
      </c>
      <c r="AE30" s="8" t="s">
        <v>109</v>
      </c>
      <c r="AF30" s="8"/>
      <c r="AG30" s="8"/>
      <c r="AH30" s="8" t="s">
        <v>73</v>
      </c>
      <c r="AI30" s="5">
        <f t="shared" si="1"/>
        <v>3</v>
      </c>
    </row>
    <row r="31" spans="1:35" s="5" customFormat="1" ht="84.9" hidden="1" customHeight="1" x14ac:dyDescent="0.3">
      <c r="A31" s="7">
        <v>30</v>
      </c>
      <c r="B31" s="8" t="s">
        <v>2810</v>
      </c>
      <c r="C31" s="8" t="s">
        <v>2811</v>
      </c>
      <c r="D31" s="8" t="s">
        <v>2812</v>
      </c>
      <c r="E31" s="8" t="s">
        <v>2793</v>
      </c>
      <c r="F31" s="8" t="s">
        <v>2813</v>
      </c>
      <c r="G31" s="9">
        <v>363949.25</v>
      </c>
      <c r="H31" s="17">
        <v>2</v>
      </c>
      <c r="I31" s="4" t="s">
        <v>66</v>
      </c>
      <c r="J31" s="8" t="s">
        <v>15</v>
      </c>
      <c r="K31" s="8" t="s">
        <v>67</v>
      </c>
      <c r="L31" s="8" t="s">
        <v>2814</v>
      </c>
      <c r="M31" s="8">
        <v>13.8</v>
      </c>
      <c r="N31" s="8" t="s">
        <v>69</v>
      </c>
      <c r="O31" s="8">
        <v>0</v>
      </c>
      <c r="P31" s="8" t="s">
        <v>16</v>
      </c>
      <c r="Q31" s="8" t="s">
        <v>2815</v>
      </c>
      <c r="R31" s="8" t="s">
        <v>2816</v>
      </c>
      <c r="S31" s="19">
        <v>47150</v>
      </c>
      <c r="T31" s="6">
        <v>2029</v>
      </c>
      <c r="U31" s="4" t="s">
        <v>4238</v>
      </c>
      <c r="V31" s="15" t="s">
        <v>4241</v>
      </c>
      <c r="W31" s="25"/>
      <c r="X31" s="25"/>
      <c r="Y31" s="25"/>
      <c r="Z31" s="25"/>
      <c r="AA31" s="25"/>
      <c r="AB31" s="25"/>
      <c r="AC31" s="25"/>
      <c r="AD31" s="7" t="str">
        <f t="shared" si="0"/>
        <v>PRT-APURE-4</v>
      </c>
      <c r="AE31" s="8" t="s">
        <v>109</v>
      </c>
      <c r="AF31" s="8"/>
      <c r="AG31" s="8"/>
      <c r="AH31" s="8" t="s">
        <v>73</v>
      </c>
      <c r="AI31" s="5">
        <f t="shared" si="1"/>
        <v>4</v>
      </c>
    </row>
    <row r="32" spans="1:35" s="5" customFormat="1" ht="84.9" hidden="1" customHeight="1" x14ac:dyDescent="0.3">
      <c r="A32" s="7">
        <v>31</v>
      </c>
      <c r="B32" s="8" t="s">
        <v>2817</v>
      </c>
      <c r="C32" s="8" t="s">
        <v>2818</v>
      </c>
      <c r="D32" s="8" t="s">
        <v>2819</v>
      </c>
      <c r="E32" s="8" t="s">
        <v>2793</v>
      </c>
      <c r="F32" s="8" t="s">
        <v>2820</v>
      </c>
      <c r="G32" s="9">
        <v>285264.28000000003</v>
      </c>
      <c r="H32" s="17">
        <v>2</v>
      </c>
      <c r="I32" s="4" t="s">
        <v>66</v>
      </c>
      <c r="J32" s="8" t="s">
        <v>15</v>
      </c>
      <c r="K32" s="8" t="s">
        <v>67</v>
      </c>
      <c r="L32" s="8" t="s">
        <v>2821</v>
      </c>
      <c r="M32" s="8">
        <v>13.8</v>
      </c>
      <c r="N32" s="8" t="s">
        <v>69</v>
      </c>
      <c r="O32" s="8">
        <v>0</v>
      </c>
      <c r="P32" s="8" t="s">
        <v>16</v>
      </c>
      <c r="Q32" s="8" t="s">
        <v>2796</v>
      </c>
      <c r="R32" s="8" t="s">
        <v>2822</v>
      </c>
      <c r="S32" s="19">
        <v>46661</v>
      </c>
      <c r="T32" s="6">
        <v>2027</v>
      </c>
      <c r="U32" s="4" t="s">
        <v>4230</v>
      </c>
      <c r="V32" s="15" t="s">
        <v>4240</v>
      </c>
      <c r="W32" s="25"/>
      <c r="X32" s="25"/>
      <c r="Y32" s="25"/>
      <c r="Z32" s="25"/>
      <c r="AA32" s="25"/>
      <c r="AB32" s="25"/>
      <c r="AC32" s="25"/>
      <c r="AD32" s="7" t="str">
        <f t="shared" si="0"/>
        <v>PRT-APURE-5</v>
      </c>
      <c r="AE32" s="8" t="s">
        <v>109</v>
      </c>
      <c r="AF32" s="8"/>
      <c r="AG32" s="8"/>
      <c r="AH32" s="8" t="s">
        <v>73</v>
      </c>
      <c r="AI32" s="5">
        <f t="shared" si="1"/>
        <v>5</v>
      </c>
    </row>
    <row r="33" spans="1:35" s="5" customFormat="1" ht="84.9" hidden="1" customHeight="1" x14ac:dyDescent="0.3">
      <c r="A33" s="7">
        <v>32</v>
      </c>
      <c r="B33" s="8" t="s">
        <v>2823</v>
      </c>
      <c r="C33" s="8" t="s">
        <v>2824</v>
      </c>
      <c r="D33" s="8" t="s">
        <v>2825</v>
      </c>
      <c r="E33" s="8" t="s">
        <v>2793</v>
      </c>
      <c r="F33" s="8" t="s">
        <v>2826</v>
      </c>
      <c r="G33" s="9">
        <v>455017.51</v>
      </c>
      <c r="H33" s="17">
        <v>2</v>
      </c>
      <c r="I33" s="4" t="s">
        <v>66</v>
      </c>
      <c r="J33" s="8" t="s">
        <v>15</v>
      </c>
      <c r="K33" s="8" t="s">
        <v>67</v>
      </c>
      <c r="L33" s="8" t="s">
        <v>2827</v>
      </c>
      <c r="M33" s="8">
        <v>34.5</v>
      </c>
      <c r="N33" s="8" t="s">
        <v>69</v>
      </c>
      <c r="O33" s="8">
        <v>0</v>
      </c>
      <c r="P33" s="8" t="s">
        <v>16</v>
      </c>
      <c r="Q33" s="8" t="s">
        <v>2828</v>
      </c>
      <c r="R33" s="8" t="s">
        <v>2829</v>
      </c>
      <c r="S33" s="19">
        <v>46054</v>
      </c>
      <c r="T33" s="6">
        <v>2026</v>
      </c>
      <c r="U33" s="4" t="s">
        <v>4226</v>
      </c>
      <c r="V33" s="15" t="s">
        <v>4227</v>
      </c>
      <c r="W33" s="25"/>
      <c r="X33" s="25"/>
      <c r="Y33" s="25"/>
      <c r="Z33" s="25"/>
      <c r="AA33" s="25"/>
      <c r="AB33" s="25"/>
      <c r="AC33" s="25"/>
      <c r="AD33" s="7" t="str">
        <f t="shared" si="0"/>
        <v>PRT-APURE-6</v>
      </c>
      <c r="AE33" s="8" t="s">
        <v>109</v>
      </c>
      <c r="AF33" s="8"/>
      <c r="AG33" s="8"/>
      <c r="AH33" s="8" t="s">
        <v>73</v>
      </c>
      <c r="AI33" s="5">
        <f t="shared" si="1"/>
        <v>6</v>
      </c>
    </row>
    <row r="34" spans="1:35" s="5" customFormat="1" ht="84.9" hidden="1" customHeight="1" x14ac:dyDescent="0.3">
      <c r="A34" s="7">
        <v>33</v>
      </c>
      <c r="B34" s="8" t="s">
        <v>2830</v>
      </c>
      <c r="C34" s="8" t="s">
        <v>2791</v>
      </c>
      <c r="D34" s="8" t="s">
        <v>2831</v>
      </c>
      <c r="E34" s="8" t="s">
        <v>2793</v>
      </c>
      <c r="F34" s="8" t="s">
        <v>2832</v>
      </c>
      <c r="G34" s="9">
        <v>611566.75</v>
      </c>
      <c r="H34" s="17">
        <v>2</v>
      </c>
      <c r="I34" s="4" t="s">
        <v>66</v>
      </c>
      <c r="J34" s="8" t="s">
        <v>15</v>
      </c>
      <c r="K34" s="8" t="s">
        <v>67</v>
      </c>
      <c r="L34" s="8" t="s">
        <v>2833</v>
      </c>
      <c r="M34" s="8">
        <v>34.5</v>
      </c>
      <c r="N34" s="8" t="s">
        <v>69</v>
      </c>
      <c r="O34" s="8">
        <v>0</v>
      </c>
      <c r="P34" s="8" t="s">
        <v>16</v>
      </c>
      <c r="Q34" s="8" t="s">
        <v>2815</v>
      </c>
      <c r="R34" s="8" t="s">
        <v>2834</v>
      </c>
      <c r="S34" s="19">
        <v>46941</v>
      </c>
      <c r="T34" s="6">
        <v>2028</v>
      </c>
      <c r="U34" s="4" t="s">
        <v>4232</v>
      </c>
      <c r="V34" s="15" t="s">
        <v>4242</v>
      </c>
      <c r="W34" s="25"/>
      <c r="X34" s="25"/>
      <c r="Y34" s="25"/>
      <c r="Z34" s="25"/>
      <c r="AA34" s="25"/>
      <c r="AB34" s="25"/>
      <c r="AC34" s="25"/>
      <c r="AD34" s="7" t="str">
        <f t="shared" si="0"/>
        <v>PRT-APURE-7</v>
      </c>
      <c r="AE34" s="8" t="s">
        <v>109</v>
      </c>
      <c r="AF34" s="8"/>
      <c r="AG34" s="8"/>
      <c r="AH34" s="8" t="s">
        <v>73</v>
      </c>
      <c r="AI34" s="5">
        <f t="shared" si="1"/>
        <v>7</v>
      </c>
    </row>
    <row r="35" spans="1:35" s="5" customFormat="1" ht="84.9" hidden="1" customHeight="1" x14ac:dyDescent="0.3">
      <c r="A35" s="7">
        <v>34</v>
      </c>
      <c r="B35" s="8" t="s">
        <v>2835</v>
      </c>
      <c r="C35" s="8" t="s">
        <v>2791</v>
      </c>
      <c r="D35" s="8" t="s">
        <v>2836</v>
      </c>
      <c r="E35" s="8" t="s">
        <v>2793</v>
      </c>
      <c r="F35" s="8" t="s">
        <v>2837</v>
      </c>
      <c r="G35" s="9">
        <v>1539194.8</v>
      </c>
      <c r="H35" s="17">
        <v>2</v>
      </c>
      <c r="I35" s="4" t="s">
        <v>66</v>
      </c>
      <c r="J35" s="8" t="s">
        <v>15</v>
      </c>
      <c r="K35" s="8" t="s">
        <v>67</v>
      </c>
      <c r="L35" s="8" t="s">
        <v>2838</v>
      </c>
      <c r="M35" s="8">
        <v>34.5</v>
      </c>
      <c r="N35" s="8" t="s">
        <v>69</v>
      </c>
      <c r="O35" s="8">
        <v>0</v>
      </c>
      <c r="P35" s="8" t="s">
        <v>16</v>
      </c>
      <c r="Q35" s="8" t="s">
        <v>2796</v>
      </c>
      <c r="R35" s="8" t="s">
        <v>2839</v>
      </c>
      <c r="S35" s="19">
        <v>46784</v>
      </c>
      <c r="T35" s="6">
        <v>2028</v>
      </c>
      <c r="U35" s="4" t="s">
        <v>4232</v>
      </c>
      <c r="V35" s="15" t="s">
        <v>4242</v>
      </c>
      <c r="W35" s="25"/>
      <c r="X35" s="25"/>
      <c r="Y35" s="25"/>
      <c r="Z35" s="25"/>
      <c r="AA35" s="25"/>
      <c r="AB35" s="25"/>
      <c r="AC35" s="25"/>
      <c r="AD35" s="7" t="str">
        <f t="shared" si="0"/>
        <v>PRT-APURE-8</v>
      </c>
      <c r="AE35" s="8" t="s">
        <v>109</v>
      </c>
      <c r="AF35" s="8"/>
      <c r="AG35" s="8"/>
      <c r="AH35" s="8" t="s">
        <v>73</v>
      </c>
      <c r="AI35" s="5">
        <f t="shared" si="1"/>
        <v>8</v>
      </c>
    </row>
    <row r="36" spans="1:35" s="5" customFormat="1" ht="84.9" hidden="1" customHeight="1" x14ac:dyDescent="0.3">
      <c r="A36" s="7">
        <v>35</v>
      </c>
      <c r="B36" s="8" t="s">
        <v>2840</v>
      </c>
      <c r="C36" s="8" t="s">
        <v>2841</v>
      </c>
      <c r="D36" s="8" t="s">
        <v>2842</v>
      </c>
      <c r="E36" s="8" t="s">
        <v>2793</v>
      </c>
      <c r="F36" s="8" t="s">
        <v>2843</v>
      </c>
      <c r="G36" s="9">
        <v>553893.04</v>
      </c>
      <c r="H36" s="17">
        <v>2</v>
      </c>
      <c r="I36" s="4" t="s">
        <v>66</v>
      </c>
      <c r="J36" s="8" t="s">
        <v>15</v>
      </c>
      <c r="K36" s="8" t="s">
        <v>67</v>
      </c>
      <c r="L36" s="8" t="s">
        <v>2844</v>
      </c>
      <c r="M36" s="8">
        <v>13.8</v>
      </c>
      <c r="N36" s="8" t="s">
        <v>69</v>
      </c>
      <c r="O36" s="8">
        <v>0</v>
      </c>
      <c r="P36" s="8" t="s">
        <v>16</v>
      </c>
      <c r="Q36" s="8" t="s">
        <v>2808</v>
      </c>
      <c r="R36" s="8" t="s">
        <v>2845</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hidden="1" customHeight="1" x14ac:dyDescent="0.3">
      <c r="A37" s="7">
        <v>36</v>
      </c>
      <c r="B37" s="8" t="s">
        <v>2846</v>
      </c>
      <c r="C37" s="8" t="s">
        <v>2847</v>
      </c>
      <c r="D37" s="8" t="s">
        <v>2848</v>
      </c>
      <c r="E37" s="8" t="s">
        <v>2793</v>
      </c>
      <c r="F37" s="8" t="s">
        <v>2849</v>
      </c>
      <c r="G37" s="9">
        <v>535270.38</v>
      </c>
      <c r="H37" s="17">
        <v>2</v>
      </c>
      <c r="I37" s="4" t="s">
        <v>66</v>
      </c>
      <c r="J37" s="8" t="s">
        <v>15</v>
      </c>
      <c r="K37" s="8" t="s">
        <v>67</v>
      </c>
      <c r="L37" s="8" t="s">
        <v>2850</v>
      </c>
      <c r="M37" s="8">
        <v>34.5</v>
      </c>
      <c r="N37" s="8" t="s">
        <v>69</v>
      </c>
      <c r="O37" s="8">
        <v>0</v>
      </c>
      <c r="P37" s="8" t="s">
        <v>16</v>
      </c>
      <c r="Q37" s="8" t="s">
        <v>2815</v>
      </c>
      <c r="R37" s="8" t="s">
        <v>2851</v>
      </c>
      <c r="S37" s="19">
        <v>46296</v>
      </c>
      <c r="T37" s="6">
        <v>2026</v>
      </c>
      <c r="U37" s="4" t="s">
        <v>4226</v>
      </c>
      <c r="V37" s="15" t="s">
        <v>4227</v>
      </c>
      <c r="W37" s="25"/>
      <c r="X37" s="25"/>
      <c r="Y37" s="25"/>
      <c r="Z37" s="25"/>
      <c r="AA37" s="25"/>
      <c r="AB37" s="25"/>
      <c r="AC37" s="25"/>
      <c r="AD37" s="7" t="str">
        <f t="shared" si="0"/>
        <v>PRT-APURE-10</v>
      </c>
      <c r="AE37" s="8" t="s">
        <v>109</v>
      </c>
      <c r="AF37" s="8"/>
      <c r="AG37" s="8"/>
      <c r="AH37" s="8" t="s">
        <v>73</v>
      </c>
      <c r="AI37" s="5">
        <f t="shared" si="1"/>
        <v>10</v>
      </c>
    </row>
    <row r="38" spans="1:35" s="5" customFormat="1" ht="84.9" hidden="1" customHeight="1" x14ac:dyDescent="0.3">
      <c r="A38" s="7">
        <v>37</v>
      </c>
      <c r="B38" s="8" t="s">
        <v>2852</v>
      </c>
      <c r="C38" s="8" t="s">
        <v>2853</v>
      </c>
      <c r="D38" s="8" t="s">
        <v>2854</v>
      </c>
      <c r="E38" s="8" t="s">
        <v>2793</v>
      </c>
      <c r="F38" s="8" t="s">
        <v>2855</v>
      </c>
      <c r="G38" s="9">
        <v>508897.37</v>
      </c>
      <c r="H38" s="17">
        <v>2</v>
      </c>
      <c r="I38" s="4" t="s">
        <v>66</v>
      </c>
      <c r="J38" s="8" t="s">
        <v>15</v>
      </c>
      <c r="K38" s="8" t="s">
        <v>67</v>
      </c>
      <c r="L38" s="8" t="s">
        <v>2856</v>
      </c>
      <c r="M38" s="8">
        <v>34.5</v>
      </c>
      <c r="N38" s="8" t="s">
        <v>69</v>
      </c>
      <c r="O38" s="8">
        <v>0</v>
      </c>
      <c r="P38" s="8" t="s">
        <v>16</v>
      </c>
      <c r="Q38" s="8" t="s">
        <v>2857</v>
      </c>
      <c r="R38" s="8" t="s">
        <v>2858</v>
      </c>
      <c r="S38" s="19">
        <v>46204</v>
      </c>
      <c r="T38" s="6">
        <v>2026</v>
      </c>
      <c r="U38" s="4" t="s">
        <v>4226</v>
      </c>
      <c r="V38" s="15" t="s">
        <v>4227</v>
      </c>
      <c r="W38" s="25"/>
      <c r="X38" s="25"/>
      <c r="Y38" s="25"/>
      <c r="Z38" s="25"/>
      <c r="AA38" s="25"/>
      <c r="AB38" s="25"/>
      <c r="AC38" s="25"/>
      <c r="AD38" s="7" t="str">
        <f t="shared" si="0"/>
        <v>PRT-APURE-11</v>
      </c>
      <c r="AE38" s="8">
        <v>1</v>
      </c>
      <c r="AF38" s="8"/>
      <c r="AG38" s="8"/>
      <c r="AH38" s="8" t="s">
        <v>73</v>
      </c>
      <c r="AI38" s="5">
        <f t="shared" si="1"/>
        <v>11</v>
      </c>
    </row>
    <row r="39" spans="1:35" s="5" customFormat="1" ht="84.9" hidden="1" customHeight="1" x14ac:dyDescent="0.3">
      <c r="A39" s="7">
        <v>38</v>
      </c>
      <c r="B39" s="8" t="s">
        <v>2859</v>
      </c>
      <c r="C39" s="8" t="s">
        <v>2860</v>
      </c>
      <c r="D39" s="8" t="s">
        <v>2861</v>
      </c>
      <c r="E39" s="8" t="s">
        <v>2793</v>
      </c>
      <c r="F39" s="8" t="s">
        <v>2862</v>
      </c>
      <c r="G39" s="9">
        <v>457477.79</v>
      </c>
      <c r="H39" s="17">
        <v>2</v>
      </c>
      <c r="I39" s="4" t="s">
        <v>66</v>
      </c>
      <c r="J39" s="8" t="s">
        <v>15</v>
      </c>
      <c r="K39" s="8" t="s">
        <v>67</v>
      </c>
      <c r="L39" s="8" t="s">
        <v>2863</v>
      </c>
      <c r="M39" s="8">
        <v>13.8</v>
      </c>
      <c r="N39" s="8" t="s">
        <v>69</v>
      </c>
      <c r="O39" s="8">
        <v>0</v>
      </c>
      <c r="P39" s="8" t="s">
        <v>16</v>
      </c>
      <c r="Q39" s="8" t="s">
        <v>2796</v>
      </c>
      <c r="R39" s="8" t="s">
        <v>2864</v>
      </c>
      <c r="S39" s="19">
        <v>46844</v>
      </c>
      <c r="T39" s="6">
        <v>2028</v>
      </c>
      <c r="U39" s="4" t="s">
        <v>4232</v>
      </c>
      <c r="V39" s="15" t="s">
        <v>4242</v>
      </c>
      <c r="W39" s="25"/>
      <c r="X39" s="25"/>
      <c r="Y39" s="25"/>
      <c r="Z39" s="25"/>
      <c r="AA39" s="25"/>
      <c r="AB39" s="25"/>
      <c r="AC39" s="25"/>
      <c r="AD39" s="7" t="str">
        <f t="shared" si="0"/>
        <v>PRT-APURE-12</v>
      </c>
      <c r="AE39" s="8" t="s">
        <v>109</v>
      </c>
      <c r="AF39" s="8"/>
      <c r="AG39" s="8"/>
      <c r="AH39" s="8" t="s">
        <v>73</v>
      </c>
      <c r="AI39" s="5">
        <f t="shared" si="1"/>
        <v>12</v>
      </c>
    </row>
    <row r="40" spans="1:35" s="5" customFormat="1" ht="84.9" hidden="1" customHeight="1" x14ac:dyDescent="0.3">
      <c r="A40" s="7">
        <v>39</v>
      </c>
      <c r="B40" s="8" t="s">
        <v>2865</v>
      </c>
      <c r="C40" s="8" t="s">
        <v>2866</v>
      </c>
      <c r="D40" s="8" t="s">
        <v>2867</v>
      </c>
      <c r="E40" s="8" t="s">
        <v>2793</v>
      </c>
      <c r="F40" s="8" t="s">
        <v>2868</v>
      </c>
      <c r="G40" s="9">
        <v>457920</v>
      </c>
      <c r="H40" s="17">
        <v>2</v>
      </c>
      <c r="I40" s="4" t="s">
        <v>66</v>
      </c>
      <c r="J40" s="8" t="s">
        <v>15</v>
      </c>
      <c r="K40" s="8" t="s">
        <v>67</v>
      </c>
      <c r="L40" s="8" t="s">
        <v>2869</v>
      </c>
      <c r="M40" s="8">
        <v>13.8</v>
      </c>
      <c r="N40" s="8" t="s">
        <v>69</v>
      </c>
      <c r="O40" s="8">
        <v>0</v>
      </c>
      <c r="P40" s="8" t="s">
        <v>16</v>
      </c>
      <c r="Q40" s="8" t="s">
        <v>2870</v>
      </c>
      <c r="R40" s="8" t="s">
        <v>2871</v>
      </c>
      <c r="S40" s="19">
        <v>46569</v>
      </c>
      <c r="T40" s="6">
        <v>2027</v>
      </c>
      <c r="U40" s="4" t="s">
        <v>4230</v>
      </c>
      <c r="V40" s="15" t="s">
        <v>4240</v>
      </c>
      <c r="W40" s="25"/>
      <c r="X40" s="25"/>
      <c r="Y40" s="25"/>
      <c r="Z40" s="25"/>
      <c r="AA40" s="25"/>
      <c r="AB40" s="25"/>
      <c r="AC40" s="25"/>
      <c r="AD40" s="7" t="str">
        <f t="shared" si="0"/>
        <v>PRT-APURE-13</v>
      </c>
      <c r="AE40" s="8" t="s">
        <v>109</v>
      </c>
      <c r="AF40" s="8"/>
      <c r="AG40" s="8"/>
      <c r="AH40" s="8" t="s">
        <v>73</v>
      </c>
      <c r="AI40" s="5">
        <f t="shared" si="1"/>
        <v>13</v>
      </c>
    </row>
    <row r="41" spans="1:35" s="5" customFormat="1" ht="84.9" hidden="1" customHeight="1" x14ac:dyDescent="0.3">
      <c r="A41" s="7">
        <v>40</v>
      </c>
      <c r="B41" s="8" t="s">
        <v>2872</v>
      </c>
      <c r="C41" s="8" t="s">
        <v>2791</v>
      </c>
      <c r="D41" s="8" t="s">
        <v>2825</v>
      </c>
      <c r="E41" s="8" t="s">
        <v>2793</v>
      </c>
      <c r="F41" s="8" t="s">
        <v>2873</v>
      </c>
      <c r="G41" s="9">
        <v>455760</v>
      </c>
      <c r="H41" s="17">
        <v>2</v>
      </c>
      <c r="I41" s="4" t="s">
        <v>66</v>
      </c>
      <c r="J41" s="8" t="s">
        <v>15</v>
      </c>
      <c r="K41" s="8" t="s">
        <v>67</v>
      </c>
      <c r="L41" s="8" t="s">
        <v>2874</v>
      </c>
      <c r="M41" s="8">
        <v>34.5</v>
      </c>
      <c r="N41" s="8" t="s">
        <v>69</v>
      </c>
      <c r="O41" s="8">
        <v>0</v>
      </c>
      <c r="P41" s="8" t="s">
        <v>16</v>
      </c>
      <c r="Q41" s="8" t="s">
        <v>2815</v>
      </c>
      <c r="R41" s="8" t="s">
        <v>2875</v>
      </c>
      <c r="S41" s="19">
        <v>47027</v>
      </c>
      <c r="T41" s="6">
        <v>2028</v>
      </c>
      <c r="U41" s="4" t="s">
        <v>4232</v>
      </c>
      <c r="V41" s="15" t="s">
        <v>4242</v>
      </c>
      <c r="W41" s="25"/>
      <c r="X41" s="25"/>
      <c r="Y41" s="25"/>
      <c r="Z41" s="25"/>
      <c r="AA41" s="25"/>
      <c r="AB41" s="25"/>
      <c r="AC41" s="25"/>
      <c r="AD41" s="7" t="str">
        <f t="shared" si="0"/>
        <v>PRT-APURE-14</v>
      </c>
      <c r="AE41" s="8" t="s">
        <v>109</v>
      </c>
      <c r="AF41" s="8"/>
      <c r="AG41" s="8"/>
      <c r="AH41" s="8" t="s">
        <v>73</v>
      </c>
      <c r="AI41" s="5">
        <f t="shared" si="1"/>
        <v>14</v>
      </c>
    </row>
    <row r="42" spans="1:35" s="5" customFormat="1" ht="84.9" hidden="1" customHeight="1" x14ac:dyDescent="0.3">
      <c r="A42" s="7">
        <v>41</v>
      </c>
      <c r="B42" s="8" t="s">
        <v>2876</v>
      </c>
      <c r="C42" s="8" t="s">
        <v>2877</v>
      </c>
      <c r="D42" s="8" t="s">
        <v>2878</v>
      </c>
      <c r="E42" s="8" t="s">
        <v>2793</v>
      </c>
      <c r="F42" s="8" t="s">
        <v>2879</v>
      </c>
      <c r="G42" s="9">
        <v>14995.199999999999</v>
      </c>
      <c r="H42" s="17">
        <v>14</v>
      </c>
      <c r="I42" s="4" t="s">
        <v>66</v>
      </c>
      <c r="J42" s="8" t="s">
        <v>15</v>
      </c>
      <c r="K42" s="8" t="s">
        <v>67</v>
      </c>
      <c r="L42" s="8" t="s">
        <v>2880</v>
      </c>
      <c r="M42" s="8">
        <v>13.8</v>
      </c>
      <c r="N42" s="8" t="s">
        <v>142</v>
      </c>
      <c r="O42" s="8">
        <v>0.6</v>
      </c>
      <c r="P42" s="8" t="s">
        <v>16</v>
      </c>
      <c r="Q42" s="8" t="s">
        <v>2881</v>
      </c>
      <c r="R42" s="8" t="s">
        <v>2882</v>
      </c>
      <c r="S42" s="19" t="s">
        <v>2883</v>
      </c>
      <c r="T42" s="6">
        <v>2027</v>
      </c>
      <c r="U42" s="4" t="s">
        <v>4230</v>
      </c>
      <c r="V42" s="15" t="s">
        <v>4242</v>
      </c>
      <c r="W42" s="25"/>
      <c r="X42" s="25"/>
      <c r="Y42" s="25"/>
      <c r="Z42" s="25"/>
      <c r="AA42" s="25"/>
      <c r="AB42" s="25"/>
      <c r="AC42" s="25"/>
      <c r="AD42" s="7" t="str">
        <f t="shared" si="0"/>
        <v>PRT-APURE-15</v>
      </c>
      <c r="AE42" s="8" t="s">
        <v>144</v>
      </c>
      <c r="AF42" s="8"/>
      <c r="AG42" s="8"/>
      <c r="AH42" s="8" t="s">
        <v>73</v>
      </c>
      <c r="AI42" s="5">
        <f t="shared" si="1"/>
        <v>15</v>
      </c>
    </row>
    <row r="43" spans="1:35" s="5" customFormat="1" ht="84.9" hidden="1" customHeight="1" x14ac:dyDescent="0.3">
      <c r="A43" s="7">
        <v>42</v>
      </c>
      <c r="B43" s="8" t="s">
        <v>2884</v>
      </c>
      <c r="C43" s="8" t="s">
        <v>2885</v>
      </c>
      <c r="D43" s="8" t="s">
        <v>2886</v>
      </c>
      <c r="E43" s="8" t="s">
        <v>2793</v>
      </c>
      <c r="F43" s="8" t="s">
        <v>2887</v>
      </c>
      <c r="G43" s="9">
        <v>632894.35246075864</v>
      </c>
      <c r="H43" s="17">
        <v>5</v>
      </c>
      <c r="I43" s="4" t="s">
        <v>66</v>
      </c>
      <c r="J43" s="8" t="s">
        <v>15</v>
      </c>
      <c r="K43" s="8" t="s">
        <v>91</v>
      </c>
      <c r="L43" s="8" t="s">
        <v>2888</v>
      </c>
      <c r="M43" s="8">
        <v>34.5</v>
      </c>
      <c r="N43" s="8" t="s">
        <v>93</v>
      </c>
      <c r="O43" s="8">
        <v>5</v>
      </c>
      <c r="P43" s="8" t="s">
        <v>16</v>
      </c>
      <c r="Q43" s="8" t="s">
        <v>2143</v>
      </c>
      <c r="R43" s="8" t="s">
        <v>2889</v>
      </c>
      <c r="S43" s="19">
        <v>46297</v>
      </c>
      <c r="T43" s="6">
        <v>2026</v>
      </c>
      <c r="U43" s="4" t="s">
        <v>4226</v>
      </c>
      <c r="V43" s="15" t="s">
        <v>4243</v>
      </c>
      <c r="W43" s="25"/>
      <c r="X43" s="25"/>
      <c r="Y43" s="25"/>
      <c r="Z43" s="25"/>
      <c r="AA43" s="25"/>
      <c r="AB43" s="25"/>
      <c r="AC43" s="25"/>
      <c r="AD43" s="7" t="str">
        <f t="shared" si="0"/>
        <v>PRT-APURE-16</v>
      </c>
      <c r="AE43" s="8" t="s">
        <v>153</v>
      </c>
      <c r="AF43" s="8"/>
      <c r="AG43" s="8"/>
      <c r="AH43" s="8" t="s">
        <v>73</v>
      </c>
      <c r="AI43" s="5">
        <f t="shared" si="1"/>
        <v>16</v>
      </c>
    </row>
    <row r="44" spans="1:35" s="5" customFormat="1" ht="84.9" hidden="1" customHeight="1" x14ac:dyDescent="0.3">
      <c r="A44" s="7">
        <v>43</v>
      </c>
      <c r="B44" s="8" t="s">
        <v>2890</v>
      </c>
      <c r="C44" s="8" t="s">
        <v>2891</v>
      </c>
      <c r="D44" s="8" t="s">
        <v>2892</v>
      </c>
      <c r="E44" s="8" t="s">
        <v>2793</v>
      </c>
      <c r="F44" s="8" t="s">
        <v>2893</v>
      </c>
      <c r="G44" s="9">
        <v>542180.84</v>
      </c>
      <c r="H44" s="17">
        <v>2</v>
      </c>
      <c r="I44" s="4" t="s">
        <v>66</v>
      </c>
      <c r="J44" s="8" t="s">
        <v>15</v>
      </c>
      <c r="K44" s="8" t="s">
        <v>91</v>
      </c>
      <c r="L44" s="8" t="s">
        <v>2894</v>
      </c>
      <c r="M44" s="8">
        <v>34.5</v>
      </c>
      <c r="N44" s="8" t="s">
        <v>93</v>
      </c>
      <c r="O44" s="8">
        <v>10</v>
      </c>
      <c r="P44" s="8" t="s">
        <v>16</v>
      </c>
      <c r="Q44" s="8" t="s">
        <v>2881</v>
      </c>
      <c r="R44" s="8" t="s">
        <v>2895</v>
      </c>
      <c r="S44" s="19">
        <v>46847</v>
      </c>
      <c r="T44" s="6">
        <v>2028</v>
      </c>
      <c r="U44" s="4" t="s">
        <v>4232</v>
      </c>
      <c r="V44" s="15" t="s">
        <v>4242</v>
      </c>
      <c r="W44" s="25"/>
      <c r="X44" s="25"/>
      <c r="Y44" s="25"/>
      <c r="Z44" s="25"/>
      <c r="AA44" s="25"/>
      <c r="AB44" s="25"/>
      <c r="AC44" s="25"/>
      <c r="AD44" s="7" t="str">
        <f t="shared" si="0"/>
        <v>PRT-APURE-17</v>
      </c>
      <c r="AE44" s="8" t="s">
        <v>167</v>
      </c>
      <c r="AF44" s="8"/>
      <c r="AG44" s="8"/>
      <c r="AH44" s="8" t="s">
        <v>73</v>
      </c>
      <c r="AI44" s="5">
        <f t="shared" si="1"/>
        <v>17</v>
      </c>
    </row>
    <row r="45" spans="1:35" s="5" customFormat="1" ht="84.9" hidden="1" customHeight="1" x14ac:dyDescent="0.3">
      <c r="A45" s="7">
        <v>44</v>
      </c>
      <c r="B45" s="8" t="s">
        <v>2896</v>
      </c>
      <c r="C45" s="8" t="s">
        <v>2897</v>
      </c>
      <c r="D45" s="8" t="s">
        <v>2898</v>
      </c>
      <c r="E45" s="8" t="s">
        <v>2793</v>
      </c>
      <c r="F45" s="8" t="s">
        <v>2899</v>
      </c>
      <c r="G45" s="9">
        <v>150640.66</v>
      </c>
      <c r="H45" s="17">
        <v>2</v>
      </c>
      <c r="I45" s="4" t="s">
        <v>66</v>
      </c>
      <c r="J45" s="8" t="s">
        <v>15</v>
      </c>
      <c r="K45" s="8" t="s">
        <v>91</v>
      </c>
      <c r="L45" s="8" t="s">
        <v>2900</v>
      </c>
      <c r="M45" s="8">
        <v>34.5</v>
      </c>
      <c r="N45" s="8" t="s">
        <v>93</v>
      </c>
      <c r="O45" s="8">
        <v>20</v>
      </c>
      <c r="P45" s="8" t="s">
        <v>16</v>
      </c>
      <c r="Q45" s="8" t="s">
        <v>2900</v>
      </c>
      <c r="R45" s="8" t="s">
        <v>2901</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hidden="1" customHeight="1" x14ac:dyDescent="0.3">
      <c r="A46" s="7">
        <v>45</v>
      </c>
      <c r="B46" s="8" t="s">
        <v>2902</v>
      </c>
      <c r="C46" s="8" t="s">
        <v>2903</v>
      </c>
      <c r="D46" s="8" t="s">
        <v>2904</v>
      </c>
      <c r="E46" s="8" t="s">
        <v>2793</v>
      </c>
      <c r="F46" s="8" t="s">
        <v>2905</v>
      </c>
      <c r="G46" s="9">
        <v>20196</v>
      </c>
      <c r="H46" s="17">
        <v>1</v>
      </c>
      <c r="I46" s="4" t="s">
        <v>66</v>
      </c>
      <c r="J46" s="8" t="s">
        <v>15</v>
      </c>
      <c r="K46" s="8" t="s">
        <v>91</v>
      </c>
      <c r="L46" s="8" t="s">
        <v>2906</v>
      </c>
      <c r="M46" s="8">
        <v>34.5</v>
      </c>
      <c r="N46" s="8" t="s">
        <v>93</v>
      </c>
      <c r="O46" s="8">
        <v>5</v>
      </c>
      <c r="P46" s="8" t="s">
        <v>16</v>
      </c>
      <c r="Q46" s="8" t="s">
        <v>2900</v>
      </c>
      <c r="R46" s="8" t="s">
        <v>2907</v>
      </c>
      <c r="S46" s="19">
        <v>47306</v>
      </c>
      <c r="T46" s="6">
        <v>2029</v>
      </c>
      <c r="U46" s="4" t="s">
        <v>4238</v>
      </c>
      <c r="V46" s="15" t="s">
        <v>4239</v>
      </c>
      <c r="W46" s="25"/>
      <c r="X46" s="25"/>
      <c r="Y46" s="25"/>
      <c r="Z46" s="25"/>
      <c r="AA46" s="25"/>
      <c r="AB46" s="25"/>
      <c r="AC46" s="25"/>
      <c r="AD46" s="7" t="str">
        <f t="shared" si="0"/>
        <v>PRT-APURE-19</v>
      </c>
      <c r="AE46" s="8" t="s">
        <v>167</v>
      </c>
      <c r="AF46" s="8"/>
      <c r="AG46" s="8"/>
      <c r="AH46" s="8" t="s">
        <v>73</v>
      </c>
      <c r="AI46" s="5">
        <f t="shared" si="1"/>
        <v>19</v>
      </c>
    </row>
    <row r="47" spans="1:35" s="5" customFormat="1" ht="84.9" hidden="1" customHeight="1" x14ac:dyDescent="0.3">
      <c r="A47" s="7">
        <v>46</v>
      </c>
      <c r="B47" s="8" t="s">
        <v>2908</v>
      </c>
      <c r="C47" s="8" t="s">
        <v>2909</v>
      </c>
      <c r="D47" s="8" t="s">
        <v>2910</v>
      </c>
      <c r="E47" s="8" t="s">
        <v>2793</v>
      </c>
      <c r="F47" s="8" t="s">
        <v>2911</v>
      </c>
      <c r="G47" s="9">
        <v>73856</v>
      </c>
      <c r="H47" s="17">
        <v>2</v>
      </c>
      <c r="I47" s="4" t="s">
        <v>66</v>
      </c>
      <c r="J47" s="8" t="s">
        <v>15</v>
      </c>
      <c r="K47" s="8" t="s">
        <v>91</v>
      </c>
      <c r="L47" s="8" t="s">
        <v>2912</v>
      </c>
      <c r="M47" s="8">
        <v>34.5</v>
      </c>
      <c r="N47" s="8" t="s">
        <v>93</v>
      </c>
      <c r="O47" s="8">
        <v>5</v>
      </c>
      <c r="P47" s="8" t="s">
        <v>16</v>
      </c>
      <c r="Q47" s="8" t="s">
        <v>2828</v>
      </c>
      <c r="R47" s="8" t="s">
        <v>2913</v>
      </c>
      <c r="S47" s="19">
        <v>46420</v>
      </c>
      <c r="T47" s="6">
        <v>2027</v>
      </c>
      <c r="U47" s="4" t="s">
        <v>4230</v>
      </c>
      <c r="V47" s="15" t="s">
        <v>4240</v>
      </c>
      <c r="W47" s="25"/>
      <c r="X47" s="25"/>
      <c r="Y47" s="25"/>
      <c r="Z47" s="25"/>
      <c r="AA47" s="25"/>
      <c r="AB47" s="25"/>
      <c r="AC47" s="25"/>
      <c r="AD47" s="7" t="str">
        <f t="shared" si="0"/>
        <v>PRT-APURE-20</v>
      </c>
      <c r="AE47" s="8" t="s">
        <v>167</v>
      </c>
      <c r="AF47" s="8"/>
      <c r="AG47" s="8"/>
      <c r="AH47" s="8" t="s">
        <v>73</v>
      </c>
      <c r="AI47" s="5">
        <f t="shared" si="1"/>
        <v>20</v>
      </c>
    </row>
    <row r="48" spans="1:35" s="5" customFormat="1" ht="84.9" hidden="1" customHeight="1" x14ac:dyDescent="0.3">
      <c r="A48" s="7">
        <v>47</v>
      </c>
      <c r="B48" s="8" t="s">
        <v>2914</v>
      </c>
      <c r="C48" s="8" t="s">
        <v>2915</v>
      </c>
      <c r="D48" s="8" t="s">
        <v>2916</v>
      </c>
      <c r="E48" s="8" t="s">
        <v>2793</v>
      </c>
      <c r="F48" s="8" t="s">
        <v>2917</v>
      </c>
      <c r="G48" s="9">
        <v>16775.91</v>
      </c>
      <c r="H48" s="17">
        <v>2</v>
      </c>
      <c r="I48" s="4" t="s">
        <v>66</v>
      </c>
      <c r="J48" s="8" t="s">
        <v>15</v>
      </c>
      <c r="K48" s="8" t="s">
        <v>91</v>
      </c>
      <c r="L48" s="8" t="s">
        <v>2918</v>
      </c>
      <c r="M48" s="8">
        <v>34.5</v>
      </c>
      <c r="N48" s="8" t="s">
        <v>93</v>
      </c>
      <c r="O48" s="8">
        <v>10</v>
      </c>
      <c r="P48" s="8" t="s">
        <v>16</v>
      </c>
      <c r="Q48" s="8" t="s">
        <v>2900</v>
      </c>
      <c r="R48" s="8" t="s">
        <v>2919</v>
      </c>
      <c r="S48" s="19">
        <v>47036</v>
      </c>
      <c r="T48" s="6">
        <v>2028</v>
      </c>
      <c r="U48" s="4" t="s">
        <v>4232</v>
      </c>
      <c r="V48" s="15" t="s">
        <v>4242</v>
      </c>
      <c r="W48" s="25"/>
      <c r="X48" s="25"/>
      <c r="Y48" s="25"/>
      <c r="Z48" s="25"/>
      <c r="AA48" s="25"/>
      <c r="AB48" s="25"/>
      <c r="AC48" s="25"/>
      <c r="AD48" s="7" t="str">
        <f t="shared" si="0"/>
        <v>PRT-APURE-21</v>
      </c>
      <c r="AE48" s="8" t="s">
        <v>167</v>
      </c>
      <c r="AF48" s="8"/>
      <c r="AG48" s="8"/>
      <c r="AH48" s="8" t="s">
        <v>73</v>
      </c>
      <c r="AI48" s="5">
        <f t="shared" si="1"/>
        <v>21</v>
      </c>
    </row>
    <row r="49" spans="1:35" s="5" customFormat="1" ht="84.9" hidden="1" customHeight="1" x14ac:dyDescent="0.3">
      <c r="A49" s="7">
        <v>48</v>
      </c>
      <c r="B49" s="8" t="s">
        <v>2920</v>
      </c>
      <c r="C49" s="8" t="s">
        <v>2921</v>
      </c>
      <c r="D49" s="8" t="s">
        <v>2922</v>
      </c>
      <c r="E49" s="8" t="s">
        <v>2793</v>
      </c>
      <c r="F49" s="8" t="s">
        <v>2923</v>
      </c>
      <c r="G49" s="9">
        <v>77688</v>
      </c>
      <c r="H49" s="17">
        <v>2</v>
      </c>
      <c r="I49" s="4" t="s">
        <v>66</v>
      </c>
      <c r="J49" s="8" t="s">
        <v>15</v>
      </c>
      <c r="K49" s="8" t="s">
        <v>91</v>
      </c>
      <c r="L49" s="8" t="s">
        <v>2924</v>
      </c>
      <c r="M49" s="8">
        <v>34.5</v>
      </c>
      <c r="N49" s="8" t="s">
        <v>93</v>
      </c>
      <c r="O49" s="8">
        <v>20</v>
      </c>
      <c r="P49" s="8" t="s">
        <v>16</v>
      </c>
      <c r="Q49" s="8" t="s">
        <v>2881</v>
      </c>
      <c r="R49" s="8" t="s">
        <v>2925</v>
      </c>
      <c r="S49" s="19">
        <v>47151</v>
      </c>
      <c r="T49" s="6">
        <v>2029</v>
      </c>
      <c r="U49" s="4" t="s">
        <v>4238</v>
      </c>
      <c r="V49" s="15" t="s">
        <v>4241</v>
      </c>
      <c r="W49" s="25"/>
      <c r="X49" s="25"/>
      <c r="Y49" s="25"/>
      <c r="Z49" s="25"/>
      <c r="AA49" s="25"/>
      <c r="AB49" s="25"/>
      <c r="AC49" s="25"/>
      <c r="AD49" s="7" t="str">
        <f t="shared" si="0"/>
        <v>PRT-APURE-22</v>
      </c>
      <c r="AE49" s="8" t="s">
        <v>167</v>
      </c>
      <c r="AF49" s="8"/>
      <c r="AG49" s="8"/>
      <c r="AH49" s="8" t="s">
        <v>73</v>
      </c>
      <c r="AI49" s="5">
        <f t="shared" si="1"/>
        <v>22</v>
      </c>
    </row>
    <row r="50" spans="1:35" s="5" customFormat="1" ht="84.9" hidden="1" customHeight="1" x14ac:dyDescent="0.3">
      <c r="A50" s="7">
        <v>49</v>
      </c>
      <c r="B50" s="8" t="s">
        <v>2926</v>
      </c>
      <c r="C50" s="8" t="s">
        <v>2927</v>
      </c>
      <c r="D50" s="8" t="s">
        <v>2928</v>
      </c>
      <c r="E50" s="8" t="s">
        <v>2793</v>
      </c>
      <c r="F50" s="8" t="s">
        <v>2929</v>
      </c>
      <c r="G50" s="9">
        <v>74471.199999999997</v>
      </c>
      <c r="H50" s="17">
        <v>2</v>
      </c>
      <c r="I50" s="4" t="s">
        <v>66</v>
      </c>
      <c r="J50" s="8" t="s">
        <v>15</v>
      </c>
      <c r="K50" s="8" t="s">
        <v>91</v>
      </c>
      <c r="L50" s="8" t="s">
        <v>2930</v>
      </c>
      <c r="M50" s="8">
        <v>34.5</v>
      </c>
      <c r="N50" s="8" t="s">
        <v>93</v>
      </c>
      <c r="O50" s="8">
        <v>10</v>
      </c>
      <c r="P50" s="8" t="s">
        <v>16</v>
      </c>
      <c r="Q50" s="8" t="s">
        <v>2931</v>
      </c>
      <c r="R50" s="8" t="s">
        <v>2932</v>
      </c>
      <c r="S50" s="19">
        <v>46054</v>
      </c>
      <c r="T50" s="6">
        <v>2026</v>
      </c>
      <c r="U50" s="4" t="s">
        <v>4226</v>
      </c>
      <c r="V50" s="15" t="s">
        <v>4227</v>
      </c>
      <c r="W50" s="25"/>
      <c r="X50" s="25"/>
      <c r="Y50" s="25"/>
      <c r="Z50" s="25"/>
      <c r="AA50" s="25"/>
      <c r="AB50" s="25"/>
      <c r="AC50" s="25"/>
      <c r="AD50" s="7" t="str">
        <f t="shared" si="0"/>
        <v>PRT-APURE-23</v>
      </c>
      <c r="AE50" s="8" t="s">
        <v>167</v>
      </c>
      <c r="AF50" s="8"/>
      <c r="AG50" s="8"/>
      <c r="AH50" s="8" t="s">
        <v>73</v>
      </c>
      <c r="AI50" s="5">
        <f t="shared" si="1"/>
        <v>23</v>
      </c>
    </row>
    <row r="51" spans="1:35" s="5" customFormat="1" ht="84.9" hidden="1" customHeight="1" x14ac:dyDescent="0.3">
      <c r="A51" s="7">
        <v>50</v>
      </c>
      <c r="B51" s="8" t="s">
        <v>2933</v>
      </c>
      <c r="C51" s="8" t="s">
        <v>2934</v>
      </c>
      <c r="D51" s="8" t="s">
        <v>2935</v>
      </c>
      <c r="E51" s="8" t="s">
        <v>2793</v>
      </c>
      <c r="F51" s="8" t="s">
        <v>2936</v>
      </c>
      <c r="G51" s="9">
        <v>300788</v>
      </c>
      <c r="H51" s="17">
        <v>2</v>
      </c>
      <c r="I51" s="4" t="s">
        <v>66</v>
      </c>
      <c r="J51" s="8" t="s">
        <v>15</v>
      </c>
      <c r="K51" s="8" t="s">
        <v>91</v>
      </c>
      <c r="L51" s="8" t="s">
        <v>2851</v>
      </c>
      <c r="M51" s="8">
        <v>34.5</v>
      </c>
      <c r="N51" s="8" t="s">
        <v>93</v>
      </c>
      <c r="O51" s="8">
        <v>5</v>
      </c>
      <c r="P51" s="8" t="s">
        <v>16</v>
      </c>
      <c r="Q51" s="8" t="s">
        <v>2143</v>
      </c>
      <c r="R51" s="8" t="s">
        <v>2937</v>
      </c>
      <c r="S51" s="19">
        <v>46213</v>
      </c>
      <c r="T51" s="6">
        <v>2026</v>
      </c>
      <c r="U51" s="4" t="s">
        <v>4226</v>
      </c>
      <c r="V51" s="15" t="s">
        <v>4227</v>
      </c>
      <c r="W51" s="25"/>
      <c r="X51" s="25"/>
      <c r="Y51" s="25"/>
      <c r="Z51" s="25"/>
      <c r="AA51" s="25"/>
      <c r="AB51" s="25"/>
      <c r="AC51" s="25"/>
      <c r="AD51" s="7" t="str">
        <f t="shared" si="0"/>
        <v>PRT-APURE-24</v>
      </c>
      <c r="AE51" s="8" t="s">
        <v>167</v>
      </c>
      <c r="AF51" s="8"/>
      <c r="AG51" s="8"/>
      <c r="AH51" s="8" t="s">
        <v>73</v>
      </c>
      <c r="AI51" s="5">
        <f t="shared" si="1"/>
        <v>24</v>
      </c>
    </row>
    <row r="52" spans="1:35" s="5" customFormat="1" ht="84.9" hidden="1" customHeight="1" x14ac:dyDescent="0.3">
      <c r="A52" s="7">
        <v>51</v>
      </c>
      <c r="B52" s="8" t="s">
        <v>2938</v>
      </c>
      <c r="C52" s="8" t="s">
        <v>2939</v>
      </c>
      <c r="D52" s="8" t="s">
        <v>2940</v>
      </c>
      <c r="E52" s="8" t="s">
        <v>2793</v>
      </c>
      <c r="F52" s="8" t="s">
        <v>2941</v>
      </c>
      <c r="G52" s="9">
        <v>76947</v>
      </c>
      <c r="H52" s="17">
        <v>2</v>
      </c>
      <c r="I52" s="4" t="s">
        <v>66</v>
      </c>
      <c r="J52" s="8" t="s">
        <v>15</v>
      </c>
      <c r="K52" s="8" t="s">
        <v>91</v>
      </c>
      <c r="L52" s="8" t="s">
        <v>1634</v>
      </c>
      <c r="M52" s="8">
        <v>34.5</v>
      </c>
      <c r="N52" s="8" t="s">
        <v>93</v>
      </c>
      <c r="O52" s="8">
        <v>10</v>
      </c>
      <c r="P52" s="8" t="s">
        <v>16</v>
      </c>
      <c r="Q52" s="8" t="s">
        <v>2143</v>
      </c>
      <c r="R52" s="8" t="s">
        <v>2942</v>
      </c>
      <c r="S52" s="19">
        <v>46941</v>
      </c>
      <c r="T52" s="6">
        <v>2028</v>
      </c>
      <c r="U52" s="4" t="s">
        <v>4232</v>
      </c>
      <c r="V52" s="15" t="s">
        <v>4242</v>
      </c>
      <c r="W52" s="25"/>
      <c r="X52" s="25"/>
      <c r="Y52" s="25"/>
      <c r="Z52" s="25"/>
      <c r="AA52" s="25"/>
      <c r="AB52" s="25"/>
      <c r="AC52" s="25"/>
      <c r="AD52" s="7" t="str">
        <f t="shared" si="0"/>
        <v>PRT-APURE-25</v>
      </c>
      <c r="AE52" s="8" t="s">
        <v>167</v>
      </c>
      <c r="AF52" s="8"/>
      <c r="AG52" s="8"/>
      <c r="AH52" s="8" t="s">
        <v>73</v>
      </c>
      <c r="AI52" s="5">
        <f t="shared" si="1"/>
        <v>25</v>
      </c>
    </row>
    <row r="53" spans="1:35" s="5" customFormat="1" ht="84.9" hidden="1" customHeight="1" x14ac:dyDescent="0.3">
      <c r="A53" s="7">
        <v>52</v>
      </c>
      <c r="B53" s="8" t="s">
        <v>2943</v>
      </c>
      <c r="C53" s="8" t="s">
        <v>2939</v>
      </c>
      <c r="D53" s="8" t="s">
        <v>2944</v>
      </c>
      <c r="E53" s="8" t="s">
        <v>2793</v>
      </c>
      <c r="F53" s="8" t="s">
        <v>2945</v>
      </c>
      <c r="G53" s="9">
        <v>63808</v>
      </c>
      <c r="H53" s="17">
        <v>2</v>
      </c>
      <c r="I53" s="4" t="s">
        <v>66</v>
      </c>
      <c r="J53" s="8" t="s">
        <v>15</v>
      </c>
      <c r="K53" s="8" t="s">
        <v>91</v>
      </c>
      <c r="L53" s="8" t="s">
        <v>2946</v>
      </c>
      <c r="M53" s="8">
        <v>34.5</v>
      </c>
      <c r="N53" s="8" t="s">
        <v>93</v>
      </c>
      <c r="O53" s="8">
        <v>10</v>
      </c>
      <c r="P53" s="8" t="s">
        <v>16</v>
      </c>
      <c r="Q53" s="8" t="s">
        <v>2947</v>
      </c>
      <c r="R53" s="8" t="s">
        <v>2948</v>
      </c>
      <c r="S53" s="19">
        <v>46481</v>
      </c>
      <c r="T53" s="6">
        <v>2027</v>
      </c>
      <c r="U53" s="4" t="s">
        <v>4230</v>
      </c>
      <c r="V53" s="15" t="s">
        <v>4240</v>
      </c>
      <c r="W53" s="25"/>
      <c r="X53" s="25"/>
      <c r="Y53" s="25"/>
      <c r="Z53" s="25"/>
      <c r="AA53" s="25"/>
      <c r="AB53" s="25"/>
      <c r="AC53" s="25"/>
      <c r="AD53" s="7" t="str">
        <f t="shared" si="0"/>
        <v>PRT-APURE-26</v>
      </c>
      <c r="AE53" s="8" t="s">
        <v>167</v>
      </c>
      <c r="AF53" s="8"/>
      <c r="AG53" s="8"/>
      <c r="AH53" s="8" t="s">
        <v>73</v>
      </c>
      <c r="AI53" s="5">
        <f t="shared" si="1"/>
        <v>26</v>
      </c>
    </row>
    <row r="54" spans="1:35" s="5" customFormat="1" ht="84.9" hidden="1" customHeight="1" x14ac:dyDescent="0.3">
      <c r="A54" s="7">
        <v>53</v>
      </c>
      <c r="B54" s="8" t="s">
        <v>2949</v>
      </c>
      <c r="C54" s="8" t="s">
        <v>2950</v>
      </c>
      <c r="D54" s="8" t="s">
        <v>2951</v>
      </c>
      <c r="E54" s="8" t="s">
        <v>2793</v>
      </c>
      <c r="F54" s="8" t="s">
        <v>2952</v>
      </c>
      <c r="G54" s="9">
        <v>60313.2</v>
      </c>
      <c r="H54" s="17">
        <v>2</v>
      </c>
      <c r="I54" s="4" t="s">
        <v>66</v>
      </c>
      <c r="J54" s="8" t="s">
        <v>15</v>
      </c>
      <c r="K54" s="8" t="s">
        <v>91</v>
      </c>
      <c r="L54" s="8" t="s">
        <v>2953</v>
      </c>
      <c r="M54" s="8">
        <v>34.5</v>
      </c>
      <c r="N54" s="8" t="s">
        <v>93</v>
      </c>
      <c r="O54" s="8">
        <v>5</v>
      </c>
      <c r="P54" s="8" t="s">
        <v>16</v>
      </c>
      <c r="Q54" s="8" t="s">
        <v>2947</v>
      </c>
      <c r="R54" s="8" t="s">
        <v>2954</v>
      </c>
      <c r="S54" s="19">
        <v>46575</v>
      </c>
      <c r="T54" s="6">
        <v>2027</v>
      </c>
      <c r="U54" s="4" t="s">
        <v>4230</v>
      </c>
      <c r="V54" s="15" t="s">
        <v>4240</v>
      </c>
      <c r="W54" s="25"/>
      <c r="X54" s="25"/>
      <c r="Y54" s="25"/>
      <c r="Z54" s="25"/>
      <c r="AA54" s="25"/>
      <c r="AB54" s="25"/>
      <c r="AC54" s="25"/>
      <c r="AD54" s="7" t="str">
        <f t="shared" si="0"/>
        <v>PRT-APURE-27</v>
      </c>
      <c r="AE54" s="8" t="s">
        <v>167</v>
      </c>
      <c r="AF54" s="8"/>
      <c r="AG54" s="8"/>
      <c r="AH54" s="8" t="s">
        <v>73</v>
      </c>
      <c r="AI54" s="5">
        <f t="shared" si="1"/>
        <v>27</v>
      </c>
    </row>
    <row r="55" spans="1:35" s="5" customFormat="1" ht="84.9" hidden="1" customHeight="1" x14ac:dyDescent="0.3">
      <c r="A55" s="7">
        <v>54</v>
      </c>
      <c r="B55" s="8" t="s">
        <v>2955</v>
      </c>
      <c r="C55" s="8" t="s">
        <v>2956</v>
      </c>
      <c r="D55" s="8" t="s">
        <v>2957</v>
      </c>
      <c r="E55" s="8" t="s">
        <v>2793</v>
      </c>
      <c r="F55" s="8" t="s">
        <v>2958</v>
      </c>
      <c r="G55" s="9">
        <v>9328</v>
      </c>
      <c r="H55" s="17">
        <v>1</v>
      </c>
      <c r="I55" s="4" t="s">
        <v>66</v>
      </c>
      <c r="J55" s="8" t="s">
        <v>15</v>
      </c>
      <c r="K55" s="8" t="s">
        <v>91</v>
      </c>
      <c r="L55" s="8" t="s">
        <v>2959</v>
      </c>
      <c r="M55" s="8">
        <v>34.5</v>
      </c>
      <c r="N55" s="8" t="s">
        <v>93</v>
      </c>
      <c r="O55" s="8">
        <v>5</v>
      </c>
      <c r="P55" s="8" t="s">
        <v>16</v>
      </c>
      <c r="Q55" s="8" t="s">
        <v>2931</v>
      </c>
      <c r="R55" s="8" t="s">
        <v>2960</v>
      </c>
      <c r="S55" s="19">
        <v>47401</v>
      </c>
      <c r="T55" s="6">
        <v>2029</v>
      </c>
      <c r="U55" s="4" t="s">
        <v>4238</v>
      </c>
      <c r="V55" s="15" t="s">
        <v>4239</v>
      </c>
      <c r="W55" s="25"/>
      <c r="X55" s="25"/>
      <c r="Y55" s="25"/>
      <c r="Z55" s="25"/>
      <c r="AA55" s="25"/>
      <c r="AB55" s="25"/>
      <c r="AC55" s="25"/>
      <c r="AD55" s="7" t="str">
        <f t="shared" si="0"/>
        <v>PRT-APURE-28</v>
      </c>
      <c r="AE55" s="8" t="s">
        <v>167</v>
      </c>
      <c r="AF55" s="8"/>
      <c r="AG55" s="8"/>
      <c r="AH55" s="8" t="s">
        <v>73</v>
      </c>
      <c r="AI55" s="5">
        <f t="shared" si="1"/>
        <v>28</v>
      </c>
    </row>
    <row r="56" spans="1:35" s="5" customFormat="1" ht="84.9" hidden="1" customHeight="1" x14ac:dyDescent="0.3">
      <c r="A56" s="7">
        <v>55</v>
      </c>
      <c r="B56" s="8" t="s">
        <v>2961</v>
      </c>
      <c r="C56" s="8" t="s">
        <v>2962</v>
      </c>
      <c r="D56" s="8" t="s">
        <v>2963</v>
      </c>
      <c r="E56" s="8" t="s">
        <v>2793</v>
      </c>
      <c r="F56" s="8" t="s">
        <v>2964</v>
      </c>
      <c r="G56" s="9">
        <v>58465.36</v>
      </c>
      <c r="H56" s="17">
        <v>2</v>
      </c>
      <c r="I56" s="4" t="s">
        <v>66</v>
      </c>
      <c r="J56" s="8" t="s">
        <v>15</v>
      </c>
      <c r="K56" s="8" t="s">
        <v>91</v>
      </c>
      <c r="L56" s="8" t="s">
        <v>2965</v>
      </c>
      <c r="M56" s="8">
        <v>34.5</v>
      </c>
      <c r="N56" s="8" t="s">
        <v>93</v>
      </c>
      <c r="O56" s="8">
        <v>10</v>
      </c>
      <c r="P56" s="8" t="s">
        <v>16</v>
      </c>
      <c r="Q56" s="8" t="s">
        <v>2881</v>
      </c>
      <c r="R56" s="8" t="s">
        <v>2966</v>
      </c>
      <c r="S56" s="19">
        <v>46670</v>
      </c>
      <c r="T56" s="6">
        <v>2027</v>
      </c>
      <c r="U56" s="4" t="s">
        <v>4230</v>
      </c>
      <c r="V56" s="15" t="s">
        <v>4240</v>
      </c>
      <c r="W56" s="25"/>
      <c r="X56" s="25"/>
      <c r="Y56" s="25"/>
      <c r="Z56" s="25"/>
      <c r="AA56" s="25"/>
      <c r="AB56" s="25"/>
      <c r="AC56" s="25"/>
      <c r="AD56" s="7" t="str">
        <f t="shared" si="0"/>
        <v>PRT-APURE-29</v>
      </c>
      <c r="AE56" s="8" t="s">
        <v>167</v>
      </c>
      <c r="AF56" s="8"/>
      <c r="AG56" s="8"/>
      <c r="AH56" s="8" t="s">
        <v>73</v>
      </c>
      <c r="AI56" s="5">
        <f t="shared" si="1"/>
        <v>29</v>
      </c>
    </row>
    <row r="57" spans="1:35" s="5" customFormat="1" ht="84.9" hidden="1" customHeight="1" x14ac:dyDescent="0.3">
      <c r="A57" s="7">
        <v>56</v>
      </c>
      <c r="B57" s="8" t="s">
        <v>2967</v>
      </c>
      <c r="C57" s="8" t="s">
        <v>2968</v>
      </c>
      <c r="D57" s="8" t="s">
        <v>2969</v>
      </c>
      <c r="E57" s="8" t="s">
        <v>2793</v>
      </c>
      <c r="F57" s="8" t="s">
        <v>2887</v>
      </c>
      <c r="G57" s="9">
        <v>632894.35246075864</v>
      </c>
      <c r="H57" s="17">
        <v>5</v>
      </c>
      <c r="I57" s="4" t="s">
        <v>66</v>
      </c>
      <c r="J57" s="8" t="s">
        <v>15</v>
      </c>
      <c r="K57" s="8" t="s">
        <v>91</v>
      </c>
      <c r="L57" s="8" t="s">
        <v>2888</v>
      </c>
      <c r="M57" s="8">
        <v>34.5</v>
      </c>
      <c r="N57" s="8" t="s">
        <v>93</v>
      </c>
      <c r="O57" s="8">
        <v>5</v>
      </c>
      <c r="P57" s="8" t="s">
        <v>16</v>
      </c>
      <c r="Q57" s="8" t="s">
        <v>2143</v>
      </c>
      <c r="R57" s="8" t="s">
        <v>2970</v>
      </c>
      <c r="S57" s="19">
        <v>46305</v>
      </c>
      <c r="T57" s="6">
        <v>2026</v>
      </c>
      <c r="U57" s="4" t="s">
        <v>4226</v>
      </c>
      <c r="V57" s="15" t="s">
        <v>4243</v>
      </c>
      <c r="W57" s="25"/>
      <c r="X57" s="25"/>
      <c r="Y57" s="25"/>
      <c r="Z57" s="25"/>
      <c r="AA57" s="25"/>
      <c r="AB57" s="25"/>
      <c r="AC57" s="25"/>
      <c r="AD57" s="7" t="str">
        <f t="shared" si="0"/>
        <v>PRT-APURE-30</v>
      </c>
      <c r="AE57" s="8" t="s">
        <v>167</v>
      </c>
      <c r="AF57" s="8"/>
      <c r="AG57" s="8"/>
      <c r="AH57" s="8" t="s">
        <v>73</v>
      </c>
      <c r="AI57" s="5">
        <f t="shared" si="1"/>
        <v>30</v>
      </c>
    </row>
    <row r="58" spans="1:35" s="5" customFormat="1" ht="84.9" hidden="1" customHeight="1" x14ac:dyDescent="0.3">
      <c r="A58" s="7">
        <v>57</v>
      </c>
      <c r="B58" s="8" t="s">
        <v>2971</v>
      </c>
      <c r="C58" s="8" t="s">
        <v>2972</v>
      </c>
      <c r="D58" s="8" t="s">
        <v>2973</v>
      </c>
      <c r="E58" s="8" t="s">
        <v>2793</v>
      </c>
      <c r="F58" s="8" t="s">
        <v>2974</v>
      </c>
      <c r="G58" s="9">
        <v>511666.87</v>
      </c>
      <c r="H58" s="17">
        <v>2</v>
      </c>
      <c r="I58" s="4" t="s">
        <v>66</v>
      </c>
      <c r="J58" s="8" t="s">
        <v>15</v>
      </c>
      <c r="K58" s="8" t="s">
        <v>91</v>
      </c>
      <c r="L58" s="8" t="s">
        <v>2975</v>
      </c>
      <c r="M58" s="8">
        <v>34.5</v>
      </c>
      <c r="N58" s="8" t="s">
        <v>93</v>
      </c>
      <c r="O58" s="8">
        <v>10</v>
      </c>
      <c r="P58" s="8" t="s">
        <v>16</v>
      </c>
      <c r="Q58" s="8" t="s">
        <v>2143</v>
      </c>
      <c r="R58" s="8" t="s">
        <v>2976</v>
      </c>
      <c r="S58" s="19">
        <v>46118</v>
      </c>
      <c r="T58" s="6">
        <v>2026</v>
      </c>
      <c r="U58" s="4" t="s">
        <v>4226</v>
      </c>
      <c r="V58" s="15" t="s">
        <v>4227</v>
      </c>
      <c r="W58" s="25"/>
      <c r="X58" s="25"/>
      <c r="Y58" s="25"/>
      <c r="Z58" s="25"/>
      <c r="AA58" s="25"/>
      <c r="AB58" s="25"/>
      <c r="AC58" s="25"/>
      <c r="AD58" s="7" t="str">
        <f t="shared" si="0"/>
        <v>PRT-APURE-31</v>
      </c>
      <c r="AE58" s="8" t="s">
        <v>167</v>
      </c>
      <c r="AF58" s="8"/>
      <c r="AG58" s="8"/>
      <c r="AH58" s="8" t="s">
        <v>73</v>
      </c>
      <c r="AI58" s="5">
        <f t="shared" si="1"/>
        <v>31</v>
      </c>
    </row>
    <row r="59" spans="1:35" s="5" customFormat="1" ht="84.9" hidden="1" customHeight="1" x14ac:dyDescent="0.3">
      <c r="A59" s="7">
        <v>58</v>
      </c>
      <c r="B59" s="8" t="s">
        <v>2977</v>
      </c>
      <c r="C59" s="8" t="s">
        <v>2978</v>
      </c>
      <c r="D59" s="8" t="s">
        <v>2979</v>
      </c>
      <c r="E59" s="8" t="s">
        <v>2793</v>
      </c>
      <c r="F59" s="8" t="s">
        <v>2980</v>
      </c>
      <c r="G59" s="9">
        <v>75582.94</v>
      </c>
      <c r="H59" s="17">
        <v>2</v>
      </c>
      <c r="I59" s="4" t="s">
        <v>66</v>
      </c>
      <c r="J59" s="8" t="s">
        <v>15</v>
      </c>
      <c r="K59" s="8" t="s">
        <v>91</v>
      </c>
      <c r="L59" s="8" t="s">
        <v>2981</v>
      </c>
      <c r="M59" s="8">
        <v>34.5</v>
      </c>
      <c r="N59" s="8" t="s">
        <v>93</v>
      </c>
      <c r="O59" s="8">
        <v>15</v>
      </c>
      <c r="P59" s="8" t="s">
        <v>16</v>
      </c>
      <c r="Q59" s="8" t="s">
        <v>2982</v>
      </c>
      <c r="R59" s="8" t="s">
        <v>2983</v>
      </c>
      <c r="S59" s="19">
        <v>47212</v>
      </c>
      <c r="T59" s="6">
        <v>2029</v>
      </c>
      <c r="U59" s="4" t="s">
        <v>4238</v>
      </c>
      <c r="V59" s="15" t="s">
        <v>4241</v>
      </c>
      <c r="W59" s="25"/>
      <c r="X59" s="25"/>
      <c r="Y59" s="25"/>
      <c r="Z59" s="25"/>
      <c r="AA59" s="25"/>
      <c r="AB59" s="25"/>
      <c r="AC59" s="25"/>
      <c r="AD59" s="7" t="str">
        <f t="shared" si="0"/>
        <v>PRT-APURE-32</v>
      </c>
      <c r="AE59" s="8" t="s">
        <v>167</v>
      </c>
      <c r="AF59" s="8"/>
      <c r="AG59" s="8"/>
      <c r="AH59" s="8" t="s">
        <v>73</v>
      </c>
      <c r="AI59" s="5">
        <f t="shared" si="1"/>
        <v>32</v>
      </c>
    </row>
    <row r="60" spans="1:35" s="5" customFormat="1" ht="84.9" hidden="1" customHeight="1" x14ac:dyDescent="0.3">
      <c r="A60" s="7">
        <v>59</v>
      </c>
      <c r="B60" s="8" t="s">
        <v>2984</v>
      </c>
      <c r="C60" s="8" t="s">
        <v>2985</v>
      </c>
      <c r="D60" s="8" t="s">
        <v>2986</v>
      </c>
      <c r="E60" s="8" t="s">
        <v>2793</v>
      </c>
      <c r="F60" s="8" t="s">
        <v>2987</v>
      </c>
      <c r="G60" s="9">
        <v>65201.2</v>
      </c>
      <c r="H60" s="17">
        <v>2</v>
      </c>
      <c r="I60" s="4" t="s">
        <v>66</v>
      </c>
      <c r="J60" s="8" t="s">
        <v>15</v>
      </c>
      <c r="K60" s="8" t="s">
        <v>91</v>
      </c>
      <c r="L60" s="8" t="s">
        <v>2828</v>
      </c>
      <c r="M60" s="8">
        <v>34.5</v>
      </c>
      <c r="N60" s="8" t="s">
        <v>93</v>
      </c>
      <c r="O60" s="8">
        <v>10</v>
      </c>
      <c r="P60" s="8" t="s">
        <v>16</v>
      </c>
      <c r="Q60" s="8" t="s">
        <v>2828</v>
      </c>
      <c r="R60" s="8" t="s">
        <v>2988</v>
      </c>
      <c r="S60" s="19">
        <v>46785</v>
      </c>
      <c r="T60" s="6">
        <v>2028</v>
      </c>
      <c r="U60" s="4" t="s">
        <v>4232</v>
      </c>
      <c r="V60" s="15" t="s">
        <v>4242</v>
      </c>
      <c r="W60" s="25"/>
      <c r="X60" s="25"/>
      <c r="Y60" s="25"/>
      <c r="Z60" s="25"/>
      <c r="AA60" s="25"/>
      <c r="AB60" s="25"/>
      <c r="AC60" s="25"/>
      <c r="AD60" s="7" t="str">
        <f t="shared" si="0"/>
        <v>PRT-APURE-33</v>
      </c>
      <c r="AE60" s="8" t="s">
        <v>167</v>
      </c>
      <c r="AF60" s="8"/>
      <c r="AG60" s="8"/>
      <c r="AH60" s="8" t="s">
        <v>73</v>
      </c>
      <c r="AI60" s="5">
        <f t="shared" si="1"/>
        <v>33</v>
      </c>
    </row>
    <row r="61" spans="1:35" s="5" customFormat="1" ht="84.9" hidden="1" customHeight="1" x14ac:dyDescent="0.3">
      <c r="A61" s="7">
        <v>60</v>
      </c>
      <c r="B61" s="8" t="s">
        <v>4168</v>
      </c>
      <c r="C61" s="8" t="s">
        <v>2239</v>
      </c>
      <c r="D61" s="8" t="s">
        <v>2240</v>
      </c>
      <c r="E61" s="8" t="s">
        <v>3</v>
      </c>
      <c r="F61" s="8" t="s">
        <v>2241</v>
      </c>
      <c r="G61" s="9">
        <v>35000</v>
      </c>
      <c r="H61" s="17">
        <v>3</v>
      </c>
      <c r="I61" s="4" t="s">
        <v>228</v>
      </c>
      <c r="J61" s="8" t="s">
        <v>15</v>
      </c>
      <c r="K61" s="8" t="s">
        <v>67</v>
      </c>
      <c r="L61" s="8" t="s">
        <v>2242</v>
      </c>
      <c r="M61" s="8">
        <v>13.8</v>
      </c>
      <c r="N61" s="8" t="s">
        <v>93</v>
      </c>
      <c r="O61" s="8">
        <v>7</v>
      </c>
      <c r="P61" s="8" t="s">
        <v>26</v>
      </c>
      <c r="Q61" s="8" t="s">
        <v>2243</v>
      </c>
      <c r="R61" s="8" t="s">
        <v>2244</v>
      </c>
      <c r="S61" s="19">
        <v>45976</v>
      </c>
      <c r="T61" s="6">
        <v>2025</v>
      </c>
      <c r="U61" s="4"/>
      <c r="V61" s="15"/>
      <c r="W61" s="25"/>
      <c r="X61" s="25"/>
      <c r="Y61" s="25"/>
      <c r="Z61" s="25"/>
      <c r="AA61" s="25"/>
      <c r="AB61" s="25"/>
      <c r="AC61" s="25"/>
      <c r="AD61" s="7" t="str">
        <f t="shared" si="0"/>
        <v>PRT-ARAGUA-1</v>
      </c>
      <c r="AE61" s="8" t="s">
        <v>72</v>
      </c>
      <c r="AF61" s="8"/>
      <c r="AG61" s="8"/>
      <c r="AH61" s="8" t="s">
        <v>2245</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2239</v>
      </c>
      <c r="D62" s="8" t="s">
        <v>2240</v>
      </c>
      <c r="E62" s="8" t="s">
        <v>3</v>
      </c>
      <c r="F62" s="8" t="s">
        <v>2241</v>
      </c>
      <c r="G62" s="9">
        <v>120000</v>
      </c>
      <c r="H62" s="17">
        <v>3</v>
      </c>
      <c r="I62" s="4" t="s">
        <v>228</v>
      </c>
      <c r="J62" s="8" t="s">
        <v>15</v>
      </c>
      <c r="K62" s="8" t="s">
        <v>67</v>
      </c>
      <c r="L62" s="8" t="s">
        <v>2246</v>
      </c>
      <c r="M62" s="8">
        <v>13.8</v>
      </c>
      <c r="N62" s="8" t="s">
        <v>93</v>
      </c>
      <c r="O62" s="8">
        <v>7</v>
      </c>
      <c r="P62" s="8" t="s">
        <v>26</v>
      </c>
      <c r="Q62" s="8" t="s">
        <v>2243</v>
      </c>
      <c r="R62" s="8" t="s">
        <v>2244</v>
      </c>
      <c r="S62" s="19">
        <v>45731</v>
      </c>
      <c r="T62" s="6">
        <v>2025</v>
      </c>
      <c r="U62" s="4"/>
      <c r="V62" s="15"/>
      <c r="W62" s="25"/>
      <c r="X62" s="25"/>
      <c r="Y62" s="25"/>
      <c r="Z62" s="25"/>
      <c r="AA62" s="25"/>
      <c r="AB62" s="25"/>
      <c r="AC62" s="25"/>
      <c r="AD62" s="7" t="str">
        <f t="shared" si="0"/>
        <v>PRT-ARAGUA-2</v>
      </c>
      <c r="AE62" s="8" t="s">
        <v>72</v>
      </c>
      <c r="AF62" s="8"/>
      <c r="AG62" s="8"/>
      <c r="AH62" s="8" t="s">
        <v>2245</v>
      </c>
      <c r="AI62" s="5">
        <f t="shared" si="1"/>
        <v>2</v>
      </c>
    </row>
    <row r="63" spans="1:35" s="5" customFormat="1" ht="84.9" hidden="1" customHeight="1" x14ac:dyDescent="0.3">
      <c r="A63" s="7">
        <v>62</v>
      </c>
      <c r="B63" s="8" t="s">
        <v>2238</v>
      </c>
      <c r="C63" s="8" t="s">
        <v>2239</v>
      </c>
      <c r="D63" s="8" t="s">
        <v>2240</v>
      </c>
      <c r="E63" s="8" t="s">
        <v>3</v>
      </c>
      <c r="F63" s="8" t="s">
        <v>2241</v>
      </c>
      <c r="G63" s="9">
        <v>115000</v>
      </c>
      <c r="H63" s="17">
        <v>3</v>
      </c>
      <c r="I63" s="4" t="s">
        <v>228</v>
      </c>
      <c r="J63" s="8" t="s">
        <v>15</v>
      </c>
      <c r="K63" s="8" t="s">
        <v>67</v>
      </c>
      <c r="L63" s="8" t="s">
        <v>277</v>
      </c>
      <c r="M63" s="8">
        <v>13.8</v>
      </c>
      <c r="N63" s="8" t="s">
        <v>93</v>
      </c>
      <c r="O63" s="8">
        <v>7</v>
      </c>
      <c r="P63" s="8" t="s">
        <v>26</v>
      </c>
      <c r="Q63" s="8" t="s">
        <v>12</v>
      </c>
      <c r="R63" s="8" t="s">
        <v>2247</v>
      </c>
      <c r="S63" s="19">
        <v>46127</v>
      </c>
      <c r="T63" s="6">
        <v>2026</v>
      </c>
      <c r="U63" s="4" t="s">
        <v>4226</v>
      </c>
      <c r="V63" s="15" t="s">
        <v>4229</v>
      </c>
      <c r="W63" s="25"/>
      <c r="X63" s="25"/>
      <c r="Y63" s="25"/>
      <c r="Z63" s="25"/>
      <c r="AA63" s="25"/>
      <c r="AB63" s="25"/>
      <c r="AC63" s="25"/>
      <c r="AD63" s="7" t="str">
        <f t="shared" si="0"/>
        <v>PRT-ARAGUA-3</v>
      </c>
      <c r="AE63" s="8" t="s">
        <v>72</v>
      </c>
      <c r="AF63" s="8"/>
      <c r="AG63" s="8"/>
      <c r="AH63" s="8" t="s">
        <v>2248</v>
      </c>
      <c r="AI63" s="5">
        <f t="shared" si="1"/>
        <v>3</v>
      </c>
    </row>
    <row r="64" spans="1:35" s="5" customFormat="1" ht="84.9" hidden="1" customHeight="1" x14ac:dyDescent="0.3">
      <c r="A64" s="7">
        <v>63</v>
      </c>
      <c r="B64" s="8" t="s">
        <v>2238</v>
      </c>
      <c r="C64" s="8" t="s">
        <v>2239</v>
      </c>
      <c r="D64" s="8" t="s">
        <v>2240</v>
      </c>
      <c r="E64" s="8" t="s">
        <v>3</v>
      </c>
      <c r="F64" s="8" t="s">
        <v>2241</v>
      </c>
      <c r="G64" s="9">
        <v>120000</v>
      </c>
      <c r="H64" s="17">
        <v>3</v>
      </c>
      <c r="I64" s="4" t="s">
        <v>228</v>
      </c>
      <c r="J64" s="8" t="s">
        <v>15</v>
      </c>
      <c r="K64" s="8" t="s">
        <v>67</v>
      </c>
      <c r="L64" s="8" t="s">
        <v>2179</v>
      </c>
      <c r="M64" s="8">
        <v>13.8</v>
      </c>
      <c r="N64" s="8" t="s">
        <v>93</v>
      </c>
      <c r="O64" s="8">
        <v>7</v>
      </c>
      <c r="P64" s="8" t="s">
        <v>26</v>
      </c>
      <c r="Q64" s="8" t="s">
        <v>12</v>
      </c>
      <c r="R64" s="8" t="s">
        <v>2247</v>
      </c>
      <c r="S64" s="19">
        <v>46157</v>
      </c>
      <c r="T64" s="6">
        <v>2026</v>
      </c>
      <c r="U64" s="4" t="s">
        <v>4226</v>
      </c>
      <c r="V64" s="15" t="s">
        <v>4229</v>
      </c>
      <c r="W64" s="25"/>
      <c r="X64" s="25"/>
      <c r="Y64" s="25"/>
      <c r="Z64" s="25"/>
      <c r="AA64" s="25"/>
      <c r="AB64" s="25"/>
      <c r="AC64" s="25"/>
      <c r="AD64" s="7" t="str">
        <f t="shared" si="0"/>
        <v>PRT-ARAGUA-4</v>
      </c>
      <c r="AE64" s="8" t="s">
        <v>72</v>
      </c>
      <c r="AF64" s="8"/>
      <c r="AG64" s="8"/>
      <c r="AH64" s="8" t="s">
        <v>2248</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2239</v>
      </c>
      <c r="D65" s="8" t="s">
        <v>2249</v>
      </c>
      <c r="E65" s="8" t="s">
        <v>3</v>
      </c>
      <c r="F65" s="8" t="s">
        <v>2241</v>
      </c>
      <c r="G65" s="9">
        <v>120000</v>
      </c>
      <c r="H65" s="17">
        <v>3</v>
      </c>
      <c r="I65" s="4" t="s">
        <v>76</v>
      </c>
      <c r="J65" s="8" t="s">
        <v>64</v>
      </c>
      <c r="K65" s="8" t="s">
        <v>67</v>
      </c>
      <c r="L65" s="8" t="s">
        <v>2250</v>
      </c>
      <c r="M65" s="8">
        <v>13.8</v>
      </c>
      <c r="N65" s="8" t="s">
        <v>93</v>
      </c>
      <c r="O65" s="8">
        <v>7</v>
      </c>
      <c r="P65" s="8" t="s">
        <v>26</v>
      </c>
      <c r="Q65" s="8" t="s">
        <v>2251</v>
      </c>
      <c r="R65" s="8" t="s">
        <v>2252</v>
      </c>
      <c r="S65" s="19">
        <v>45976</v>
      </c>
      <c r="T65" s="6">
        <v>2025</v>
      </c>
      <c r="U65" s="4" t="s">
        <v>4224</v>
      </c>
      <c r="V65" s="15" t="s">
        <v>4244</v>
      </c>
      <c r="W65" s="25"/>
      <c r="X65" s="25"/>
      <c r="Y65" s="25"/>
      <c r="Z65" s="25"/>
      <c r="AA65" s="25"/>
      <c r="AB65" s="25"/>
      <c r="AC65" s="25"/>
      <c r="AD65" s="7" t="str">
        <f t="shared" si="0"/>
        <v>PRT-ARAGUA-5</v>
      </c>
      <c r="AE65" s="8" t="s">
        <v>72</v>
      </c>
      <c r="AF65" s="8"/>
      <c r="AG65" s="8"/>
      <c r="AH65" s="8" t="s">
        <v>2245</v>
      </c>
      <c r="AI65" s="5">
        <f t="shared" si="1"/>
        <v>5</v>
      </c>
    </row>
    <row r="66" spans="1:35" s="5" customFormat="1" ht="84.9" hidden="1" customHeight="1" x14ac:dyDescent="0.3">
      <c r="A66" s="7">
        <v>65</v>
      </c>
      <c r="B66" s="8" t="s">
        <v>2238</v>
      </c>
      <c r="C66" s="8" t="s">
        <v>2239</v>
      </c>
      <c r="D66" s="8" t="s">
        <v>2240</v>
      </c>
      <c r="E66" s="8" t="s">
        <v>3</v>
      </c>
      <c r="F66" s="8" t="s">
        <v>2241</v>
      </c>
      <c r="G66" s="9">
        <v>58000</v>
      </c>
      <c r="H66" s="17">
        <v>3</v>
      </c>
      <c r="I66" s="4" t="s">
        <v>228</v>
      </c>
      <c r="J66" s="8" t="s">
        <v>15</v>
      </c>
      <c r="K66" s="8" t="s">
        <v>67</v>
      </c>
      <c r="L66" s="8" t="s">
        <v>2253</v>
      </c>
      <c r="M66" s="8">
        <v>13.8</v>
      </c>
      <c r="N66" s="8" t="s">
        <v>93</v>
      </c>
      <c r="O66" s="8">
        <v>7</v>
      </c>
      <c r="P66" s="8" t="s">
        <v>26</v>
      </c>
      <c r="Q66" s="8" t="s">
        <v>2253</v>
      </c>
      <c r="R66" s="8" t="s">
        <v>2254</v>
      </c>
      <c r="S66" s="19">
        <v>46096</v>
      </c>
      <c r="T66" s="6">
        <v>2026</v>
      </c>
      <c r="U66" s="4" t="s">
        <v>4226</v>
      </c>
      <c r="V66" s="15" t="s">
        <v>4229</v>
      </c>
      <c r="W66" s="25"/>
      <c r="X66" s="25"/>
      <c r="Y66" s="25"/>
      <c r="Z66" s="25"/>
      <c r="AA66" s="25"/>
      <c r="AB66" s="25"/>
      <c r="AC66" s="25"/>
      <c r="AD66" s="7" t="str">
        <f t="shared" ref="AD66:AD129" si="2">+"PRT-"&amp;P66&amp;"-"&amp;AI66</f>
        <v>PRT-ARAGUA-6</v>
      </c>
      <c r="AE66" s="8" t="s">
        <v>72</v>
      </c>
      <c r="AF66" s="8"/>
      <c r="AG66" s="8"/>
      <c r="AH66" s="8" t="s">
        <v>2248</v>
      </c>
      <c r="AI66" s="5">
        <f t="shared" si="1"/>
        <v>6</v>
      </c>
    </row>
    <row r="67" spans="1:35" s="5" customFormat="1" ht="84.9" hidden="1" customHeight="1" x14ac:dyDescent="0.3">
      <c r="A67" s="7">
        <v>66</v>
      </c>
      <c r="B67" s="8" t="s">
        <v>2238</v>
      </c>
      <c r="C67" s="8" t="s">
        <v>2239</v>
      </c>
      <c r="D67" s="8" t="s">
        <v>2240</v>
      </c>
      <c r="E67" s="8" t="s">
        <v>3</v>
      </c>
      <c r="F67" s="8" t="s">
        <v>2241</v>
      </c>
      <c r="G67" s="9">
        <v>58000</v>
      </c>
      <c r="H67" s="17">
        <v>3</v>
      </c>
      <c r="I67" s="4" t="s">
        <v>228</v>
      </c>
      <c r="J67" s="8" t="s">
        <v>15</v>
      </c>
      <c r="K67" s="8" t="s">
        <v>67</v>
      </c>
      <c r="L67" s="8" t="s">
        <v>2255</v>
      </c>
      <c r="M67" s="8">
        <v>13.8</v>
      </c>
      <c r="N67" s="8" t="s">
        <v>93</v>
      </c>
      <c r="O67" s="8">
        <v>7</v>
      </c>
      <c r="P67" s="8" t="s">
        <v>26</v>
      </c>
      <c r="Q67" s="8" t="s">
        <v>2253</v>
      </c>
      <c r="R67" s="8" t="s">
        <v>2254</v>
      </c>
      <c r="S67" s="19">
        <v>46127</v>
      </c>
      <c r="T67" s="6">
        <v>2026</v>
      </c>
      <c r="U67" s="4" t="s">
        <v>4226</v>
      </c>
      <c r="V67" s="15" t="s">
        <v>4229</v>
      </c>
      <c r="W67" s="25"/>
      <c r="X67" s="25"/>
      <c r="Y67" s="25"/>
      <c r="Z67" s="25"/>
      <c r="AA67" s="25"/>
      <c r="AB67" s="25"/>
      <c r="AC67" s="25"/>
      <c r="AD67" s="7" t="str">
        <f t="shared" si="2"/>
        <v>PRT-ARAGUA-7</v>
      </c>
      <c r="AE67" s="8" t="s">
        <v>72</v>
      </c>
      <c r="AF67" s="8"/>
      <c r="AG67" s="8"/>
      <c r="AH67" s="8" t="s">
        <v>2248</v>
      </c>
      <c r="AI67" s="5">
        <f t="shared" si="1"/>
        <v>7</v>
      </c>
    </row>
    <row r="68" spans="1:35" s="5" customFormat="1" ht="84.9" hidden="1" customHeight="1" x14ac:dyDescent="0.3">
      <c r="A68" s="7">
        <v>67</v>
      </c>
      <c r="B68" s="8" t="s">
        <v>2238</v>
      </c>
      <c r="C68" s="8" t="s">
        <v>2239</v>
      </c>
      <c r="D68" s="8" t="s">
        <v>2240</v>
      </c>
      <c r="E68" s="8" t="s">
        <v>3</v>
      </c>
      <c r="F68" s="8" t="s">
        <v>2241</v>
      </c>
      <c r="G68" s="9">
        <v>65000</v>
      </c>
      <c r="H68" s="17">
        <v>3</v>
      </c>
      <c r="I68" s="4" t="s">
        <v>228</v>
      </c>
      <c r="J68" s="8" t="s">
        <v>15</v>
      </c>
      <c r="K68" s="8" t="s">
        <v>67</v>
      </c>
      <c r="L68" s="8" t="s">
        <v>2256</v>
      </c>
      <c r="M68" s="8">
        <v>13.8</v>
      </c>
      <c r="N68" s="8" t="s">
        <v>93</v>
      </c>
      <c r="O68" s="8">
        <v>7</v>
      </c>
      <c r="P68" s="8" t="s">
        <v>26</v>
      </c>
      <c r="Q68" s="8" t="s">
        <v>12</v>
      </c>
      <c r="R68" s="8" t="s">
        <v>2257</v>
      </c>
      <c r="S68" s="19">
        <v>46157</v>
      </c>
      <c r="T68" s="6">
        <v>2026</v>
      </c>
      <c r="U68" s="4" t="s">
        <v>4226</v>
      </c>
      <c r="V68" s="15" t="s">
        <v>4229</v>
      </c>
      <c r="W68" s="25"/>
      <c r="X68" s="25"/>
      <c r="Y68" s="25"/>
      <c r="Z68" s="25"/>
      <c r="AA68" s="25"/>
      <c r="AB68" s="25"/>
      <c r="AC68" s="25"/>
      <c r="AD68" s="7" t="str">
        <f t="shared" si="2"/>
        <v>PRT-ARAGUA-8</v>
      </c>
      <c r="AE68" s="8" t="s">
        <v>72</v>
      </c>
      <c r="AF68" s="8"/>
      <c r="AG68" s="8"/>
      <c r="AH68" s="8" t="s">
        <v>2248</v>
      </c>
      <c r="AI68" s="5">
        <f t="shared" ref="AI68:AI131" si="3">+AI67+1</f>
        <v>8</v>
      </c>
    </row>
    <row r="69" spans="1:35" s="5" customFormat="1" ht="84.9" hidden="1" customHeight="1" x14ac:dyDescent="0.3">
      <c r="A69" s="7">
        <v>68</v>
      </c>
      <c r="B69" s="8" t="s">
        <v>2238</v>
      </c>
      <c r="C69" s="8" t="s">
        <v>2239</v>
      </c>
      <c r="D69" s="8" t="s">
        <v>2240</v>
      </c>
      <c r="E69" s="8" t="s">
        <v>3</v>
      </c>
      <c r="F69" s="8" t="s">
        <v>2241</v>
      </c>
      <c r="G69" s="9">
        <v>65000</v>
      </c>
      <c r="H69" s="17">
        <v>3</v>
      </c>
      <c r="I69" s="4" t="s">
        <v>228</v>
      </c>
      <c r="J69" s="8" t="s">
        <v>15</v>
      </c>
      <c r="K69" s="8" t="s">
        <v>67</v>
      </c>
      <c r="L69" s="8" t="s">
        <v>2258</v>
      </c>
      <c r="M69" s="8">
        <v>13.8</v>
      </c>
      <c r="N69" s="8" t="s">
        <v>93</v>
      </c>
      <c r="O69" s="8">
        <v>7</v>
      </c>
      <c r="P69" s="8" t="s">
        <v>26</v>
      </c>
      <c r="Q69" s="8" t="s">
        <v>12</v>
      </c>
      <c r="R69" s="8" t="s">
        <v>2257</v>
      </c>
      <c r="S69" s="19">
        <v>46188</v>
      </c>
      <c r="T69" s="6">
        <v>2026</v>
      </c>
      <c r="U69" s="4" t="s">
        <v>4226</v>
      </c>
      <c r="V69" s="15" t="s">
        <v>4229</v>
      </c>
      <c r="W69" s="25"/>
      <c r="X69" s="25"/>
      <c r="Y69" s="25"/>
      <c r="Z69" s="25"/>
      <c r="AA69" s="25"/>
      <c r="AB69" s="25"/>
      <c r="AC69" s="25"/>
      <c r="AD69" s="7" t="str">
        <f t="shared" si="2"/>
        <v>PRT-ARAGUA-9</v>
      </c>
      <c r="AE69" s="8" t="s">
        <v>72</v>
      </c>
      <c r="AF69" s="8"/>
      <c r="AG69" s="8"/>
      <c r="AH69" s="8" t="s">
        <v>2248</v>
      </c>
      <c r="AI69" s="5">
        <f t="shared" si="3"/>
        <v>9</v>
      </c>
    </row>
    <row r="70" spans="1:35" s="5" customFormat="1" ht="84.9" hidden="1" customHeight="1" x14ac:dyDescent="0.3">
      <c r="A70" s="7">
        <v>69</v>
      </c>
      <c r="B70" s="8" t="s">
        <v>2238</v>
      </c>
      <c r="C70" s="8" t="s">
        <v>2239</v>
      </c>
      <c r="D70" s="8" t="s">
        <v>2240</v>
      </c>
      <c r="E70" s="8" t="s">
        <v>3</v>
      </c>
      <c r="F70" s="8" t="s">
        <v>2241</v>
      </c>
      <c r="G70" s="9">
        <v>58000</v>
      </c>
      <c r="H70" s="17">
        <v>3</v>
      </c>
      <c r="I70" s="4" t="s">
        <v>228</v>
      </c>
      <c r="J70" s="8" t="s">
        <v>15</v>
      </c>
      <c r="K70" s="8" t="s">
        <v>67</v>
      </c>
      <c r="L70" s="8" t="s">
        <v>2259</v>
      </c>
      <c r="M70" s="8">
        <v>13.8</v>
      </c>
      <c r="N70" s="8" t="s">
        <v>93</v>
      </c>
      <c r="O70" s="8">
        <v>7</v>
      </c>
      <c r="P70" s="8" t="s">
        <v>26</v>
      </c>
      <c r="Q70" s="8" t="s">
        <v>2251</v>
      </c>
      <c r="R70" s="8" t="s">
        <v>2260</v>
      </c>
      <c r="S70" s="19">
        <v>46218</v>
      </c>
      <c r="T70" s="6">
        <v>2026</v>
      </c>
      <c r="U70" s="4" t="s">
        <v>4226</v>
      </c>
      <c r="V70" s="15" t="s">
        <v>4229</v>
      </c>
      <c r="W70" s="25"/>
      <c r="X70" s="25"/>
      <c r="Y70" s="25"/>
      <c r="Z70" s="25"/>
      <c r="AA70" s="25"/>
      <c r="AB70" s="25"/>
      <c r="AC70" s="25"/>
      <c r="AD70" s="7" t="str">
        <f t="shared" si="2"/>
        <v>PRT-ARAGUA-10</v>
      </c>
      <c r="AE70" s="8" t="s">
        <v>72</v>
      </c>
      <c r="AF70" s="8"/>
      <c r="AG70" s="8"/>
      <c r="AH70" s="8" t="s">
        <v>2248</v>
      </c>
      <c r="AI70" s="5">
        <f t="shared" si="3"/>
        <v>10</v>
      </c>
    </row>
    <row r="71" spans="1:35" s="5" customFormat="1" ht="84.9" hidden="1" customHeight="1" x14ac:dyDescent="0.3">
      <c r="A71" s="7">
        <v>70</v>
      </c>
      <c r="B71" s="8" t="s">
        <v>2238</v>
      </c>
      <c r="C71" s="8" t="s">
        <v>2239</v>
      </c>
      <c r="D71" s="8" t="s">
        <v>2240</v>
      </c>
      <c r="E71" s="8" t="s">
        <v>3</v>
      </c>
      <c r="F71" s="8" t="s">
        <v>2241</v>
      </c>
      <c r="G71" s="9">
        <v>58000</v>
      </c>
      <c r="H71" s="17">
        <v>3</v>
      </c>
      <c r="I71" s="4" t="s">
        <v>228</v>
      </c>
      <c r="J71" s="8" t="s">
        <v>15</v>
      </c>
      <c r="K71" s="8" t="s">
        <v>67</v>
      </c>
      <c r="L71" s="8" t="s">
        <v>2261</v>
      </c>
      <c r="M71" s="8">
        <v>13.8</v>
      </c>
      <c r="N71" s="8" t="s">
        <v>93</v>
      </c>
      <c r="O71" s="8">
        <v>7</v>
      </c>
      <c r="P71" s="8" t="s">
        <v>26</v>
      </c>
      <c r="Q71" s="8" t="s">
        <v>2251</v>
      </c>
      <c r="R71" s="8" t="s">
        <v>2262</v>
      </c>
      <c r="S71" s="19">
        <v>46218</v>
      </c>
      <c r="T71" s="6">
        <v>2026</v>
      </c>
      <c r="U71" s="4" t="s">
        <v>4226</v>
      </c>
      <c r="V71" s="15" t="s">
        <v>4229</v>
      </c>
      <c r="W71" s="25"/>
      <c r="X71" s="25"/>
      <c r="Y71" s="25"/>
      <c r="Z71" s="25"/>
      <c r="AA71" s="25"/>
      <c r="AB71" s="25"/>
      <c r="AC71" s="25"/>
      <c r="AD71" s="7" t="str">
        <f t="shared" si="2"/>
        <v>PRT-ARAGUA-11</v>
      </c>
      <c r="AE71" s="8" t="s">
        <v>72</v>
      </c>
      <c r="AF71" s="8"/>
      <c r="AG71" s="8"/>
      <c r="AH71" s="8" t="s">
        <v>2248</v>
      </c>
      <c r="AI71" s="5">
        <f t="shared" si="3"/>
        <v>11</v>
      </c>
    </row>
    <row r="72" spans="1:35" s="5" customFormat="1" ht="84.9" hidden="1" customHeight="1" x14ac:dyDescent="0.3">
      <c r="A72" s="7">
        <v>71</v>
      </c>
      <c r="B72" s="8" t="s">
        <v>2238</v>
      </c>
      <c r="C72" s="8" t="s">
        <v>2239</v>
      </c>
      <c r="D72" s="8" t="s">
        <v>2240</v>
      </c>
      <c r="E72" s="8" t="s">
        <v>3</v>
      </c>
      <c r="F72" s="8" t="s">
        <v>2241</v>
      </c>
      <c r="G72" s="9">
        <v>58000</v>
      </c>
      <c r="H72" s="17">
        <v>3</v>
      </c>
      <c r="I72" s="4" t="s">
        <v>228</v>
      </c>
      <c r="J72" s="8" t="s">
        <v>15</v>
      </c>
      <c r="K72" s="8" t="s">
        <v>67</v>
      </c>
      <c r="L72" s="8" t="s">
        <v>2263</v>
      </c>
      <c r="M72" s="8">
        <v>13.8</v>
      </c>
      <c r="N72" s="8" t="s">
        <v>93</v>
      </c>
      <c r="O72" s="8">
        <v>7</v>
      </c>
      <c r="P72" s="8" t="s">
        <v>26</v>
      </c>
      <c r="Q72" s="8" t="s">
        <v>2264</v>
      </c>
      <c r="R72" s="8" t="s">
        <v>2265</v>
      </c>
      <c r="S72" s="19">
        <v>46068</v>
      </c>
      <c r="T72" s="6">
        <v>2026</v>
      </c>
      <c r="U72" s="4" t="s">
        <v>4226</v>
      </c>
      <c r="V72" s="15" t="s">
        <v>4229</v>
      </c>
      <c r="W72" s="25"/>
      <c r="X72" s="25"/>
      <c r="Y72" s="25"/>
      <c r="Z72" s="25"/>
      <c r="AA72" s="25"/>
      <c r="AB72" s="25"/>
      <c r="AC72" s="25"/>
      <c r="AD72" s="7" t="str">
        <f t="shared" si="2"/>
        <v>PRT-ARAGUA-12</v>
      </c>
      <c r="AE72" s="8" t="s">
        <v>72</v>
      </c>
      <c r="AF72" s="8"/>
      <c r="AG72" s="8"/>
      <c r="AH72" s="8" t="s">
        <v>2248</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2239</v>
      </c>
      <c r="D73" s="8" t="s">
        <v>2240</v>
      </c>
      <c r="E73" s="8" t="s">
        <v>3</v>
      </c>
      <c r="F73" s="8" t="s">
        <v>2241</v>
      </c>
      <c r="G73" s="9">
        <v>58000</v>
      </c>
      <c r="H73" s="17">
        <v>3</v>
      </c>
      <c r="I73" s="4" t="s">
        <v>228</v>
      </c>
      <c r="J73" s="8" t="s">
        <v>15</v>
      </c>
      <c r="K73" s="8" t="s">
        <v>67</v>
      </c>
      <c r="L73" s="8" t="s">
        <v>2266</v>
      </c>
      <c r="M73" s="8">
        <v>13.8</v>
      </c>
      <c r="N73" s="8" t="s">
        <v>93</v>
      </c>
      <c r="O73" s="8">
        <v>7</v>
      </c>
      <c r="P73" s="8" t="s">
        <v>26</v>
      </c>
      <c r="Q73" s="8" t="s">
        <v>321</v>
      </c>
      <c r="R73" s="8" t="s">
        <v>2267</v>
      </c>
      <c r="S73" s="19">
        <v>45731</v>
      </c>
      <c r="T73" s="6">
        <v>2025</v>
      </c>
      <c r="U73" s="4"/>
      <c r="V73" s="15"/>
      <c r="W73" s="25"/>
      <c r="X73" s="25"/>
      <c r="Y73" s="25"/>
      <c r="Z73" s="25"/>
      <c r="AA73" s="25"/>
      <c r="AB73" s="25"/>
      <c r="AC73" s="25"/>
      <c r="AD73" s="7" t="str">
        <f t="shared" si="2"/>
        <v>PRT-ARAGUA-13</v>
      </c>
      <c r="AE73" s="8" t="s">
        <v>72</v>
      </c>
      <c r="AF73" s="8"/>
      <c r="AG73" s="8"/>
      <c r="AH73" s="8" t="s">
        <v>2245</v>
      </c>
      <c r="AI73" s="5">
        <f t="shared" si="3"/>
        <v>13</v>
      </c>
    </row>
    <row r="74" spans="1:35" s="5" customFormat="1" ht="84.9" hidden="1" customHeight="1" x14ac:dyDescent="0.3">
      <c r="A74" s="7">
        <v>73</v>
      </c>
      <c r="B74" s="8" t="s">
        <v>2238</v>
      </c>
      <c r="C74" s="8" t="s">
        <v>2239</v>
      </c>
      <c r="D74" s="8" t="s">
        <v>2240</v>
      </c>
      <c r="E74" s="8" t="s">
        <v>3</v>
      </c>
      <c r="F74" s="8" t="s">
        <v>2241</v>
      </c>
      <c r="G74" s="9">
        <v>300000</v>
      </c>
      <c r="H74" s="17">
        <v>3</v>
      </c>
      <c r="I74" s="4" t="s">
        <v>228</v>
      </c>
      <c r="J74" s="8" t="s">
        <v>15</v>
      </c>
      <c r="K74" s="8" t="s">
        <v>67</v>
      </c>
      <c r="L74" s="8" t="s">
        <v>2268</v>
      </c>
      <c r="M74" s="8">
        <v>13.8</v>
      </c>
      <c r="N74" s="8" t="s">
        <v>93</v>
      </c>
      <c r="O74" s="8">
        <v>7</v>
      </c>
      <c r="P74" s="8" t="s">
        <v>26</v>
      </c>
      <c r="Q74" s="8" t="s">
        <v>2251</v>
      </c>
      <c r="R74" s="8" t="s">
        <v>2269</v>
      </c>
      <c r="S74" s="19">
        <v>46249</v>
      </c>
      <c r="T74" s="6">
        <v>2026</v>
      </c>
      <c r="U74" s="4" t="s">
        <v>4226</v>
      </c>
      <c r="V74" s="15" t="s">
        <v>4229</v>
      </c>
      <c r="W74" s="25"/>
      <c r="X74" s="25"/>
      <c r="Y74" s="25"/>
      <c r="Z74" s="25"/>
      <c r="AA74" s="25"/>
      <c r="AB74" s="25"/>
      <c r="AC74" s="25"/>
      <c r="AD74" s="7" t="str">
        <f t="shared" si="2"/>
        <v>PRT-ARAGUA-14</v>
      </c>
      <c r="AE74" s="8" t="s">
        <v>72</v>
      </c>
      <c r="AF74" s="8"/>
      <c r="AG74" s="8"/>
      <c r="AH74" s="8" t="s">
        <v>2248</v>
      </c>
      <c r="AI74" s="5">
        <f t="shared" si="3"/>
        <v>14</v>
      </c>
    </row>
    <row r="75" spans="1:35" s="5" customFormat="1" ht="84.9" hidden="1" customHeight="1" x14ac:dyDescent="0.3">
      <c r="A75" s="7">
        <v>74</v>
      </c>
      <c r="B75" s="8" t="s">
        <v>2238</v>
      </c>
      <c r="C75" s="8" t="s">
        <v>2239</v>
      </c>
      <c r="D75" s="8" t="s">
        <v>2240</v>
      </c>
      <c r="E75" s="8" t="s">
        <v>3</v>
      </c>
      <c r="F75" s="8" t="s">
        <v>2241</v>
      </c>
      <c r="G75" s="9">
        <v>350000</v>
      </c>
      <c r="H75" s="17">
        <v>3</v>
      </c>
      <c r="I75" s="4" t="s">
        <v>228</v>
      </c>
      <c r="J75" s="8" t="s">
        <v>15</v>
      </c>
      <c r="K75" s="8" t="s">
        <v>67</v>
      </c>
      <c r="L75" s="8" t="s">
        <v>2270</v>
      </c>
      <c r="M75" s="8">
        <v>13.8</v>
      </c>
      <c r="N75" s="8" t="s">
        <v>93</v>
      </c>
      <c r="O75" s="8">
        <v>7</v>
      </c>
      <c r="P75" s="8" t="s">
        <v>26</v>
      </c>
      <c r="Q75" s="8" t="s">
        <v>2251</v>
      </c>
      <c r="R75" s="8" t="s">
        <v>2269</v>
      </c>
      <c r="S75" s="19">
        <v>46218</v>
      </c>
      <c r="T75" s="6">
        <v>2026</v>
      </c>
      <c r="U75" s="4" t="s">
        <v>4226</v>
      </c>
      <c r="V75" s="15" t="s">
        <v>4229</v>
      </c>
      <c r="W75" s="25"/>
      <c r="X75" s="25"/>
      <c r="Y75" s="25"/>
      <c r="Z75" s="25"/>
      <c r="AA75" s="25"/>
      <c r="AB75" s="25"/>
      <c r="AC75" s="25"/>
      <c r="AD75" s="7" t="str">
        <f t="shared" si="2"/>
        <v>PRT-ARAGUA-15</v>
      </c>
      <c r="AE75" s="8" t="s">
        <v>72</v>
      </c>
      <c r="AF75" s="8"/>
      <c r="AG75" s="8"/>
      <c r="AH75" s="8" t="s">
        <v>2248</v>
      </c>
      <c r="AI75" s="5">
        <f t="shared" si="3"/>
        <v>15</v>
      </c>
    </row>
    <row r="76" spans="1:35" s="5" customFormat="1" ht="84.9" hidden="1" customHeight="1" x14ac:dyDescent="0.3">
      <c r="A76" s="7">
        <v>75</v>
      </c>
      <c r="B76" s="8" t="s">
        <v>2238</v>
      </c>
      <c r="C76" s="8" t="s">
        <v>2239</v>
      </c>
      <c r="D76" s="8" t="s">
        <v>2240</v>
      </c>
      <c r="E76" s="8" t="s">
        <v>3</v>
      </c>
      <c r="F76" s="8" t="s">
        <v>2241</v>
      </c>
      <c r="G76" s="9">
        <v>80000</v>
      </c>
      <c r="H76" s="17">
        <v>3</v>
      </c>
      <c r="I76" s="4" t="s">
        <v>228</v>
      </c>
      <c r="J76" s="8" t="s">
        <v>15</v>
      </c>
      <c r="K76" s="8" t="s">
        <v>67</v>
      </c>
      <c r="L76" s="8" t="s">
        <v>2271</v>
      </c>
      <c r="M76" s="8">
        <v>13.8</v>
      </c>
      <c r="N76" s="8" t="s">
        <v>93</v>
      </c>
      <c r="O76" s="8">
        <v>7</v>
      </c>
      <c r="P76" s="8" t="s">
        <v>26</v>
      </c>
      <c r="Q76" s="8" t="s">
        <v>2251</v>
      </c>
      <c r="R76" s="8" t="s">
        <v>2272</v>
      </c>
      <c r="S76" s="19">
        <v>46371</v>
      </c>
      <c r="T76" s="6">
        <v>2026</v>
      </c>
      <c r="U76" s="4" t="s">
        <v>4226</v>
      </c>
      <c r="V76" s="15" t="s">
        <v>4229</v>
      </c>
      <c r="W76" s="25"/>
      <c r="X76" s="25"/>
      <c r="Y76" s="25"/>
      <c r="Z76" s="25"/>
      <c r="AA76" s="25"/>
      <c r="AB76" s="25"/>
      <c r="AC76" s="25"/>
      <c r="AD76" s="7" t="str">
        <f t="shared" si="2"/>
        <v>PRT-ARAGUA-16</v>
      </c>
      <c r="AE76" s="8" t="s">
        <v>72</v>
      </c>
      <c r="AF76" s="8"/>
      <c r="AG76" s="8"/>
      <c r="AH76" s="8" t="s">
        <v>2248</v>
      </c>
      <c r="AI76" s="5">
        <f t="shared" si="3"/>
        <v>16</v>
      </c>
    </row>
    <row r="77" spans="1:35" s="5" customFormat="1" ht="84.9" hidden="1" customHeight="1" x14ac:dyDescent="0.3">
      <c r="A77" s="7">
        <v>76</v>
      </c>
      <c r="B77" s="8" t="s">
        <v>2238</v>
      </c>
      <c r="C77" s="8" t="s">
        <v>2239</v>
      </c>
      <c r="D77" s="8" t="s">
        <v>2240</v>
      </c>
      <c r="E77" s="8" t="s">
        <v>3</v>
      </c>
      <c r="F77" s="8" t="s">
        <v>2241</v>
      </c>
      <c r="G77" s="9">
        <v>80000</v>
      </c>
      <c r="H77" s="17">
        <v>3</v>
      </c>
      <c r="I77" s="4" t="s">
        <v>228</v>
      </c>
      <c r="J77" s="8" t="s">
        <v>15</v>
      </c>
      <c r="K77" s="8" t="s">
        <v>67</v>
      </c>
      <c r="L77" s="8" t="s">
        <v>2273</v>
      </c>
      <c r="M77" s="8">
        <v>13.8</v>
      </c>
      <c r="N77" s="8" t="s">
        <v>93</v>
      </c>
      <c r="O77" s="8">
        <v>7</v>
      </c>
      <c r="P77" s="8" t="s">
        <v>26</v>
      </c>
      <c r="Q77" s="8" t="s">
        <v>2251</v>
      </c>
      <c r="R77" s="8" t="s">
        <v>2272</v>
      </c>
      <c r="S77" s="19">
        <v>46371</v>
      </c>
      <c r="T77" s="6">
        <v>2026</v>
      </c>
      <c r="U77" s="4" t="s">
        <v>4226</v>
      </c>
      <c r="V77" s="15" t="s">
        <v>4229</v>
      </c>
      <c r="W77" s="25"/>
      <c r="X77" s="25"/>
      <c r="Y77" s="25"/>
      <c r="Z77" s="25"/>
      <c r="AA77" s="25"/>
      <c r="AB77" s="25"/>
      <c r="AC77" s="25"/>
      <c r="AD77" s="7" t="str">
        <f t="shared" si="2"/>
        <v>PRT-ARAGUA-17</v>
      </c>
      <c r="AE77" s="8" t="s">
        <v>72</v>
      </c>
      <c r="AF77" s="8"/>
      <c r="AG77" s="8"/>
      <c r="AH77" s="8" t="s">
        <v>2248</v>
      </c>
      <c r="AI77" s="5">
        <f t="shared" si="3"/>
        <v>17</v>
      </c>
    </row>
    <row r="78" spans="1:35" s="5" customFormat="1" ht="84.9" hidden="1" customHeight="1" x14ac:dyDescent="0.3">
      <c r="A78" s="7">
        <v>77</v>
      </c>
      <c r="B78" s="8" t="s">
        <v>2238</v>
      </c>
      <c r="C78" s="8" t="s">
        <v>2239</v>
      </c>
      <c r="D78" s="8" t="s">
        <v>2240</v>
      </c>
      <c r="E78" s="8" t="s">
        <v>3</v>
      </c>
      <c r="F78" s="8" t="s">
        <v>2241</v>
      </c>
      <c r="G78" s="9">
        <v>125000</v>
      </c>
      <c r="H78" s="17">
        <v>3</v>
      </c>
      <c r="I78" s="4" t="s">
        <v>228</v>
      </c>
      <c r="J78" s="8" t="s">
        <v>15</v>
      </c>
      <c r="K78" s="8" t="s">
        <v>67</v>
      </c>
      <c r="L78" s="8" t="s">
        <v>2274</v>
      </c>
      <c r="M78" s="8">
        <v>13.8</v>
      </c>
      <c r="N78" s="8" t="s">
        <v>93</v>
      </c>
      <c r="O78" s="8">
        <v>7</v>
      </c>
      <c r="P78" s="8" t="s">
        <v>26</v>
      </c>
      <c r="Q78" s="8" t="s">
        <v>2251</v>
      </c>
      <c r="R78" s="8" t="s">
        <v>2275</v>
      </c>
      <c r="S78" s="19">
        <v>46249</v>
      </c>
      <c r="T78" s="6">
        <v>2026</v>
      </c>
      <c r="U78" s="4" t="s">
        <v>4226</v>
      </c>
      <c r="V78" s="15" t="s">
        <v>4229</v>
      </c>
      <c r="W78" s="25"/>
      <c r="X78" s="25"/>
      <c r="Y78" s="25"/>
      <c r="Z78" s="25"/>
      <c r="AA78" s="25"/>
      <c r="AB78" s="25"/>
      <c r="AC78" s="25"/>
      <c r="AD78" s="7" t="str">
        <f t="shared" si="2"/>
        <v>PRT-ARAGUA-18</v>
      </c>
      <c r="AE78" s="8" t="s">
        <v>72</v>
      </c>
      <c r="AF78" s="8"/>
      <c r="AG78" s="8"/>
      <c r="AH78" s="8" t="s">
        <v>2248</v>
      </c>
      <c r="AI78" s="5">
        <f t="shared" si="3"/>
        <v>18</v>
      </c>
    </row>
    <row r="79" spans="1:35" s="5" customFormat="1" ht="84.9" hidden="1" customHeight="1" x14ac:dyDescent="0.3">
      <c r="A79" s="7">
        <v>78</v>
      </c>
      <c r="B79" s="8" t="s">
        <v>2238</v>
      </c>
      <c r="C79" s="8" t="s">
        <v>2239</v>
      </c>
      <c r="D79" s="8" t="s">
        <v>2240</v>
      </c>
      <c r="E79" s="8" t="s">
        <v>3</v>
      </c>
      <c r="F79" s="8" t="s">
        <v>2241</v>
      </c>
      <c r="G79" s="9">
        <v>90000</v>
      </c>
      <c r="H79" s="17">
        <v>3</v>
      </c>
      <c r="I79" s="4" t="s">
        <v>228</v>
      </c>
      <c r="J79" s="8" t="s">
        <v>15</v>
      </c>
      <c r="K79" s="8" t="s">
        <v>67</v>
      </c>
      <c r="L79" s="8" t="s">
        <v>2276</v>
      </c>
      <c r="M79" s="8">
        <v>13.8</v>
      </c>
      <c r="N79" s="8" t="s">
        <v>93</v>
      </c>
      <c r="O79" s="8">
        <v>7</v>
      </c>
      <c r="P79" s="8" t="s">
        <v>26</v>
      </c>
      <c r="Q79" s="8" t="s">
        <v>2251</v>
      </c>
      <c r="R79" s="8" t="s">
        <v>2275</v>
      </c>
      <c r="S79" s="19">
        <v>46249</v>
      </c>
      <c r="T79" s="6">
        <v>2026</v>
      </c>
      <c r="U79" s="4" t="s">
        <v>4226</v>
      </c>
      <c r="V79" s="15" t="s">
        <v>4229</v>
      </c>
      <c r="W79" s="25"/>
      <c r="X79" s="25"/>
      <c r="Y79" s="25"/>
      <c r="Z79" s="25"/>
      <c r="AA79" s="25"/>
      <c r="AB79" s="25"/>
      <c r="AC79" s="25"/>
      <c r="AD79" s="7" t="str">
        <f t="shared" si="2"/>
        <v>PRT-ARAGUA-19</v>
      </c>
      <c r="AE79" s="8" t="s">
        <v>72</v>
      </c>
      <c r="AF79" s="8"/>
      <c r="AG79" s="8"/>
      <c r="AH79" s="8" t="s">
        <v>2248</v>
      </c>
      <c r="AI79" s="5">
        <f t="shared" si="3"/>
        <v>19</v>
      </c>
    </row>
    <row r="80" spans="1:35" s="5" customFormat="1" ht="84.9" hidden="1" customHeight="1" x14ac:dyDescent="0.3">
      <c r="A80" s="7">
        <v>79</v>
      </c>
      <c r="B80" s="8" t="s">
        <v>2238</v>
      </c>
      <c r="C80" s="8" t="s">
        <v>2239</v>
      </c>
      <c r="D80" s="8" t="s">
        <v>2240</v>
      </c>
      <c r="E80" s="8" t="s">
        <v>3</v>
      </c>
      <c r="F80" s="8" t="s">
        <v>2241</v>
      </c>
      <c r="G80" s="9">
        <v>115000</v>
      </c>
      <c r="H80" s="17">
        <v>3</v>
      </c>
      <c r="I80" s="4" t="s">
        <v>228</v>
      </c>
      <c r="J80" s="8" t="s">
        <v>15</v>
      </c>
      <c r="K80" s="8" t="s">
        <v>67</v>
      </c>
      <c r="L80" s="8" t="s">
        <v>2277</v>
      </c>
      <c r="M80" s="8">
        <v>13.8</v>
      </c>
      <c r="N80" s="8" t="s">
        <v>93</v>
      </c>
      <c r="O80" s="8">
        <v>7</v>
      </c>
      <c r="P80" s="8" t="s">
        <v>26</v>
      </c>
      <c r="Q80" s="8" t="s">
        <v>2251</v>
      </c>
      <c r="R80" s="8" t="s">
        <v>2275</v>
      </c>
      <c r="S80" s="19">
        <v>46280</v>
      </c>
      <c r="T80" s="6">
        <v>2026</v>
      </c>
      <c r="U80" s="4" t="s">
        <v>4226</v>
      </c>
      <c r="V80" s="15" t="s">
        <v>4229</v>
      </c>
      <c r="W80" s="25"/>
      <c r="X80" s="25"/>
      <c r="Y80" s="25"/>
      <c r="Z80" s="25"/>
      <c r="AA80" s="25"/>
      <c r="AB80" s="25"/>
      <c r="AC80" s="25"/>
      <c r="AD80" s="7" t="str">
        <f t="shared" si="2"/>
        <v>PRT-ARAGUA-20</v>
      </c>
      <c r="AE80" s="8" t="s">
        <v>72</v>
      </c>
      <c r="AF80" s="8"/>
      <c r="AG80" s="8"/>
      <c r="AH80" s="8" t="s">
        <v>2248</v>
      </c>
      <c r="AI80" s="5">
        <f t="shared" si="3"/>
        <v>20</v>
      </c>
    </row>
    <row r="81" spans="1:35" s="5" customFormat="1" ht="84.9" hidden="1" customHeight="1" x14ac:dyDescent="0.3">
      <c r="A81" s="7">
        <v>80</v>
      </c>
      <c r="B81" s="8" t="s">
        <v>2238</v>
      </c>
      <c r="C81" s="8" t="s">
        <v>2239</v>
      </c>
      <c r="D81" s="8" t="s">
        <v>2240</v>
      </c>
      <c r="E81" s="8" t="s">
        <v>3</v>
      </c>
      <c r="F81" s="8" t="s">
        <v>2241</v>
      </c>
      <c r="G81" s="9">
        <v>750000</v>
      </c>
      <c r="H81" s="17">
        <v>3</v>
      </c>
      <c r="I81" s="4" t="s">
        <v>228</v>
      </c>
      <c r="J81" s="8" t="s">
        <v>15</v>
      </c>
      <c r="K81" s="8" t="s">
        <v>67</v>
      </c>
      <c r="L81" s="8" t="s">
        <v>2278</v>
      </c>
      <c r="M81" s="8">
        <v>13.8</v>
      </c>
      <c r="N81" s="8" t="s">
        <v>93</v>
      </c>
      <c r="O81" s="8">
        <v>7</v>
      </c>
      <c r="P81" s="8" t="s">
        <v>26</v>
      </c>
      <c r="Q81" s="8" t="s">
        <v>2251</v>
      </c>
      <c r="R81" s="8" t="s">
        <v>2275</v>
      </c>
      <c r="S81" s="19">
        <v>46310</v>
      </c>
      <c r="T81" s="6">
        <v>2026</v>
      </c>
      <c r="U81" s="4" t="s">
        <v>4226</v>
      </c>
      <c r="V81" s="15" t="s">
        <v>4229</v>
      </c>
      <c r="W81" s="25"/>
      <c r="X81" s="25"/>
      <c r="Y81" s="25"/>
      <c r="Z81" s="25"/>
      <c r="AA81" s="25"/>
      <c r="AB81" s="25"/>
      <c r="AC81" s="25"/>
      <c r="AD81" s="7" t="str">
        <f t="shared" si="2"/>
        <v>PRT-ARAGUA-21</v>
      </c>
      <c r="AE81" s="8" t="s">
        <v>72</v>
      </c>
      <c r="AF81" s="8"/>
      <c r="AG81" s="8"/>
      <c r="AH81" s="8" t="s">
        <v>2248</v>
      </c>
      <c r="AI81" s="5">
        <f t="shared" si="3"/>
        <v>21</v>
      </c>
    </row>
    <row r="82" spans="1:35" s="5" customFormat="1" ht="84.9" hidden="1" customHeight="1" x14ac:dyDescent="0.3">
      <c r="A82" s="7">
        <v>81</v>
      </c>
      <c r="B82" s="8" t="s">
        <v>2238</v>
      </c>
      <c r="C82" s="8" t="s">
        <v>2239</v>
      </c>
      <c r="D82" s="8" t="s">
        <v>2240</v>
      </c>
      <c r="E82" s="8" t="s">
        <v>3</v>
      </c>
      <c r="F82" s="8" t="s">
        <v>2241</v>
      </c>
      <c r="G82" s="9">
        <v>58000</v>
      </c>
      <c r="H82" s="17">
        <v>3</v>
      </c>
      <c r="I82" s="4" t="s">
        <v>228</v>
      </c>
      <c r="J82" s="8" t="s">
        <v>15</v>
      </c>
      <c r="K82" s="8" t="s">
        <v>67</v>
      </c>
      <c r="L82" s="8" t="s">
        <v>2279</v>
      </c>
      <c r="M82" s="8">
        <v>13.8</v>
      </c>
      <c r="N82" s="8" t="s">
        <v>93</v>
      </c>
      <c r="O82" s="8">
        <v>7</v>
      </c>
      <c r="P82" s="8" t="s">
        <v>26</v>
      </c>
      <c r="Q82" s="8" t="s">
        <v>2264</v>
      </c>
      <c r="R82" s="8" t="s">
        <v>2280</v>
      </c>
      <c r="S82" s="19">
        <v>46341</v>
      </c>
      <c r="T82" s="6">
        <v>2026</v>
      </c>
      <c r="U82" s="4" t="s">
        <v>4226</v>
      </c>
      <c r="V82" s="15" t="s">
        <v>4229</v>
      </c>
      <c r="W82" s="25"/>
      <c r="X82" s="25"/>
      <c r="Y82" s="25"/>
      <c r="Z82" s="25"/>
      <c r="AA82" s="25"/>
      <c r="AB82" s="25"/>
      <c r="AC82" s="25"/>
      <c r="AD82" s="7" t="str">
        <f t="shared" si="2"/>
        <v>PRT-ARAGUA-22</v>
      </c>
      <c r="AE82" s="8" t="s">
        <v>72</v>
      </c>
      <c r="AF82" s="8"/>
      <c r="AG82" s="8"/>
      <c r="AH82" s="8" t="s">
        <v>2248</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2239</v>
      </c>
      <c r="D83" s="8" t="s">
        <v>2240</v>
      </c>
      <c r="E83" s="8" t="s">
        <v>3</v>
      </c>
      <c r="F83" s="8" t="s">
        <v>2241</v>
      </c>
      <c r="G83" s="9">
        <v>25000</v>
      </c>
      <c r="H83" s="17">
        <v>3</v>
      </c>
      <c r="I83" s="4" t="s">
        <v>228</v>
      </c>
      <c r="J83" s="8" t="s">
        <v>15</v>
      </c>
      <c r="K83" s="8" t="s">
        <v>67</v>
      </c>
      <c r="L83" s="8" t="s">
        <v>2281</v>
      </c>
      <c r="M83" s="8">
        <v>13.8</v>
      </c>
      <c r="N83" s="8" t="s">
        <v>93</v>
      </c>
      <c r="O83" s="8">
        <v>7</v>
      </c>
      <c r="P83" s="8" t="s">
        <v>26</v>
      </c>
      <c r="Q83" s="8" t="s">
        <v>2264</v>
      </c>
      <c r="R83" s="8" t="s">
        <v>2280</v>
      </c>
      <c r="S83" s="19">
        <v>45976</v>
      </c>
      <c r="T83" s="6">
        <v>2025</v>
      </c>
      <c r="U83" s="4"/>
      <c r="V83" s="15"/>
      <c r="W83" s="25"/>
      <c r="X83" s="25"/>
      <c r="Y83" s="25"/>
      <c r="Z83" s="25"/>
      <c r="AA83" s="25"/>
      <c r="AB83" s="25"/>
      <c r="AC83" s="25"/>
      <c r="AD83" s="7" t="str">
        <f t="shared" si="2"/>
        <v>PRT-ARAGUA-23</v>
      </c>
      <c r="AE83" s="8" t="s">
        <v>72</v>
      </c>
      <c r="AF83" s="8"/>
      <c r="AG83" s="8"/>
      <c r="AH83" s="8" t="s">
        <v>2245</v>
      </c>
      <c r="AI83" s="5">
        <f t="shared" si="3"/>
        <v>23</v>
      </c>
    </row>
    <row r="84" spans="1:35" s="5" customFormat="1" ht="84.9" hidden="1" customHeight="1" x14ac:dyDescent="0.3">
      <c r="A84" s="7">
        <v>83</v>
      </c>
      <c r="B84" s="8" t="s">
        <v>2238</v>
      </c>
      <c r="C84" s="8" t="s">
        <v>2239</v>
      </c>
      <c r="D84" s="8" t="s">
        <v>2240</v>
      </c>
      <c r="E84" s="8" t="s">
        <v>3</v>
      </c>
      <c r="F84" s="8" t="s">
        <v>2241</v>
      </c>
      <c r="G84" s="9">
        <v>58000</v>
      </c>
      <c r="H84" s="17">
        <v>3</v>
      </c>
      <c r="I84" s="4" t="s">
        <v>228</v>
      </c>
      <c r="J84" s="8" t="s">
        <v>15</v>
      </c>
      <c r="K84" s="8" t="s">
        <v>67</v>
      </c>
      <c r="L84" s="8" t="s">
        <v>2282</v>
      </c>
      <c r="M84" s="8">
        <v>13.8</v>
      </c>
      <c r="N84" s="8" t="s">
        <v>93</v>
      </c>
      <c r="O84" s="8">
        <v>7</v>
      </c>
      <c r="P84" s="8" t="s">
        <v>26</v>
      </c>
      <c r="Q84" s="8" t="s">
        <v>2283</v>
      </c>
      <c r="R84" s="8" t="s">
        <v>2284</v>
      </c>
      <c r="S84" s="19">
        <v>46037</v>
      </c>
      <c r="T84" s="6">
        <v>2026</v>
      </c>
      <c r="U84" s="4" t="s">
        <v>4226</v>
      </c>
      <c r="V84" s="15" t="s">
        <v>4229</v>
      </c>
      <c r="W84" s="25"/>
      <c r="X84" s="25"/>
      <c r="Y84" s="25"/>
      <c r="Z84" s="25"/>
      <c r="AA84" s="25"/>
      <c r="AB84" s="25"/>
      <c r="AC84" s="25"/>
      <c r="AD84" s="7" t="str">
        <f t="shared" si="2"/>
        <v>PRT-ARAGUA-24</v>
      </c>
      <c r="AE84" s="8" t="s">
        <v>72</v>
      </c>
      <c r="AF84" s="8"/>
      <c r="AG84" s="8"/>
      <c r="AH84" s="8" t="s">
        <v>2248</v>
      </c>
      <c r="AI84" s="5">
        <f t="shared" si="3"/>
        <v>24</v>
      </c>
    </row>
    <row r="85" spans="1:35" s="5" customFormat="1" ht="84.9" hidden="1" customHeight="1" x14ac:dyDescent="0.3">
      <c r="A85" s="7">
        <v>84</v>
      </c>
      <c r="B85" s="8" t="s">
        <v>2238</v>
      </c>
      <c r="C85" s="8" t="s">
        <v>2239</v>
      </c>
      <c r="D85" s="8" t="s">
        <v>2240</v>
      </c>
      <c r="E85" s="8" t="s">
        <v>3</v>
      </c>
      <c r="F85" s="8" t="s">
        <v>2241</v>
      </c>
      <c r="G85" s="9">
        <v>58000</v>
      </c>
      <c r="H85" s="17">
        <v>3</v>
      </c>
      <c r="I85" s="4" t="s">
        <v>228</v>
      </c>
      <c r="J85" s="8" t="s">
        <v>15</v>
      </c>
      <c r="K85" s="8" t="s">
        <v>67</v>
      </c>
      <c r="L85" s="8" t="s">
        <v>2285</v>
      </c>
      <c r="M85" s="8">
        <v>13.8</v>
      </c>
      <c r="N85" s="8" t="s">
        <v>93</v>
      </c>
      <c r="O85" s="8">
        <v>7</v>
      </c>
      <c r="P85" s="8" t="s">
        <v>26</v>
      </c>
      <c r="Q85" s="8" t="s">
        <v>2283</v>
      </c>
      <c r="R85" s="8" t="s">
        <v>2284</v>
      </c>
      <c r="S85" s="19">
        <v>46068</v>
      </c>
      <c r="T85" s="6">
        <v>2026</v>
      </c>
      <c r="U85" s="4" t="s">
        <v>4226</v>
      </c>
      <c r="V85" s="15" t="s">
        <v>4229</v>
      </c>
      <c r="W85" s="25"/>
      <c r="X85" s="25"/>
      <c r="Y85" s="25"/>
      <c r="Z85" s="25"/>
      <c r="AA85" s="25"/>
      <c r="AB85" s="25"/>
      <c r="AC85" s="25"/>
      <c r="AD85" s="7" t="str">
        <f t="shared" si="2"/>
        <v>PRT-ARAGUA-25</v>
      </c>
      <c r="AE85" s="8" t="s">
        <v>72</v>
      </c>
      <c r="AF85" s="8"/>
      <c r="AG85" s="8"/>
      <c r="AH85" s="8" t="s">
        <v>2248</v>
      </c>
      <c r="AI85" s="5">
        <f t="shared" si="3"/>
        <v>25</v>
      </c>
    </row>
    <row r="86" spans="1:35" s="5" customFormat="1" ht="84.9" hidden="1" customHeight="1" x14ac:dyDescent="0.3">
      <c r="A86" s="7">
        <v>85</v>
      </c>
      <c r="B86" s="8" t="s">
        <v>2238</v>
      </c>
      <c r="C86" s="8" t="s">
        <v>2239</v>
      </c>
      <c r="D86" s="8" t="s">
        <v>2240</v>
      </c>
      <c r="E86" s="8" t="s">
        <v>3</v>
      </c>
      <c r="F86" s="8" t="s">
        <v>2241</v>
      </c>
      <c r="G86" s="9">
        <v>58000</v>
      </c>
      <c r="H86" s="17">
        <v>3</v>
      </c>
      <c r="I86" s="4" t="s">
        <v>228</v>
      </c>
      <c r="J86" s="8" t="s">
        <v>15</v>
      </c>
      <c r="K86" s="8" t="s">
        <v>67</v>
      </c>
      <c r="L86" s="8" t="s">
        <v>2286</v>
      </c>
      <c r="M86" s="8">
        <v>13.8</v>
      </c>
      <c r="N86" s="8" t="s">
        <v>93</v>
      </c>
      <c r="O86" s="8">
        <v>7</v>
      </c>
      <c r="P86" s="8" t="s">
        <v>26</v>
      </c>
      <c r="Q86" s="8" t="s">
        <v>2264</v>
      </c>
      <c r="R86" s="8" t="s">
        <v>2287</v>
      </c>
      <c r="S86" s="19">
        <v>46341</v>
      </c>
      <c r="T86" s="6">
        <v>2026</v>
      </c>
      <c r="U86" s="4" t="s">
        <v>4226</v>
      </c>
      <c r="V86" s="15" t="s">
        <v>4229</v>
      </c>
      <c r="W86" s="25"/>
      <c r="X86" s="25"/>
      <c r="Y86" s="25"/>
      <c r="Z86" s="25"/>
      <c r="AA86" s="25"/>
      <c r="AB86" s="25"/>
      <c r="AC86" s="25"/>
      <c r="AD86" s="7" t="str">
        <f t="shared" si="2"/>
        <v>PRT-ARAGUA-26</v>
      </c>
      <c r="AE86" s="8" t="s">
        <v>72</v>
      </c>
      <c r="AF86" s="8"/>
      <c r="AG86" s="8"/>
      <c r="AH86" s="8" t="s">
        <v>2248</v>
      </c>
      <c r="AI86" s="5">
        <f t="shared" si="3"/>
        <v>26</v>
      </c>
    </row>
    <row r="87" spans="1:35" s="5" customFormat="1" ht="84.9" hidden="1" customHeight="1" x14ac:dyDescent="0.3">
      <c r="A87" s="7">
        <v>86</v>
      </c>
      <c r="B87" s="8" t="s">
        <v>2238</v>
      </c>
      <c r="C87" s="8" t="s">
        <v>2239</v>
      </c>
      <c r="D87" s="8" t="s">
        <v>2240</v>
      </c>
      <c r="E87" s="8" t="s">
        <v>3</v>
      </c>
      <c r="F87" s="8" t="s">
        <v>2241</v>
      </c>
      <c r="G87" s="9">
        <v>58000</v>
      </c>
      <c r="H87" s="17">
        <v>3</v>
      </c>
      <c r="I87" s="4" t="s">
        <v>228</v>
      </c>
      <c r="J87" s="8" t="s">
        <v>15</v>
      </c>
      <c r="K87" s="8" t="s">
        <v>67</v>
      </c>
      <c r="L87" s="8" t="s">
        <v>2288</v>
      </c>
      <c r="M87" s="8">
        <v>13.8</v>
      </c>
      <c r="N87" s="8" t="s">
        <v>93</v>
      </c>
      <c r="O87" s="8">
        <v>7</v>
      </c>
      <c r="P87" s="8" t="s">
        <v>26</v>
      </c>
      <c r="Q87" s="8" t="s">
        <v>2283</v>
      </c>
      <c r="R87" s="8" t="s">
        <v>2284</v>
      </c>
      <c r="S87" s="19">
        <v>46371</v>
      </c>
      <c r="T87" s="6">
        <v>2026</v>
      </c>
      <c r="U87" s="4" t="s">
        <v>4226</v>
      </c>
      <c r="V87" s="15" t="s">
        <v>4229</v>
      </c>
      <c r="W87" s="25"/>
      <c r="X87" s="25"/>
      <c r="Y87" s="25"/>
      <c r="Z87" s="25"/>
      <c r="AA87" s="25"/>
      <c r="AB87" s="25"/>
      <c r="AC87" s="25"/>
      <c r="AD87" s="7" t="str">
        <f t="shared" si="2"/>
        <v>PRT-ARAGUA-27</v>
      </c>
      <c r="AE87" s="8" t="s">
        <v>72</v>
      </c>
      <c r="AF87" s="8"/>
      <c r="AG87" s="8"/>
      <c r="AH87" s="8" t="s">
        <v>2248</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2289</v>
      </c>
      <c r="D88" s="8" t="s">
        <v>2290</v>
      </c>
      <c r="E88" s="8" t="s">
        <v>3</v>
      </c>
      <c r="F88" s="8" t="s">
        <v>2241</v>
      </c>
      <c r="G88" s="9">
        <v>20000</v>
      </c>
      <c r="H88" s="17">
        <v>1</v>
      </c>
      <c r="I88" s="4" t="s">
        <v>76</v>
      </c>
      <c r="J88" s="8" t="s">
        <v>15</v>
      </c>
      <c r="K88" s="8" t="s">
        <v>67</v>
      </c>
      <c r="L88" s="8" t="s">
        <v>2291</v>
      </c>
      <c r="M88" s="8">
        <v>13.8</v>
      </c>
      <c r="N88" s="8" t="s">
        <v>93</v>
      </c>
      <c r="O88" s="8">
        <v>7</v>
      </c>
      <c r="P88" s="8" t="s">
        <v>26</v>
      </c>
      <c r="Q88" s="8" t="s">
        <v>2251</v>
      </c>
      <c r="R88" s="8" t="s">
        <v>2284</v>
      </c>
      <c r="S88" s="19">
        <v>45945</v>
      </c>
      <c r="T88" s="6">
        <v>2025</v>
      </c>
      <c r="U88" s="4"/>
      <c r="V88" s="15"/>
      <c r="W88" s="25"/>
      <c r="X88" s="25"/>
      <c r="Y88" s="25"/>
      <c r="Z88" s="25"/>
      <c r="AA88" s="25"/>
      <c r="AB88" s="25"/>
      <c r="AC88" s="25"/>
      <c r="AD88" s="7" t="str">
        <f t="shared" si="2"/>
        <v>PRT-ARAGUA-28</v>
      </c>
      <c r="AE88" s="8" t="s">
        <v>72</v>
      </c>
      <c r="AF88" s="8"/>
      <c r="AG88" s="8"/>
      <c r="AH88" s="8" t="s">
        <v>2245</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2289</v>
      </c>
      <c r="D89" s="8" t="s">
        <v>2290</v>
      </c>
      <c r="E89" s="8" t="s">
        <v>3</v>
      </c>
      <c r="F89" s="8" t="s">
        <v>2241</v>
      </c>
      <c r="G89" s="9">
        <v>250000</v>
      </c>
      <c r="H89" s="17">
        <v>1</v>
      </c>
      <c r="I89" s="4" t="s">
        <v>76</v>
      </c>
      <c r="J89" s="8" t="s">
        <v>15</v>
      </c>
      <c r="K89" s="8" t="s">
        <v>67</v>
      </c>
      <c r="L89" s="8" t="s">
        <v>2292</v>
      </c>
      <c r="M89" s="8">
        <v>13.8</v>
      </c>
      <c r="N89" s="8" t="s">
        <v>93</v>
      </c>
      <c r="O89" s="8">
        <v>7</v>
      </c>
      <c r="P89" s="8" t="s">
        <v>26</v>
      </c>
      <c r="Q89" s="8" t="s">
        <v>2251</v>
      </c>
      <c r="R89" s="8" t="s">
        <v>2293</v>
      </c>
      <c r="S89" s="19">
        <v>46006</v>
      </c>
      <c r="T89" s="6">
        <v>2025</v>
      </c>
      <c r="U89" s="4"/>
      <c r="V89" s="15"/>
      <c r="W89" s="25"/>
      <c r="X89" s="25"/>
      <c r="Y89" s="25"/>
      <c r="Z89" s="25"/>
      <c r="AA89" s="25"/>
      <c r="AB89" s="25"/>
      <c r="AC89" s="25"/>
      <c r="AD89" s="7" t="str">
        <f t="shared" si="2"/>
        <v>PRT-ARAGUA-29</v>
      </c>
      <c r="AE89" s="8" t="s">
        <v>72</v>
      </c>
      <c r="AF89" s="8"/>
      <c r="AG89" s="8"/>
      <c r="AH89" s="8" t="s">
        <v>2245</v>
      </c>
      <c r="AI89" s="5">
        <f t="shared" si="3"/>
        <v>29</v>
      </c>
    </row>
    <row r="90" spans="1:35" s="5" customFormat="1" ht="84.9" hidden="1" customHeight="1" x14ac:dyDescent="0.3">
      <c r="A90" s="7">
        <v>89</v>
      </c>
      <c r="B90" s="8" t="s">
        <v>2238</v>
      </c>
      <c r="C90" s="8" t="s">
        <v>2239</v>
      </c>
      <c r="D90" s="8" t="s">
        <v>2240</v>
      </c>
      <c r="E90" s="8" t="s">
        <v>3</v>
      </c>
      <c r="F90" s="8" t="s">
        <v>2294</v>
      </c>
      <c r="G90" s="9">
        <v>120000</v>
      </c>
      <c r="H90" s="17">
        <v>3</v>
      </c>
      <c r="I90" s="4" t="s">
        <v>228</v>
      </c>
      <c r="J90" s="8" t="s">
        <v>15</v>
      </c>
      <c r="K90" s="8" t="s">
        <v>67</v>
      </c>
      <c r="L90" s="8" t="s">
        <v>2295</v>
      </c>
      <c r="M90" s="8">
        <v>34.5</v>
      </c>
      <c r="N90" s="8" t="s">
        <v>93</v>
      </c>
      <c r="O90" s="8">
        <v>8</v>
      </c>
      <c r="P90" s="8" t="s">
        <v>26</v>
      </c>
      <c r="Q90" s="8" t="s">
        <v>2264</v>
      </c>
      <c r="R90" s="8" t="s">
        <v>2296</v>
      </c>
      <c r="S90" s="19">
        <v>46553</v>
      </c>
      <c r="T90" s="6">
        <v>2027</v>
      </c>
      <c r="U90" s="4" t="s">
        <v>4230</v>
      </c>
      <c r="V90" s="15" t="s">
        <v>4231</v>
      </c>
      <c r="W90" s="25"/>
      <c r="X90" s="25"/>
      <c r="Y90" s="25"/>
      <c r="Z90" s="25"/>
      <c r="AA90" s="25"/>
      <c r="AB90" s="25"/>
      <c r="AC90" s="25"/>
      <c r="AD90" s="7" t="str">
        <f t="shared" si="2"/>
        <v>PRT-ARAGUA-30</v>
      </c>
      <c r="AE90" s="8" t="s">
        <v>72</v>
      </c>
      <c r="AF90" s="8"/>
      <c r="AG90" s="8"/>
      <c r="AH90" s="8" t="s">
        <v>2248</v>
      </c>
      <c r="AI90" s="5">
        <f t="shared" si="3"/>
        <v>30</v>
      </c>
    </row>
    <row r="91" spans="1:35" s="5" customFormat="1" ht="84.9" hidden="1" customHeight="1" x14ac:dyDescent="0.3">
      <c r="A91" s="7">
        <v>90</v>
      </c>
      <c r="B91" s="8" t="s">
        <v>2297</v>
      </c>
      <c r="C91" s="8" t="s">
        <v>2298</v>
      </c>
      <c r="D91" s="8" t="s">
        <v>2299</v>
      </c>
      <c r="E91" s="8" t="s">
        <v>1448</v>
      </c>
      <c r="F91" s="8" t="s">
        <v>2300</v>
      </c>
      <c r="G91" s="9">
        <v>120000</v>
      </c>
      <c r="H91" s="17">
        <v>2</v>
      </c>
      <c r="I91" s="4" t="s">
        <v>228</v>
      </c>
      <c r="J91" s="8" t="s">
        <v>3</v>
      </c>
      <c r="K91" s="8" t="s">
        <v>67</v>
      </c>
      <c r="L91" s="8" t="s">
        <v>2301</v>
      </c>
      <c r="M91" s="8">
        <v>13.8</v>
      </c>
      <c r="N91" s="8" t="s">
        <v>93</v>
      </c>
      <c r="O91" s="8">
        <v>9.5</v>
      </c>
      <c r="P91" s="8" t="s">
        <v>26</v>
      </c>
      <c r="Q91" s="8" t="s">
        <v>2251</v>
      </c>
      <c r="R91" s="8" t="s">
        <v>2302</v>
      </c>
      <c r="S91" s="19">
        <v>46174</v>
      </c>
      <c r="T91" s="6">
        <v>2026</v>
      </c>
      <c r="U91" s="4" t="s">
        <v>4226</v>
      </c>
      <c r="V91" s="15" t="s">
        <v>4227</v>
      </c>
      <c r="W91" s="25"/>
      <c r="X91" s="25"/>
      <c r="Y91" s="25"/>
      <c r="Z91" s="25"/>
      <c r="AA91" s="25"/>
      <c r="AB91" s="25"/>
      <c r="AC91" s="25"/>
      <c r="AD91" s="7" t="str">
        <f t="shared" si="2"/>
        <v>PRT-ARAGUA-31</v>
      </c>
      <c r="AE91" s="8" t="s">
        <v>109</v>
      </c>
      <c r="AF91" s="8"/>
      <c r="AG91" s="8"/>
      <c r="AH91" s="8" t="s">
        <v>2248</v>
      </c>
      <c r="AI91" s="5">
        <f t="shared" si="3"/>
        <v>31</v>
      </c>
    </row>
    <row r="92" spans="1:35" s="5" customFormat="1" ht="84.9" hidden="1" customHeight="1" x14ac:dyDescent="0.3">
      <c r="A92" s="7">
        <v>91</v>
      </c>
      <c r="B92" s="8" t="s">
        <v>2303</v>
      </c>
      <c r="C92" s="8" t="s">
        <v>2304</v>
      </c>
      <c r="D92" s="8" t="s">
        <v>2299</v>
      </c>
      <c r="E92" s="8" t="s">
        <v>2305</v>
      </c>
      <c r="F92" s="8" t="s">
        <v>2300</v>
      </c>
      <c r="G92" s="9">
        <v>145000</v>
      </c>
      <c r="H92" s="17">
        <v>3</v>
      </c>
      <c r="I92" s="4" t="s">
        <v>228</v>
      </c>
      <c r="J92" s="8" t="s">
        <v>15</v>
      </c>
      <c r="K92" s="8" t="s">
        <v>67</v>
      </c>
      <c r="L92" s="8" t="s">
        <v>2306</v>
      </c>
      <c r="M92" s="8">
        <v>13.8</v>
      </c>
      <c r="N92" s="8" t="s">
        <v>93</v>
      </c>
      <c r="O92" s="8">
        <v>9.5</v>
      </c>
      <c r="P92" s="8" t="s">
        <v>26</v>
      </c>
      <c r="Q92" s="8" t="s">
        <v>2307</v>
      </c>
      <c r="R92" s="8" t="s">
        <v>2308</v>
      </c>
      <c r="S92" s="19">
        <v>46296</v>
      </c>
      <c r="T92" s="6">
        <v>2026</v>
      </c>
      <c r="U92" s="4" t="s">
        <v>4226</v>
      </c>
      <c r="V92" s="15" t="s">
        <v>4229</v>
      </c>
      <c r="W92" s="25"/>
      <c r="X92" s="25"/>
      <c r="Y92" s="25"/>
      <c r="Z92" s="25"/>
      <c r="AA92" s="25"/>
      <c r="AB92" s="25"/>
      <c r="AC92" s="25"/>
      <c r="AD92" s="7" t="str">
        <f t="shared" si="2"/>
        <v>PRT-ARAGUA-32</v>
      </c>
      <c r="AE92" s="8" t="s">
        <v>109</v>
      </c>
      <c r="AF92" s="8"/>
      <c r="AG92" s="8"/>
      <c r="AH92" s="8" t="s">
        <v>2248</v>
      </c>
      <c r="AI92" s="5">
        <f t="shared" si="3"/>
        <v>32</v>
      </c>
    </row>
    <row r="93" spans="1:35" s="5" customFormat="1" ht="84.9" hidden="1" customHeight="1" x14ac:dyDescent="0.3">
      <c r="A93" s="7">
        <v>92</v>
      </c>
      <c r="B93" s="8" t="s">
        <v>2309</v>
      </c>
      <c r="C93" s="8" t="s">
        <v>2310</v>
      </c>
      <c r="D93" s="8" t="s">
        <v>2299</v>
      </c>
      <c r="E93" s="8" t="s">
        <v>1448</v>
      </c>
      <c r="F93" s="8" t="s">
        <v>2300</v>
      </c>
      <c r="G93" s="9">
        <v>90000</v>
      </c>
      <c r="H93" s="17">
        <v>3</v>
      </c>
      <c r="I93" s="4" t="s">
        <v>228</v>
      </c>
      <c r="J93" s="8" t="s">
        <v>3</v>
      </c>
      <c r="K93" s="8" t="s">
        <v>67</v>
      </c>
      <c r="L93" s="8" t="s">
        <v>2311</v>
      </c>
      <c r="M93" s="8">
        <v>13.8</v>
      </c>
      <c r="N93" s="8" t="s">
        <v>93</v>
      </c>
      <c r="O93" s="8">
        <v>7</v>
      </c>
      <c r="P93" s="8" t="s">
        <v>26</v>
      </c>
      <c r="Q93" s="8" t="s">
        <v>2283</v>
      </c>
      <c r="R93" s="8" t="s">
        <v>2312</v>
      </c>
      <c r="S93" s="19">
        <v>46054</v>
      </c>
      <c r="T93" s="6">
        <v>2026</v>
      </c>
      <c r="U93" s="4" t="s">
        <v>4226</v>
      </c>
      <c r="V93" s="15" t="s">
        <v>4229</v>
      </c>
      <c r="W93" s="25"/>
      <c r="X93" s="25"/>
      <c r="Y93" s="25"/>
      <c r="Z93" s="25"/>
      <c r="AA93" s="25"/>
      <c r="AB93" s="25"/>
      <c r="AC93" s="25"/>
      <c r="AD93" s="7" t="str">
        <f t="shared" si="2"/>
        <v>PRT-ARAGUA-33</v>
      </c>
      <c r="AE93" s="8" t="s">
        <v>109</v>
      </c>
      <c r="AF93" s="8"/>
      <c r="AG93" s="8"/>
      <c r="AH93" s="8" t="s">
        <v>2248</v>
      </c>
      <c r="AI93" s="5">
        <f t="shared" si="3"/>
        <v>33</v>
      </c>
    </row>
    <row r="94" spans="1:35" s="5" customFormat="1" ht="84.9" hidden="1" customHeight="1" x14ac:dyDescent="0.3">
      <c r="A94" s="7">
        <v>93</v>
      </c>
      <c r="B94" s="8" t="s">
        <v>2313</v>
      </c>
      <c r="C94" s="8" t="s">
        <v>2314</v>
      </c>
      <c r="D94" s="8" t="s">
        <v>2299</v>
      </c>
      <c r="E94" s="8" t="s">
        <v>2305</v>
      </c>
      <c r="F94" s="8" t="s">
        <v>2300</v>
      </c>
      <c r="G94" s="9">
        <v>45000</v>
      </c>
      <c r="H94" s="17">
        <v>3</v>
      </c>
      <c r="I94" s="4" t="s">
        <v>228</v>
      </c>
      <c r="J94" s="8" t="s">
        <v>15</v>
      </c>
      <c r="K94" s="8" t="s">
        <v>67</v>
      </c>
      <c r="L94" s="8" t="s">
        <v>2315</v>
      </c>
      <c r="M94" s="8">
        <v>13.8</v>
      </c>
      <c r="N94" s="8" t="s">
        <v>93</v>
      </c>
      <c r="O94" s="8">
        <v>7</v>
      </c>
      <c r="P94" s="8" t="s">
        <v>26</v>
      </c>
      <c r="Q94" s="8" t="s">
        <v>2316</v>
      </c>
      <c r="R94" s="8" t="s">
        <v>2317</v>
      </c>
      <c r="S94" s="19">
        <v>46447</v>
      </c>
      <c r="T94" s="6">
        <v>2027</v>
      </c>
      <c r="U94" s="4" t="s">
        <v>4230</v>
      </c>
      <c r="V94" s="15" t="s">
        <v>4231</v>
      </c>
      <c r="W94" s="25"/>
      <c r="X94" s="25"/>
      <c r="Y94" s="25"/>
      <c r="Z94" s="25"/>
      <c r="AA94" s="25"/>
      <c r="AB94" s="25"/>
      <c r="AC94" s="25"/>
      <c r="AD94" s="7" t="str">
        <f t="shared" si="2"/>
        <v>PRT-ARAGUA-34</v>
      </c>
      <c r="AE94" s="8" t="s">
        <v>109</v>
      </c>
      <c r="AF94" s="8"/>
      <c r="AG94" s="8"/>
      <c r="AH94" s="8" t="s">
        <v>2248</v>
      </c>
      <c r="AI94" s="5">
        <f t="shared" si="3"/>
        <v>34</v>
      </c>
    </row>
    <row r="95" spans="1:35" s="5" customFormat="1" ht="84.9" hidden="1" customHeight="1" x14ac:dyDescent="0.3">
      <c r="A95" s="7">
        <v>94</v>
      </c>
      <c r="B95" s="8" t="s">
        <v>4156</v>
      </c>
      <c r="C95" s="8" t="s">
        <v>4157</v>
      </c>
      <c r="D95" s="8" t="s">
        <v>2299</v>
      </c>
      <c r="E95" s="8" t="s">
        <v>1448</v>
      </c>
      <c r="F95" s="8" t="s">
        <v>2300</v>
      </c>
      <c r="G95" s="9">
        <v>45000</v>
      </c>
      <c r="H95" s="17">
        <v>1</v>
      </c>
      <c r="I95" s="4" t="s">
        <v>228</v>
      </c>
      <c r="J95" s="8" t="s">
        <v>3</v>
      </c>
      <c r="K95" s="8" t="s">
        <v>67</v>
      </c>
      <c r="L95" s="8" t="s">
        <v>2318</v>
      </c>
      <c r="M95" s="8">
        <v>13.8</v>
      </c>
      <c r="N95" s="8" t="s">
        <v>93</v>
      </c>
      <c r="O95" s="8">
        <v>7</v>
      </c>
      <c r="P95" s="8" t="s">
        <v>26</v>
      </c>
      <c r="Q95" s="8" t="s">
        <v>2251</v>
      </c>
      <c r="R95" s="8" t="s">
        <v>2312</v>
      </c>
      <c r="S95" s="19">
        <v>46143</v>
      </c>
      <c r="T95" s="6">
        <v>2026</v>
      </c>
      <c r="U95" s="4" t="s">
        <v>4226</v>
      </c>
      <c r="V95" s="15" t="s">
        <v>4246</v>
      </c>
      <c r="W95" s="25"/>
      <c r="X95" s="25"/>
      <c r="Y95" s="25"/>
      <c r="Z95" s="25"/>
      <c r="AA95" s="25"/>
      <c r="AB95" s="25"/>
      <c r="AC95" s="25"/>
      <c r="AD95" s="7" t="str">
        <f t="shared" si="2"/>
        <v>PRT-ARAGUA-35</v>
      </c>
      <c r="AE95" s="8" t="s">
        <v>109</v>
      </c>
      <c r="AF95" s="8"/>
      <c r="AG95" s="8"/>
      <c r="AH95" s="8" t="s">
        <v>2248</v>
      </c>
      <c r="AI95" s="5">
        <f t="shared" si="3"/>
        <v>35</v>
      </c>
    </row>
    <row r="96" spans="1:35" s="5" customFormat="1" ht="84.9" hidden="1" customHeight="1" x14ac:dyDescent="0.3">
      <c r="A96" s="7">
        <v>95</v>
      </c>
      <c r="B96" s="8" t="s">
        <v>2319</v>
      </c>
      <c r="C96" s="8" t="s">
        <v>2320</v>
      </c>
      <c r="D96" s="8" t="s">
        <v>2321</v>
      </c>
      <c r="E96" s="8" t="s">
        <v>1448</v>
      </c>
      <c r="F96" s="8" t="s">
        <v>2322</v>
      </c>
      <c r="G96" s="9">
        <v>65000</v>
      </c>
      <c r="H96" s="17">
        <v>3</v>
      </c>
      <c r="I96" s="4" t="s">
        <v>228</v>
      </c>
      <c r="J96" s="8" t="s">
        <v>3</v>
      </c>
      <c r="K96" s="8" t="s">
        <v>67</v>
      </c>
      <c r="L96" s="8" t="s">
        <v>2323</v>
      </c>
      <c r="M96" s="8">
        <v>13.8</v>
      </c>
      <c r="N96" s="8" t="s">
        <v>93</v>
      </c>
      <c r="O96" s="8">
        <v>7</v>
      </c>
      <c r="P96" s="8" t="s">
        <v>26</v>
      </c>
      <c r="Q96" s="8" t="s">
        <v>2307</v>
      </c>
      <c r="R96" s="8" t="s">
        <v>2324</v>
      </c>
      <c r="S96" s="19">
        <v>46232</v>
      </c>
      <c r="T96" s="6">
        <v>2026</v>
      </c>
      <c r="U96" s="4" t="s">
        <v>4226</v>
      </c>
      <c r="V96" s="15" t="s">
        <v>4229</v>
      </c>
      <c r="W96" s="25"/>
      <c r="X96" s="25"/>
      <c r="Y96" s="25"/>
      <c r="Z96" s="25"/>
      <c r="AA96" s="25"/>
      <c r="AB96" s="25"/>
      <c r="AC96" s="25"/>
      <c r="AD96" s="7" t="str">
        <f t="shared" si="2"/>
        <v>PRT-ARAGUA-36</v>
      </c>
      <c r="AE96" s="8" t="s">
        <v>109</v>
      </c>
      <c r="AF96" s="8"/>
      <c r="AG96" s="8"/>
      <c r="AH96" s="8" t="s">
        <v>2248</v>
      </c>
      <c r="AI96" s="5">
        <f t="shared" si="3"/>
        <v>36</v>
      </c>
    </row>
    <row r="97" spans="1:35" s="5" customFormat="1" ht="84.9" hidden="1" customHeight="1" x14ac:dyDescent="0.3">
      <c r="A97" s="7">
        <v>96</v>
      </c>
      <c r="B97" s="8" t="s">
        <v>2325</v>
      </c>
      <c r="C97" s="8" t="s">
        <v>2326</v>
      </c>
      <c r="D97" s="8" t="s">
        <v>2327</v>
      </c>
      <c r="E97" s="8" t="s">
        <v>2305</v>
      </c>
      <c r="F97" s="8" t="s">
        <v>2328</v>
      </c>
      <c r="G97" s="9">
        <v>40000</v>
      </c>
      <c r="H97" s="17">
        <v>1</v>
      </c>
      <c r="I97" s="4" t="s">
        <v>228</v>
      </c>
      <c r="J97" s="8" t="s">
        <v>15</v>
      </c>
      <c r="K97" s="8" t="s">
        <v>67</v>
      </c>
      <c r="L97" s="8" t="s">
        <v>2329</v>
      </c>
      <c r="M97" s="8">
        <v>13.8</v>
      </c>
      <c r="N97" s="8" t="s">
        <v>93</v>
      </c>
      <c r="O97" s="8">
        <v>7</v>
      </c>
      <c r="P97" s="8" t="s">
        <v>26</v>
      </c>
      <c r="Q97" s="8" t="s">
        <v>2251</v>
      </c>
      <c r="R97" s="8" t="s">
        <v>2330</v>
      </c>
      <c r="S97" s="19">
        <v>46204</v>
      </c>
      <c r="T97" s="6">
        <v>2026</v>
      </c>
      <c r="U97" s="4" t="s">
        <v>4226</v>
      </c>
      <c r="V97" s="15" t="s">
        <v>4246</v>
      </c>
      <c r="W97" s="25"/>
      <c r="X97" s="25"/>
      <c r="Y97" s="25"/>
      <c r="Z97" s="25"/>
      <c r="AA97" s="25"/>
      <c r="AB97" s="25"/>
      <c r="AC97" s="25"/>
      <c r="AD97" s="7" t="str">
        <f t="shared" si="2"/>
        <v>PRT-ARAGUA-37</v>
      </c>
      <c r="AE97" s="8" t="s">
        <v>109</v>
      </c>
      <c r="AF97" s="8"/>
      <c r="AG97" s="8"/>
      <c r="AH97" s="8" t="s">
        <v>2248</v>
      </c>
      <c r="AI97" s="5">
        <f t="shared" si="3"/>
        <v>37</v>
      </c>
    </row>
    <row r="98" spans="1:35" s="5" customFormat="1" ht="84.9" hidden="1" customHeight="1" x14ac:dyDescent="0.3">
      <c r="A98" s="7">
        <v>97</v>
      </c>
      <c r="B98" s="8" t="s">
        <v>2331</v>
      </c>
      <c r="C98" s="8" t="s">
        <v>2332</v>
      </c>
      <c r="D98" s="8" t="s">
        <v>2299</v>
      </c>
      <c r="E98" s="8" t="s">
        <v>1448</v>
      </c>
      <c r="F98" s="8" t="s">
        <v>2300</v>
      </c>
      <c r="G98" s="9">
        <v>55000</v>
      </c>
      <c r="H98" s="17">
        <v>2</v>
      </c>
      <c r="I98" s="4" t="s">
        <v>228</v>
      </c>
      <c r="J98" s="8" t="s">
        <v>3</v>
      </c>
      <c r="K98" s="8" t="s">
        <v>67</v>
      </c>
      <c r="L98" s="8" t="s">
        <v>2333</v>
      </c>
      <c r="M98" s="8">
        <v>13.8</v>
      </c>
      <c r="N98" s="8" t="s">
        <v>93</v>
      </c>
      <c r="O98" s="8">
        <v>7</v>
      </c>
      <c r="P98" s="8" t="s">
        <v>26</v>
      </c>
      <c r="Q98" s="8" t="s">
        <v>2251</v>
      </c>
      <c r="R98" s="8" t="s">
        <v>2334</v>
      </c>
      <c r="S98" s="19">
        <v>46327</v>
      </c>
      <c r="T98" s="6">
        <v>2026</v>
      </c>
      <c r="U98" s="4" t="s">
        <v>4226</v>
      </c>
      <c r="V98" s="15" t="s">
        <v>4227</v>
      </c>
      <c r="W98" s="25"/>
      <c r="X98" s="25"/>
      <c r="Y98" s="25"/>
      <c r="Z98" s="25"/>
      <c r="AA98" s="25"/>
      <c r="AB98" s="25"/>
      <c r="AC98" s="25"/>
      <c r="AD98" s="7" t="str">
        <f t="shared" si="2"/>
        <v>PRT-ARAGUA-38</v>
      </c>
      <c r="AE98" s="8" t="s">
        <v>109</v>
      </c>
      <c r="AF98" s="8"/>
      <c r="AG98" s="8"/>
      <c r="AH98" s="8" t="s">
        <v>2248</v>
      </c>
      <c r="AI98" s="5">
        <f t="shared" si="3"/>
        <v>38</v>
      </c>
    </row>
    <row r="99" spans="1:35" s="5" customFormat="1" ht="84.9" hidden="1" customHeight="1" x14ac:dyDescent="0.3">
      <c r="A99" s="7">
        <v>98</v>
      </c>
      <c r="B99" s="8" t="s">
        <v>2335</v>
      </c>
      <c r="C99" s="8" t="s">
        <v>2336</v>
      </c>
      <c r="D99" s="8" t="s">
        <v>2299</v>
      </c>
      <c r="E99" s="8" t="s">
        <v>2305</v>
      </c>
      <c r="F99" s="8" t="s">
        <v>2300</v>
      </c>
      <c r="G99" s="9">
        <v>98500</v>
      </c>
      <c r="H99" s="17">
        <v>2</v>
      </c>
      <c r="I99" s="4" t="s">
        <v>228</v>
      </c>
      <c r="J99" s="8" t="s">
        <v>15</v>
      </c>
      <c r="K99" s="8" t="s">
        <v>67</v>
      </c>
      <c r="L99" s="8" t="s">
        <v>2337</v>
      </c>
      <c r="M99" s="8">
        <v>13.8</v>
      </c>
      <c r="N99" s="8" t="s">
        <v>69</v>
      </c>
      <c r="O99" s="8">
        <v>16</v>
      </c>
      <c r="P99" s="8" t="s">
        <v>26</v>
      </c>
      <c r="Q99" s="8" t="s">
        <v>2251</v>
      </c>
      <c r="R99" s="8" t="s">
        <v>2338</v>
      </c>
      <c r="S99" s="19">
        <v>46235</v>
      </c>
      <c r="T99" s="6">
        <v>2026</v>
      </c>
      <c r="U99" s="4" t="s">
        <v>4226</v>
      </c>
      <c r="V99" s="15" t="s">
        <v>4227</v>
      </c>
      <c r="W99" s="25"/>
      <c r="X99" s="25"/>
      <c r="Y99" s="25"/>
      <c r="Z99" s="25"/>
      <c r="AA99" s="25"/>
      <c r="AB99" s="25"/>
      <c r="AC99" s="25"/>
      <c r="AD99" s="7" t="str">
        <f t="shared" si="2"/>
        <v>PRT-ARAGUA-39</v>
      </c>
      <c r="AE99" s="8" t="s">
        <v>109</v>
      </c>
      <c r="AF99" s="8"/>
      <c r="AG99" s="8"/>
      <c r="AH99" s="8" t="s">
        <v>2248</v>
      </c>
      <c r="AI99" s="5">
        <f t="shared" si="3"/>
        <v>39</v>
      </c>
    </row>
    <row r="100" spans="1:35" s="5" customFormat="1" ht="84.9" hidden="1" customHeight="1" x14ac:dyDescent="0.3">
      <c r="A100" s="7">
        <v>99</v>
      </c>
      <c r="B100" s="8" t="s">
        <v>3844</v>
      </c>
      <c r="C100" s="8" t="s">
        <v>3843</v>
      </c>
      <c r="D100" s="8" t="s">
        <v>2299</v>
      </c>
      <c r="E100" s="8" t="s">
        <v>2305</v>
      </c>
      <c r="F100" s="8" t="s">
        <v>2300</v>
      </c>
      <c r="G100" s="9">
        <v>72000</v>
      </c>
      <c r="H100" s="17">
        <v>3</v>
      </c>
      <c r="I100" s="4" t="s">
        <v>228</v>
      </c>
      <c r="J100" s="8" t="s">
        <v>15</v>
      </c>
      <c r="K100" s="8" t="s">
        <v>67</v>
      </c>
      <c r="L100" s="8" t="s">
        <v>2339</v>
      </c>
      <c r="M100" s="8">
        <v>13.8</v>
      </c>
      <c r="N100" s="8" t="s">
        <v>69</v>
      </c>
      <c r="O100" s="8">
        <v>7</v>
      </c>
      <c r="P100" s="8" t="s">
        <v>26</v>
      </c>
      <c r="Q100" s="8" t="s">
        <v>2316</v>
      </c>
      <c r="R100" s="8" t="s">
        <v>2340</v>
      </c>
      <c r="S100" s="19">
        <v>46296</v>
      </c>
      <c r="T100" s="6">
        <v>2026</v>
      </c>
      <c r="U100" s="4" t="s">
        <v>4226</v>
      </c>
      <c r="V100" s="15" t="s">
        <v>4229</v>
      </c>
      <c r="W100" s="25"/>
      <c r="X100" s="25"/>
      <c r="Y100" s="25"/>
      <c r="Z100" s="25"/>
      <c r="AA100" s="25"/>
      <c r="AB100" s="25"/>
      <c r="AC100" s="25"/>
      <c r="AD100" s="7" t="str">
        <f t="shared" si="2"/>
        <v>PRT-ARAGUA-40</v>
      </c>
      <c r="AE100" s="8" t="s">
        <v>109</v>
      </c>
      <c r="AF100" s="8"/>
      <c r="AG100" s="8"/>
      <c r="AH100" s="8" t="s">
        <v>2248</v>
      </c>
      <c r="AI100" s="5">
        <f t="shared" si="3"/>
        <v>40</v>
      </c>
    </row>
    <row r="101" spans="1:35" s="5" customFormat="1" ht="84.9" hidden="1" customHeight="1" x14ac:dyDescent="0.3">
      <c r="A101" s="7">
        <v>100</v>
      </c>
      <c r="B101" s="8" t="s">
        <v>2341</v>
      </c>
      <c r="C101" s="8" t="s">
        <v>2332</v>
      </c>
      <c r="D101" s="8" t="s">
        <v>2299</v>
      </c>
      <c r="E101" s="8" t="s">
        <v>2305</v>
      </c>
      <c r="F101" s="8" t="s">
        <v>2300</v>
      </c>
      <c r="G101" s="9">
        <v>82000</v>
      </c>
      <c r="H101" s="17">
        <v>4</v>
      </c>
      <c r="I101" s="4" t="s">
        <v>228</v>
      </c>
      <c r="J101" s="8" t="s">
        <v>15</v>
      </c>
      <c r="K101" s="8" t="s">
        <v>67</v>
      </c>
      <c r="L101" s="8" t="s">
        <v>2342</v>
      </c>
      <c r="M101" s="8">
        <v>23.9</v>
      </c>
      <c r="N101" s="8" t="s">
        <v>69</v>
      </c>
      <c r="O101" s="8">
        <v>7</v>
      </c>
      <c r="P101" s="8" t="s">
        <v>26</v>
      </c>
      <c r="Q101" s="8" t="s">
        <v>2343</v>
      </c>
      <c r="R101" s="8" t="s">
        <v>2344</v>
      </c>
      <c r="S101" s="19">
        <v>46447</v>
      </c>
      <c r="T101" s="6">
        <v>2027</v>
      </c>
      <c r="U101" s="4" t="s">
        <v>4230</v>
      </c>
      <c r="V101" s="15" t="s">
        <v>4247</v>
      </c>
      <c r="W101" s="25"/>
      <c r="X101" s="25"/>
      <c r="Y101" s="25"/>
      <c r="Z101" s="25"/>
      <c r="AA101" s="25"/>
      <c r="AB101" s="25"/>
      <c r="AC101" s="25"/>
      <c r="AD101" s="7" t="str">
        <f t="shared" si="2"/>
        <v>PRT-ARAGUA-41</v>
      </c>
      <c r="AE101" s="8" t="s">
        <v>109</v>
      </c>
      <c r="AF101" s="8"/>
      <c r="AG101" s="8"/>
      <c r="AH101" s="8" t="s">
        <v>2248</v>
      </c>
      <c r="AI101" s="5">
        <f t="shared" si="3"/>
        <v>41</v>
      </c>
    </row>
    <row r="102" spans="1:35" s="5" customFormat="1" ht="84.9" hidden="1" customHeight="1" x14ac:dyDescent="0.3">
      <c r="A102" s="7">
        <v>101</v>
      </c>
      <c r="B102" s="8" t="s">
        <v>2345</v>
      </c>
      <c r="C102" s="8" t="s">
        <v>2332</v>
      </c>
      <c r="D102" s="8" t="s">
        <v>2299</v>
      </c>
      <c r="E102" s="8" t="s">
        <v>2305</v>
      </c>
      <c r="F102" s="8" t="s">
        <v>2300</v>
      </c>
      <c r="G102" s="9">
        <v>85000</v>
      </c>
      <c r="H102" s="17">
        <v>4</v>
      </c>
      <c r="I102" s="4" t="s">
        <v>228</v>
      </c>
      <c r="J102" s="8" t="s">
        <v>15</v>
      </c>
      <c r="K102" s="8" t="s">
        <v>67</v>
      </c>
      <c r="L102" s="8" t="s">
        <v>2346</v>
      </c>
      <c r="M102" s="8">
        <v>23.9</v>
      </c>
      <c r="N102" s="8" t="s">
        <v>69</v>
      </c>
      <c r="O102" s="8">
        <v>7</v>
      </c>
      <c r="P102" s="8" t="s">
        <v>26</v>
      </c>
      <c r="Q102" s="8" t="s">
        <v>2347</v>
      </c>
      <c r="R102" s="8" t="s">
        <v>2348</v>
      </c>
      <c r="S102" s="19">
        <v>46447</v>
      </c>
      <c r="T102" s="6">
        <v>2027</v>
      </c>
      <c r="U102" s="4" t="s">
        <v>4230</v>
      </c>
      <c r="V102" s="15" t="s">
        <v>4247</v>
      </c>
      <c r="W102" s="25"/>
      <c r="X102" s="25"/>
      <c r="Y102" s="25"/>
      <c r="Z102" s="25"/>
      <c r="AA102" s="25"/>
      <c r="AB102" s="25"/>
      <c r="AC102" s="25"/>
      <c r="AD102" s="7" t="str">
        <f t="shared" si="2"/>
        <v>PRT-ARAGUA-42</v>
      </c>
      <c r="AE102" s="8" t="s">
        <v>109</v>
      </c>
      <c r="AF102" s="8"/>
      <c r="AG102" s="8"/>
      <c r="AH102" s="8" t="s">
        <v>2248</v>
      </c>
      <c r="AI102" s="5">
        <f t="shared" si="3"/>
        <v>42</v>
      </c>
    </row>
    <row r="103" spans="1:35" s="5" customFormat="1" ht="84.9" hidden="1" customHeight="1" x14ac:dyDescent="0.3">
      <c r="A103" s="7">
        <v>102</v>
      </c>
      <c r="B103" s="8" t="s">
        <v>2349</v>
      </c>
      <c r="C103" s="8" t="s">
        <v>2332</v>
      </c>
      <c r="D103" s="8" t="s">
        <v>2299</v>
      </c>
      <c r="E103" s="8" t="s">
        <v>2305</v>
      </c>
      <c r="F103" s="8" t="s">
        <v>2300</v>
      </c>
      <c r="G103" s="9">
        <v>95000</v>
      </c>
      <c r="H103" s="17">
        <v>4</v>
      </c>
      <c r="I103" s="4" t="s">
        <v>228</v>
      </c>
      <c r="J103" s="8" t="s">
        <v>15</v>
      </c>
      <c r="K103" s="8" t="s">
        <v>67</v>
      </c>
      <c r="L103" s="8" t="s">
        <v>2350</v>
      </c>
      <c r="M103" s="8">
        <v>13.8</v>
      </c>
      <c r="N103" s="8" t="s">
        <v>69</v>
      </c>
      <c r="O103" s="8">
        <v>7</v>
      </c>
      <c r="P103" s="8" t="s">
        <v>26</v>
      </c>
      <c r="Q103" s="8" t="s">
        <v>2243</v>
      </c>
      <c r="R103" s="8" t="s">
        <v>2351</v>
      </c>
      <c r="S103" s="19">
        <v>46447</v>
      </c>
      <c r="T103" s="6">
        <v>2027</v>
      </c>
      <c r="U103" s="4" t="s">
        <v>4230</v>
      </c>
      <c r="V103" s="15" t="s">
        <v>4247</v>
      </c>
      <c r="W103" s="25"/>
      <c r="X103" s="25"/>
      <c r="Y103" s="25"/>
      <c r="Z103" s="25"/>
      <c r="AA103" s="25"/>
      <c r="AB103" s="25"/>
      <c r="AC103" s="25"/>
      <c r="AD103" s="7" t="str">
        <f t="shared" si="2"/>
        <v>PRT-ARAGUA-43</v>
      </c>
      <c r="AE103" s="8" t="s">
        <v>109</v>
      </c>
      <c r="AF103" s="8"/>
      <c r="AG103" s="8"/>
      <c r="AH103" s="8" t="s">
        <v>2248</v>
      </c>
      <c r="AI103" s="5">
        <f t="shared" si="3"/>
        <v>43</v>
      </c>
    </row>
    <row r="104" spans="1:35" s="5" customFormat="1" ht="84.9" hidden="1" customHeight="1" x14ac:dyDescent="0.3">
      <c r="A104" s="7">
        <v>103</v>
      </c>
      <c r="B104" s="8" t="s">
        <v>2352</v>
      </c>
      <c r="C104" s="8" t="s">
        <v>4158</v>
      </c>
      <c r="D104" s="8" t="s">
        <v>2353</v>
      </c>
      <c r="E104" s="8" t="s">
        <v>2305</v>
      </c>
      <c r="F104" s="8" t="s">
        <v>2354</v>
      </c>
      <c r="G104" s="9">
        <v>40000</v>
      </c>
      <c r="H104" s="17">
        <v>1</v>
      </c>
      <c r="I104" s="4" t="s">
        <v>228</v>
      </c>
      <c r="J104" s="8" t="s">
        <v>15</v>
      </c>
      <c r="K104" s="8" t="s">
        <v>67</v>
      </c>
      <c r="L104" s="8" t="s">
        <v>2355</v>
      </c>
      <c r="M104" s="8">
        <v>13.8</v>
      </c>
      <c r="N104" s="8" t="s">
        <v>69</v>
      </c>
      <c r="O104" s="8">
        <v>0.35</v>
      </c>
      <c r="P104" s="8" t="s">
        <v>26</v>
      </c>
      <c r="Q104" s="8" t="s">
        <v>2251</v>
      </c>
      <c r="R104" s="8" t="s">
        <v>2356</v>
      </c>
      <c r="S104" s="19">
        <v>46113</v>
      </c>
      <c r="T104" s="6">
        <v>2026</v>
      </c>
      <c r="U104" s="4" t="s">
        <v>4226</v>
      </c>
      <c r="V104" s="15" t="s">
        <v>4246</v>
      </c>
      <c r="W104" s="25"/>
      <c r="X104" s="25"/>
      <c r="Y104" s="25"/>
      <c r="Z104" s="25"/>
      <c r="AA104" s="25"/>
      <c r="AB104" s="25"/>
      <c r="AC104" s="25"/>
      <c r="AD104" s="7" t="str">
        <f t="shared" si="2"/>
        <v>PRT-ARAGUA-44</v>
      </c>
      <c r="AE104" s="8" t="s">
        <v>109</v>
      </c>
      <c r="AF104" s="8"/>
      <c r="AG104" s="8"/>
      <c r="AH104" s="8" t="s">
        <v>2248</v>
      </c>
      <c r="AI104" s="5">
        <f t="shared" si="3"/>
        <v>44</v>
      </c>
    </row>
    <row r="105" spans="1:35" s="5" customFormat="1" ht="84.9" hidden="1" customHeight="1" x14ac:dyDescent="0.3">
      <c r="A105" s="7">
        <v>104</v>
      </c>
      <c r="B105" s="8" t="s">
        <v>2357</v>
      </c>
      <c r="C105" s="8" t="s">
        <v>2358</v>
      </c>
      <c r="D105" s="8" t="s">
        <v>2359</v>
      </c>
      <c r="E105" s="8" t="s">
        <v>226</v>
      </c>
      <c r="F105" s="8" t="s">
        <v>2360</v>
      </c>
      <c r="G105" s="9">
        <v>1461397</v>
      </c>
      <c r="H105" s="17">
        <v>3</v>
      </c>
      <c r="I105" s="4" t="s">
        <v>228</v>
      </c>
      <c r="J105" s="8" t="s">
        <v>15</v>
      </c>
      <c r="K105" s="8" t="s">
        <v>67</v>
      </c>
      <c r="L105" s="8" t="s">
        <v>2361</v>
      </c>
      <c r="M105" s="8">
        <v>13.8</v>
      </c>
      <c r="N105" s="8" t="s">
        <v>142</v>
      </c>
      <c r="O105" s="8">
        <v>17.399999999999999</v>
      </c>
      <c r="P105" s="8" t="s">
        <v>26</v>
      </c>
      <c r="Q105" s="8" t="s">
        <v>230</v>
      </c>
      <c r="R105" s="8" t="s">
        <v>2362</v>
      </c>
      <c r="S105" s="19" t="s">
        <v>2363</v>
      </c>
      <c r="T105" s="6">
        <v>2026</v>
      </c>
      <c r="U105" s="4" t="s">
        <v>4226</v>
      </c>
      <c r="V105" s="15" t="s">
        <v>4229</v>
      </c>
      <c r="W105" s="25"/>
      <c r="X105" s="25"/>
      <c r="Y105" s="25"/>
      <c r="Z105" s="25"/>
      <c r="AA105" s="25"/>
      <c r="AB105" s="25"/>
      <c r="AC105" s="25"/>
      <c r="AD105" s="7" t="str">
        <f t="shared" si="2"/>
        <v>PRT-ARAGUA-45</v>
      </c>
      <c r="AE105" s="8" t="s">
        <v>144</v>
      </c>
      <c r="AF105" s="8"/>
      <c r="AG105" s="8"/>
      <c r="AH105" s="8" t="s">
        <v>2248</v>
      </c>
      <c r="AI105" s="5">
        <f t="shared" si="3"/>
        <v>45</v>
      </c>
    </row>
    <row r="106" spans="1:35" s="5" customFormat="1" ht="84.9" hidden="1" customHeight="1" x14ac:dyDescent="0.3">
      <c r="A106" s="7">
        <v>105</v>
      </c>
      <c r="B106" s="8" t="s">
        <v>4159</v>
      </c>
      <c r="C106" s="8" t="s">
        <v>4160</v>
      </c>
      <c r="D106" s="8" t="s">
        <v>2364</v>
      </c>
      <c r="E106" s="8" t="s">
        <v>2365</v>
      </c>
      <c r="F106" s="8" t="s">
        <v>2366</v>
      </c>
      <c r="G106" s="9">
        <v>90000</v>
      </c>
      <c r="H106" s="17">
        <v>2</v>
      </c>
      <c r="I106" s="4" t="s">
        <v>228</v>
      </c>
      <c r="J106" s="8" t="s">
        <v>15</v>
      </c>
      <c r="K106" s="8" t="s">
        <v>91</v>
      </c>
      <c r="L106" s="8" t="s">
        <v>1002</v>
      </c>
      <c r="M106" s="8">
        <v>13.8</v>
      </c>
      <c r="N106" s="8" t="s">
        <v>93</v>
      </c>
      <c r="O106" s="8">
        <v>10</v>
      </c>
      <c r="P106" s="8" t="s">
        <v>26</v>
      </c>
      <c r="Q106" s="8" t="s">
        <v>2307</v>
      </c>
      <c r="R106" s="8" t="s">
        <v>2367</v>
      </c>
      <c r="S106" s="19">
        <v>46508</v>
      </c>
      <c r="T106" s="6">
        <v>2027</v>
      </c>
      <c r="U106" s="4" t="s">
        <v>4230</v>
      </c>
      <c r="V106" s="15" t="s">
        <v>4240</v>
      </c>
      <c r="W106" s="25"/>
      <c r="X106" s="25"/>
      <c r="Y106" s="25"/>
      <c r="Z106" s="25"/>
      <c r="AA106" s="25"/>
      <c r="AB106" s="25"/>
      <c r="AC106" s="25"/>
      <c r="AD106" s="7" t="str">
        <f t="shared" si="2"/>
        <v>PRT-ARAGUA-46</v>
      </c>
      <c r="AE106" s="8" t="s">
        <v>153</v>
      </c>
      <c r="AF106" s="8"/>
      <c r="AG106" s="8"/>
      <c r="AH106" s="8" t="s">
        <v>2248</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4238</v>
      </c>
      <c r="V107" s="15" t="s">
        <v>4248</v>
      </c>
      <c r="W107" s="25"/>
      <c r="X107" s="25"/>
      <c r="Y107" s="25"/>
      <c r="Z107" s="25"/>
      <c r="AA107" s="25"/>
      <c r="AB107" s="25"/>
      <c r="AC107" s="25"/>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4226</v>
      </c>
      <c r="V108" s="15" t="s">
        <v>4228</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4226</v>
      </c>
      <c r="V109" s="15" t="s">
        <v>4228</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4230</v>
      </c>
      <c r="V110" s="15" t="s">
        <v>4249</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4230</v>
      </c>
      <c r="V111" s="15" t="s">
        <v>4249</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4230</v>
      </c>
      <c r="V112" s="15" t="s">
        <v>4249</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4232</v>
      </c>
      <c r="V113" s="15" t="s">
        <v>4235</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4232</v>
      </c>
      <c r="V114" s="15" t="s">
        <v>4235</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4232</v>
      </c>
      <c r="V115" s="15" t="s">
        <v>4235</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4238</v>
      </c>
      <c r="V116" s="15" t="s">
        <v>4248</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4238</v>
      </c>
      <c r="V117" s="15" t="s">
        <v>4248</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4238</v>
      </c>
      <c r="V118" s="15" t="s">
        <v>4248</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4226</v>
      </c>
      <c r="V119" s="15" t="s">
        <v>4228</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4250</v>
      </c>
      <c r="V120" s="15" t="s">
        <v>4251</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4250</v>
      </c>
      <c r="V121" s="15" t="s">
        <v>4251</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4250</v>
      </c>
      <c r="V122" s="15" t="s">
        <v>4251</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4252</v>
      </c>
      <c r="V123" s="15" t="s">
        <v>4253</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hidden="1" customHeight="1" x14ac:dyDescent="0.3">
      <c r="A124" s="7">
        <v>123</v>
      </c>
      <c r="B124" s="8" t="s">
        <v>1661</v>
      </c>
      <c r="C124" s="8" t="s">
        <v>1662</v>
      </c>
      <c r="D124" s="8" t="s">
        <v>1663</v>
      </c>
      <c r="E124" s="8" t="s">
        <v>1664</v>
      </c>
      <c r="F124" s="8" t="s">
        <v>1665</v>
      </c>
      <c r="G124" s="9">
        <v>4990044.5</v>
      </c>
      <c r="H124" s="17">
        <v>4</v>
      </c>
      <c r="I124" s="4" t="s">
        <v>66</v>
      </c>
      <c r="J124" s="8" t="s">
        <v>15</v>
      </c>
      <c r="K124" s="8" t="s">
        <v>67</v>
      </c>
      <c r="L124" s="8" t="s">
        <v>1666</v>
      </c>
      <c r="M124" s="8">
        <v>13.8</v>
      </c>
      <c r="N124" s="8" t="s">
        <v>69</v>
      </c>
      <c r="O124" s="8">
        <v>4.9800000000000004</v>
      </c>
      <c r="P124" s="8" t="s">
        <v>10</v>
      </c>
      <c r="Q124" s="8" t="s">
        <v>1667</v>
      </c>
      <c r="R124" s="8" t="s">
        <v>1668</v>
      </c>
      <c r="S124" s="19" t="s">
        <v>1669</v>
      </c>
      <c r="T124" s="6">
        <v>2026</v>
      </c>
      <c r="U124" s="4" t="s">
        <v>4226</v>
      </c>
      <c r="V124" s="15" t="s">
        <v>4254</v>
      </c>
      <c r="W124" s="25"/>
      <c r="X124" s="25"/>
      <c r="Y124" s="25"/>
      <c r="Z124" s="25"/>
      <c r="AA124" s="25"/>
      <c r="AB124" s="25"/>
      <c r="AC124" s="25"/>
      <c r="AD124" s="7" t="str">
        <f t="shared" si="2"/>
        <v>PRT-BOLIVAR-1</v>
      </c>
      <c r="AE124" s="8" t="s">
        <v>72</v>
      </c>
      <c r="AF124" s="8"/>
      <c r="AG124" s="8"/>
      <c r="AH124" s="8" t="s">
        <v>73</v>
      </c>
      <c r="AI124" s="5">
        <v>1</v>
      </c>
    </row>
    <row r="125" spans="1:35" s="5" customFormat="1" ht="84.9" hidden="1" customHeight="1" x14ac:dyDescent="0.3">
      <c r="A125" s="7">
        <v>124</v>
      </c>
      <c r="B125" s="8" t="s">
        <v>1670</v>
      </c>
      <c r="C125" s="8" t="s">
        <v>1671</v>
      </c>
      <c r="D125" s="8" t="s">
        <v>1672</v>
      </c>
      <c r="E125" s="8" t="s">
        <v>1673</v>
      </c>
      <c r="F125" s="8" t="s">
        <v>1674</v>
      </c>
      <c r="G125" s="9">
        <v>428297.01249999995</v>
      </c>
      <c r="H125" s="17">
        <v>2</v>
      </c>
      <c r="I125" s="4" t="s">
        <v>228</v>
      </c>
      <c r="J125" s="8" t="s">
        <v>15</v>
      </c>
      <c r="K125" s="8" t="s">
        <v>67</v>
      </c>
      <c r="L125" s="8" t="s">
        <v>1675</v>
      </c>
      <c r="M125" s="8">
        <v>13.8</v>
      </c>
      <c r="N125" s="8" t="s">
        <v>69</v>
      </c>
      <c r="O125" s="8">
        <v>1.8</v>
      </c>
      <c r="P125" s="8" t="s">
        <v>10</v>
      </c>
      <c r="Q125" s="8" t="s">
        <v>1667</v>
      </c>
      <c r="R125" s="8" t="s">
        <v>1676</v>
      </c>
      <c r="S125" s="19">
        <v>46235</v>
      </c>
      <c r="T125" s="6">
        <v>2026</v>
      </c>
      <c r="U125" s="4" t="s">
        <v>4226</v>
      </c>
      <c r="V125" s="15" t="s">
        <v>4227</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hidden="1" customHeight="1" x14ac:dyDescent="0.3">
      <c r="A126" s="7">
        <v>125</v>
      </c>
      <c r="B126" s="8" t="s">
        <v>1678</v>
      </c>
      <c r="C126" s="8" t="s">
        <v>1679</v>
      </c>
      <c r="D126" s="8" t="s">
        <v>1680</v>
      </c>
      <c r="E126" s="8" t="s">
        <v>1681</v>
      </c>
      <c r="F126" s="8" t="s">
        <v>1682</v>
      </c>
      <c r="G126" s="9">
        <v>44963.474999999999</v>
      </c>
      <c r="H126" s="17">
        <v>1</v>
      </c>
      <c r="I126" s="4" t="s">
        <v>66</v>
      </c>
      <c r="J126" s="8" t="s">
        <v>15</v>
      </c>
      <c r="K126" s="8" t="s">
        <v>67</v>
      </c>
      <c r="L126" s="8" t="s">
        <v>1683</v>
      </c>
      <c r="M126" s="8">
        <v>13.8</v>
      </c>
      <c r="N126" s="8" t="s">
        <v>69</v>
      </c>
      <c r="O126" s="8">
        <v>0.22600000000000001</v>
      </c>
      <c r="P126" s="8" t="s">
        <v>10</v>
      </c>
      <c r="Q126" s="8" t="s">
        <v>1667</v>
      </c>
      <c r="R126" s="8" t="s">
        <v>1684</v>
      </c>
      <c r="S126" s="19">
        <v>46054</v>
      </c>
      <c r="T126" s="6">
        <v>2026</v>
      </c>
      <c r="U126" s="4" t="s">
        <v>4226</v>
      </c>
      <c r="V126" s="15" t="s">
        <v>4246</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hidden="1" customHeight="1" x14ac:dyDescent="0.3">
      <c r="A127" s="7">
        <v>126</v>
      </c>
      <c r="B127" s="8" t="s">
        <v>4149</v>
      </c>
      <c r="C127" s="8" t="s">
        <v>1686</v>
      </c>
      <c r="D127" s="8" t="s">
        <v>1687</v>
      </c>
      <c r="E127" s="8" t="s">
        <v>1688</v>
      </c>
      <c r="F127" s="8" t="s">
        <v>1674</v>
      </c>
      <c r="G127" s="9">
        <v>169995</v>
      </c>
      <c r="H127" s="17">
        <v>1</v>
      </c>
      <c r="I127" s="4" t="s">
        <v>66</v>
      </c>
      <c r="J127" s="8" t="s">
        <v>15</v>
      </c>
      <c r="K127" s="8" t="s">
        <v>67</v>
      </c>
      <c r="L127" s="8" t="s">
        <v>1689</v>
      </c>
      <c r="M127" s="8">
        <v>13.8</v>
      </c>
      <c r="N127" s="8" t="s">
        <v>69</v>
      </c>
      <c r="O127" s="8">
        <v>0.247</v>
      </c>
      <c r="P127" s="8" t="s">
        <v>10</v>
      </c>
      <c r="Q127" s="8" t="s">
        <v>1667</v>
      </c>
      <c r="R127" s="8" t="s">
        <v>1690</v>
      </c>
      <c r="S127" s="19">
        <v>46143</v>
      </c>
      <c r="T127" s="6">
        <v>2026</v>
      </c>
      <c r="U127" s="4" t="s">
        <v>4226</v>
      </c>
      <c r="V127" s="15" t="s">
        <v>4246</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hidden="1" customHeight="1" x14ac:dyDescent="0.3">
      <c r="A128" s="7">
        <v>127</v>
      </c>
      <c r="B128" s="8" t="s">
        <v>3855</v>
      </c>
      <c r="C128" s="8" t="s">
        <v>1692</v>
      </c>
      <c r="D128" s="8" t="s">
        <v>1693</v>
      </c>
      <c r="E128" s="8" t="s">
        <v>1694</v>
      </c>
      <c r="F128" s="8" t="s">
        <v>1695</v>
      </c>
      <c r="G128" s="9">
        <v>144199.0625</v>
      </c>
      <c r="H128" s="17">
        <v>2</v>
      </c>
      <c r="I128" s="4" t="s">
        <v>66</v>
      </c>
      <c r="J128" s="8" t="s">
        <v>15</v>
      </c>
      <c r="K128" s="8" t="s">
        <v>67</v>
      </c>
      <c r="L128" s="8" t="s">
        <v>1696</v>
      </c>
      <c r="M128" s="8">
        <v>13.8</v>
      </c>
      <c r="N128" s="8" t="s">
        <v>69</v>
      </c>
      <c r="O128" s="8">
        <v>4.2560000000000002</v>
      </c>
      <c r="P128" s="8" t="s">
        <v>10</v>
      </c>
      <c r="Q128" s="8" t="s">
        <v>1667</v>
      </c>
      <c r="R128" s="8" t="s">
        <v>1697</v>
      </c>
      <c r="S128" s="19" t="s">
        <v>1698</v>
      </c>
      <c r="T128" s="6">
        <v>2026</v>
      </c>
      <c r="U128" s="4" t="s">
        <v>4226</v>
      </c>
      <c r="V128" s="15" t="s">
        <v>4227</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hidden="1" customHeight="1" x14ac:dyDescent="0.3">
      <c r="A129" s="7">
        <v>128</v>
      </c>
      <c r="B129" s="8" t="s">
        <v>4150</v>
      </c>
      <c r="C129" s="8" t="s">
        <v>1699</v>
      </c>
      <c r="D129" s="8" t="s">
        <v>1700</v>
      </c>
      <c r="E129" s="8" t="s">
        <v>1701</v>
      </c>
      <c r="F129" s="8" t="s">
        <v>1674</v>
      </c>
      <c r="G129" s="9">
        <v>106861.25</v>
      </c>
      <c r="H129" s="17">
        <v>2</v>
      </c>
      <c r="I129" s="4" t="s">
        <v>66</v>
      </c>
      <c r="J129" s="8" t="s">
        <v>15</v>
      </c>
      <c r="K129" s="8" t="s">
        <v>67</v>
      </c>
      <c r="L129" s="8" t="s">
        <v>1702</v>
      </c>
      <c r="M129" s="8">
        <v>13.8</v>
      </c>
      <c r="N129" s="8" t="s">
        <v>69</v>
      </c>
      <c r="O129" s="8">
        <v>0.53300000000000003</v>
      </c>
      <c r="P129" s="8" t="s">
        <v>10</v>
      </c>
      <c r="Q129" s="8" t="s">
        <v>1667</v>
      </c>
      <c r="R129" s="8" t="s">
        <v>1703</v>
      </c>
      <c r="S129" s="19" t="s">
        <v>1704</v>
      </c>
      <c r="T129" s="6">
        <v>2027</v>
      </c>
      <c r="U129" s="4" t="s">
        <v>4230</v>
      </c>
      <c r="V129" s="15" t="s">
        <v>4240</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hidden="1" customHeight="1" x14ac:dyDescent="0.3">
      <c r="A130" s="7">
        <v>129</v>
      </c>
      <c r="B130" s="8" t="s">
        <v>1705</v>
      </c>
      <c r="C130" s="8" t="s">
        <v>1706</v>
      </c>
      <c r="D130" s="8" t="s">
        <v>1707</v>
      </c>
      <c r="E130" s="8" t="s">
        <v>1708</v>
      </c>
      <c r="F130" s="8" t="s">
        <v>1709</v>
      </c>
      <c r="G130" s="9">
        <v>135456.25</v>
      </c>
      <c r="H130" s="17">
        <v>3</v>
      </c>
      <c r="I130" s="4" t="s">
        <v>66</v>
      </c>
      <c r="J130" s="8" t="s">
        <v>15</v>
      </c>
      <c r="K130" s="8" t="s">
        <v>67</v>
      </c>
      <c r="L130" s="8" t="s">
        <v>1710</v>
      </c>
      <c r="M130" s="8">
        <v>13.8</v>
      </c>
      <c r="N130" s="8" t="s">
        <v>69</v>
      </c>
      <c r="O130" s="8">
        <v>0.8</v>
      </c>
      <c r="P130" s="8" t="s">
        <v>10</v>
      </c>
      <c r="Q130" s="8" t="s">
        <v>1667</v>
      </c>
      <c r="R130" s="8" t="s">
        <v>1711</v>
      </c>
      <c r="S130" s="19" t="s">
        <v>1712</v>
      </c>
      <c r="T130" s="6">
        <v>2027</v>
      </c>
      <c r="U130" s="4" t="s">
        <v>4230</v>
      </c>
      <c r="V130" s="15" t="s">
        <v>4231</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3878</v>
      </c>
      <c r="C131" s="8" t="s">
        <v>1713</v>
      </c>
      <c r="D131" s="8" t="s">
        <v>1714</v>
      </c>
      <c r="E131" s="8" t="s">
        <v>1701</v>
      </c>
      <c r="F131" s="8" t="s">
        <v>1674</v>
      </c>
      <c r="G131" s="9">
        <v>389409.38750000001</v>
      </c>
      <c r="H131" s="17">
        <v>2</v>
      </c>
      <c r="I131" s="4" t="s">
        <v>66</v>
      </c>
      <c r="J131" s="8" t="s">
        <v>15</v>
      </c>
      <c r="K131" s="8" t="s">
        <v>67</v>
      </c>
      <c r="L131" s="8" t="s">
        <v>1715</v>
      </c>
      <c r="M131" s="8">
        <v>13.8</v>
      </c>
      <c r="N131" s="8" t="s">
        <v>69</v>
      </c>
      <c r="O131" s="8">
        <v>0.84</v>
      </c>
      <c r="P131" s="8" t="s">
        <v>10</v>
      </c>
      <c r="Q131" s="8" t="s">
        <v>1667</v>
      </c>
      <c r="R131" s="8" t="s">
        <v>1716</v>
      </c>
      <c r="S131" s="19" t="s">
        <v>1717</v>
      </c>
      <c r="T131" s="6">
        <v>2027</v>
      </c>
      <c r="U131" s="4" t="s">
        <v>4230</v>
      </c>
      <c r="V131" s="15" t="s">
        <v>4240</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hidden="1" customHeight="1" x14ac:dyDescent="0.3">
      <c r="A132" s="7">
        <v>131</v>
      </c>
      <c r="B132" s="8" t="s">
        <v>1718</v>
      </c>
      <c r="C132" s="8" t="s">
        <v>1719</v>
      </c>
      <c r="D132" s="8" t="s">
        <v>1720</v>
      </c>
      <c r="E132" s="8" t="s">
        <v>1701</v>
      </c>
      <c r="F132" s="8" t="s">
        <v>1674</v>
      </c>
      <c r="G132" s="9">
        <v>428297.01249999995</v>
      </c>
      <c r="H132" s="17">
        <v>2</v>
      </c>
      <c r="I132" s="4" t="s">
        <v>66</v>
      </c>
      <c r="J132" s="8" t="s">
        <v>15</v>
      </c>
      <c r="K132" s="8" t="s">
        <v>67</v>
      </c>
      <c r="L132" s="8" t="s">
        <v>1721</v>
      </c>
      <c r="M132" s="8">
        <v>13.8</v>
      </c>
      <c r="N132" s="8" t="s">
        <v>69</v>
      </c>
      <c r="O132" s="8">
        <v>0.6</v>
      </c>
      <c r="P132" s="8" t="s">
        <v>10</v>
      </c>
      <c r="Q132" s="8" t="s">
        <v>1667</v>
      </c>
      <c r="R132" s="8" t="s">
        <v>1722</v>
      </c>
      <c r="S132" s="19" t="s">
        <v>1723</v>
      </c>
      <c r="T132" s="6">
        <v>2027</v>
      </c>
      <c r="U132" s="4" t="s">
        <v>4230</v>
      </c>
      <c r="V132" s="15" t="s">
        <v>4240</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3836</v>
      </c>
      <c r="C133" s="8" t="s">
        <v>1724</v>
      </c>
      <c r="D133" s="8" t="s">
        <v>1725</v>
      </c>
      <c r="E133" s="8" t="s">
        <v>1701</v>
      </c>
      <c r="F133" s="8" t="s">
        <v>1674</v>
      </c>
      <c r="G133" s="9">
        <v>17890.637500000001</v>
      </c>
      <c r="H133" s="17">
        <v>1</v>
      </c>
      <c r="I133" s="4" t="s">
        <v>66</v>
      </c>
      <c r="J133" s="8" t="s">
        <v>15</v>
      </c>
      <c r="K133" s="8" t="s">
        <v>67</v>
      </c>
      <c r="L133" s="8" t="s">
        <v>1726</v>
      </c>
      <c r="M133" s="8">
        <v>13.8</v>
      </c>
      <c r="N133" s="8" t="s">
        <v>69</v>
      </c>
      <c r="O133" s="8">
        <v>0.1</v>
      </c>
      <c r="P133" s="8" t="s">
        <v>10</v>
      </c>
      <c r="Q133" s="8" t="s">
        <v>1667</v>
      </c>
      <c r="R133" s="8" t="s">
        <v>1727</v>
      </c>
      <c r="S133" s="19" t="s">
        <v>1728</v>
      </c>
      <c r="T133" s="6">
        <v>2028</v>
      </c>
      <c r="U133" s="4" t="s">
        <v>4232</v>
      </c>
      <c r="V133" s="15" t="s">
        <v>4234</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hidden="1" customHeight="1" x14ac:dyDescent="0.3">
      <c r="A134" s="7">
        <v>133</v>
      </c>
      <c r="B134" s="8" t="s">
        <v>1729</v>
      </c>
      <c r="C134" s="8" t="s">
        <v>1730</v>
      </c>
      <c r="D134" s="8" t="s">
        <v>1731</v>
      </c>
      <c r="E134" s="8" t="s">
        <v>1701</v>
      </c>
      <c r="F134" s="8" t="s">
        <v>1674</v>
      </c>
      <c r="G134" s="9">
        <v>98181.25</v>
      </c>
      <c r="H134" s="17">
        <v>2</v>
      </c>
      <c r="I134" s="4" t="s">
        <v>66</v>
      </c>
      <c r="J134" s="8" t="s">
        <v>15</v>
      </c>
      <c r="K134" s="8" t="s">
        <v>67</v>
      </c>
      <c r="L134" s="8" t="s">
        <v>1732</v>
      </c>
      <c r="M134" s="8">
        <v>13.8</v>
      </c>
      <c r="N134" s="8" t="s">
        <v>69</v>
      </c>
      <c r="O134" s="8">
        <v>0.1</v>
      </c>
      <c r="P134" s="8" t="s">
        <v>10</v>
      </c>
      <c r="Q134" s="8" t="s">
        <v>1667</v>
      </c>
      <c r="R134" s="8" t="s">
        <v>1733</v>
      </c>
      <c r="S134" s="19" t="s">
        <v>1734</v>
      </c>
      <c r="T134" s="6">
        <v>2027</v>
      </c>
      <c r="U134" s="4" t="s">
        <v>4230</v>
      </c>
      <c r="V134" s="15" t="s">
        <v>4240</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hidden="1" customHeight="1" x14ac:dyDescent="0.3">
      <c r="A135" s="7">
        <v>134</v>
      </c>
      <c r="B135" s="8" t="s">
        <v>4151</v>
      </c>
      <c r="C135" s="8" t="s">
        <v>1735</v>
      </c>
      <c r="D135" s="8" t="s">
        <v>1736</v>
      </c>
      <c r="E135" s="8" t="s">
        <v>1737</v>
      </c>
      <c r="F135" s="8" t="s">
        <v>1738</v>
      </c>
      <c r="G135" s="9">
        <v>21250</v>
      </c>
      <c r="H135" s="17">
        <v>1</v>
      </c>
      <c r="I135" s="4" t="s">
        <v>66</v>
      </c>
      <c r="J135" s="8" t="s">
        <v>15</v>
      </c>
      <c r="K135" s="8" t="s">
        <v>67</v>
      </c>
      <c r="L135" s="8" t="s">
        <v>1739</v>
      </c>
      <c r="M135" s="8">
        <v>13.8</v>
      </c>
      <c r="N135" s="8" t="s">
        <v>69</v>
      </c>
      <c r="O135" s="8">
        <v>0.2</v>
      </c>
      <c r="P135" s="8" t="s">
        <v>10</v>
      </c>
      <c r="Q135" s="8" t="s">
        <v>1667</v>
      </c>
      <c r="R135" s="8" t="s">
        <v>1740</v>
      </c>
      <c r="S135" s="19" t="s">
        <v>1741</v>
      </c>
      <c r="T135" s="6">
        <v>2026</v>
      </c>
      <c r="U135" s="4" t="s">
        <v>4226</v>
      </c>
      <c r="V135" s="15" t="s">
        <v>4246</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hidden="1" customHeight="1" x14ac:dyDescent="0.3">
      <c r="A136" s="7">
        <v>135</v>
      </c>
      <c r="B136" s="8" t="s">
        <v>4152</v>
      </c>
      <c r="C136" s="8" t="s">
        <v>1742</v>
      </c>
      <c r="D136" s="8" t="s">
        <v>1743</v>
      </c>
      <c r="E136" s="8" t="s">
        <v>1744</v>
      </c>
      <c r="F136" s="8" t="s">
        <v>1674</v>
      </c>
      <c r="G136" s="9">
        <v>35358.75</v>
      </c>
      <c r="H136" s="17">
        <v>1</v>
      </c>
      <c r="I136" s="4" t="s">
        <v>66</v>
      </c>
      <c r="J136" s="8" t="s">
        <v>15</v>
      </c>
      <c r="K136" s="8" t="s">
        <v>67</v>
      </c>
      <c r="L136" s="8" t="s">
        <v>1745</v>
      </c>
      <c r="M136" s="8">
        <v>13.8</v>
      </c>
      <c r="N136" s="8" t="s">
        <v>69</v>
      </c>
      <c r="O136" s="8">
        <v>0.3</v>
      </c>
      <c r="P136" s="8" t="s">
        <v>10</v>
      </c>
      <c r="Q136" s="8" t="s">
        <v>1667</v>
      </c>
      <c r="R136" s="8" t="s">
        <v>1746</v>
      </c>
      <c r="S136" s="19" t="s">
        <v>1747</v>
      </c>
      <c r="T136" s="6">
        <v>2028</v>
      </c>
      <c r="U136" s="4" t="s">
        <v>4232</v>
      </c>
      <c r="V136" s="15" t="s">
        <v>4234</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hidden="1" customHeight="1" x14ac:dyDescent="0.3">
      <c r="A137" s="7">
        <v>136</v>
      </c>
      <c r="B137" s="8" t="s">
        <v>1748</v>
      </c>
      <c r="C137" s="8" t="s">
        <v>1749</v>
      </c>
      <c r="D137" s="8" t="s">
        <v>1750</v>
      </c>
      <c r="E137" s="8" t="s">
        <v>1751</v>
      </c>
      <c r="F137" s="8" t="s">
        <v>1674</v>
      </c>
      <c r="G137" s="9">
        <v>157308.75</v>
      </c>
      <c r="H137" s="17">
        <v>2</v>
      </c>
      <c r="I137" s="4" t="s">
        <v>66</v>
      </c>
      <c r="J137" s="8" t="s">
        <v>15</v>
      </c>
      <c r="K137" s="8" t="s">
        <v>67</v>
      </c>
      <c r="L137" s="8" t="s">
        <v>1752</v>
      </c>
      <c r="M137" s="8">
        <v>13.8</v>
      </c>
      <c r="N137" s="8" t="s">
        <v>69</v>
      </c>
      <c r="O137" s="8">
        <v>1</v>
      </c>
      <c r="P137" s="8" t="s">
        <v>10</v>
      </c>
      <c r="Q137" s="8" t="s">
        <v>1667</v>
      </c>
      <c r="R137" s="8" t="s">
        <v>1753</v>
      </c>
      <c r="S137" s="19" t="s">
        <v>1754</v>
      </c>
      <c r="T137" s="6">
        <v>2026</v>
      </c>
      <c r="U137" s="4" t="s">
        <v>4226</v>
      </c>
      <c r="V137" s="15" t="s">
        <v>4227</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hidden="1" customHeight="1" x14ac:dyDescent="0.3">
      <c r="A138" s="7">
        <v>137</v>
      </c>
      <c r="B138" s="8" t="s">
        <v>4153</v>
      </c>
      <c r="C138" s="8" t="s">
        <v>1755</v>
      </c>
      <c r="D138" s="8" t="s">
        <v>1756</v>
      </c>
      <c r="E138" s="8" t="s">
        <v>1757</v>
      </c>
      <c r="F138" s="8" t="s">
        <v>1674</v>
      </c>
      <c r="G138" s="9">
        <v>139427.5</v>
      </c>
      <c r="H138" s="17">
        <v>2</v>
      </c>
      <c r="I138" s="4" t="s">
        <v>66</v>
      </c>
      <c r="J138" s="8" t="s">
        <v>15</v>
      </c>
      <c r="K138" s="8" t="s">
        <v>67</v>
      </c>
      <c r="L138" s="8" t="s">
        <v>1758</v>
      </c>
      <c r="M138" s="8">
        <v>13.8</v>
      </c>
      <c r="N138" s="8" t="s">
        <v>69</v>
      </c>
      <c r="O138" s="8">
        <v>3.1</v>
      </c>
      <c r="P138" s="8" t="s">
        <v>10</v>
      </c>
      <c r="Q138" s="8" t="s">
        <v>1667</v>
      </c>
      <c r="R138" s="8" t="s">
        <v>1759</v>
      </c>
      <c r="S138" s="19" t="s">
        <v>1760</v>
      </c>
      <c r="T138" s="6">
        <v>2028</v>
      </c>
      <c r="U138" s="4" t="s">
        <v>4232</v>
      </c>
      <c r="V138" s="15" t="s">
        <v>4242</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hidden="1" customHeight="1" x14ac:dyDescent="0.3">
      <c r="A139" s="7">
        <v>138</v>
      </c>
      <c r="B139" s="8" t="s">
        <v>1761</v>
      </c>
      <c r="C139" s="8" t="s">
        <v>1762</v>
      </c>
      <c r="D139" s="8" t="s">
        <v>1763</v>
      </c>
      <c r="E139" s="8" t="s">
        <v>1764</v>
      </c>
      <c r="F139" s="8" t="s">
        <v>1674</v>
      </c>
      <c r="G139" s="9">
        <v>119017.5</v>
      </c>
      <c r="H139" s="17">
        <v>2</v>
      </c>
      <c r="I139" s="4" t="s">
        <v>66</v>
      </c>
      <c r="J139" s="8" t="s">
        <v>15</v>
      </c>
      <c r="K139" s="8" t="s">
        <v>67</v>
      </c>
      <c r="L139" s="8" t="s">
        <v>1765</v>
      </c>
      <c r="M139" s="8">
        <v>13.8</v>
      </c>
      <c r="N139" s="8" t="s">
        <v>69</v>
      </c>
      <c r="O139" s="8">
        <v>4</v>
      </c>
      <c r="P139" s="8" t="s">
        <v>10</v>
      </c>
      <c r="Q139" s="8" t="s">
        <v>1667</v>
      </c>
      <c r="R139" s="8" t="s">
        <v>1766</v>
      </c>
      <c r="S139" s="19" t="s">
        <v>1767</v>
      </c>
      <c r="T139" s="6">
        <v>2028</v>
      </c>
      <c r="U139" s="4" t="s">
        <v>4232</v>
      </c>
      <c r="V139" s="15" t="s">
        <v>4242</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hidden="1" customHeight="1" x14ac:dyDescent="0.3">
      <c r="A140" s="7">
        <v>139</v>
      </c>
      <c r="B140" s="8" t="s">
        <v>3837</v>
      </c>
      <c r="C140" s="8" t="s">
        <v>3838</v>
      </c>
      <c r="D140" s="8" t="s">
        <v>1768</v>
      </c>
      <c r="E140" s="8" t="s">
        <v>1769</v>
      </c>
      <c r="F140" s="8" t="s">
        <v>1674</v>
      </c>
      <c r="G140" s="9">
        <v>86156.25</v>
      </c>
      <c r="H140" s="17">
        <v>1</v>
      </c>
      <c r="I140" s="4" t="s">
        <v>66</v>
      </c>
      <c r="J140" s="8" t="s">
        <v>15</v>
      </c>
      <c r="K140" s="8" t="s">
        <v>67</v>
      </c>
      <c r="L140" s="8" t="s">
        <v>1770</v>
      </c>
      <c r="M140" s="8">
        <v>13.8</v>
      </c>
      <c r="N140" s="8" t="s">
        <v>69</v>
      </c>
      <c r="O140" s="8">
        <v>0.4</v>
      </c>
      <c r="P140" s="8" t="s">
        <v>10</v>
      </c>
      <c r="Q140" s="8" t="s">
        <v>1667</v>
      </c>
      <c r="R140" s="8" t="s">
        <v>1771</v>
      </c>
      <c r="S140" s="19" t="s">
        <v>1772</v>
      </c>
      <c r="T140" s="6">
        <v>2026</v>
      </c>
      <c r="U140" s="4" t="s">
        <v>4226</v>
      </c>
      <c r="V140" s="15" t="s">
        <v>4246</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hidden="1" customHeight="1" x14ac:dyDescent="0.3">
      <c r="A141" s="7">
        <v>140</v>
      </c>
      <c r="B141" s="8" t="s">
        <v>1773</v>
      </c>
      <c r="C141" s="8" t="s">
        <v>1774</v>
      </c>
      <c r="D141" s="8" t="s">
        <v>1775</v>
      </c>
      <c r="E141" s="8" t="s">
        <v>1701</v>
      </c>
      <c r="F141" s="8" t="s">
        <v>1674</v>
      </c>
      <c r="G141" s="9">
        <v>85332.5</v>
      </c>
      <c r="H141" s="17">
        <v>2</v>
      </c>
      <c r="I141" s="4" t="s">
        <v>66</v>
      </c>
      <c r="J141" s="8" t="s">
        <v>15</v>
      </c>
      <c r="K141" s="8" t="s">
        <v>67</v>
      </c>
      <c r="L141" s="8" t="s">
        <v>1776</v>
      </c>
      <c r="M141" s="8">
        <v>13.8</v>
      </c>
      <c r="N141" s="8" t="s">
        <v>69</v>
      </c>
      <c r="O141" s="8">
        <v>15</v>
      </c>
      <c r="P141" s="8" t="s">
        <v>10</v>
      </c>
      <c r="Q141" s="8" t="s">
        <v>1667</v>
      </c>
      <c r="R141" s="8" t="s">
        <v>1777</v>
      </c>
      <c r="S141" s="19" t="s">
        <v>1778</v>
      </c>
      <c r="T141" s="6">
        <v>2028</v>
      </c>
      <c r="U141" s="4" t="s">
        <v>4232</v>
      </c>
      <c r="V141" s="15" t="s">
        <v>4242</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hidden="1" customHeight="1" x14ac:dyDescent="0.3">
      <c r="A142" s="7">
        <v>141</v>
      </c>
      <c r="B142" s="8" t="s">
        <v>1779</v>
      </c>
      <c r="C142" s="8" t="s">
        <v>1774</v>
      </c>
      <c r="D142" s="8" t="s">
        <v>1775</v>
      </c>
      <c r="E142" s="8" t="s">
        <v>1701</v>
      </c>
      <c r="F142" s="8" t="s">
        <v>1674</v>
      </c>
      <c r="G142" s="9">
        <v>89486.25</v>
      </c>
      <c r="H142" s="17">
        <v>2</v>
      </c>
      <c r="I142" s="4" t="s">
        <v>66</v>
      </c>
      <c r="J142" s="8" t="s">
        <v>15</v>
      </c>
      <c r="K142" s="8" t="s">
        <v>67</v>
      </c>
      <c r="L142" s="8" t="s">
        <v>1780</v>
      </c>
      <c r="M142" s="8">
        <v>13.8</v>
      </c>
      <c r="N142" s="8" t="s">
        <v>69</v>
      </c>
      <c r="O142" s="8">
        <v>17</v>
      </c>
      <c r="P142" s="8" t="s">
        <v>10</v>
      </c>
      <c r="Q142" s="8" t="s">
        <v>1667</v>
      </c>
      <c r="R142" s="8" t="s">
        <v>1777</v>
      </c>
      <c r="S142" s="19" t="s">
        <v>1781</v>
      </c>
      <c r="T142" s="6">
        <v>2028</v>
      </c>
      <c r="U142" s="4" t="s">
        <v>4232</v>
      </c>
      <c r="V142" s="15" t="s">
        <v>4242</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hidden="1" customHeight="1" x14ac:dyDescent="0.3">
      <c r="A143" s="7">
        <v>142</v>
      </c>
      <c r="B143" s="8" t="s">
        <v>1782</v>
      </c>
      <c r="C143" s="8" t="s">
        <v>1783</v>
      </c>
      <c r="D143" s="8" t="s">
        <v>1784</v>
      </c>
      <c r="E143" s="8" t="s">
        <v>1785</v>
      </c>
      <c r="F143" s="8" t="s">
        <v>1786</v>
      </c>
      <c r="G143" s="9">
        <v>2388218.9124999996</v>
      </c>
      <c r="H143" s="17">
        <v>3</v>
      </c>
      <c r="I143" s="4" t="s">
        <v>66</v>
      </c>
      <c r="J143" s="8" t="s">
        <v>15</v>
      </c>
      <c r="K143" s="8" t="s">
        <v>67</v>
      </c>
      <c r="L143" s="8" t="s">
        <v>1787</v>
      </c>
      <c r="M143" s="8">
        <v>13.8</v>
      </c>
      <c r="N143" s="8" t="s">
        <v>69</v>
      </c>
      <c r="O143" s="8">
        <v>1.8</v>
      </c>
      <c r="P143" s="8" t="s">
        <v>10</v>
      </c>
      <c r="Q143" s="8" t="s">
        <v>1667</v>
      </c>
      <c r="R143" s="8" t="s">
        <v>1788</v>
      </c>
      <c r="S143" s="19" t="s">
        <v>1789</v>
      </c>
      <c r="T143" s="6">
        <v>2026</v>
      </c>
      <c r="U143" s="4" t="s">
        <v>4226</v>
      </c>
      <c r="V143" s="15" t="s">
        <v>4229</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hidden="1" customHeight="1" x14ac:dyDescent="0.3">
      <c r="A144" s="7">
        <v>143</v>
      </c>
      <c r="B144" s="8" t="s">
        <v>1790</v>
      </c>
      <c r="C144" s="8" t="s">
        <v>1774</v>
      </c>
      <c r="D144" s="8" t="s">
        <v>1791</v>
      </c>
      <c r="E144" s="8" t="s">
        <v>1701</v>
      </c>
      <c r="F144" s="8" t="s">
        <v>1674</v>
      </c>
      <c r="G144" s="9">
        <v>98242.5</v>
      </c>
      <c r="H144" s="17">
        <v>2</v>
      </c>
      <c r="I144" s="4" t="s">
        <v>66</v>
      </c>
      <c r="J144" s="8" t="s">
        <v>15</v>
      </c>
      <c r="K144" s="8" t="s">
        <v>67</v>
      </c>
      <c r="L144" s="8" t="s">
        <v>1792</v>
      </c>
      <c r="M144" s="8">
        <v>13.8</v>
      </c>
      <c r="N144" s="8" t="s">
        <v>69</v>
      </c>
      <c r="O144" s="8">
        <v>6</v>
      </c>
      <c r="P144" s="8" t="s">
        <v>10</v>
      </c>
      <c r="Q144" s="8" t="s">
        <v>1667</v>
      </c>
      <c r="R144" s="8" t="s">
        <v>1793</v>
      </c>
      <c r="S144" s="19" t="s">
        <v>1747</v>
      </c>
      <c r="T144" s="6">
        <v>2028</v>
      </c>
      <c r="U144" s="4" t="s">
        <v>4232</v>
      </c>
      <c r="V144" s="15" t="s">
        <v>4242</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hidden="1" customHeight="1" x14ac:dyDescent="0.3">
      <c r="A145" s="7">
        <v>144</v>
      </c>
      <c r="B145" s="8" t="s">
        <v>1794</v>
      </c>
      <c r="C145" s="8" t="s">
        <v>1795</v>
      </c>
      <c r="D145" s="8" t="s">
        <v>1796</v>
      </c>
      <c r="E145" s="8" t="s">
        <v>1797</v>
      </c>
      <c r="F145" s="8" t="s">
        <v>1674</v>
      </c>
      <c r="G145" s="9">
        <v>107484.9</v>
      </c>
      <c r="H145" s="17">
        <v>1</v>
      </c>
      <c r="I145" s="4" t="s">
        <v>66</v>
      </c>
      <c r="J145" s="8" t="s">
        <v>15</v>
      </c>
      <c r="K145" s="8" t="s">
        <v>67</v>
      </c>
      <c r="L145" s="8" t="s">
        <v>1798</v>
      </c>
      <c r="M145" s="8">
        <v>13.8</v>
      </c>
      <c r="N145" s="8" t="s">
        <v>69</v>
      </c>
      <c r="O145" s="8">
        <v>0.65</v>
      </c>
      <c r="P145" s="8" t="s">
        <v>10</v>
      </c>
      <c r="Q145" s="8" t="s">
        <v>1667</v>
      </c>
      <c r="R145" s="8" t="s">
        <v>1799</v>
      </c>
      <c r="S145" s="19" t="s">
        <v>1760</v>
      </c>
      <c r="T145" s="6">
        <v>2028</v>
      </c>
      <c r="U145" s="4" t="s">
        <v>4232</v>
      </c>
      <c r="V145" s="15" t="s">
        <v>4234</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hidden="1" customHeight="1" x14ac:dyDescent="0.3">
      <c r="A146" s="7">
        <v>145</v>
      </c>
      <c r="B146" s="8" t="s">
        <v>1800</v>
      </c>
      <c r="C146" s="8" t="s">
        <v>1662</v>
      </c>
      <c r="D146" s="8" t="s">
        <v>1663</v>
      </c>
      <c r="E146" s="8" t="s">
        <v>1664</v>
      </c>
      <c r="F146" s="8" t="s">
        <v>1665</v>
      </c>
      <c r="G146" s="9">
        <v>4990044.5</v>
      </c>
      <c r="H146" s="17">
        <v>4</v>
      </c>
      <c r="I146" s="4" t="s">
        <v>66</v>
      </c>
      <c r="J146" s="8" t="s">
        <v>15</v>
      </c>
      <c r="K146" s="8" t="s">
        <v>67</v>
      </c>
      <c r="L146" s="8" t="s">
        <v>1666</v>
      </c>
      <c r="M146" s="8">
        <v>13.8</v>
      </c>
      <c r="N146" s="8" t="s">
        <v>69</v>
      </c>
      <c r="O146" s="8">
        <v>4.9800000000000004</v>
      </c>
      <c r="P146" s="8" t="s">
        <v>10</v>
      </c>
      <c r="Q146" s="8" t="s">
        <v>1667</v>
      </c>
      <c r="R146" s="8" t="s">
        <v>1668</v>
      </c>
      <c r="S146" s="19" t="s">
        <v>1669</v>
      </c>
      <c r="T146" s="6">
        <v>2026</v>
      </c>
      <c r="U146" s="4" t="s">
        <v>4226</v>
      </c>
      <c r="V146" s="15" t="s">
        <v>4254</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hidden="1" customHeight="1" x14ac:dyDescent="0.3">
      <c r="A147" s="7">
        <v>146</v>
      </c>
      <c r="B147" s="8" t="s">
        <v>3839</v>
      </c>
      <c r="C147" s="8" t="s">
        <v>3840</v>
      </c>
      <c r="D147" s="8" t="s">
        <v>1768</v>
      </c>
      <c r="E147" s="8" t="s">
        <v>1801</v>
      </c>
      <c r="F147" s="8" t="s">
        <v>1674</v>
      </c>
      <c r="G147" s="9">
        <v>52781.25</v>
      </c>
      <c r="H147" s="17">
        <v>1</v>
      </c>
      <c r="I147" s="4" t="s">
        <v>66</v>
      </c>
      <c r="J147" s="8" t="s">
        <v>15</v>
      </c>
      <c r="K147" s="8" t="s">
        <v>67</v>
      </c>
      <c r="L147" s="8" t="s">
        <v>1792</v>
      </c>
      <c r="M147" s="8">
        <v>13.8</v>
      </c>
      <c r="N147" s="8" t="s">
        <v>69</v>
      </c>
      <c r="O147" s="8">
        <v>0.2</v>
      </c>
      <c r="P147" s="8" t="s">
        <v>10</v>
      </c>
      <c r="Q147" s="8" t="s">
        <v>1667</v>
      </c>
      <c r="R147" s="8" t="s">
        <v>1802</v>
      </c>
      <c r="S147" s="19" t="s">
        <v>1747</v>
      </c>
      <c r="T147" s="6">
        <v>2028</v>
      </c>
      <c r="U147" s="4" t="s">
        <v>4232</v>
      </c>
      <c r="V147" s="15" t="s">
        <v>4234</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hidden="1" customHeight="1" x14ac:dyDescent="0.3">
      <c r="A148" s="7">
        <v>147</v>
      </c>
      <c r="B148" s="8" t="s">
        <v>3881</v>
      </c>
      <c r="C148" s="8" t="s">
        <v>1803</v>
      </c>
      <c r="D148" s="8" t="s">
        <v>1804</v>
      </c>
      <c r="E148" s="8" t="s">
        <v>1805</v>
      </c>
      <c r="F148" s="8" t="s">
        <v>1674</v>
      </c>
      <c r="G148" s="9">
        <v>34013.75</v>
      </c>
      <c r="H148" s="17">
        <v>1</v>
      </c>
      <c r="I148" s="4" t="s">
        <v>66</v>
      </c>
      <c r="J148" s="8" t="s">
        <v>15</v>
      </c>
      <c r="K148" s="8" t="s">
        <v>67</v>
      </c>
      <c r="L148" s="8" t="s">
        <v>1792</v>
      </c>
      <c r="M148" s="8">
        <v>13.8</v>
      </c>
      <c r="N148" s="8" t="s">
        <v>69</v>
      </c>
      <c r="O148" s="8">
        <v>0.2</v>
      </c>
      <c r="P148" s="8" t="s">
        <v>10</v>
      </c>
      <c r="Q148" s="8" t="s">
        <v>1667</v>
      </c>
      <c r="R148" s="8" t="s">
        <v>1806</v>
      </c>
      <c r="S148" s="19" t="s">
        <v>1807</v>
      </c>
      <c r="T148" s="6">
        <v>2028</v>
      </c>
      <c r="U148" s="4" t="s">
        <v>4232</v>
      </c>
      <c r="V148" s="15" t="s">
        <v>4234</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hidden="1" customHeight="1" x14ac:dyDescent="0.3">
      <c r="A149" s="7">
        <v>148</v>
      </c>
      <c r="B149" s="8" t="s">
        <v>1808</v>
      </c>
      <c r="C149" s="8" t="s">
        <v>1809</v>
      </c>
      <c r="D149" s="8" t="s">
        <v>1810</v>
      </c>
      <c r="E149" s="8" t="s">
        <v>1811</v>
      </c>
      <c r="F149" s="8" t="s">
        <v>1812</v>
      </c>
      <c r="G149" s="9">
        <v>2779110.4</v>
      </c>
      <c r="H149" s="17"/>
      <c r="I149" s="4" t="s">
        <v>76</v>
      </c>
      <c r="J149" s="8" t="s">
        <v>15</v>
      </c>
      <c r="K149" s="8" t="s">
        <v>67</v>
      </c>
      <c r="L149" s="8" t="s">
        <v>1813</v>
      </c>
      <c r="M149" s="8"/>
      <c r="N149" s="8" t="s">
        <v>142</v>
      </c>
      <c r="O149" s="8">
        <v>111.2</v>
      </c>
      <c r="P149" s="8" t="s">
        <v>10</v>
      </c>
      <c r="Q149" s="8" t="s">
        <v>1814</v>
      </c>
      <c r="R149" s="8" t="s">
        <v>1815</v>
      </c>
      <c r="S149" s="19"/>
      <c r="T149" s="6">
        <v>2026</v>
      </c>
      <c r="U149" s="4" t="s">
        <v>4226</v>
      </c>
      <c r="V149" s="15" t="s">
        <v>4226</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hidden="1" customHeight="1" x14ac:dyDescent="0.3">
      <c r="A150" s="7">
        <v>149</v>
      </c>
      <c r="B150" s="8" t="s">
        <v>1816</v>
      </c>
      <c r="C150" s="8" t="s">
        <v>1817</v>
      </c>
      <c r="D150" s="8" t="s">
        <v>1818</v>
      </c>
      <c r="E150" s="8" t="s">
        <v>1819</v>
      </c>
      <c r="F150" s="8" t="s">
        <v>1820</v>
      </c>
      <c r="G150" s="9">
        <v>594888.6348</v>
      </c>
      <c r="H150" s="17">
        <v>6</v>
      </c>
      <c r="I150" s="4" t="s">
        <v>76</v>
      </c>
      <c r="J150" s="8" t="s">
        <v>15</v>
      </c>
      <c r="K150" s="8" t="s">
        <v>91</v>
      </c>
      <c r="L150" s="8" t="s">
        <v>1821</v>
      </c>
      <c r="M150" s="8">
        <v>34.5</v>
      </c>
      <c r="N150" s="8" t="s">
        <v>93</v>
      </c>
      <c r="O150" s="8">
        <v>5</v>
      </c>
      <c r="P150" s="8" t="s">
        <v>10</v>
      </c>
      <c r="Q150" s="8" t="s">
        <v>1822</v>
      </c>
      <c r="R150" s="8" t="s">
        <v>1823</v>
      </c>
      <c r="S150" s="19"/>
      <c r="T150" s="6">
        <v>2027</v>
      </c>
      <c r="U150" s="4" t="s">
        <v>4230</v>
      </c>
      <c r="V150" s="15" t="s">
        <v>4249</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hidden="1" customHeight="1" x14ac:dyDescent="0.3">
      <c r="A151" s="7">
        <v>150</v>
      </c>
      <c r="B151" s="8" t="s">
        <v>1824</v>
      </c>
      <c r="C151" s="8" t="s">
        <v>1825</v>
      </c>
      <c r="D151" s="8" t="s">
        <v>1826</v>
      </c>
      <c r="E151" s="8" t="s">
        <v>1827</v>
      </c>
      <c r="F151" s="8" t="s">
        <v>1828</v>
      </c>
      <c r="G151" s="9">
        <v>332850</v>
      </c>
      <c r="H151" s="17">
        <v>2</v>
      </c>
      <c r="I151" s="4" t="s">
        <v>76</v>
      </c>
      <c r="J151" s="8" t="s">
        <v>15</v>
      </c>
      <c r="K151" s="8" t="s">
        <v>91</v>
      </c>
      <c r="L151" s="8" t="s">
        <v>1829</v>
      </c>
      <c r="M151" s="8">
        <v>34.5</v>
      </c>
      <c r="N151" s="8" t="s">
        <v>93</v>
      </c>
      <c r="O151" s="8">
        <v>10</v>
      </c>
      <c r="P151" s="8" t="s">
        <v>10</v>
      </c>
      <c r="Q151" s="8" t="s">
        <v>1822</v>
      </c>
      <c r="R151" s="8" t="s">
        <v>1830</v>
      </c>
      <c r="S151" s="19"/>
      <c r="T151" s="6">
        <v>2027</v>
      </c>
      <c r="U151" s="4" t="s">
        <v>4230</v>
      </c>
      <c r="V151" s="15" t="s">
        <v>4240</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hidden="1" customHeight="1" x14ac:dyDescent="0.3">
      <c r="A152" s="7">
        <v>151</v>
      </c>
      <c r="B152" s="8" t="s">
        <v>1831</v>
      </c>
      <c r="C152" s="8" t="s">
        <v>1832</v>
      </c>
      <c r="D152" s="8" t="s">
        <v>1833</v>
      </c>
      <c r="E152" s="8" t="s">
        <v>1834</v>
      </c>
      <c r="F152" s="8" t="s">
        <v>1835</v>
      </c>
      <c r="G152" s="9">
        <v>5885109.8976000007</v>
      </c>
      <c r="H152" s="17">
        <v>12</v>
      </c>
      <c r="I152" s="4" t="s">
        <v>76</v>
      </c>
      <c r="J152" s="8" t="s">
        <v>15</v>
      </c>
      <c r="K152" s="8" t="s">
        <v>91</v>
      </c>
      <c r="L152" s="8" t="s">
        <v>1836</v>
      </c>
      <c r="M152" s="8">
        <v>34.5</v>
      </c>
      <c r="N152" s="8" t="s">
        <v>93</v>
      </c>
      <c r="O152" s="8">
        <v>25</v>
      </c>
      <c r="P152" s="8" t="s">
        <v>10</v>
      </c>
      <c r="Q152" s="8" t="s">
        <v>1837</v>
      </c>
      <c r="R152" s="8" t="s">
        <v>1838</v>
      </c>
      <c r="S152" s="19"/>
      <c r="T152" s="6">
        <v>2027</v>
      </c>
      <c r="U152" s="4" t="s">
        <v>4230</v>
      </c>
      <c r="V152" s="15" t="s">
        <v>4232</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hidden="1" customHeight="1" x14ac:dyDescent="0.3">
      <c r="A153" s="7">
        <v>152</v>
      </c>
      <c r="B153" s="8" t="s">
        <v>1839</v>
      </c>
      <c r="C153" s="8" t="s">
        <v>1832</v>
      </c>
      <c r="D153" s="8" t="s">
        <v>1840</v>
      </c>
      <c r="E153" s="8" t="s">
        <v>1834</v>
      </c>
      <c r="F153" s="8" t="s">
        <v>1841</v>
      </c>
      <c r="G153" s="9">
        <v>6049373.2935000006</v>
      </c>
      <c r="H153" s="17">
        <v>12</v>
      </c>
      <c r="I153" s="4" t="s">
        <v>76</v>
      </c>
      <c r="J153" s="8" t="s">
        <v>15</v>
      </c>
      <c r="K153" s="8" t="s">
        <v>91</v>
      </c>
      <c r="L153" s="8" t="s">
        <v>1842</v>
      </c>
      <c r="M153" s="8">
        <v>34.5</v>
      </c>
      <c r="N153" s="8" t="s">
        <v>93</v>
      </c>
      <c r="O153" s="8">
        <v>16</v>
      </c>
      <c r="P153" s="8" t="s">
        <v>10</v>
      </c>
      <c r="Q153" s="8" t="s">
        <v>1837</v>
      </c>
      <c r="R153" s="8" t="s">
        <v>1843</v>
      </c>
      <c r="S153" s="19"/>
      <c r="T153" s="6">
        <v>2027</v>
      </c>
      <c r="U153" s="4" t="s">
        <v>4230</v>
      </c>
      <c r="V153" s="15" t="s">
        <v>4232</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hidden="1" customHeight="1" x14ac:dyDescent="0.3">
      <c r="A154" s="7">
        <v>153</v>
      </c>
      <c r="B154" s="8" t="s">
        <v>1844</v>
      </c>
      <c r="C154" s="8" t="s">
        <v>1845</v>
      </c>
      <c r="D154" s="8" t="s">
        <v>1846</v>
      </c>
      <c r="E154" s="8" t="s">
        <v>1847</v>
      </c>
      <c r="F154" s="8" t="s">
        <v>1848</v>
      </c>
      <c r="G154" s="9">
        <v>1458090</v>
      </c>
      <c r="H154" s="17">
        <v>12</v>
      </c>
      <c r="I154" s="4" t="s">
        <v>76</v>
      </c>
      <c r="J154" s="8" t="s">
        <v>15</v>
      </c>
      <c r="K154" s="8" t="s">
        <v>91</v>
      </c>
      <c r="L154" s="8" t="s">
        <v>1849</v>
      </c>
      <c r="M154" s="8">
        <v>34.5</v>
      </c>
      <c r="N154" s="8" t="s">
        <v>93</v>
      </c>
      <c r="O154" s="8">
        <v>5</v>
      </c>
      <c r="P154" s="8" t="s">
        <v>10</v>
      </c>
      <c r="Q154" s="8" t="s">
        <v>774</v>
      </c>
      <c r="R154" s="8" t="s">
        <v>1850</v>
      </c>
      <c r="S154" s="19"/>
      <c r="T154" s="6">
        <v>2028</v>
      </c>
      <c r="U154" s="4" t="s">
        <v>4232</v>
      </c>
      <c r="V154" s="15" t="s">
        <v>4238</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hidden="1" customHeight="1" x14ac:dyDescent="0.3">
      <c r="A155" s="7">
        <v>154</v>
      </c>
      <c r="B155" s="8" t="s">
        <v>4164</v>
      </c>
      <c r="C155" s="8" t="s">
        <v>1662</v>
      </c>
      <c r="D155" s="8" t="s">
        <v>1663</v>
      </c>
      <c r="E155" s="8" t="s">
        <v>1664</v>
      </c>
      <c r="F155" s="8" t="s">
        <v>1665</v>
      </c>
      <c r="G155" s="9">
        <v>4990044.5</v>
      </c>
      <c r="H155" s="17">
        <v>4</v>
      </c>
      <c r="I155" s="4" t="s">
        <v>66</v>
      </c>
      <c r="J155" s="8" t="s">
        <v>15</v>
      </c>
      <c r="K155" s="8" t="s">
        <v>67</v>
      </c>
      <c r="L155" s="8" t="s">
        <v>1666</v>
      </c>
      <c r="M155" s="8">
        <v>13.8</v>
      </c>
      <c r="N155" s="8" t="s">
        <v>69</v>
      </c>
      <c r="O155" s="8">
        <v>4.9800000000000004</v>
      </c>
      <c r="P155" s="8" t="s">
        <v>10</v>
      </c>
      <c r="Q155" s="8" t="s">
        <v>1667</v>
      </c>
      <c r="R155" s="8" t="s">
        <v>1668</v>
      </c>
      <c r="S155" s="19" t="s">
        <v>1669</v>
      </c>
      <c r="T155" s="6">
        <v>2026</v>
      </c>
      <c r="U155" s="4" t="s">
        <v>4226</v>
      </c>
      <c r="V155" s="15" t="s">
        <v>4254</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hidden="1" customHeight="1" x14ac:dyDescent="0.3">
      <c r="A156" s="7">
        <v>155</v>
      </c>
      <c r="B156" s="8" t="s">
        <v>2989</v>
      </c>
      <c r="C156" s="8" t="s">
        <v>1671</v>
      </c>
      <c r="D156" s="8" t="s">
        <v>1672</v>
      </c>
      <c r="E156" s="8" t="s">
        <v>1673</v>
      </c>
      <c r="F156" s="8" t="s">
        <v>1674</v>
      </c>
      <c r="G156" s="9">
        <v>428297.01249999995</v>
      </c>
      <c r="H156" s="17">
        <v>2</v>
      </c>
      <c r="I156" s="4" t="s">
        <v>228</v>
      </c>
      <c r="J156" s="8" t="s">
        <v>15</v>
      </c>
      <c r="K156" s="8" t="s">
        <v>67</v>
      </c>
      <c r="L156" s="8" t="s">
        <v>1675</v>
      </c>
      <c r="M156" s="8">
        <v>13.8</v>
      </c>
      <c r="N156" s="8" t="s">
        <v>69</v>
      </c>
      <c r="O156" s="8">
        <v>1.8</v>
      </c>
      <c r="P156" s="8" t="s">
        <v>10</v>
      </c>
      <c r="Q156" s="8" t="s">
        <v>1667</v>
      </c>
      <c r="R156" s="8" t="s">
        <v>1676</v>
      </c>
      <c r="S156" s="19" t="s">
        <v>1677</v>
      </c>
      <c r="T156" s="6">
        <v>2026</v>
      </c>
      <c r="U156" s="4" t="s">
        <v>4226</v>
      </c>
      <c r="V156" s="15" t="s">
        <v>4227</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hidden="1" customHeight="1" x14ac:dyDescent="0.3">
      <c r="A157" s="7">
        <v>156</v>
      </c>
      <c r="B157" s="8" t="s">
        <v>1678</v>
      </c>
      <c r="C157" s="8" t="s">
        <v>1679</v>
      </c>
      <c r="D157" s="8" t="s">
        <v>1680</v>
      </c>
      <c r="E157" s="8" t="s">
        <v>1681</v>
      </c>
      <c r="F157" s="8" t="s">
        <v>1682</v>
      </c>
      <c r="G157" s="9">
        <v>44963.474999999999</v>
      </c>
      <c r="H157" s="17">
        <v>1</v>
      </c>
      <c r="I157" s="4" t="s">
        <v>66</v>
      </c>
      <c r="J157" s="8" t="s">
        <v>15</v>
      </c>
      <c r="K157" s="8" t="s">
        <v>67</v>
      </c>
      <c r="L157" s="8" t="s">
        <v>1683</v>
      </c>
      <c r="M157" s="8">
        <v>13.8</v>
      </c>
      <c r="N157" s="8" t="s">
        <v>69</v>
      </c>
      <c r="O157" s="8">
        <v>0.22600000000000001</v>
      </c>
      <c r="P157" s="8" t="s">
        <v>10</v>
      </c>
      <c r="Q157" s="8" t="s">
        <v>1667</v>
      </c>
      <c r="R157" s="8" t="s">
        <v>1684</v>
      </c>
      <c r="S157" s="19" t="s">
        <v>1685</v>
      </c>
      <c r="T157" s="6">
        <v>2026</v>
      </c>
      <c r="U157" s="4" t="s">
        <v>4226</v>
      </c>
      <c r="V157" s="15" t="s">
        <v>4246</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hidden="1" customHeight="1" x14ac:dyDescent="0.3">
      <c r="A158" s="7">
        <v>157</v>
      </c>
      <c r="B158" s="8" t="s">
        <v>3860</v>
      </c>
      <c r="C158" s="8" t="s">
        <v>1686</v>
      </c>
      <c r="D158" s="8" t="s">
        <v>1687</v>
      </c>
      <c r="E158" s="8" t="s">
        <v>1688</v>
      </c>
      <c r="F158" s="8" t="s">
        <v>1674</v>
      </c>
      <c r="G158" s="9">
        <v>169995</v>
      </c>
      <c r="H158" s="17">
        <v>1</v>
      </c>
      <c r="I158" s="4" t="s">
        <v>66</v>
      </c>
      <c r="J158" s="8" t="s">
        <v>15</v>
      </c>
      <c r="K158" s="8" t="s">
        <v>67</v>
      </c>
      <c r="L158" s="8" t="s">
        <v>1689</v>
      </c>
      <c r="M158" s="8">
        <v>13.8</v>
      </c>
      <c r="N158" s="8" t="s">
        <v>69</v>
      </c>
      <c r="O158" s="8">
        <v>0.247</v>
      </c>
      <c r="P158" s="8" t="s">
        <v>10</v>
      </c>
      <c r="Q158" s="8" t="s">
        <v>1667</v>
      </c>
      <c r="R158" s="8" t="s">
        <v>1690</v>
      </c>
      <c r="S158" s="19" t="s">
        <v>1691</v>
      </c>
      <c r="T158" s="6">
        <v>2026</v>
      </c>
      <c r="U158" s="4" t="s">
        <v>4226</v>
      </c>
      <c r="V158" s="15" t="s">
        <v>4246</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hidden="1" customHeight="1" x14ac:dyDescent="0.3">
      <c r="A159" s="7">
        <v>158</v>
      </c>
      <c r="B159" s="8" t="s">
        <v>2990</v>
      </c>
      <c r="C159" s="8" t="s">
        <v>1692</v>
      </c>
      <c r="D159" s="8" t="s">
        <v>1693</v>
      </c>
      <c r="E159" s="8" t="s">
        <v>1694</v>
      </c>
      <c r="F159" s="8" t="s">
        <v>1695</v>
      </c>
      <c r="G159" s="9">
        <v>144199.0625</v>
      </c>
      <c r="H159" s="17">
        <v>2</v>
      </c>
      <c r="I159" s="4" t="s">
        <v>66</v>
      </c>
      <c r="J159" s="8" t="s">
        <v>15</v>
      </c>
      <c r="K159" s="8" t="s">
        <v>67</v>
      </c>
      <c r="L159" s="8" t="s">
        <v>1696</v>
      </c>
      <c r="M159" s="8">
        <v>13.8</v>
      </c>
      <c r="N159" s="8" t="s">
        <v>69</v>
      </c>
      <c r="O159" s="8">
        <v>4.2560000000000002</v>
      </c>
      <c r="P159" s="8" t="s">
        <v>10</v>
      </c>
      <c r="Q159" s="8" t="s">
        <v>1667</v>
      </c>
      <c r="R159" s="8" t="s">
        <v>1697</v>
      </c>
      <c r="S159" s="19" t="s">
        <v>1698</v>
      </c>
      <c r="T159" s="6">
        <v>2026</v>
      </c>
      <c r="U159" s="4" t="s">
        <v>4226</v>
      </c>
      <c r="V159" s="15" t="s">
        <v>4227</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hidden="1" customHeight="1" x14ac:dyDescent="0.3">
      <c r="A160" s="7">
        <v>159</v>
      </c>
      <c r="B160" s="8" t="s">
        <v>2991</v>
      </c>
      <c r="C160" s="8" t="s">
        <v>1699</v>
      </c>
      <c r="D160" s="8" t="s">
        <v>1700</v>
      </c>
      <c r="E160" s="8" t="s">
        <v>1701</v>
      </c>
      <c r="F160" s="8" t="s">
        <v>1674</v>
      </c>
      <c r="G160" s="9">
        <v>106861.25</v>
      </c>
      <c r="H160" s="17">
        <v>2</v>
      </c>
      <c r="I160" s="4" t="s">
        <v>66</v>
      </c>
      <c r="J160" s="8" t="s">
        <v>15</v>
      </c>
      <c r="K160" s="8" t="s">
        <v>67</v>
      </c>
      <c r="L160" s="8" t="s">
        <v>1702</v>
      </c>
      <c r="M160" s="8">
        <v>13.8</v>
      </c>
      <c r="N160" s="8" t="s">
        <v>69</v>
      </c>
      <c r="O160" s="8">
        <v>0.53300000000000003</v>
      </c>
      <c r="P160" s="8" t="s">
        <v>10</v>
      </c>
      <c r="Q160" s="8" t="s">
        <v>1667</v>
      </c>
      <c r="R160" s="8" t="s">
        <v>1703</v>
      </c>
      <c r="S160" s="19" t="s">
        <v>1704</v>
      </c>
      <c r="T160" s="6">
        <v>2027</v>
      </c>
      <c r="U160" s="4" t="s">
        <v>4230</v>
      </c>
      <c r="V160" s="15" t="s">
        <v>4240</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hidden="1" customHeight="1" x14ac:dyDescent="0.3">
      <c r="A161" s="7">
        <v>160</v>
      </c>
      <c r="B161" s="8" t="s">
        <v>2992</v>
      </c>
      <c r="C161" s="8" t="s">
        <v>1706</v>
      </c>
      <c r="D161" s="8" t="s">
        <v>1707</v>
      </c>
      <c r="E161" s="8" t="s">
        <v>1708</v>
      </c>
      <c r="F161" s="8" t="s">
        <v>1709</v>
      </c>
      <c r="G161" s="9">
        <v>135456.25</v>
      </c>
      <c r="H161" s="17">
        <v>3</v>
      </c>
      <c r="I161" s="4" t="s">
        <v>66</v>
      </c>
      <c r="J161" s="8" t="s">
        <v>15</v>
      </c>
      <c r="K161" s="8" t="s">
        <v>67</v>
      </c>
      <c r="L161" s="8" t="s">
        <v>1710</v>
      </c>
      <c r="M161" s="8">
        <v>13.8</v>
      </c>
      <c r="N161" s="8" t="s">
        <v>69</v>
      </c>
      <c r="O161" s="8">
        <v>0.8</v>
      </c>
      <c r="P161" s="8" t="s">
        <v>10</v>
      </c>
      <c r="Q161" s="8" t="s">
        <v>1667</v>
      </c>
      <c r="R161" s="8" t="s">
        <v>1711</v>
      </c>
      <c r="S161" s="19" t="s">
        <v>1712</v>
      </c>
      <c r="T161" s="6">
        <v>2027</v>
      </c>
      <c r="U161" s="4" t="s">
        <v>4230</v>
      </c>
      <c r="V161" s="15" t="s">
        <v>4231</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hidden="1" customHeight="1" x14ac:dyDescent="0.3">
      <c r="A162" s="7">
        <v>161</v>
      </c>
      <c r="B162" s="8" t="s">
        <v>2993</v>
      </c>
      <c r="C162" s="8" t="s">
        <v>1713</v>
      </c>
      <c r="D162" s="8" t="s">
        <v>1714</v>
      </c>
      <c r="E162" s="8" t="s">
        <v>1701</v>
      </c>
      <c r="F162" s="8" t="s">
        <v>1674</v>
      </c>
      <c r="G162" s="9">
        <v>389409.38750000001</v>
      </c>
      <c r="H162" s="17">
        <v>2</v>
      </c>
      <c r="I162" s="4" t="s">
        <v>66</v>
      </c>
      <c r="J162" s="8" t="s">
        <v>15</v>
      </c>
      <c r="K162" s="8" t="s">
        <v>67</v>
      </c>
      <c r="L162" s="8" t="s">
        <v>1715</v>
      </c>
      <c r="M162" s="8">
        <v>13.8</v>
      </c>
      <c r="N162" s="8" t="s">
        <v>69</v>
      </c>
      <c r="O162" s="8">
        <v>0.84</v>
      </c>
      <c r="P162" s="8" t="s">
        <v>10</v>
      </c>
      <c r="Q162" s="8" t="s">
        <v>1667</v>
      </c>
      <c r="R162" s="8" t="s">
        <v>1716</v>
      </c>
      <c r="S162" s="19" t="s">
        <v>1717</v>
      </c>
      <c r="T162" s="6">
        <v>2027</v>
      </c>
      <c r="U162" s="4" t="s">
        <v>4230</v>
      </c>
      <c r="V162" s="15" t="s">
        <v>4240</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hidden="1" customHeight="1" x14ac:dyDescent="0.3">
      <c r="A163" s="7">
        <v>162</v>
      </c>
      <c r="B163" s="8" t="s">
        <v>2994</v>
      </c>
      <c r="C163" s="8" t="s">
        <v>1719</v>
      </c>
      <c r="D163" s="8" t="s">
        <v>1720</v>
      </c>
      <c r="E163" s="8" t="s">
        <v>1701</v>
      </c>
      <c r="F163" s="8" t="s">
        <v>1674</v>
      </c>
      <c r="G163" s="9">
        <v>428297.01249999995</v>
      </c>
      <c r="H163" s="17">
        <v>2</v>
      </c>
      <c r="I163" s="4" t="s">
        <v>66</v>
      </c>
      <c r="J163" s="8" t="s">
        <v>15</v>
      </c>
      <c r="K163" s="8" t="s">
        <v>67</v>
      </c>
      <c r="L163" s="8" t="s">
        <v>1721</v>
      </c>
      <c r="M163" s="8">
        <v>13.8</v>
      </c>
      <c r="N163" s="8" t="s">
        <v>69</v>
      </c>
      <c r="O163" s="8">
        <v>0.6</v>
      </c>
      <c r="P163" s="8" t="s">
        <v>10</v>
      </c>
      <c r="Q163" s="8" t="s">
        <v>1667</v>
      </c>
      <c r="R163" s="8" t="s">
        <v>1722</v>
      </c>
      <c r="S163" s="19" t="s">
        <v>1723</v>
      </c>
      <c r="T163" s="6">
        <v>2027</v>
      </c>
      <c r="U163" s="4" t="s">
        <v>4230</v>
      </c>
      <c r="V163" s="15" t="s">
        <v>4240</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hidden="1" customHeight="1" x14ac:dyDescent="0.3">
      <c r="A164" s="7">
        <v>163</v>
      </c>
      <c r="B164" s="8" t="s">
        <v>3851</v>
      </c>
      <c r="C164" s="8" t="s">
        <v>1724</v>
      </c>
      <c r="D164" s="8" t="s">
        <v>1725</v>
      </c>
      <c r="E164" s="8" t="s">
        <v>1701</v>
      </c>
      <c r="F164" s="8" t="s">
        <v>1674</v>
      </c>
      <c r="G164" s="9">
        <v>17890.637500000001</v>
      </c>
      <c r="H164" s="17">
        <v>1</v>
      </c>
      <c r="I164" s="4" t="s">
        <v>66</v>
      </c>
      <c r="J164" s="8" t="s">
        <v>15</v>
      </c>
      <c r="K164" s="8" t="s">
        <v>67</v>
      </c>
      <c r="L164" s="8" t="s">
        <v>1726</v>
      </c>
      <c r="M164" s="8">
        <v>13.8</v>
      </c>
      <c r="N164" s="8" t="s">
        <v>69</v>
      </c>
      <c r="O164" s="8">
        <v>0.1</v>
      </c>
      <c r="P164" s="8" t="s">
        <v>10</v>
      </c>
      <c r="Q164" s="8" t="s">
        <v>1667</v>
      </c>
      <c r="R164" s="8" t="s">
        <v>1727</v>
      </c>
      <c r="S164" s="19" t="s">
        <v>1728</v>
      </c>
      <c r="T164" s="6">
        <v>2028</v>
      </c>
      <c r="U164" s="4" t="s">
        <v>4232</v>
      </c>
      <c r="V164" s="15" t="s">
        <v>4234</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hidden="1" customHeight="1" x14ac:dyDescent="0.3">
      <c r="A165" s="7">
        <v>164</v>
      </c>
      <c r="B165" s="8" t="s">
        <v>2995</v>
      </c>
      <c r="C165" s="8" t="s">
        <v>1730</v>
      </c>
      <c r="D165" s="8" t="s">
        <v>1731</v>
      </c>
      <c r="E165" s="8" t="s">
        <v>1701</v>
      </c>
      <c r="F165" s="8" t="s">
        <v>1674</v>
      </c>
      <c r="G165" s="9">
        <v>98181.25</v>
      </c>
      <c r="H165" s="17">
        <v>2</v>
      </c>
      <c r="I165" s="4" t="s">
        <v>66</v>
      </c>
      <c r="J165" s="8" t="s">
        <v>15</v>
      </c>
      <c r="K165" s="8" t="s">
        <v>67</v>
      </c>
      <c r="L165" s="8" t="s">
        <v>1732</v>
      </c>
      <c r="M165" s="8">
        <v>13.8</v>
      </c>
      <c r="N165" s="8" t="s">
        <v>69</v>
      </c>
      <c r="O165" s="8">
        <v>0.1</v>
      </c>
      <c r="P165" s="8" t="s">
        <v>10</v>
      </c>
      <c r="Q165" s="8" t="s">
        <v>1667</v>
      </c>
      <c r="R165" s="8" t="s">
        <v>1733</v>
      </c>
      <c r="S165" s="19" t="s">
        <v>1734</v>
      </c>
      <c r="T165" s="6">
        <v>2027</v>
      </c>
      <c r="U165" s="4" t="s">
        <v>4230</v>
      </c>
      <c r="V165" s="15" t="s">
        <v>4240</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hidden="1" customHeight="1" x14ac:dyDescent="0.3">
      <c r="A166" s="7">
        <v>165</v>
      </c>
      <c r="B166" s="8" t="s">
        <v>2996</v>
      </c>
      <c r="C166" s="8" t="s">
        <v>1735</v>
      </c>
      <c r="D166" s="8" t="s">
        <v>1736</v>
      </c>
      <c r="E166" s="8" t="s">
        <v>1737</v>
      </c>
      <c r="F166" s="8" t="s">
        <v>1738</v>
      </c>
      <c r="G166" s="9">
        <v>21250</v>
      </c>
      <c r="H166" s="17">
        <v>1</v>
      </c>
      <c r="I166" s="4" t="s">
        <v>66</v>
      </c>
      <c r="J166" s="8" t="s">
        <v>15</v>
      </c>
      <c r="K166" s="8" t="s">
        <v>67</v>
      </c>
      <c r="L166" s="8" t="s">
        <v>1739</v>
      </c>
      <c r="M166" s="8">
        <v>13.8</v>
      </c>
      <c r="N166" s="8" t="s">
        <v>69</v>
      </c>
      <c r="O166" s="8">
        <v>0.2</v>
      </c>
      <c r="P166" s="8" t="s">
        <v>10</v>
      </c>
      <c r="Q166" s="8" t="s">
        <v>1667</v>
      </c>
      <c r="R166" s="8" t="s">
        <v>1740</v>
      </c>
      <c r="S166" s="19" t="s">
        <v>1741</v>
      </c>
      <c r="T166" s="6">
        <v>2026</v>
      </c>
      <c r="U166" s="4" t="s">
        <v>4226</v>
      </c>
      <c r="V166" s="15" t="s">
        <v>4246</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hidden="1" customHeight="1" x14ac:dyDescent="0.3">
      <c r="A167" s="7">
        <v>166</v>
      </c>
      <c r="B167" s="8" t="s">
        <v>2997</v>
      </c>
      <c r="C167" s="8" t="s">
        <v>1742</v>
      </c>
      <c r="D167" s="8" t="s">
        <v>1743</v>
      </c>
      <c r="E167" s="8" t="s">
        <v>1744</v>
      </c>
      <c r="F167" s="8" t="s">
        <v>1674</v>
      </c>
      <c r="G167" s="9">
        <v>35358.75</v>
      </c>
      <c r="H167" s="17">
        <v>1</v>
      </c>
      <c r="I167" s="4" t="s">
        <v>66</v>
      </c>
      <c r="J167" s="8" t="s">
        <v>15</v>
      </c>
      <c r="K167" s="8" t="s">
        <v>67</v>
      </c>
      <c r="L167" s="8" t="s">
        <v>1745</v>
      </c>
      <c r="M167" s="8">
        <v>13.8</v>
      </c>
      <c r="N167" s="8" t="s">
        <v>69</v>
      </c>
      <c r="O167" s="8">
        <v>0.3</v>
      </c>
      <c r="P167" s="8" t="s">
        <v>10</v>
      </c>
      <c r="Q167" s="8" t="s">
        <v>1667</v>
      </c>
      <c r="R167" s="8" t="s">
        <v>1746</v>
      </c>
      <c r="S167" s="19" t="s">
        <v>1747</v>
      </c>
      <c r="T167" s="6">
        <v>2028</v>
      </c>
      <c r="U167" s="4" t="s">
        <v>4232</v>
      </c>
      <c r="V167" s="15" t="s">
        <v>4234</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hidden="1" customHeight="1" x14ac:dyDescent="0.3">
      <c r="A168" s="7">
        <v>167</v>
      </c>
      <c r="B168" s="8" t="s">
        <v>2998</v>
      </c>
      <c r="C168" s="8" t="s">
        <v>1749</v>
      </c>
      <c r="D168" s="8" t="s">
        <v>1750</v>
      </c>
      <c r="E168" s="8" t="s">
        <v>1751</v>
      </c>
      <c r="F168" s="8" t="s">
        <v>1674</v>
      </c>
      <c r="G168" s="9">
        <v>157308.75</v>
      </c>
      <c r="H168" s="17">
        <v>2</v>
      </c>
      <c r="I168" s="4" t="s">
        <v>66</v>
      </c>
      <c r="J168" s="8" t="s">
        <v>15</v>
      </c>
      <c r="K168" s="8" t="s">
        <v>67</v>
      </c>
      <c r="L168" s="8" t="s">
        <v>1752</v>
      </c>
      <c r="M168" s="8">
        <v>13.8</v>
      </c>
      <c r="N168" s="8" t="s">
        <v>69</v>
      </c>
      <c r="O168" s="8">
        <v>1</v>
      </c>
      <c r="P168" s="8" t="s">
        <v>10</v>
      </c>
      <c r="Q168" s="8" t="s">
        <v>1667</v>
      </c>
      <c r="R168" s="8" t="s">
        <v>1753</v>
      </c>
      <c r="S168" s="19" t="s">
        <v>1754</v>
      </c>
      <c r="T168" s="6">
        <v>2026</v>
      </c>
      <c r="U168" s="4" t="s">
        <v>4226</v>
      </c>
      <c r="V168" s="15" t="s">
        <v>4227</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hidden="1" customHeight="1" x14ac:dyDescent="0.3">
      <c r="A169" s="7">
        <v>168</v>
      </c>
      <c r="B169" s="8" t="s">
        <v>2999</v>
      </c>
      <c r="C169" s="8" t="s">
        <v>1755</v>
      </c>
      <c r="D169" s="8" t="s">
        <v>1756</v>
      </c>
      <c r="E169" s="8" t="s">
        <v>1757</v>
      </c>
      <c r="F169" s="8" t="s">
        <v>1674</v>
      </c>
      <c r="G169" s="9">
        <v>139427.5</v>
      </c>
      <c r="H169" s="17">
        <v>2</v>
      </c>
      <c r="I169" s="4" t="s">
        <v>66</v>
      </c>
      <c r="J169" s="8" t="s">
        <v>15</v>
      </c>
      <c r="K169" s="8" t="s">
        <v>67</v>
      </c>
      <c r="L169" s="8" t="s">
        <v>1758</v>
      </c>
      <c r="M169" s="8">
        <v>13.8</v>
      </c>
      <c r="N169" s="8" t="s">
        <v>69</v>
      </c>
      <c r="O169" s="8">
        <v>3.1</v>
      </c>
      <c r="P169" s="8" t="s">
        <v>10</v>
      </c>
      <c r="Q169" s="8" t="s">
        <v>1667</v>
      </c>
      <c r="R169" s="8" t="s">
        <v>1759</v>
      </c>
      <c r="S169" s="19" t="s">
        <v>1760</v>
      </c>
      <c r="T169" s="6">
        <v>2028</v>
      </c>
      <c r="U169" s="4" t="s">
        <v>4232</v>
      </c>
      <c r="V169" s="15" t="s">
        <v>4242</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hidden="1" customHeight="1" x14ac:dyDescent="0.3">
      <c r="A170" s="7">
        <v>169</v>
      </c>
      <c r="B170" s="8" t="s">
        <v>3000</v>
      </c>
      <c r="C170" s="8" t="s">
        <v>1762</v>
      </c>
      <c r="D170" s="8" t="s">
        <v>1763</v>
      </c>
      <c r="E170" s="8" t="s">
        <v>1764</v>
      </c>
      <c r="F170" s="8" t="s">
        <v>1674</v>
      </c>
      <c r="G170" s="9">
        <v>119017.5</v>
      </c>
      <c r="H170" s="17">
        <v>2</v>
      </c>
      <c r="I170" s="4" t="s">
        <v>66</v>
      </c>
      <c r="J170" s="8" t="s">
        <v>15</v>
      </c>
      <c r="K170" s="8" t="s">
        <v>67</v>
      </c>
      <c r="L170" s="8" t="s">
        <v>1765</v>
      </c>
      <c r="M170" s="8">
        <v>13.8</v>
      </c>
      <c r="N170" s="8" t="s">
        <v>69</v>
      </c>
      <c r="O170" s="8">
        <v>4</v>
      </c>
      <c r="P170" s="8" t="s">
        <v>10</v>
      </c>
      <c r="Q170" s="8" t="s">
        <v>1667</v>
      </c>
      <c r="R170" s="8" t="s">
        <v>1766</v>
      </c>
      <c r="S170" s="19" t="s">
        <v>1767</v>
      </c>
      <c r="T170" s="6">
        <v>2028</v>
      </c>
      <c r="U170" s="4" t="s">
        <v>4232</v>
      </c>
      <c r="V170" s="15" t="s">
        <v>4242</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hidden="1" customHeight="1" x14ac:dyDescent="0.3">
      <c r="A171" s="7">
        <v>170</v>
      </c>
      <c r="B171" s="8" t="s">
        <v>4165</v>
      </c>
      <c r="C171" s="8" t="s">
        <v>3850</v>
      </c>
      <c r="D171" s="8" t="s">
        <v>1768</v>
      </c>
      <c r="E171" s="8" t="s">
        <v>1769</v>
      </c>
      <c r="F171" s="8" t="s">
        <v>1674</v>
      </c>
      <c r="G171" s="9">
        <v>86156.25</v>
      </c>
      <c r="H171" s="17">
        <v>1</v>
      </c>
      <c r="I171" s="4" t="s">
        <v>66</v>
      </c>
      <c r="J171" s="8" t="s">
        <v>15</v>
      </c>
      <c r="K171" s="8" t="s">
        <v>67</v>
      </c>
      <c r="L171" s="8" t="s">
        <v>1770</v>
      </c>
      <c r="M171" s="8">
        <v>13.8</v>
      </c>
      <c r="N171" s="8" t="s">
        <v>69</v>
      </c>
      <c r="O171" s="8">
        <v>0.4</v>
      </c>
      <c r="P171" s="8" t="s">
        <v>10</v>
      </c>
      <c r="Q171" s="8" t="s">
        <v>1667</v>
      </c>
      <c r="R171" s="8" t="s">
        <v>1771</v>
      </c>
      <c r="S171" s="19" t="s">
        <v>1772</v>
      </c>
      <c r="T171" s="6">
        <v>2026</v>
      </c>
      <c r="U171" s="4" t="s">
        <v>4226</v>
      </c>
      <c r="V171" s="15" t="s">
        <v>4246</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hidden="1" customHeight="1" x14ac:dyDescent="0.3">
      <c r="A172" s="7">
        <v>171</v>
      </c>
      <c r="B172" s="8" t="s">
        <v>3001</v>
      </c>
      <c r="C172" s="8" t="s">
        <v>1774</v>
      </c>
      <c r="D172" s="8" t="s">
        <v>1775</v>
      </c>
      <c r="E172" s="8" t="s">
        <v>1701</v>
      </c>
      <c r="F172" s="8" t="s">
        <v>1674</v>
      </c>
      <c r="G172" s="9">
        <v>85332.5</v>
      </c>
      <c r="H172" s="17">
        <v>2</v>
      </c>
      <c r="I172" s="4" t="s">
        <v>66</v>
      </c>
      <c r="J172" s="8" t="s">
        <v>15</v>
      </c>
      <c r="K172" s="8" t="s">
        <v>67</v>
      </c>
      <c r="L172" s="8" t="s">
        <v>1776</v>
      </c>
      <c r="M172" s="8">
        <v>13.8</v>
      </c>
      <c r="N172" s="8" t="s">
        <v>69</v>
      </c>
      <c r="O172" s="8">
        <v>15</v>
      </c>
      <c r="P172" s="8" t="s">
        <v>10</v>
      </c>
      <c r="Q172" s="8" t="s">
        <v>1667</v>
      </c>
      <c r="R172" s="8" t="s">
        <v>1777</v>
      </c>
      <c r="S172" s="19" t="s">
        <v>1778</v>
      </c>
      <c r="T172" s="6">
        <v>2028</v>
      </c>
      <c r="U172" s="4" t="s">
        <v>4232</v>
      </c>
      <c r="V172" s="15" t="s">
        <v>4242</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hidden="1" customHeight="1" x14ac:dyDescent="0.3">
      <c r="A173" s="7">
        <v>172</v>
      </c>
      <c r="B173" s="8" t="s">
        <v>3002</v>
      </c>
      <c r="C173" s="8" t="s">
        <v>1774</v>
      </c>
      <c r="D173" s="8" t="s">
        <v>1775</v>
      </c>
      <c r="E173" s="8" t="s">
        <v>1701</v>
      </c>
      <c r="F173" s="8" t="s">
        <v>1674</v>
      </c>
      <c r="G173" s="9">
        <v>89486.25</v>
      </c>
      <c r="H173" s="17">
        <v>2</v>
      </c>
      <c r="I173" s="4" t="s">
        <v>66</v>
      </c>
      <c r="J173" s="8" t="s">
        <v>15</v>
      </c>
      <c r="K173" s="8" t="s">
        <v>67</v>
      </c>
      <c r="L173" s="8" t="s">
        <v>1780</v>
      </c>
      <c r="M173" s="8">
        <v>13.8</v>
      </c>
      <c r="N173" s="8" t="s">
        <v>69</v>
      </c>
      <c r="O173" s="8">
        <v>17</v>
      </c>
      <c r="P173" s="8" t="s">
        <v>10</v>
      </c>
      <c r="Q173" s="8" t="s">
        <v>1667</v>
      </c>
      <c r="R173" s="8" t="s">
        <v>1777</v>
      </c>
      <c r="S173" s="19" t="s">
        <v>1781</v>
      </c>
      <c r="T173" s="6">
        <v>2028</v>
      </c>
      <c r="U173" s="4" t="s">
        <v>4232</v>
      </c>
      <c r="V173" s="15" t="s">
        <v>4242</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1783</v>
      </c>
      <c r="D174" s="8" t="s">
        <v>1784</v>
      </c>
      <c r="E174" s="8" t="s">
        <v>1785</v>
      </c>
      <c r="F174" s="8" t="s">
        <v>1786</v>
      </c>
      <c r="G174" s="9">
        <v>2388218.9124999996</v>
      </c>
      <c r="H174" s="17">
        <v>3</v>
      </c>
      <c r="I174" s="4" t="s">
        <v>66</v>
      </c>
      <c r="J174" s="8" t="s">
        <v>15</v>
      </c>
      <c r="K174" s="8" t="s">
        <v>67</v>
      </c>
      <c r="L174" s="8" t="s">
        <v>1787</v>
      </c>
      <c r="M174" s="8">
        <v>13.8</v>
      </c>
      <c r="N174" s="8" t="s">
        <v>69</v>
      </c>
      <c r="O174" s="8">
        <v>1.8</v>
      </c>
      <c r="P174" s="8" t="s">
        <v>10</v>
      </c>
      <c r="Q174" s="8" t="s">
        <v>1667</v>
      </c>
      <c r="R174" s="8" t="s">
        <v>1788</v>
      </c>
      <c r="S174" s="19" t="s">
        <v>1789</v>
      </c>
      <c r="T174" s="6">
        <v>2026</v>
      </c>
      <c r="U174" s="4" t="s">
        <v>4226</v>
      </c>
      <c r="V174" s="15" t="s">
        <v>4229</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hidden="1" customHeight="1" x14ac:dyDescent="0.3">
      <c r="A175" s="7">
        <v>174</v>
      </c>
      <c r="B175" s="8" t="s">
        <v>3003</v>
      </c>
      <c r="C175" s="8" t="s">
        <v>1774</v>
      </c>
      <c r="D175" s="8" t="s">
        <v>1791</v>
      </c>
      <c r="E175" s="8" t="s">
        <v>1701</v>
      </c>
      <c r="F175" s="8" t="s">
        <v>1674</v>
      </c>
      <c r="G175" s="9">
        <v>98242.5</v>
      </c>
      <c r="H175" s="17">
        <v>2</v>
      </c>
      <c r="I175" s="4" t="s">
        <v>66</v>
      </c>
      <c r="J175" s="8" t="s">
        <v>15</v>
      </c>
      <c r="K175" s="8" t="s">
        <v>67</v>
      </c>
      <c r="L175" s="8" t="s">
        <v>1792</v>
      </c>
      <c r="M175" s="8">
        <v>13.8</v>
      </c>
      <c r="N175" s="8" t="s">
        <v>69</v>
      </c>
      <c r="O175" s="8">
        <v>6</v>
      </c>
      <c r="P175" s="8" t="s">
        <v>10</v>
      </c>
      <c r="Q175" s="8" t="s">
        <v>1667</v>
      </c>
      <c r="R175" s="8" t="s">
        <v>1793</v>
      </c>
      <c r="S175" s="19" t="s">
        <v>1747</v>
      </c>
      <c r="T175" s="6">
        <v>2028</v>
      </c>
      <c r="U175" s="4" t="s">
        <v>4232</v>
      </c>
      <c r="V175" s="15" t="s">
        <v>4242</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hidden="1" customHeight="1" x14ac:dyDescent="0.3">
      <c r="A176" s="7">
        <v>175</v>
      </c>
      <c r="B176" s="8" t="s">
        <v>3004</v>
      </c>
      <c r="C176" s="8" t="s">
        <v>1795</v>
      </c>
      <c r="D176" s="8" t="s">
        <v>1796</v>
      </c>
      <c r="E176" s="8" t="s">
        <v>1797</v>
      </c>
      <c r="F176" s="8" t="s">
        <v>1674</v>
      </c>
      <c r="G176" s="9">
        <v>107484.9</v>
      </c>
      <c r="H176" s="17">
        <v>1</v>
      </c>
      <c r="I176" s="4" t="s">
        <v>66</v>
      </c>
      <c r="J176" s="8" t="s">
        <v>15</v>
      </c>
      <c r="K176" s="8" t="s">
        <v>67</v>
      </c>
      <c r="L176" s="8" t="s">
        <v>1798</v>
      </c>
      <c r="M176" s="8">
        <v>13.8</v>
      </c>
      <c r="N176" s="8" t="s">
        <v>69</v>
      </c>
      <c r="O176" s="8">
        <v>0.65</v>
      </c>
      <c r="P176" s="8" t="s">
        <v>10</v>
      </c>
      <c r="Q176" s="8" t="s">
        <v>1667</v>
      </c>
      <c r="R176" s="8" t="s">
        <v>1799</v>
      </c>
      <c r="S176" s="19" t="s">
        <v>1760</v>
      </c>
      <c r="T176" s="6">
        <v>2028</v>
      </c>
      <c r="U176" s="4" t="s">
        <v>4232</v>
      </c>
      <c r="V176" s="15" t="s">
        <v>4234</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hidden="1" customHeight="1" x14ac:dyDescent="0.3">
      <c r="A177" s="7">
        <v>176</v>
      </c>
      <c r="B177" s="8" t="s">
        <v>4164</v>
      </c>
      <c r="C177" s="8" t="s">
        <v>1662</v>
      </c>
      <c r="D177" s="8" t="s">
        <v>1663</v>
      </c>
      <c r="E177" s="8" t="s">
        <v>1664</v>
      </c>
      <c r="F177" s="8" t="s">
        <v>1665</v>
      </c>
      <c r="G177" s="9">
        <v>4990044.5</v>
      </c>
      <c r="H177" s="17">
        <v>4</v>
      </c>
      <c r="I177" s="4" t="s">
        <v>66</v>
      </c>
      <c r="J177" s="8" t="s">
        <v>15</v>
      </c>
      <c r="K177" s="8" t="s">
        <v>67</v>
      </c>
      <c r="L177" s="8" t="s">
        <v>1666</v>
      </c>
      <c r="M177" s="8">
        <v>13.8</v>
      </c>
      <c r="N177" s="8" t="s">
        <v>69</v>
      </c>
      <c r="O177" s="8">
        <v>4.9800000000000004</v>
      </c>
      <c r="P177" s="8" t="s">
        <v>10</v>
      </c>
      <c r="Q177" s="8" t="s">
        <v>1667</v>
      </c>
      <c r="R177" s="8" t="s">
        <v>1668</v>
      </c>
      <c r="S177" s="19" t="s">
        <v>1669</v>
      </c>
      <c r="T177" s="6">
        <v>2026</v>
      </c>
      <c r="U177" s="4" t="s">
        <v>4226</v>
      </c>
      <c r="V177" s="15" t="s">
        <v>4254</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hidden="1" customHeight="1" x14ac:dyDescent="0.3">
      <c r="A178" s="7">
        <v>177</v>
      </c>
      <c r="B178" s="8" t="s">
        <v>3848</v>
      </c>
      <c r="C178" s="8" t="s">
        <v>3849</v>
      </c>
      <c r="D178" s="8" t="s">
        <v>1768</v>
      </c>
      <c r="E178" s="8" t="s">
        <v>1801</v>
      </c>
      <c r="F178" s="8" t="s">
        <v>1674</v>
      </c>
      <c r="G178" s="9">
        <v>52781.25</v>
      </c>
      <c r="H178" s="17">
        <v>1</v>
      </c>
      <c r="I178" s="4" t="s">
        <v>66</v>
      </c>
      <c r="J178" s="8" t="s">
        <v>15</v>
      </c>
      <c r="K178" s="8" t="s">
        <v>67</v>
      </c>
      <c r="L178" s="8" t="s">
        <v>1792</v>
      </c>
      <c r="M178" s="8">
        <v>13.8</v>
      </c>
      <c r="N178" s="8" t="s">
        <v>69</v>
      </c>
      <c r="O178" s="8">
        <v>0.2</v>
      </c>
      <c r="P178" s="8" t="s">
        <v>10</v>
      </c>
      <c r="Q178" s="8" t="s">
        <v>1667</v>
      </c>
      <c r="R178" s="8" t="s">
        <v>1802</v>
      </c>
      <c r="S178" s="19" t="s">
        <v>1747</v>
      </c>
      <c r="T178" s="6">
        <v>2028</v>
      </c>
      <c r="U178" s="4" t="s">
        <v>4232</v>
      </c>
      <c r="V178" s="15" t="s">
        <v>4234</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hidden="1" customHeight="1" x14ac:dyDescent="0.3">
      <c r="A179" s="7">
        <v>178</v>
      </c>
      <c r="B179" s="8" t="s">
        <v>3859</v>
      </c>
      <c r="C179" s="8" t="s">
        <v>1803</v>
      </c>
      <c r="D179" s="8" t="s">
        <v>1804</v>
      </c>
      <c r="E179" s="8" t="s">
        <v>1805</v>
      </c>
      <c r="F179" s="8" t="s">
        <v>1674</v>
      </c>
      <c r="G179" s="9">
        <v>34013.75</v>
      </c>
      <c r="H179" s="17">
        <v>1</v>
      </c>
      <c r="I179" s="4" t="s">
        <v>66</v>
      </c>
      <c r="J179" s="8" t="s">
        <v>15</v>
      </c>
      <c r="K179" s="8" t="s">
        <v>67</v>
      </c>
      <c r="L179" s="8" t="s">
        <v>1792</v>
      </c>
      <c r="M179" s="8">
        <v>13.8</v>
      </c>
      <c r="N179" s="8" t="s">
        <v>69</v>
      </c>
      <c r="O179" s="8">
        <v>0.2</v>
      </c>
      <c r="P179" s="8" t="s">
        <v>10</v>
      </c>
      <c r="Q179" s="8" t="s">
        <v>1667</v>
      </c>
      <c r="R179" s="8" t="s">
        <v>1806</v>
      </c>
      <c r="S179" s="19" t="s">
        <v>1807</v>
      </c>
      <c r="T179" s="6">
        <v>2028</v>
      </c>
      <c r="U179" s="4" t="s">
        <v>4232</v>
      </c>
      <c r="V179" s="15" t="s">
        <v>4234</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hidden="1" customHeight="1" x14ac:dyDescent="0.3">
      <c r="A180" s="7">
        <v>179</v>
      </c>
      <c r="B180" s="8" t="s">
        <v>1808</v>
      </c>
      <c r="C180" s="8" t="s">
        <v>1809</v>
      </c>
      <c r="D180" s="8" t="s">
        <v>1810</v>
      </c>
      <c r="E180" s="8" t="s">
        <v>1811</v>
      </c>
      <c r="F180" s="8" t="s">
        <v>1812</v>
      </c>
      <c r="G180" s="9">
        <v>2779110.4</v>
      </c>
      <c r="H180" s="17"/>
      <c r="I180" s="4" t="s">
        <v>76</v>
      </c>
      <c r="J180" s="8" t="s">
        <v>15</v>
      </c>
      <c r="K180" s="8" t="s">
        <v>67</v>
      </c>
      <c r="L180" s="8" t="s">
        <v>1813</v>
      </c>
      <c r="M180" s="8"/>
      <c r="N180" s="8" t="s">
        <v>142</v>
      </c>
      <c r="O180" s="8">
        <v>111.2</v>
      </c>
      <c r="P180" s="8" t="s">
        <v>10</v>
      </c>
      <c r="Q180" s="8" t="s">
        <v>1814</v>
      </c>
      <c r="R180" s="8" t="s">
        <v>1815</v>
      </c>
      <c r="S180" s="19"/>
      <c r="T180" s="6">
        <v>2026</v>
      </c>
      <c r="U180" s="4" t="s">
        <v>4226</v>
      </c>
      <c r="V180" s="15" t="s">
        <v>4226</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hidden="1" customHeight="1" x14ac:dyDescent="0.3">
      <c r="A181" s="7">
        <v>180</v>
      </c>
      <c r="B181" s="8" t="s">
        <v>1816</v>
      </c>
      <c r="C181" s="8" t="s">
        <v>1817</v>
      </c>
      <c r="D181" s="8" t="s">
        <v>1818</v>
      </c>
      <c r="E181" s="8" t="s">
        <v>1819</v>
      </c>
      <c r="F181" s="8" t="s">
        <v>1820</v>
      </c>
      <c r="G181" s="9">
        <v>594888.6348</v>
      </c>
      <c r="H181" s="17">
        <v>6</v>
      </c>
      <c r="I181" s="4" t="s">
        <v>76</v>
      </c>
      <c r="J181" s="8" t="s">
        <v>15</v>
      </c>
      <c r="K181" s="8" t="s">
        <v>91</v>
      </c>
      <c r="L181" s="8" t="s">
        <v>1821</v>
      </c>
      <c r="M181" s="8">
        <v>34.5</v>
      </c>
      <c r="N181" s="8" t="s">
        <v>93</v>
      </c>
      <c r="O181" s="8">
        <v>5</v>
      </c>
      <c r="P181" s="8" t="s">
        <v>10</v>
      </c>
      <c r="Q181" s="8" t="s">
        <v>1822</v>
      </c>
      <c r="R181" s="8" t="s">
        <v>1823</v>
      </c>
      <c r="S181" s="19"/>
      <c r="T181" s="6">
        <v>2028</v>
      </c>
      <c r="U181" s="4" t="s">
        <v>4232</v>
      </c>
      <c r="V181" s="15" t="s">
        <v>4235</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hidden="1" customHeight="1" x14ac:dyDescent="0.3">
      <c r="A182" s="7">
        <v>181</v>
      </c>
      <c r="B182" s="8" t="s">
        <v>1824</v>
      </c>
      <c r="C182" s="8" t="s">
        <v>1825</v>
      </c>
      <c r="D182" s="8" t="s">
        <v>1826</v>
      </c>
      <c r="E182" s="8" t="s">
        <v>1827</v>
      </c>
      <c r="F182" s="8" t="s">
        <v>1828</v>
      </c>
      <c r="G182" s="9">
        <v>332850</v>
      </c>
      <c r="H182" s="17">
        <v>2</v>
      </c>
      <c r="I182" s="4" t="s">
        <v>76</v>
      </c>
      <c r="J182" s="8" t="s">
        <v>15</v>
      </c>
      <c r="K182" s="8" t="s">
        <v>91</v>
      </c>
      <c r="L182" s="8" t="s">
        <v>1829</v>
      </c>
      <c r="M182" s="8">
        <v>34.5</v>
      </c>
      <c r="N182" s="8" t="s">
        <v>93</v>
      </c>
      <c r="O182" s="8">
        <v>10</v>
      </c>
      <c r="P182" s="8" t="s">
        <v>10</v>
      </c>
      <c r="Q182" s="8" t="s">
        <v>1822</v>
      </c>
      <c r="R182" s="8" t="s">
        <v>1830</v>
      </c>
      <c r="S182" s="19"/>
      <c r="T182" s="6">
        <v>2028</v>
      </c>
      <c r="U182" s="4" t="s">
        <v>4232</v>
      </c>
      <c r="V182" s="15" t="s">
        <v>4242</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hidden="1" customHeight="1" x14ac:dyDescent="0.3">
      <c r="A183" s="7">
        <v>182</v>
      </c>
      <c r="B183" s="8" t="s">
        <v>1831</v>
      </c>
      <c r="C183" s="8" t="s">
        <v>1832</v>
      </c>
      <c r="D183" s="8" t="s">
        <v>1833</v>
      </c>
      <c r="E183" s="8" t="s">
        <v>1834</v>
      </c>
      <c r="F183" s="8" t="s">
        <v>1835</v>
      </c>
      <c r="G183" s="9">
        <v>5885109.8976000007</v>
      </c>
      <c r="H183" s="17">
        <v>12</v>
      </c>
      <c r="I183" s="4" t="s">
        <v>76</v>
      </c>
      <c r="J183" s="8" t="s">
        <v>15</v>
      </c>
      <c r="K183" s="8" t="s">
        <v>91</v>
      </c>
      <c r="L183" s="8" t="s">
        <v>1836</v>
      </c>
      <c r="M183" s="8">
        <v>34.5</v>
      </c>
      <c r="N183" s="8" t="s">
        <v>93</v>
      </c>
      <c r="O183" s="8">
        <v>25</v>
      </c>
      <c r="P183" s="8" t="s">
        <v>10</v>
      </c>
      <c r="Q183" s="8" t="s">
        <v>1837</v>
      </c>
      <c r="R183" s="8" t="s">
        <v>1838</v>
      </c>
      <c r="S183" s="19"/>
      <c r="T183" s="6">
        <v>2029</v>
      </c>
      <c r="U183" s="4" t="s">
        <v>4238</v>
      </c>
      <c r="V183" s="15" t="s">
        <v>4250</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hidden="1" customHeight="1" x14ac:dyDescent="0.3">
      <c r="A184" s="7">
        <v>183</v>
      </c>
      <c r="B184" s="8" t="s">
        <v>1839</v>
      </c>
      <c r="C184" s="8" t="s">
        <v>1832</v>
      </c>
      <c r="D184" s="8" t="s">
        <v>1840</v>
      </c>
      <c r="E184" s="8" t="s">
        <v>1834</v>
      </c>
      <c r="F184" s="8" t="s">
        <v>1841</v>
      </c>
      <c r="G184" s="9">
        <v>6049373.2935000006</v>
      </c>
      <c r="H184" s="17">
        <v>12</v>
      </c>
      <c r="I184" s="4" t="s">
        <v>76</v>
      </c>
      <c r="J184" s="8" t="s">
        <v>15</v>
      </c>
      <c r="K184" s="8" t="s">
        <v>91</v>
      </c>
      <c r="L184" s="8" t="s">
        <v>1842</v>
      </c>
      <c r="M184" s="8">
        <v>34.5</v>
      </c>
      <c r="N184" s="8" t="s">
        <v>93</v>
      </c>
      <c r="O184" s="8">
        <v>16</v>
      </c>
      <c r="P184" s="8" t="s">
        <v>10</v>
      </c>
      <c r="Q184" s="8" t="s">
        <v>1837</v>
      </c>
      <c r="R184" s="8" t="s">
        <v>1843</v>
      </c>
      <c r="S184" s="19"/>
      <c r="T184" s="6">
        <v>2029</v>
      </c>
      <c r="U184" s="4" t="s">
        <v>4238</v>
      </c>
      <c r="V184" s="15" t="s">
        <v>4250</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hidden="1" customHeight="1" x14ac:dyDescent="0.3">
      <c r="A185" s="7">
        <v>184</v>
      </c>
      <c r="B185" s="8" t="s">
        <v>1844</v>
      </c>
      <c r="C185" s="8" t="s">
        <v>1845</v>
      </c>
      <c r="D185" s="8" t="s">
        <v>1846</v>
      </c>
      <c r="E185" s="8" t="s">
        <v>1847</v>
      </c>
      <c r="F185" s="8" t="s">
        <v>1848</v>
      </c>
      <c r="G185" s="9">
        <v>1458090</v>
      </c>
      <c r="H185" s="17">
        <v>12</v>
      </c>
      <c r="I185" s="4" t="s">
        <v>76</v>
      </c>
      <c r="J185" s="8" t="s">
        <v>15</v>
      </c>
      <c r="K185" s="8" t="s">
        <v>91</v>
      </c>
      <c r="L185" s="8" t="s">
        <v>1849</v>
      </c>
      <c r="M185" s="8">
        <v>34.5</v>
      </c>
      <c r="N185" s="8" t="s">
        <v>93</v>
      </c>
      <c r="O185" s="8">
        <v>5</v>
      </c>
      <c r="P185" s="8" t="s">
        <v>10</v>
      </c>
      <c r="Q185" s="8" t="s">
        <v>774</v>
      </c>
      <c r="R185" s="8" t="s">
        <v>1850</v>
      </c>
      <c r="S185" s="19"/>
      <c r="T185" s="6">
        <v>2029</v>
      </c>
      <c r="U185" s="4" t="s">
        <v>4238</v>
      </c>
      <c r="V185" s="15" t="s">
        <v>4250</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hidden="1" customHeight="1" x14ac:dyDescent="0.3">
      <c r="A186" s="7">
        <v>185</v>
      </c>
      <c r="B186" s="8" t="s">
        <v>4018</v>
      </c>
      <c r="C186" s="8" t="s">
        <v>4019</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4226</v>
      </c>
      <c r="V186" s="15" t="s">
        <v>4228</v>
      </c>
      <c r="W186" s="25"/>
      <c r="X186" s="25"/>
      <c r="Y186" s="25"/>
      <c r="Z186" s="25"/>
      <c r="AA186" s="25"/>
      <c r="AB186" s="25"/>
      <c r="AC186" s="25"/>
      <c r="AD186" s="7" t="str">
        <f t="shared" si="4"/>
        <v>PRT-CARABOBO-1</v>
      </c>
      <c r="AE186" s="8" t="s">
        <v>72</v>
      </c>
      <c r="AF186" s="8"/>
      <c r="AG186" s="8"/>
      <c r="AH186" s="8" t="s">
        <v>264</v>
      </c>
      <c r="AI186" s="5">
        <v>1</v>
      </c>
    </row>
    <row r="187" spans="1:35" s="5" customFormat="1" ht="84.9" hidden="1" customHeight="1" x14ac:dyDescent="0.3">
      <c r="A187" s="7">
        <v>186</v>
      </c>
      <c r="B187" s="8" t="s">
        <v>4020</v>
      </c>
      <c r="C187" s="8" t="s">
        <v>4021</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4226</v>
      </c>
      <c r="V187" s="15" t="s">
        <v>4228</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hidden="1" customHeight="1" x14ac:dyDescent="0.3">
      <c r="A188" s="7">
        <v>187</v>
      </c>
      <c r="B188" s="8" t="s">
        <v>4022</v>
      </c>
      <c r="C188" s="8" t="s">
        <v>4023</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4226</v>
      </c>
      <c r="V188" s="15" t="s">
        <v>4228</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hidden="1" customHeight="1" x14ac:dyDescent="0.3">
      <c r="A189" s="7">
        <v>188</v>
      </c>
      <c r="B189" s="8" t="s">
        <v>4024</v>
      </c>
      <c r="C189" s="8" t="s">
        <v>4025</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4226</v>
      </c>
      <c r="V189" s="15" t="s">
        <v>4230</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hidden="1" customHeight="1" x14ac:dyDescent="0.3">
      <c r="A190" s="7">
        <v>189</v>
      </c>
      <c r="B190" s="8" t="s">
        <v>4026</v>
      </c>
      <c r="C190" s="8" t="s">
        <v>4027</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4226</v>
      </c>
      <c r="V190" s="15" t="s">
        <v>4228</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hidden="1" customHeight="1" x14ac:dyDescent="0.3">
      <c r="A191" s="7">
        <v>190</v>
      </c>
      <c r="B191" s="8" t="s">
        <v>4028</v>
      </c>
      <c r="C191" s="8" t="s">
        <v>4029</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4226</v>
      </c>
      <c r="V191" s="15" t="s">
        <v>4228</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hidden="1" customHeight="1" x14ac:dyDescent="0.3">
      <c r="A192" s="7">
        <v>191</v>
      </c>
      <c r="B192" s="8" t="s">
        <v>4030</v>
      </c>
      <c r="C192" s="8" t="s">
        <v>4031</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4226</v>
      </c>
      <c r="V192" s="15" t="s">
        <v>4228</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hidden="1" customHeight="1" x14ac:dyDescent="0.3">
      <c r="A193" s="7">
        <v>192</v>
      </c>
      <c r="B193" s="8" t="s">
        <v>4032</v>
      </c>
      <c r="C193" s="8" t="s">
        <v>4033</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4226</v>
      </c>
      <c r="V193" s="15" t="s">
        <v>4228</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hidden="1" customHeight="1" x14ac:dyDescent="0.3">
      <c r="A194" s="7">
        <v>193</v>
      </c>
      <c r="B194" s="8" t="s">
        <v>4034</v>
      </c>
      <c r="C194" s="8" t="s">
        <v>4035</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4226</v>
      </c>
      <c r="V194" s="15" t="s">
        <v>4228</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4036</v>
      </c>
      <c r="C195" s="8" t="s">
        <v>4037</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4226</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hidden="1" customHeight="1" x14ac:dyDescent="0.3">
      <c r="A196" s="7">
        <v>195</v>
      </c>
      <c r="B196" s="8" t="s">
        <v>4038</v>
      </c>
      <c r="C196" s="8" t="s">
        <v>4039</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4226</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4040</v>
      </c>
      <c r="C197" s="8" t="s">
        <v>4041</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4226</v>
      </c>
      <c r="V197" s="15" t="s">
        <v>4228</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hidden="1" customHeight="1" x14ac:dyDescent="0.3">
      <c r="A198" s="7">
        <v>197</v>
      </c>
      <c r="B198" s="8" t="s">
        <v>4042</v>
      </c>
      <c r="C198" s="8" t="s">
        <v>4043</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4226</v>
      </c>
      <c r="V198" s="15" t="s">
        <v>4228</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hidden="1" customHeight="1" x14ac:dyDescent="0.3">
      <c r="A199" s="7">
        <v>198</v>
      </c>
      <c r="B199" s="8" t="s">
        <v>4044</v>
      </c>
      <c r="C199" s="8" t="s">
        <v>4045</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4226</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hidden="1" customHeight="1" x14ac:dyDescent="0.3">
      <c r="A200" s="7">
        <v>199</v>
      </c>
      <c r="B200" s="8" t="s">
        <v>4046</v>
      </c>
      <c r="C200" s="8" t="s">
        <v>4047</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4226</v>
      </c>
      <c r="V200" s="15" t="s">
        <v>4228</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hidden="1" customHeight="1" x14ac:dyDescent="0.3">
      <c r="A201" s="7">
        <v>200</v>
      </c>
      <c r="B201" s="8" t="s">
        <v>4048</v>
      </c>
      <c r="C201" s="8" t="s">
        <v>4049</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4226</v>
      </c>
      <c r="V201" s="15" t="s">
        <v>4228</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hidden="1" customHeight="1" x14ac:dyDescent="0.3">
      <c r="A202" s="7">
        <v>201</v>
      </c>
      <c r="B202" s="8" t="s">
        <v>4050</v>
      </c>
      <c r="C202" s="8" t="s">
        <v>4051</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4226</v>
      </c>
      <c r="V202" s="15" t="s">
        <v>4228</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hidden="1" customHeight="1" x14ac:dyDescent="0.3">
      <c r="A203" s="7">
        <v>202</v>
      </c>
      <c r="B203" s="8" t="s">
        <v>4052</v>
      </c>
      <c r="C203" s="8" t="s">
        <v>4053</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4226</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hidden="1" customHeight="1" x14ac:dyDescent="0.3">
      <c r="A204" s="7">
        <v>203</v>
      </c>
      <c r="B204" s="8" t="s">
        <v>4054</v>
      </c>
      <c r="C204" s="8" t="s">
        <v>4055</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4226</v>
      </c>
      <c r="V204" s="15" t="s">
        <v>4228</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hidden="1" customHeight="1" x14ac:dyDescent="0.3">
      <c r="A205" s="7">
        <v>204</v>
      </c>
      <c r="B205" s="8" t="s">
        <v>4056</v>
      </c>
      <c r="C205" s="8" t="s">
        <v>4057</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4226</v>
      </c>
      <c r="V205" s="15" t="s">
        <v>4228</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hidden="1" customHeight="1" x14ac:dyDescent="0.3">
      <c r="A206" s="7">
        <v>205</v>
      </c>
      <c r="B206" s="8" t="s">
        <v>4058</v>
      </c>
      <c r="C206" s="8" t="s">
        <v>4059</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4226</v>
      </c>
      <c r="V206" s="15" t="s">
        <v>4228</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hidden="1" customHeight="1" x14ac:dyDescent="0.3">
      <c r="A207" s="7">
        <v>206</v>
      </c>
      <c r="B207" s="8" t="s">
        <v>4060</v>
      </c>
      <c r="C207" s="8" t="s">
        <v>4061</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4226</v>
      </c>
      <c r="V207" s="15" t="s">
        <v>4230</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hidden="1" customHeight="1" x14ac:dyDescent="0.3">
      <c r="A208" s="7">
        <v>207</v>
      </c>
      <c r="B208" s="8" t="s">
        <v>4062</v>
      </c>
      <c r="C208" s="8" t="s">
        <v>4063</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4226</v>
      </c>
      <c r="V208" s="15" t="s">
        <v>4228</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hidden="1" customHeight="1" x14ac:dyDescent="0.3">
      <c r="A209" s="7">
        <v>208</v>
      </c>
      <c r="B209" s="8" t="s">
        <v>4064</v>
      </c>
      <c r="C209" s="8" t="s">
        <v>4065</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4226</v>
      </c>
      <c r="V209" s="15" t="s">
        <v>4230</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hidden="1" customHeight="1" x14ac:dyDescent="0.3">
      <c r="A210" s="7">
        <v>209</v>
      </c>
      <c r="B210" s="8" t="s">
        <v>4066</v>
      </c>
      <c r="C210" s="8" t="s">
        <v>4067</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4226</v>
      </c>
      <c r="V210" s="15" t="s">
        <v>4228</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hidden="1" customHeight="1" x14ac:dyDescent="0.3">
      <c r="A211" s="7">
        <v>210</v>
      </c>
      <c r="B211" s="8" t="s">
        <v>4068</v>
      </c>
      <c r="C211" s="8" t="s">
        <v>4069</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4226</v>
      </c>
      <c r="V211" s="15" t="s">
        <v>4228</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hidden="1" customHeight="1" x14ac:dyDescent="0.3">
      <c r="A212" s="7">
        <v>211</v>
      </c>
      <c r="B212" s="8" t="s">
        <v>4070</v>
      </c>
      <c r="C212" s="8" t="s">
        <v>4071</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4226</v>
      </c>
      <c r="V212" s="15" t="s">
        <v>4228</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hidden="1" customHeight="1" x14ac:dyDescent="0.3">
      <c r="A213" s="7">
        <v>212</v>
      </c>
      <c r="B213" s="8" t="s">
        <v>4072</v>
      </c>
      <c r="C213" s="8" t="s">
        <v>4073</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4226</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hidden="1" customHeight="1" x14ac:dyDescent="0.3">
      <c r="A214" s="7">
        <v>213</v>
      </c>
      <c r="B214" s="8" t="s">
        <v>4074</v>
      </c>
      <c r="C214" s="8" t="s">
        <v>4075</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4226</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hidden="1" customHeight="1" x14ac:dyDescent="0.3">
      <c r="A215" s="7">
        <v>214</v>
      </c>
      <c r="B215" s="8" t="s">
        <v>4076</v>
      </c>
      <c r="C215" s="8" t="s">
        <v>4077</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4226</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hidden="1" customHeight="1" x14ac:dyDescent="0.3">
      <c r="A216" s="7">
        <v>215</v>
      </c>
      <c r="B216" s="8" t="s">
        <v>4078</v>
      </c>
      <c r="C216" s="8" t="s">
        <v>4079</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4226</v>
      </c>
      <c r="V216" s="15" t="s">
        <v>4230</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hidden="1" customHeight="1" x14ac:dyDescent="0.3">
      <c r="A217" s="7">
        <v>216</v>
      </c>
      <c r="B217" s="8" t="s">
        <v>4080</v>
      </c>
      <c r="C217" s="8" t="s">
        <v>4081</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4226</v>
      </c>
      <c r="V217" s="15" t="s">
        <v>4228</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hidden="1" customHeight="1" x14ac:dyDescent="0.3">
      <c r="A218" s="7">
        <v>217</v>
      </c>
      <c r="B218" s="8" t="s">
        <v>4082</v>
      </c>
      <c r="C218" s="8" t="s">
        <v>4083</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4226</v>
      </c>
      <c r="V218" s="15" t="s">
        <v>4228</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hidden="1" customHeight="1" x14ac:dyDescent="0.3">
      <c r="A219" s="7">
        <v>218</v>
      </c>
      <c r="B219" s="8" t="s">
        <v>4084</v>
      </c>
      <c r="C219" s="8" t="s">
        <v>4085</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4226</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hidden="1" customHeight="1" x14ac:dyDescent="0.3">
      <c r="A220" s="7">
        <v>219</v>
      </c>
      <c r="B220" s="8" t="s">
        <v>4084</v>
      </c>
      <c r="C220" s="8" t="s">
        <v>4086</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4226</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hidden="1" customHeight="1" x14ac:dyDescent="0.3">
      <c r="A221" s="7">
        <v>220</v>
      </c>
      <c r="B221" s="8" t="s">
        <v>4087</v>
      </c>
      <c r="C221" s="8" t="s">
        <v>4088</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4226</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hidden="1" customHeight="1" x14ac:dyDescent="0.3">
      <c r="A222" s="7">
        <v>221</v>
      </c>
      <c r="B222" s="8" t="s">
        <v>4089</v>
      </c>
      <c r="C222" s="8" t="s">
        <v>4090</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4226</v>
      </c>
      <c r="V222" s="15" t="s">
        <v>4230</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hidden="1" customHeight="1" x14ac:dyDescent="0.3">
      <c r="A223" s="7">
        <v>222</v>
      </c>
      <c r="B223" s="8" t="s">
        <v>4091</v>
      </c>
      <c r="C223" s="8" t="s">
        <v>4092</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4226</v>
      </c>
      <c r="V223" s="15" t="s">
        <v>4228</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hidden="1" customHeight="1" x14ac:dyDescent="0.3">
      <c r="A224" s="7">
        <v>223</v>
      </c>
      <c r="B224" s="8" t="s">
        <v>4093</v>
      </c>
      <c r="C224" s="8" t="s">
        <v>4094</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4226</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hidden="1" customHeight="1" x14ac:dyDescent="0.3">
      <c r="A225" s="7">
        <v>224</v>
      </c>
      <c r="B225" s="8" t="s">
        <v>4095</v>
      </c>
      <c r="C225" s="8" t="s">
        <v>4096</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4226</v>
      </c>
      <c r="V225" s="15" t="s">
        <v>4230</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hidden="1" customHeight="1" x14ac:dyDescent="0.3">
      <c r="A226" s="7">
        <v>225</v>
      </c>
      <c r="B226" s="8" t="s">
        <v>4097</v>
      </c>
      <c r="C226" s="8" t="s">
        <v>4098</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4226</v>
      </c>
      <c r="V226" s="15" t="s">
        <v>4228</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hidden="1" customHeight="1" x14ac:dyDescent="0.3">
      <c r="A227" s="7">
        <v>226</v>
      </c>
      <c r="B227" s="8" t="s">
        <v>4099</v>
      </c>
      <c r="C227" s="8" t="s">
        <v>4100</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4187</v>
      </c>
      <c r="S227" s="19"/>
      <c r="T227" s="6">
        <v>2030</v>
      </c>
      <c r="U227" s="4" t="s">
        <v>4250</v>
      </c>
      <c r="V227" s="15" t="s">
        <v>4252</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hidden="1" customHeight="1" x14ac:dyDescent="0.3">
      <c r="A228" s="7">
        <v>227</v>
      </c>
      <c r="B228" s="8" t="s">
        <v>4101</v>
      </c>
      <c r="C228" s="8" t="s">
        <v>4102</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4188</v>
      </c>
      <c r="S228" s="19"/>
      <c r="T228" s="6">
        <v>2030</v>
      </c>
      <c r="U228" s="4" t="s">
        <v>4250</v>
      </c>
      <c r="V228" s="15" t="s">
        <v>4252</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hidden="1" customHeight="1" x14ac:dyDescent="0.3">
      <c r="A229" s="7">
        <v>228</v>
      </c>
      <c r="B229" s="8" t="s">
        <v>4103</v>
      </c>
      <c r="C229" s="8" t="s">
        <v>4104</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4189</v>
      </c>
      <c r="S229" s="19"/>
      <c r="T229" s="6">
        <v>2030</v>
      </c>
      <c r="U229" s="4" t="s">
        <v>4250</v>
      </c>
      <c r="V229" s="15" t="s">
        <v>4252</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hidden="1" customHeight="1" x14ac:dyDescent="0.3">
      <c r="A230" s="7">
        <v>229</v>
      </c>
      <c r="B230" s="8" t="s">
        <v>4105</v>
      </c>
      <c r="C230" s="8" t="s">
        <v>4106</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4190</v>
      </c>
      <c r="S230" s="19"/>
      <c r="T230" s="6">
        <v>2030</v>
      </c>
      <c r="U230" s="4" t="s">
        <v>4250</v>
      </c>
      <c r="V230" s="15" t="s">
        <v>4252</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hidden="1" customHeight="1" x14ac:dyDescent="0.3">
      <c r="A231" s="7">
        <v>230</v>
      </c>
      <c r="B231" s="8" t="s">
        <v>4107</v>
      </c>
      <c r="C231" s="8" t="s">
        <v>4108</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4191</v>
      </c>
      <c r="S231" s="19">
        <v>46023</v>
      </c>
      <c r="T231" s="6">
        <v>2026</v>
      </c>
      <c r="U231" s="4" t="s">
        <v>4226</v>
      </c>
      <c r="V231" s="15" t="s">
        <v>4230</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hidden="1" customHeight="1" x14ac:dyDescent="0.3">
      <c r="A232" s="7">
        <v>231</v>
      </c>
      <c r="B232" s="8" t="s">
        <v>4109</v>
      </c>
      <c r="C232" s="8" t="s">
        <v>4110</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4226</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hidden="1" customHeight="1" x14ac:dyDescent="0.3">
      <c r="A233" s="7">
        <v>232</v>
      </c>
      <c r="B233" s="8" t="s">
        <v>4111</v>
      </c>
      <c r="C233" s="8" t="s">
        <v>4112</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4192</v>
      </c>
      <c r="S233" s="19">
        <v>46023</v>
      </c>
      <c r="T233" s="6">
        <v>2026</v>
      </c>
      <c r="U233" s="4" t="s">
        <v>4226</v>
      </c>
      <c r="V233" s="15" t="s">
        <v>4230</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hidden="1" customHeight="1" x14ac:dyDescent="0.3">
      <c r="A234" s="7">
        <v>233</v>
      </c>
      <c r="B234" s="8" t="s">
        <v>4113</v>
      </c>
      <c r="C234" s="8" t="s">
        <v>4114</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4192</v>
      </c>
      <c r="S234" s="19">
        <v>46023</v>
      </c>
      <c r="T234" s="6">
        <v>2026</v>
      </c>
      <c r="U234" s="4" t="s">
        <v>4226</v>
      </c>
      <c r="V234" s="15" t="s">
        <v>4230</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hidden="1" customHeight="1" x14ac:dyDescent="0.3">
      <c r="A235" s="7">
        <v>234</v>
      </c>
      <c r="B235" s="8" t="s">
        <v>4115</v>
      </c>
      <c r="C235" s="8" t="s">
        <v>4116</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4193</v>
      </c>
      <c r="S235" s="19">
        <v>46023</v>
      </c>
      <c r="T235" s="6">
        <v>2026</v>
      </c>
      <c r="U235" s="4" t="s">
        <v>4226</v>
      </c>
      <c r="V235" s="15" t="s">
        <v>4230</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hidden="1" customHeight="1" x14ac:dyDescent="0.3">
      <c r="A236" s="7">
        <v>235</v>
      </c>
      <c r="B236" s="8" t="s">
        <v>4117</v>
      </c>
      <c r="C236" s="8" t="s">
        <v>4118</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4194</v>
      </c>
      <c r="S236" s="19">
        <v>46023</v>
      </c>
      <c r="T236" s="6">
        <v>2026</v>
      </c>
      <c r="U236" s="4" t="s">
        <v>4226</v>
      </c>
      <c r="V236" s="15" t="s">
        <v>4230</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hidden="1" customHeight="1" x14ac:dyDescent="0.3">
      <c r="A237" s="7">
        <v>236</v>
      </c>
      <c r="B237" s="8" t="s">
        <v>4119</v>
      </c>
      <c r="C237" s="8" t="s">
        <v>4120</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4195</v>
      </c>
      <c r="S237" s="19">
        <v>46023</v>
      </c>
      <c r="T237" s="6">
        <v>2026</v>
      </c>
      <c r="U237" s="4" t="s">
        <v>4226</v>
      </c>
      <c r="V237" s="15" t="s">
        <v>4230</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hidden="1" customHeight="1" x14ac:dyDescent="0.3">
      <c r="A238" s="7">
        <v>237</v>
      </c>
      <c r="B238" s="8" t="s">
        <v>4121</v>
      </c>
      <c r="C238" s="8" t="s">
        <v>4122</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4196</v>
      </c>
      <c r="S238" s="19">
        <v>46023</v>
      </c>
      <c r="T238" s="6">
        <v>2026</v>
      </c>
      <c r="U238" s="4" t="s">
        <v>4226</v>
      </c>
      <c r="V238" s="15" t="s">
        <v>4230</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hidden="1" customHeight="1" x14ac:dyDescent="0.3">
      <c r="A239" s="7">
        <v>238</v>
      </c>
      <c r="B239" s="8" t="s">
        <v>4123</v>
      </c>
      <c r="C239" s="8" t="s">
        <v>4124</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4197</v>
      </c>
      <c r="S239" s="19">
        <v>46023</v>
      </c>
      <c r="T239" s="6">
        <v>2026</v>
      </c>
      <c r="U239" s="4" t="s">
        <v>4226</v>
      </c>
      <c r="V239" s="15" t="s">
        <v>4230</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hidden="1" customHeight="1" x14ac:dyDescent="0.3">
      <c r="A240" s="7">
        <v>239</v>
      </c>
      <c r="B240" s="8" t="s">
        <v>4125</v>
      </c>
      <c r="C240" s="8" t="s">
        <v>4126</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4226</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hidden="1" customHeight="1" x14ac:dyDescent="0.3">
      <c r="A241" s="7">
        <v>240</v>
      </c>
      <c r="B241" s="8" t="s">
        <v>4127</v>
      </c>
      <c r="C241" s="8" t="s">
        <v>4128</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4198</v>
      </c>
      <c r="S241" s="19">
        <v>46023</v>
      </c>
      <c r="T241" s="6">
        <v>2026</v>
      </c>
      <c r="U241" s="4" t="s">
        <v>4226</v>
      </c>
      <c r="V241" s="15" t="s">
        <v>4230</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hidden="1" customHeight="1" x14ac:dyDescent="0.3">
      <c r="A242" s="7">
        <v>241</v>
      </c>
      <c r="B242" s="8" t="s">
        <v>2712</v>
      </c>
      <c r="C242" s="8" t="s">
        <v>2713</v>
      </c>
      <c r="D242" s="8" t="s">
        <v>2714</v>
      </c>
      <c r="E242" s="8" t="s">
        <v>2715</v>
      </c>
      <c r="F242" s="8" t="s">
        <v>2714</v>
      </c>
      <c r="G242" s="9">
        <v>1289.1600000000001</v>
      </c>
      <c r="H242" s="17">
        <v>2</v>
      </c>
      <c r="I242" s="4" t="s">
        <v>66</v>
      </c>
      <c r="J242" s="8" t="s">
        <v>15</v>
      </c>
      <c r="K242" s="8" t="s">
        <v>67</v>
      </c>
      <c r="L242" s="8" t="s">
        <v>2716</v>
      </c>
      <c r="M242" s="8">
        <v>13.8</v>
      </c>
      <c r="N242" s="8" t="s">
        <v>93</v>
      </c>
      <c r="O242" s="8">
        <v>35.119999999999997</v>
      </c>
      <c r="P242" s="8" t="s">
        <v>23</v>
      </c>
      <c r="Q242" s="8" t="s">
        <v>2717</v>
      </c>
      <c r="R242" s="8" t="s">
        <v>2718</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hidden="1" customHeight="1" x14ac:dyDescent="0.3">
      <c r="A243" s="7">
        <v>242</v>
      </c>
      <c r="B243" s="8" t="s">
        <v>24</v>
      </c>
      <c r="C243" s="8" t="s">
        <v>2719</v>
      </c>
      <c r="D243" s="8" t="s">
        <v>25</v>
      </c>
      <c r="E243" s="8" t="s">
        <v>2720</v>
      </c>
      <c r="F243" s="8" t="s">
        <v>2721</v>
      </c>
      <c r="G243" s="9">
        <v>213489.31</v>
      </c>
      <c r="H243" s="17">
        <v>3</v>
      </c>
      <c r="I243" s="4" t="s">
        <v>76</v>
      </c>
      <c r="J243" s="8" t="s">
        <v>15</v>
      </c>
      <c r="K243" s="8" t="s">
        <v>67</v>
      </c>
      <c r="L243" s="8" t="s">
        <v>2722</v>
      </c>
      <c r="M243" s="8">
        <v>13.8</v>
      </c>
      <c r="N243" s="8" t="s">
        <v>93</v>
      </c>
      <c r="O243" s="8">
        <v>9.56</v>
      </c>
      <c r="P243" s="8" t="s">
        <v>23</v>
      </c>
      <c r="Q243" s="8" t="s">
        <v>219</v>
      </c>
      <c r="R243" s="8" t="s">
        <v>2723</v>
      </c>
      <c r="S243" s="19">
        <v>46037</v>
      </c>
      <c r="T243" s="6">
        <v>2026</v>
      </c>
      <c r="U243" s="4" t="s">
        <v>4226</v>
      </c>
      <c r="V243" s="15" t="s">
        <v>4229</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hidden="1" customHeight="1" x14ac:dyDescent="0.3">
      <c r="A244" s="7">
        <v>243</v>
      </c>
      <c r="B244" s="8" t="s">
        <v>2724</v>
      </c>
      <c r="C244" s="8" t="s">
        <v>2725</v>
      </c>
      <c r="D244" s="8" t="s">
        <v>2726</v>
      </c>
      <c r="E244" s="8" t="s">
        <v>2727</v>
      </c>
      <c r="F244" s="8" t="s">
        <v>2728</v>
      </c>
      <c r="G244" s="9">
        <v>15102.52</v>
      </c>
      <c r="H244" s="17">
        <v>1</v>
      </c>
      <c r="I244" s="4" t="s">
        <v>76</v>
      </c>
      <c r="J244" s="8" t="s">
        <v>15</v>
      </c>
      <c r="K244" s="8" t="s">
        <v>67</v>
      </c>
      <c r="L244" s="8" t="s">
        <v>2729</v>
      </c>
      <c r="M244" s="8">
        <v>34.5</v>
      </c>
      <c r="N244" s="8" t="s">
        <v>93</v>
      </c>
      <c r="O244" s="8">
        <v>6.2619999999999996</v>
      </c>
      <c r="P244" s="8" t="s">
        <v>23</v>
      </c>
      <c r="Q244" s="8" t="s">
        <v>219</v>
      </c>
      <c r="R244" s="8" t="s">
        <v>2730</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hidden="1" customHeight="1" x14ac:dyDescent="0.3">
      <c r="A245" s="7">
        <v>244</v>
      </c>
      <c r="B245" s="8" t="s">
        <v>2731</v>
      </c>
      <c r="C245" s="8" t="s">
        <v>2732</v>
      </c>
      <c r="D245" s="8" t="s">
        <v>2733</v>
      </c>
      <c r="E245" s="8" t="s">
        <v>2734</v>
      </c>
      <c r="F245" s="8" t="s">
        <v>2735</v>
      </c>
      <c r="G245" s="9">
        <v>998912.86</v>
      </c>
      <c r="H245" s="17">
        <v>2</v>
      </c>
      <c r="I245" s="4" t="s">
        <v>66</v>
      </c>
      <c r="J245" s="8" t="s">
        <v>15</v>
      </c>
      <c r="K245" s="8" t="s">
        <v>67</v>
      </c>
      <c r="L245" s="8" t="s">
        <v>2736</v>
      </c>
      <c r="M245" s="8">
        <v>34.5</v>
      </c>
      <c r="N245" s="8" t="s">
        <v>69</v>
      </c>
      <c r="O245" s="8">
        <v>10.5</v>
      </c>
      <c r="P245" s="8" t="s">
        <v>23</v>
      </c>
      <c r="Q245" s="8" t="s">
        <v>2737</v>
      </c>
      <c r="R245" s="8" t="s">
        <v>2738</v>
      </c>
      <c r="S245" s="19">
        <v>46054</v>
      </c>
      <c r="T245" s="6">
        <v>2026</v>
      </c>
      <c r="U245" s="4" t="s">
        <v>4226</v>
      </c>
      <c r="V245" s="15" t="s">
        <v>4227</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hidden="1" customHeight="1" x14ac:dyDescent="0.3">
      <c r="A246" s="7">
        <v>245</v>
      </c>
      <c r="B246" s="8" t="s">
        <v>4162</v>
      </c>
      <c r="C246" s="8" t="s">
        <v>2739</v>
      </c>
      <c r="D246" s="8" t="s">
        <v>2740</v>
      </c>
      <c r="E246" s="8" t="s">
        <v>2741</v>
      </c>
      <c r="F246" s="8" t="s">
        <v>2742</v>
      </c>
      <c r="G246" s="9">
        <v>8361.5</v>
      </c>
      <c r="H246" s="17">
        <v>5</v>
      </c>
      <c r="I246" s="4" t="s">
        <v>66</v>
      </c>
      <c r="J246" s="8" t="s">
        <v>15</v>
      </c>
      <c r="K246" s="8" t="s">
        <v>67</v>
      </c>
      <c r="L246" s="8" t="s">
        <v>2743</v>
      </c>
      <c r="M246" s="8">
        <v>34.5</v>
      </c>
      <c r="N246" s="8" t="s">
        <v>69</v>
      </c>
      <c r="O246" s="8">
        <v>20</v>
      </c>
      <c r="P246" s="8" t="s">
        <v>23</v>
      </c>
      <c r="Q246" s="8" t="s">
        <v>2744</v>
      </c>
      <c r="R246" s="8" t="s">
        <v>2745</v>
      </c>
      <c r="S246" s="19">
        <v>46096</v>
      </c>
      <c r="T246" s="6">
        <v>2026</v>
      </c>
      <c r="U246" s="4" t="s">
        <v>4226</v>
      </c>
      <c r="V246" s="15" t="s">
        <v>4243</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hidden="1" customHeight="1" x14ac:dyDescent="0.3">
      <c r="A247" s="7">
        <v>246</v>
      </c>
      <c r="B247" s="8" t="s">
        <v>2746</v>
      </c>
      <c r="C247" s="8" t="s">
        <v>2747</v>
      </c>
      <c r="D247" s="8" t="s">
        <v>2748</v>
      </c>
      <c r="E247" s="8" t="s">
        <v>2749</v>
      </c>
      <c r="F247" s="8" t="s">
        <v>2750</v>
      </c>
      <c r="G247" s="9">
        <v>998912.86</v>
      </c>
      <c r="H247" s="17">
        <v>1</v>
      </c>
      <c r="I247" s="4" t="s">
        <v>76</v>
      </c>
      <c r="J247" s="8" t="s">
        <v>15</v>
      </c>
      <c r="K247" s="8" t="s">
        <v>67</v>
      </c>
      <c r="L247" s="8" t="s">
        <v>1300</v>
      </c>
      <c r="M247" s="8">
        <v>34.5</v>
      </c>
      <c r="N247" s="8" t="s">
        <v>69</v>
      </c>
      <c r="O247" s="8">
        <v>0.2</v>
      </c>
      <c r="P247" s="8" t="s">
        <v>23</v>
      </c>
      <c r="Q247" s="8" t="s">
        <v>219</v>
      </c>
      <c r="R247" s="8" t="s">
        <v>2730</v>
      </c>
      <c r="S247" s="19">
        <v>46122</v>
      </c>
      <c r="T247" s="6">
        <v>2026</v>
      </c>
      <c r="U247" s="4" t="s">
        <v>4226</v>
      </c>
      <c r="V247" s="15" t="s">
        <v>4246</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hidden="1" customHeight="1" x14ac:dyDescent="0.3">
      <c r="A248" s="7">
        <v>247</v>
      </c>
      <c r="B248" s="8" t="s">
        <v>2751</v>
      </c>
      <c r="C248" s="8" t="s">
        <v>2752</v>
      </c>
      <c r="D248" s="8" t="s">
        <v>2753</v>
      </c>
      <c r="E248" s="8" t="s">
        <v>2754</v>
      </c>
      <c r="F248" s="8" t="s">
        <v>2755</v>
      </c>
      <c r="G248" s="9">
        <v>74976</v>
      </c>
      <c r="H248" s="17">
        <v>6</v>
      </c>
      <c r="I248" s="4" t="s">
        <v>76</v>
      </c>
      <c r="J248" s="8" t="s">
        <v>3</v>
      </c>
      <c r="K248" s="8" t="s">
        <v>67</v>
      </c>
      <c r="L248" s="8" t="s">
        <v>2756</v>
      </c>
      <c r="M248" s="8">
        <v>13.8</v>
      </c>
      <c r="N248" s="8" t="s">
        <v>142</v>
      </c>
      <c r="O248" s="8">
        <v>3</v>
      </c>
      <c r="P248" s="8" t="s">
        <v>23</v>
      </c>
      <c r="Q248" s="8" t="s">
        <v>2757</v>
      </c>
      <c r="R248" s="8" t="s">
        <v>597</v>
      </c>
      <c r="S248" s="19">
        <v>46113</v>
      </c>
      <c r="T248" s="6">
        <v>2026</v>
      </c>
      <c r="U248" s="4" t="s">
        <v>4226</v>
      </c>
      <c r="V248" s="15" t="s">
        <v>4228</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hidden="1" customHeight="1" x14ac:dyDescent="0.3">
      <c r="A249" s="7">
        <v>248</v>
      </c>
      <c r="B249" s="8" t="s">
        <v>3853</v>
      </c>
      <c r="C249" s="8" t="s">
        <v>3854</v>
      </c>
      <c r="D249" s="8" t="s">
        <v>2758</v>
      </c>
      <c r="E249" s="8" t="s">
        <v>2759</v>
      </c>
      <c r="F249" s="8" t="s">
        <v>2760</v>
      </c>
      <c r="G249" s="9">
        <v>840000</v>
      </c>
      <c r="H249" s="17">
        <v>1</v>
      </c>
      <c r="I249" s="4" t="s">
        <v>76</v>
      </c>
      <c r="J249" s="8" t="s">
        <v>15</v>
      </c>
      <c r="K249" s="8" t="s">
        <v>91</v>
      </c>
      <c r="L249" s="8" t="s">
        <v>2761</v>
      </c>
      <c r="M249" s="8">
        <v>34.5</v>
      </c>
      <c r="N249" s="8" t="s">
        <v>93</v>
      </c>
      <c r="O249" s="8">
        <v>20</v>
      </c>
      <c r="P249" s="8" t="s">
        <v>23</v>
      </c>
      <c r="Q249" s="8" t="s">
        <v>5</v>
      </c>
      <c r="R249" s="8" t="s">
        <v>2762</v>
      </c>
      <c r="S249" s="19">
        <v>46235</v>
      </c>
      <c r="T249" s="6">
        <v>2026</v>
      </c>
      <c r="U249" s="4" t="s">
        <v>4226</v>
      </c>
      <c r="V249" s="15" t="s">
        <v>4246</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hidden="1" customHeight="1" x14ac:dyDescent="0.3">
      <c r="A250" s="7">
        <v>249</v>
      </c>
      <c r="B250" s="8" t="s">
        <v>3861</v>
      </c>
      <c r="C250" s="8" t="s">
        <v>3824</v>
      </c>
      <c r="D250" s="8" t="s">
        <v>2763</v>
      </c>
      <c r="E250" s="8" t="s">
        <v>2764</v>
      </c>
      <c r="F250" s="8" t="s">
        <v>2765</v>
      </c>
      <c r="G250" s="9">
        <v>328788.17</v>
      </c>
      <c r="H250" s="17">
        <v>1</v>
      </c>
      <c r="I250" s="4" t="s">
        <v>76</v>
      </c>
      <c r="J250" s="8" t="s">
        <v>15</v>
      </c>
      <c r="K250" s="8" t="s">
        <v>91</v>
      </c>
      <c r="L250" s="8" t="s">
        <v>2766</v>
      </c>
      <c r="M250" s="8">
        <v>34.5</v>
      </c>
      <c r="N250" s="8" t="s">
        <v>93</v>
      </c>
      <c r="O250" s="8">
        <v>10</v>
      </c>
      <c r="P250" s="8" t="s">
        <v>23</v>
      </c>
      <c r="Q250" s="8" t="s">
        <v>2767</v>
      </c>
      <c r="R250" s="8" t="s">
        <v>2768</v>
      </c>
      <c r="S250" s="19">
        <v>46266</v>
      </c>
      <c r="T250" s="6">
        <v>2026</v>
      </c>
      <c r="U250" s="4" t="s">
        <v>4226</v>
      </c>
      <c r="V250" s="15" t="s">
        <v>4246</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hidden="1" customHeight="1" x14ac:dyDescent="0.3">
      <c r="A251" s="7">
        <v>250</v>
      </c>
      <c r="B251" s="8" t="s">
        <v>4163</v>
      </c>
      <c r="C251" s="8" t="s">
        <v>3825</v>
      </c>
      <c r="D251" s="8" t="s">
        <v>2769</v>
      </c>
      <c r="E251" s="8" t="s">
        <v>2764</v>
      </c>
      <c r="F251" s="8" t="s">
        <v>2770</v>
      </c>
      <c r="G251" s="9">
        <v>328788.17</v>
      </c>
      <c r="H251" s="17">
        <v>1</v>
      </c>
      <c r="I251" s="4" t="s">
        <v>76</v>
      </c>
      <c r="J251" s="8" t="s">
        <v>15</v>
      </c>
      <c r="K251" s="8" t="s">
        <v>91</v>
      </c>
      <c r="L251" s="8" t="s">
        <v>2771</v>
      </c>
      <c r="M251" s="8">
        <v>34.5</v>
      </c>
      <c r="N251" s="8" t="s">
        <v>93</v>
      </c>
      <c r="O251" s="8">
        <v>10</v>
      </c>
      <c r="P251" s="8" t="s">
        <v>23</v>
      </c>
      <c r="Q251" s="8" t="s">
        <v>2767</v>
      </c>
      <c r="R251" s="8" t="s">
        <v>2768</v>
      </c>
      <c r="S251" s="19">
        <v>46296</v>
      </c>
      <c r="T251" s="6">
        <v>2026</v>
      </c>
      <c r="U251" s="4" t="s">
        <v>4226</v>
      </c>
      <c r="V251" s="15" t="s">
        <v>4246</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hidden="1" customHeight="1" x14ac:dyDescent="0.3">
      <c r="A252" s="7">
        <v>251</v>
      </c>
      <c r="B252" s="8" t="s">
        <v>2772</v>
      </c>
      <c r="C252" s="8" t="s">
        <v>2773</v>
      </c>
      <c r="D252" s="8" t="s">
        <v>2774</v>
      </c>
      <c r="E252" s="8" t="s">
        <v>2775</v>
      </c>
      <c r="F252" s="8" t="s">
        <v>2776</v>
      </c>
      <c r="G252" s="9">
        <v>152753.88</v>
      </c>
      <c r="H252" s="17">
        <v>2</v>
      </c>
      <c r="I252" s="4" t="s">
        <v>66</v>
      </c>
      <c r="J252" s="8" t="s">
        <v>15</v>
      </c>
      <c r="K252" s="8" t="s">
        <v>91</v>
      </c>
      <c r="L252" s="8" t="s">
        <v>219</v>
      </c>
      <c r="M252" s="8">
        <v>34.5</v>
      </c>
      <c r="N252" s="8" t="s">
        <v>93</v>
      </c>
      <c r="O252" s="8">
        <v>6.54</v>
      </c>
      <c r="P252" s="8" t="s">
        <v>23</v>
      </c>
      <c r="Q252" s="8" t="s">
        <v>219</v>
      </c>
      <c r="R252" s="8" t="s">
        <v>2777</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hidden="1" customHeight="1" x14ac:dyDescent="0.3">
      <c r="A253" s="7">
        <v>252</v>
      </c>
      <c r="B253" s="8" t="s">
        <v>2778</v>
      </c>
      <c r="C253" s="8" t="s">
        <v>2779</v>
      </c>
      <c r="D253" s="8" t="s">
        <v>2780</v>
      </c>
      <c r="E253" s="8" t="s">
        <v>2781</v>
      </c>
      <c r="F253" s="8" t="s">
        <v>2714</v>
      </c>
      <c r="G253" s="9">
        <v>1289160</v>
      </c>
      <c r="H253" s="17">
        <v>1</v>
      </c>
      <c r="I253" s="4" t="s">
        <v>76</v>
      </c>
      <c r="J253" s="8" t="s">
        <v>15</v>
      </c>
      <c r="K253" s="8" t="s">
        <v>91</v>
      </c>
      <c r="L253" s="8" t="s">
        <v>2716</v>
      </c>
      <c r="M253" s="8">
        <v>34.5</v>
      </c>
      <c r="N253" s="8" t="s">
        <v>93</v>
      </c>
      <c r="O253" s="8">
        <v>95</v>
      </c>
      <c r="P253" s="8" t="s">
        <v>23</v>
      </c>
      <c r="Q253" s="8" t="s">
        <v>2782</v>
      </c>
      <c r="R253" s="8" t="s">
        <v>2783</v>
      </c>
      <c r="S253" s="19">
        <v>46327</v>
      </c>
      <c r="T253" s="6">
        <v>2026</v>
      </c>
      <c r="U253" s="4" t="s">
        <v>4226</v>
      </c>
      <c r="V253" s="15" t="s">
        <v>4246</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hidden="1" customHeight="1" x14ac:dyDescent="0.3">
      <c r="A254" s="7">
        <v>253</v>
      </c>
      <c r="B254" s="8" t="s">
        <v>3852</v>
      </c>
      <c r="C254" s="8" t="s">
        <v>2784</v>
      </c>
      <c r="D254" s="8" t="s">
        <v>2785</v>
      </c>
      <c r="E254" s="8" t="s">
        <v>2786</v>
      </c>
      <c r="F254" s="8" t="s">
        <v>2787</v>
      </c>
      <c r="G254" s="9">
        <v>328788.17</v>
      </c>
      <c r="H254" s="17">
        <v>1</v>
      </c>
      <c r="I254" s="4" t="s">
        <v>76</v>
      </c>
      <c r="J254" s="8" t="s">
        <v>15</v>
      </c>
      <c r="K254" s="8" t="s">
        <v>91</v>
      </c>
      <c r="L254" s="8" t="s">
        <v>2788</v>
      </c>
      <c r="M254" s="8">
        <v>34.5</v>
      </c>
      <c r="N254" s="8" t="s">
        <v>93</v>
      </c>
      <c r="O254" s="8">
        <v>20</v>
      </c>
      <c r="P254" s="8" t="s">
        <v>23</v>
      </c>
      <c r="Q254" s="8" t="s">
        <v>5</v>
      </c>
      <c r="R254" s="8" t="s">
        <v>2789</v>
      </c>
      <c r="S254" s="19">
        <v>46143</v>
      </c>
      <c r="T254" s="6">
        <v>2026</v>
      </c>
      <c r="U254" s="4" t="s">
        <v>4226</v>
      </c>
      <c r="V254" s="15" t="s">
        <v>4246</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hidden="1" customHeight="1" x14ac:dyDescent="0.3">
      <c r="A255" s="7">
        <v>254</v>
      </c>
      <c r="B255" s="8" t="s">
        <v>1604</v>
      </c>
      <c r="C255" s="8" t="s">
        <v>1605</v>
      </c>
      <c r="D255" s="8" t="s">
        <v>1605</v>
      </c>
      <c r="E255" s="8" t="s">
        <v>1606</v>
      </c>
      <c r="F255" s="8" t="s">
        <v>1607</v>
      </c>
      <c r="G255" s="9">
        <v>9832</v>
      </c>
      <c r="H255" s="17">
        <v>1</v>
      </c>
      <c r="I255" s="4" t="s">
        <v>76</v>
      </c>
      <c r="J255" s="8" t="s">
        <v>15</v>
      </c>
      <c r="K255" s="8" t="s">
        <v>67</v>
      </c>
      <c r="L255" s="8" t="s">
        <v>1608</v>
      </c>
      <c r="M255" s="8">
        <v>13.8</v>
      </c>
      <c r="N255" s="8" t="s">
        <v>69</v>
      </c>
      <c r="O255" s="8">
        <v>0.1</v>
      </c>
      <c r="P255" s="8" t="s">
        <v>1609</v>
      </c>
      <c r="Q255" s="8" t="s">
        <v>1610</v>
      </c>
      <c r="R255" s="8" t="s">
        <v>1611</v>
      </c>
      <c r="S255" s="19">
        <v>46082</v>
      </c>
      <c r="T255" s="6">
        <v>2026</v>
      </c>
      <c r="U255" s="4" t="s">
        <v>4226</v>
      </c>
      <c r="V255" s="15" t="s">
        <v>4246</v>
      </c>
      <c r="W255" s="25"/>
      <c r="X255" s="25"/>
      <c r="Y255" s="25"/>
      <c r="Z255" s="25"/>
      <c r="AA255" s="25"/>
      <c r="AB255" s="25"/>
      <c r="AC255" s="25"/>
      <c r="AD255" s="7" t="str">
        <f t="shared" si="6"/>
        <v>PRT-DELTA AMACURO-1</v>
      </c>
      <c r="AE255" s="8" t="s">
        <v>109</v>
      </c>
      <c r="AF255" s="8"/>
      <c r="AG255" s="8"/>
      <c r="AH255" s="8" t="s">
        <v>73</v>
      </c>
      <c r="AI255" s="5">
        <v>1</v>
      </c>
    </row>
    <row r="256" spans="1:35" s="5" customFormat="1" ht="84.9" hidden="1" customHeight="1" x14ac:dyDescent="0.3">
      <c r="A256" s="7">
        <v>255</v>
      </c>
      <c r="B256" s="8" t="s">
        <v>1612</v>
      </c>
      <c r="C256" s="8" t="s">
        <v>1613</v>
      </c>
      <c r="D256" s="8" t="s">
        <v>1613</v>
      </c>
      <c r="E256" s="8" t="s">
        <v>1606</v>
      </c>
      <c r="F256" s="8" t="s">
        <v>1607</v>
      </c>
      <c r="G256" s="9">
        <v>25580.25</v>
      </c>
      <c r="H256" s="17">
        <v>1</v>
      </c>
      <c r="I256" s="4" t="s">
        <v>76</v>
      </c>
      <c r="J256" s="8" t="s">
        <v>15</v>
      </c>
      <c r="K256" s="8" t="s">
        <v>67</v>
      </c>
      <c r="L256" s="8" t="s">
        <v>1614</v>
      </c>
      <c r="M256" s="8">
        <v>13.8</v>
      </c>
      <c r="N256" s="8" t="s">
        <v>1615</v>
      </c>
      <c r="O256" s="8">
        <v>7.08</v>
      </c>
      <c r="P256" s="8" t="s">
        <v>1609</v>
      </c>
      <c r="Q256" s="8" t="s">
        <v>1610</v>
      </c>
      <c r="R256" s="8" t="s">
        <v>1616</v>
      </c>
      <c r="S256" s="19">
        <v>46116</v>
      </c>
      <c r="T256" s="6">
        <v>2026</v>
      </c>
      <c r="U256" s="4" t="s">
        <v>4226</v>
      </c>
      <c r="V256" s="15" t="s">
        <v>4246</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hidden="1" customHeight="1" x14ac:dyDescent="0.3">
      <c r="A257" s="7">
        <v>256</v>
      </c>
      <c r="B257" s="8" t="s">
        <v>1617</v>
      </c>
      <c r="C257" s="8" t="s">
        <v>1613</v>
      </c>
      <c r="D257" s="8" t="s">
        <v>1613</v>
      </c>
      <c r="E257" s="8" t="s">
        <v>1606</v>
      </c>
      <c r="F257" s="8" t="s">
        <v>1607</v>
      </c>
      <c r="G257" s="9">
        <v>16568.89</v>
      </c>
      <c r="H257" s="17">
        <v>1</v>
      </c>
      <c r="I257" s="4" t="s">
        <v>76</v>
      </c>
      <c r="J257" s="8" t="s">
        <v>15</v>
      </c>
      <c r="K257" s="8" t="s">
        <v>67</v>
      </c>
      <c r="L257" s="8" t="s">
        <v>1618</v>
      </c>
      <c r="M257" s="8">
        <v>13.8</v>
      </c>
      <c r="N257" s="8" t="s">
        <v>1615</v>
      </c>
      <c r="O257" s="8">
        <v>0.8</v>
      </c>
      <c r="P257" s="8" t="s">
        <v>1609</v>
      </c>
      <c r="Q257" s="8" t="s">
        <v>1610</v>
      </c>
      <c r="R257" s="8" t="s">
        <v>1619</v>
      </c>
      <c r="S257" s="19">
        <v>46204</v>
      </c>
      <c r="T257" s="6">
        <v>2026</v>
      </c>
      <c r="U257" s="4" t="s">
        <v>4226</v>
      </c>
      <c r="V257" s="15" t="s">
        <v>4246</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hidden="1" customHeight="1" x14ac:dyDescent="0.3">
      <c r="A258" s="7">
        <v>257</v>
      </c>
      <c r="B258" s="8" t="s">
        <v>1620</v>
      </c>
      <c r="C258" s="8" t="s">
        <v>1613</v>
      </c>
      <c r="D258" s="8" t="s">
        <v>1613</v>
      </c>
      <c r="E258" s="8" t="s">
        <v>1606</v>
      </c>
      <c r="F258" s="8" t="s">
        <v>1607</v>
      </c>
      <c r="G258" s="9">
        <v>33832</v>
      </c>
      <c r="H258" s="17">
        <v>1</v>
      </c>
      <c r="I258" s="4" t="s">
        <v>76</v>
      </c>
      <c r="J258" s="8" t="s">
        <v>15</v>
      </c>
      <c r="K258" s="8" t="s">
        <v>67</v>
      </c>
      <c r="L258" s="8" t="s">
        <v>1621</v>
      </c>
      <c r="M258" s="8">
        <v>13.8</v>
      </c>
      <c r="N258" s="8" t="s">
        <v>1615</v>
      </c>
      <c r="O258" s="8">
        <v>5.33</v>
      </c>
      <c r="P258" s="8" t="s">
        <v>1609</v>
      </c>
      <c r="Q258" s="8" t="s">
        <v>1610</v>
      </c>
      <c r="R258" s="8" t="s">
        <v>1622</v>
      </c>
      <c r="S258" s="19">
        <v>46296</v>
      </c>
      <c r="T258" s="6">
        <v>2026</v>
      </c>
      <c r="U258" s="4" t="s">
        <v>4226</v>
      </c>
      <c r="V258" s="15" t="s">
        <v>4246</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hidden="1" customHeight="1" x14ac:dyDescent="0.3">
      <c r="A259" s="7">
        <v>258</v>
      </c>
      <c r="B259" s="8" t="s">
        <v>1623</v>
      </c>
      <c r="C259" s="8" t="s">
        <v>1624</v>
      </c>
      <c r="D259" s="8" t="s">
        <v>1625</v>
      </c>
      <c r="E259" s="8" t="s">
        <v>1626</v>
      </c>
      <c r="F259" s="8" t="s">
        <v>1627</v>
      </c>
      <c r="G259" s="9">
        <v>104966.40000000001</v>
      </c>
      <c r="H259" s="17">
        <v>6</v>
      </c>
      <c r="I259" s="4" t="s">
        <v>76</v>
      </c>
      <c r="J259" s="8" t="s">
        <v>15</v>
      </c>
      <c r="K259" s="8" t="s">
        <v>67</v>
      </c>
      <c r="L259" s="8" t="s">
        <v>1628</v>
      </c>
      <c r="M259" s="8">
        <v>13.8</v>
      </c>
      <c r="N259" s="8" t="s">
        <v>142</v>
      </c>
      <c r="O259" s="8">
        <v>4.2</v>
      </c>
      <c r="P259" s="8" t="s">
        <v>1609</v>
      </c>
      <c r="Q259" s="8" t="s">
        <v>1610</v>
      </c>
      <c r="R259" s="8" t="s">
        <v>1629</v>
      </c>
      <c r="S259" s="19">
        <v>46447</v>
      </c>
      <c r="T259" s="6">
        <v>2027</v>
      </c>
      <c r="U259" s="4" t="s">
        <v>4230</v>
      </c>
      <c r="V259" s="15" t="s">
        <v>4249</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hidden="1" customHeight="1" x14ac:dyDescent="0.3">
      <c r="A260" s="7">
        <v>259</v>
      </c>
      <c r="B260" s="8" t="s">
        <v>3877</v>
      </c>
      <c r="C260" s="8" t="s">
        <v>1630</v>
      </c>
      <c r="D260" s="8" t="s">
        <v>1631</v>
      </c>
      <c r="E260" s="8" t="s">
        <v>1632</v>
      </c>
      <c r="F260" s="8" t="s">
        <v>1633</v>
      </c>
      <c r="G260" s="9">
        <v>3171900</v>
      </c>
      <c r="H260" s="17">
        <v>5</v>
      </c>
      <c r="I260" s="4" t="s">
        <v>66</v>
      </c>
      <c r="J260" s="8" t="s">
        <v>15</v>
      </c>
      <c r="K260" s="8" t="s">
        <v>91</v>
      </c>
      <c r="L260" s="8" t="s">
        <v>1634</v>
      </c>
      <c r="M260" s="8">
        <v>34.5</v>
      </c>
      <c r="N260" s="8" t="s">
        <v>93</v>
      </c>
      <c r="O260" s="8">
        <v>10</v>
      </c>
      <c r="P260" s="8" t="s">
        <v>1609</v>
      </c>
      <c r="Q260" s="8" t="s">
        <v>1635</v>
      </c>
      <c r="R260" s="8" t="s">
        <v>1636</v>
      </c>
      <c r="S260" s="19">
        <v>46539</v>
      </c>
      <c r="T260" s="6">
        <v>2027</v>
      </c>
      <c r="U260" s="4" t="s">
        <v>4230</v>
      </c>
      <c r="V260" s="15" t="s">
        <v>4255</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hidden="1" customHeight="1" x14ac:dyDescent="0.3">
      <c r="A261" s="7">
        <v>260</v>
      </c>
      <c r="B261" s="8" t="s">
        <v>1637</v>
      </c>
      <c r="C261" s="8" t="s">
        <v>1638</v>
      </c>
      <c r="D261" s="8" t="s">
        <v>1639</v>
      </c>
      <c r="E261" s="8" t="s">
        <v>1640</v>
      </c>
      <c r="F261" s="8" t="s">
        <v>1641</v>
      </c>
      <c r="G261" s="9">
        <v>46338.58</v>
      </c>
      <c r="H261" s="17">
        <v>1</v>
      </c>
      <c r="I261" s="4" t="s">
        <v>76</v>
      </c>
      <c r="J261" s="8" t="s">
        <v>15</v>
      </c>
      <c r="K261" s="8" t="s">
        <v>91</v>
      </c>
      <c r="L261" s="8" t="s">
        <v>1642</v>
      </c>
      <c r="M261" s="8">
        <v>34.5</v>
      </c>
      <c r="N261" s="8" t="s">
        <v>93</v>
      </c>
      <c r="O261" s="8">
        <v>10</v>
      </c>
      <c r="P261" s="8" t="s">
        <v>1609</v>
      </c>
      <c r="Q261" s="8" t="s">
        <v>1635</v>
      </c>
      <c r="R261" s="8" t="s">
        <v>1643</v>
      </c>
      <c r="S261" s="19">
        <v>46143</v>
      </c>
      <c r="T261" s="6">
        <v>2026</v>
      </c>
      <c r="U261" s="4" t="s">
        <v>4226</v>
      </c>
      <c r="V261" s="15" t="s">
        <v>4246</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hidden="1" customHeight="1" x14ac:dyDescent="0.3">
      <c r="A262" s="7">
        <v>261</v>
      </c>
      <c r="B262" s="8" t="s">
        <v>1644</v>
      </c>
      <c r="C262" s="8" t="s">
        <v>1645</v>
      </c>
      <c r="D262" s="8" t="s">
        <v>1646</v>
      </c>
      <c r="E262" s="8" t="s">
        <v>1640</v>
      </c>
      <c r="F262" s="8" t="s">
        <v>1647</v>
      </c>
      <c r="G262" s="9">
        <v>46507.87</v>
      </c>
      <c r="H262" s="17">
        <v>1</v>
      </c>
      <c r="I262" s="4" t="s">
        <v>76</v>
      </c>
      <c r="J262" s="8" t="s">
        <v>15</v>
      </c>
      <c r="K262" s="8" t="s">
        <v>91</v>
      </c>
      <c r="L262" s="8" t="s">
        <v>1648</v>
      </c>
      <c r="M262" s="8">
        <v>34.5</v>
      </c>
      <c r="N262" s="8" t="s">
        <v>93</v>
      </c>
      <c r="O262" s="8">
        <v>10</v>
      </c>
      <c r="P262" s="8" t="s">
        <v>1609</v>
      </c>
      <c r="Q262" s="8" t="s">
        <v>1610</v>
      </c>
      <c r="R262" s="8" t="s">
        <v>1649</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hidden="1" customHeight="1" x14ac:dyDescent="0.3">
      <c r="A263" s="7">
        <v>262</v>
      </c>
      <c r="B263" s="8" t="s">
        <v>1650</v>
      </c>
      <c r="C263" s="8" t="s">
        <v>1651</v>
      </c>
      <c r="D263" s="8" t="s">
        <v>1652</v>
      </c>
      <c r="E263" s="8" t="s">
        <v>1640</v>
      </c>
      <c r="F263" s="8" t="s">
        <v>1653</v>
      </c>
      <c r="G263" s="9">
        <v>9246.58</v>
      </c>
      <c r="H263" s="17">
        <v>1</v>
      </c>
      <c r="I263" s="4" t="s">
        <v>76</v>
      </c>
      <c r="J263" s="8" t="s">
        <v>15</v>
      </c>
      <c r="K263" s="8" t="s">
        <v>91</v>
      </c>
      <c r="L263" s="8" t="s">
        <v>1654</v>
      </c>
      <c r="M263" s="8">
        <v>34.5</v>
      </c>
      <c r="N263" s="8" t="s">
        <v>93</v>
      </c>
      <c r="O263" s="8">
        <v>15</v>
      </c>
      <c r="P263" s="8" t="s">
        <v>1609</v>
      </c>
      <c r="Q263" s="8" t="s">
        <v>1610</v>
      </c>
      <c r="R263" s="8" t="s">
        <v>1655</v>
      </c>
      <c r="S263" s="19">
        <v>46813</v>
      </c>
      <c r="T263" s="6">
        <v>2028</v>
      </c>
      <c r="U263" s="4" t="s">
        <v>4232</v>
      </c>
      <c r="V263" s="15" t="s">
        <v>4234</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hidden="1" customHeight="1" x14ac:dyDescent="0.3">
      <c r="A264" s="7">
        <v>263</v>
      </c>
      <c r="B264" s="8" t="s">
        <v>1656</v>
      </c>
      <c r="C264" s="8" t="s">
        <v>1657</v>
      </c>
      <c r="D264" s="8" t="s">
        <v>1658</v>
      </c>
      <c r="E264" s="8" t="s">
        <v>1640</v>
      </c>
      <c r="F264" s="8" t="s">
        <v>1653</v>
      </c>
      <c r="G264" s="9">
        <v>9246.58</v>
      </c>
      <c r="H264" s="17">
        <v>1</v>
      </c>
      <c r="I264" s="4" t="s">
        <v>76</v>
      </c>
      <c r="J264" s="8" t="s">
        <v>15</v>
      </c>
      <c r="K264" s="8" t="s">
        <v>91</v>
      </c>
      <c r="L264" s="8" t="s">
        <v>1659</v>
      </c>
      <c r="M264" s="8">
        <v>34.5</v>
      </c>
      <c r="N264" s="8" t="s">
        <v>93</v>
      </c>
      <c r="O264" s="8">
        <v>10</v>
      </c>
      <c r="P264" s="8" t="s">
        <v>1609</v>
      </c>
      <c r="Q264" s="8" t="s">
        <v>1610</v>
      </c>
      <c r="R264" s="8" t="s">
        <v>1655</v>
      </c>
      <c r="S264" s="19" t="s">
        <v>1660</v>
      </c>
      <c r="T264" s="6">
        <v>2026</v>
      </c>
      <c r="U264" s="4" t="s">
        <v>4226</v>
      </c>
      <c r="V264" s="15" t="s">
        <v>4246</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 hidden="1" customHeight="1" x14ac:dyDescent="0.3">
      <c r="A265" s="7">
        <v>264</v>
      </c>
      <c r="B265" s="8" t="s">
        <v>3883</v>
      </c>
      <c r="C265" s="8" t="s">
        <v>3153</v>
      </c>
      <c r="D265" s="8" t="s">
        <v>3154</v>
      </c>
      <c r="E265" s="8" t="s">
        <v>755</v>
      </c>
      <c r="F265" s="8" t="s">
        <v>3155</v>
      </c>
      <c r="G265" s="9">
        <v>418000</v>
      </c>
      <c r="H265" s="17">
        <v>8</v>
      </c>
      <c r="I265" s="4" t="s">
        <v>76</v>
      </c>
      <c r="J265" s="8" t="s">
        <v>15</v>
      </c>
      <c r="K265" s="8" t="s">
        <v>67</v>
      </c>
      <c r="L265" s="8" t="s">
        <v>3156</v>
      </c>
      <c r="M265" s="8">
        <v>12.47</v>
      </c>
      <c r="N265" s="8" t="s">
        <v>69</v>
      </c>
      <c r="O265" s="8">
        <v>4.8</v>
      </c>
      <c r="P265" s="8" t="s">
        <v>14</v>
      </c>
      <c r="Q265" s="8" t="s">
        <v>12</v>
      </c>
      <c r="R265" s="8" t="s">
        <v>3157</v>
      </c>
      <c r="S265" s="19">
        <v>2027</v>
      </c>
      <c r="T265" s="6">
        <v>2027</v>
      </c>
      <c r="U265" s="4" t="s">
        <v>4230</v>
      </c>
      <c r="V265" s="15" t="s">
        <v>4256</v>
      </c>
      <c r="W265" s="25"/>
      <c r="X265" s="25"/>
      <c r="Y265" s="25"/>
      <c r="Z265" s="25"/>
      <c r="AA265" s="25"/>
      <c r="AB265" s="25"/>
      <c r="AC265" s="25"/>
      <c r="AD265" s="7" t="str">
        <f t="shared" si="8"/>
        <v>PRT-DISTRITO CAPITAL-1</v>
      </c>
      <c r="AE265" s="8" t="s">
        <v>109</v>
      </c>
      <c r="AF265" s="8"/>
      <c r="AG265" s="8"/>
      <c r="AH265" s="8" t="s">
        <v>73</v>
      </c>
      <c r="AI265" s="5">
        <v>1</v>
      </c>
    </row>
    <row r="266" spans="1:35" s="5" customFormat="1" ht="84.9" hidden="1" customHeight="1" x14ac:dyDescent="0.3">
      <c r="A266" s="7">
        <v>265</v>
      </c>
      <c r="B266" s="8" t="s">
        <v>3884</v>
      </c>
      <c r="C266" s="8" t="s">
        <v>3158</v>
      </c>
      <c r="D266" s="8" t="s">
        <v>3159</v>
      </c>
      <c r="E266" s="8" t="s">
        <v>755</v>
      </c>
      <c r="F266" s="8" t="s">
        <v>3160</v>
      </c>
      <c r="G266" s="9">
        <v>362000</v>
      </c>
      <c r="H266" s="17">
        <v>8</v>
      </c>
      <c r="I266" s="4" t="s">
        <v>76</v>
      </c>
      <c r="J266" s="8" t="s">
        <v>15</v>
      </c>
      <c r="K266" s="8" t="s">
        <v>67</v>
      </c>
      <c r="L266" s="8" t="s">
        <v>3161</v>
      </c>
      <c r="M266" s="8">
        <v>12.47</v>
      </c>
      <c r="N266" s="8" t="s">
        <v>69</v>
      </c>
      <c r="O266" s="8">
        <v>1.2</v>
      </c>
      <c r="P266" s="8" t="s">
        <v>14</v>
      </c>
      <c r="Q266" s="8" t="s">
        <v>321</v>
      </c>
      <c r="R266" s="8" t="s">
        <v>3162</v>
      </c>
      <c r="S266" s="19">
        <v>2027</v>
      </c>
      <c r="T266" s="6">
        <v>2027</v>
      </c>
      <c r="U266" s="4" t="s">
        <v>4230</v>
      </c>
      <c r="V266" s="15" t="s">
        <v>4256</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 hidden="1" customHeight="1" x14ac:dyDescent="0.3">
      <c r="A267" s="7">
        <v>266</v>
      </c>
      <c r="B267" s="8" t="s">
        <v>3885</v>
      </c>
      <c r="C267" s="8" t="s">
        <v>3163</v>
      </c>
      <c r="D267" s="8" t="s">
        <v>3164</v>
      </c>
      <c r="E267" s="8" t="s">
        <v>755</v>
      </c>
      <c r="F267" s="8" t="s">
        <v>3165</v>
      </c>
      <c r="G267" s="9">
        <v>334600</v>
      </c>
      <c r="H267" s="17">
        <v>8</v>
      </c>
      <c r="I267" s="4" t="s">
        <v>76</v>
      </c>
      <c r="J267" s="8" t="s">
        <v>15</v>
      </c>
      <c r="K267" s="8" t="s">
        <v>67</v>
      </c>
      <c r="L267" s="8" t="s">
        <v>3166</v>
      </c>
      <c r="M267" s="8">
        <v>12.47</v>
      </c>
      <c r="N267" s="8" t="s">
        <v>69</v>
      </c>
      <c r="O267" s="8">
        <v>4.8</v>
      </c>
      <c r="P267" s="8" t="s">
        <v>14</v>
      </c>
      <c r="Q267" s="8" t="s">
        <v>12</v>
      </c>
      <c r="R267" s="8" t="s">
        <v>3167</v>
      </c>
      <c r="S267" s="19">
        <v>2027</v>
      </c>
      <c r="T267" s="6">
        <v>2027</v>
      </c>
      <c r="U267" s="4" t="s">
        <v>4230</v>
      </c>
      <c r="V267" s="15" t="s">
        <v>4256</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 hidden="1" customHeight="1" x14ac:dyDescent="0.3">
      <c r="A268" s="7">
        <v>267</v>
      </c>
      <c r="B268" s="8" t="s">
        <v>3886</v>
      </c>
      <c r="C268" s="8" t="s">
        <v>3168</v>
      </c>
      <c r="D268" s="8" t="s">
        <v>3169</v>
      </c>
      <c r="E268" s="8" t="s">
        <v>755</v>
      </c>
      <c r="F268" s="8" t="s">
        <v>3170</v>
      </c>
      <c r="G268" s="9">
        <v>434000</v>
      </c>
      <c r="H268" s="17">
        <v>8</v>
      </c>
      <c r="I268" s="4" t="s">
        <v>76</v>
      </c>
      <c r="J268" s="8" t="s">
        <v>15</v>
      </c>
      <c r="K268" s="8" t="s">
        <v>67</v>
      </c>
      <c r="L268" s="8" t="s">
        <v>3171</v>
      </c>
      <c r="M268" s="8">
        <v>8.32</v>
      </c>
      <c r="N268" s="8" t="s">
        <v>69</v>
      </c>
      <c r="O268" s="8">
        <v>8.4</v>
      </c>
      <c r="P268" s="8" t="s">
        <v>14</v>
      </c>
      <c r="Q268" s="8" t="s">
        <v>3172</v>
      </c>
      <c r="R268" s="8" t="s">
        <v>3173</v>
      </c>
      <c r="S268" s="19">
        <v>2027</v>
      </c>
      <c r="T268" s="6">
        <v>2027</v>
      </c>
      <c r="U268" s="4" t="s">
        <v>4230</v>
      </c>
      <c r="V268" s="15" t="s">
        <v>4256</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 hidden="1" customHeight="1" x14ac:dyDescent="0.3">
      <c r="A269" s="7">
        <v>268</v>
      </c>
      <c r="B269" s="8" t="s">
        <v>3887</v>
      </c>
      <c r="C269" s="8" t="s">
        <v>3174</v>
      </c>
      <c r="D269" s="8" t="s">
        <v>3175</v>
      </c>
      <c r="E269" s="8" t="s">
        <v>755</v>
      </c>
      <c r="F269" s="8" t="s">
        <v>3176</v>
      </c>
      <c r="G269" s="9">
        <v>1173860</v>
      </c>
      <c r="H269" s="17">
        <v>8</v>
      </c>
      <c r="I269" s="4" t="s">
        <v>76</v>
      </c>
      <c r="J269" s="8" t="s">
        <v>15</v>
      </c>
      <c r="K269" s="8" t="s">
        <v>67</v>
      </c>
      <c r="L269" s="8" t="s">
        <v>3177</v>
      </c>
      <c r="M269" s="8">
        <v>4.8</v>
      </c>
      <c r="N269" s="8" t="s">
        <v>69</v>
      </c>
      <c r="O269" s="8">
        <v>19.396000000000001</v>
      </c>
      <c r="P269" s="8" t="s">
        <v>14</v>
      </c>
      <c r="Q269" s="8" t="s">
        <v>12</v>
      </c>
      <c r="R269" s="8" t="s">
        <v>3178</v>
      </c>
      <c r="S269" s="19">
        <v>2031</v>
      </c>
      <c r="T269" s="6">
        <v>2031</v>
      </c>
      <c r="U269" s="4" t="s">
        <v>4252</v>
      </c>
      <c r="V269" s="15" t="s">
        <v>4257</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 hidden="1" customHeight="1" x14ac:dyDescent="0.3">
      <c r="A270" s="7">
        <v>269</v>
      </c>
      <c r="B270" s="8" t="s">
        <v>3888</v>
      </c>
      <c r="C270" s="8" t="s">
        <v>3179</v>
      </c>
      <c r="D270" s="8" t="s">
        <v>3180</v>
      </c>
      <c r="E270" s="8" t="s">
        <v>755</v>
      </c>
      <c r="F270" s="8" t="s">
        <v>3181</v>
      </c>
      <c r="G270" s="9">
        <v>259200</v>
      </c>
      <c r="H270" s="17">
        <v>8</v>
      </c>
      <c r="I270" s="4" t="s">
        <v>76</v>
      </c>
      <c r="J270" s="8" t="s">
        <v>15</v>
      </c>
      <c r="K270" s="8" t="s">
        <v>67</v>
      </c>
      <c r="L270" s="8" t="s">
        <v>3182</v>
      </c>
      <c r="M270" s="8">
        <v>12.47</v>
      </c>
      <c r="N270" s="8" t="s">
        <v>69</v>
      </c>
      <c r="O270" s="8">
        <v>3.6</v>
      </c>
      <c r="P270" s="8" t="s">
        <v>14</v>
      </c>
      <c r="Q270" s="8" t="s">
        <v>12</v>
      </c>
      <c r="R270" s="8" t="s">
        <v>3183</v>
      </c>
      <c r="S270" s="19">
        <v>2027</v>
      </c>
      <c r="T270" s="6">
        <v>2027</v>
      </c>
      <c r="U270" s="4" t="s">
        <v>4230</v>
      </c>
      <c r="V270" s="15" t="s">
        <v>4256</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 hidden="1" customHeight="1" x14ac:dyDescent="0.3">
      <c r="A271" s="7">
        <v>270</v>
      </c>
      <c r="B271" s="8" t="s">
        <v>3889</v>
      </c>
      <c r="C271" s="8" t="s">
        <v>3184</v>
      </c>
      <c r="D271" s="8" t="s">
        <v>3185</v>
      </c>
      <c r="E271" s="8" t="s">
        <v>755</v>
      </c>
      <c r="F271" s="8" t="s">
        <v>3186</v>
      </c>
      <c r="G271" s="9">
        <v>804400</v>
      </c>
      <c r="H271" s="17">
        <v>12</v>
      </c>
      <c r="I271" s="4" t="s">
        <v>76</v>
      </c>
      <c r="J271" s="8" t="s">
        <v>15</v>
      </c>
      <c r="K271" s="8" t="s">
        <v>67</v>
      </c>
      <c r="L271" s="8" t="s">
        <v>3187</v>
      </c>
      <c r="M271" s="8">
        <v>12.47</v>
      </c>
      <c r="N271" s="8" t="s">
        <v>69</v>
      </c>
      <c r="O271" s="8">
        <v>9.6300000000000008</v>
      </c>
      <c r="P271" s="8" t="s">
        <v>14</v>
      </c>
      <c r="Q271" s="8" t="s">
        <v>3188</v>
      </c>
      <c r="R271" s="8" t="s">
        <v>3188</v>
      </c>
      <c r="S271" s="19">
        <v>2027</v>
      </c>
      <c r="T271" s="6">
        <v>2027</v>
      </c>
      <c r="U271" s="4" t="s">
        <v>4230</v>
      </c>
      <c r="V271" s="15" t="s">
        <v>4232</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 hidden="1" customHeight="1" x14ac:dyDescent="0.3">
      <c r="A272" s="7">
        <v>271</v>
      </c>
      <c r="B272" s="8" t="s">
        <v>3890</v>
      </c>
      <c r="C272" s="8" t="s">
        <v>3189</v>
      </c>
      <c r="D272" s="8" t="s">
        <v>3190</v>
      </c>
      <c r="E272" s="8" t="s">
        <v>755</v>
      </c>
      <c r="F272" s="8" t="s">
        <v>3191</v>
      </c>
      <c r="G272" s="9">
        <v>514200</v>
      </c>
      <c r="H272" s="17">
        <v>12</v>
      </c>
      <c r="I272" s="4" t="s">
        <v>76</v>
      </c>
      <c r="J272" s="8" t="s">
        <v>15</v>
      </c>
      <c r="K272" s="8" t="s">
        <v>67</v>
      </c>
      <c r="L272" s="8" t="s">
        <v>3192</v>
      </c>
      <c r="M272" s="8">
        <v>12.47</v>
      </c>
      <c r="N272" s="8" t="s">
        <v>69</v>
      </c>
      <c r="O272" s="8">
        <v>7.8295000000000003</v>
      </c>
      <c r="P272" s="8" t="s">
        <v>14</v>
      </c>
      <c r="Q272" s="8" t="s">
        <v>3172</v>
      </c>
      <c r="R272" s="8" t="s">
        <v>3188</v>
      </c>
      <c r="S272" s="19">
        <v>2029</v>
      </c>
      <c r="T272" s="6">
        <v>2029</v>
      </c>
      <c r="U272" s="4" t="s">
        <v>4238</v>
      </c>
      <c r="V272" s="15" t="s">
        <v>4250</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 hidden="1" customHeight="1" x14ac:dyDescent="0.3">
      <c r="A273" s="7">
        <v>272</v>
      </c>
      <c r="B273" s="8" t="s">
        <v>3891</v>
      </c>
      <c r="C273" s="8" t="s">
        <v>3193</v>
      </c>
      <c r="D273" s="8" t="s">
        <v>3194</v>
      </c>
      <c r="E273" s="8" t="s">
        <v>3195</v>
      </c>
      <c r="F273" s="8" t="s">
        <v>3196</v>
      </c>
      <c r="G273" s="9">
        <v>778000</v>
      </c>
      <c r="H273" s="17">
        <v>12</v>
      </c>
      <c r="I273" s="4" t="s">
        <v>76</v>
      </c>
      <c r="J273" s="8" t="s">
        <v>64</v>
      </c>
      <c r="K273" s="8" t="s">
        <v>67</v>
      </c>
      <c r="L273" s="8" t="s">
        <v>3197</v>
      </c>
      <c r="M273" s="8">
        <v>12.47</v>
      </c>
      <c r="N273" s="8" t="s">
        <v>69</v>
      </c>
      <c r="O273" s="8">
        <v>17.79</v>
      </c>
      <c r="P273" s="8" t="s">
        <v>14</v>
      </c>
      <c r="Q273" s="8" t="s">
        <v>12</v>
      </c>
      <c r="R273" s="8" t="s">
        <v>3198</v>
      </c>
      <c r="S273" s="19">
        <v>2026</v>
      </c>
      <c r="T273" s="6">
        <v>2026</v>
      </c>
      <c r="U273" s="4" t="s">
        <v>4226</v>
      </c>
      <c r="V273" s="15" t="s">
        <v>4230</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 hidden="1" customHeight="1" x14ac:dyDescent="0.3">
      <c r="A274" s="7">
        <v>273</v>
      </c>
      <c r="B274" s="8" t="s">
        <v>3892</v>
      </c>
      <c r="C274" s="8" t="s">
        <v>3199</v>
      </c>
      <c r="D274" s="8" t="s">
        <v>3200</v>
      </c>
      <c r="E274" s="8" t="s">
        <v>3201</v>
      </c>
      <c r="F274" s="8" t="s">
        <v>3202</v>
      </c>
      <c r="G274" s="9">
        <v>647400</v>
      </c>
      <c r="H274" s="17">
        <v>12</v>
      </c>
      <c r="I274" s="4" t="s">
        <v>76</v>
      </c>
      <c r="J274" s="8" t="s">
        <v>64</v>
      </c>
      <c r="K274" s="8" t="s">
        <v>67</v>
      </c>
      <c r="L274" s="8" t="s">
        <v>3203</v>
      </c>
      <c r="M274" s="8">
        <v>12.47</v>
      </c>
      <c r="N274" s="8" t="s">
        <v>69</v>
      </c>
      <c r="O274" s="8">
        <v>14.62</v>
      </c>
      <c r="P274" s="8" t="s">
        <v>14</v>
      </c>
      <c r="Q274" s="8" t="s">
        <v>12</v>
      </c>
      <c r="R274" s="8" t="s">
        <v>3198</v>
      </c>
      <c r="S274" s="19">
        <v>2026</v>
      </c>
      <c r="T274" s="6">
        <v>2026</v>
      </c>
      <c r="U274" s="4" t="s">
        <v>4226</v>
      </c>
      <c r="V274" s="15" t="s">
        <v>4230</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 hidden="1" customHeight="1" x14ac:dyDescent="0.3">
      <c r="A275" s="7">
        <v>274</v>
      </c>
      <c r="B275" s="8" t="s">
        <v>3893</v>
      </c>
      <c r="C275" s="8" t="s">
        <v>3204</v>
      </c>
      <c r="D275" s="8" t="s">
        <v>3205</v>
      </c>
      <c r="E275" s="8" t="s">
        <v>755</v>
      </c>
      <c r="F275" s="8" t="s">
        <v>3206</v>
      </c>
      <c r="G275" s="9">
        <v>964200</v>
      </c>
      <c r="H275" s="17">
        <v>12</v>
      </c>
      <c r="I275" s="4" t="s">
        <v>76</v>
      </c>
      <c r="J275" s="8" t="s">
        <v>15</v>
      </c>
      <c r="K275" s="8" t="s">
        <v>67</v>
      </c>
      <c r="L275" s="8" t="s">
        <v>3207</v>
      </c>
      <c r="M275" s="8">
        <v>12.47</v>
      </c>
      <c r="N275" s="8" t="s">
        <v>69</v>
      </c>
      <c r="O275" s="8">
        <v>7.8295000000000003</v>
      </c>
      <c r="P275" s="8" t="s">
        <v>14</v>
      </c>
      <c r="Q275" s="8" t="s">
        <v>3208</v>
      </c>
      <c r="R275" s="8" t="s">
        <v>3198</v>
      </c>
      <c r="S275" s="19">
        <v>2029</v>
      </c>
      <c r="T275" s="6">
        <v>2029</v>
      </c>
      <c r="U275" s="4" t="s">
        <v>4238</v>
      </c>
      <c r="V275" s="15" t="s">
        <v>4250</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 hidden="1" customHeight="1" x14ac:dyDescent="0.3">
      <c r="A276" s="7">
        <v>275</v>
      </c>
      <c r="B276" s="8" t="s">
        <v>3894</v>
      </c>
      <c r="C276" s="8" t="s">
        <v>3209</v>
      </c>
      <c r="D276" s="8" t="s">
        <v>3210</v>
      </c>
      <c r="E276" s="8" t="s">
        <v>3211</v>
      </c>
      <c r="F276" s="8" t="s">
        <v>3212</v>
      </c>
      <c r="G276" s="9">
        <v>662800</v>
      </c>
      <c r="H276" s="17">
        <v>12</v>
      </c>
      <c r="I276" s="4" t="s">
        <v>76</v>
      </c>
      <c r="J276" s="8" t="s">
        <v>64</v>
      </c>
      <c r="K276" s="8" t="s">
        <v>67</v>
      </c>
      <c r="L276" s="8" t="s">
        <v>3213</v>
      </c>
      <c r="M276" s="8">
        <v>12.47</v>
      </c>
      <c r="N276" s="8" t="s">
        <v>69</v>
      </c>
      <c r="O276" s="8">
        <v>8.7004999999999999</v>
      </c>
      <c r="P276" s="8" t="s">
        <v>14</v>
      </c>
      <c r="Q276" s="8" t="s">
        <v>12</v>
      </c>
      <c r="R276" s="8" t="s">
        <v>3214</v>
      </c>
      <c r="S276" s="19">
        <v>2026</v>
      </c>
      <c r="T276" s="6">
        <v>2026</v>
      </c>
      <c r="U276" s="4" t="s">
        <v>4226</v>
      </c>
      <c r="V276" s="15" t="s">
        <v>4230</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 hidden="1" customHeight="1" x14ac:dyDescent="0.3">
      <c r="A277" s="7">
        <v>276</v>
      </c>
      <c r="B277" s="8" t="s">
        <v>3895</v>
      </c>
      <c r="C277" s="8" t="s">
        <v>3215</v>
      </c>
      <c r="D277" s="8" t="s">
        <v>3216</v>
      </c>
      <c r="E277" s="8" t="s">
        <v>755</v>
      </c>
      <c r="F277" s="8" t="s">
        <v>3217</v>
      </c>
      <c r="G277" s="9">
        <v>613600</v>
      </c>
      <c r="H277" s="17">
        <v>12</v>
      </c>
      <c r="I277" s="4" t="s">
        <v>76</v>
      </c>
      <c r="J277" s="8" t="s">
        <v>15</v>
      </c>
      <c r="K277" s="8" t="s">
        <v>67</v>
      </c>
      <c r="L277" s="8" t="s">
        <v>3218</v>
      </c>
      <c r="M277" s="8">
        <v>12.47</v>
      </c>
      <c r="N277" s="8" t="s">
        <v>69</v>
      </c>
      <c r="O277" s="8">
        <v>14.695</v>
      </c>
      <c r="P277" s="8" t="s">
        <v>14</v>
      </c>
      <c r="Q277" s="8" t="s">
        <v>3172</v>
      </c>
      <c r="R277" s="8" t="s">
        <v>3188</v>
      </c>
      <c r="S277" s="19">
        <v>2031</v>
      </c>
      <c r="T277" s="6">
        <v>2031</v>
      </c>
      <c r="U277" s="4" t="s">
        <v>4252</v>
      </c>
      <c r="V277" s="15" t="s">
        <v>4258</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 hidden="1" customHeight="1" x14ac:dyDescent="0.3">
      <c r="A278" s="7">
        <v>277</v>
      </c>
      <c r="B278" s="8" t="s">
        <v>3896</v>
      </c>
      <c r="C278" s="8" t="s">
        <v>3219</v>
      </c>
      <c r="D278" s="8" t="s">
        <v>3220</v>
      </c>
      <c r="E278" s="8" t="s">
        <v>3221</v>
      </c>
      <c r="F278" s="8" t="s">
        <v>3222</v>
      </c>
      <c r="G278" s="9">
        <v>566000</v>
      </c>
      <c r="H278" s="17">
        <v>8</v>
      </c>
      <c r="I278" s="4" t="s">
        <v>76</v>
      </c>
      <c r="J278" s="8" t="s">
        <v>64</v>
      </c>
      <c r="K278" s="8" t="s">
        <v>67</v>
      </c>
      <c r="L278" s="8" t="s">
        <v>3223</v>
      </c>
      <c r="M278" s="8">
        <v>12.47</v>
      </c>
      <c r="N278" s="8" t="s">
        <v>69</v>
      </c>
      <c r="O278" s="8">
        <v>15.882999999999999</v>
      </c>
      <c r="P278" s="8" t="s">
        <v>14</v>
      </c>
      <c r="Q278" s="8" t="s">
        <v>12</v>
      </c>
      <c r="R278" s="8" t="s">
        <v>3198</v>
      </c>
      <c r="S278" s="19">
        <v>2026</v>
      </c>
      <c r="T278" s="6">
        <v>2026</v>
      </c>
      <c r="U278" s="4" t="s">
        <v>4226</v>
      </c>
      <c r="V278" s="15" t="s">
        <v>4259</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 hidden="1" customHeight="1" x14ac:dyDescent="0.3">
      <c r="A279" s="7">
        <v>278</v>
      </c>
      <c r="B279" s="8" t="s">
        <v>3897</v>
      </c>
      <c r="C279" s="8" t="s">
        <v>3224</v>
      </c>
      <c r="D279" s="8" t="s">
        <v>3225</v>
      </c>
      <c r="E279" s="8" t="s">
        <v>755</v>
      </c>
      <c r="F279" s="8" t="s">
        <v>3226</v>
      </c>
      <c r="G279" s="9">
        <v>739200</v>
      </c>
      <c r="H279" s="17">
        <v>8</v>
      </c>
      <c r="I279" s="4" t="s">
        <v>76</v>
      </c>
      <c r="J279" s="8" t="s">
        <v>15</v>
      </c>
      <c r="K279" s="8" t="s">
        <v>67</v>
      </c>
      <c r="L279" s="8" t="s">
        <v>3227</v>
      </c>
      <c r="M279" s="8">
        <v>12.47</v>
      </c>
      <c r="N279" s="8" t="s">
        <v>69</v>
      </c>
      <c r="O279" s="8">
        <v>8.3074999999999992</v>
      </c>
      <c r="P279" s="8" t="s">
        <v>14</v>
      </c>
      <c r="Q279" s="8" t="s">
        <v>3228</v>
      </c>
      <c r="R279" s="8" t="s">
        <v>3229</v>
      </c>
      <c r="S279" s="19">
        <v>2027</v>
      </c>
      <c r="T279" s="6">
        <v>2027</v>
      </c>
      <c r="U279" s="4" t="s">
        <v>4230</v>
      </c>
      <c r="V279" s="15" t="s">
        <v>4256</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 hidden="1" customHeight="1" x14ac:dyDescent="0.3">
      <c r="A280" s="7">
        <v>279</v>
      </c>
      <c r="B280" s="8" t="s">
        <v>3898</v>
      </c>
      <c r="C280" s="8" t="s">
        <v>3230</v>
      </c>
      <c r="D280" s="8" t="s">
        <v>3231</v>
      </c>
      <c r="E280" s="8" t="s">
        <v>755</v>
      </c>
      <c r="F280" s="8" t="s">
        <v>3232</v>
      </c>
      <c r="G280" s="9">
        <v>919200</v>
      </c>
      <c r="H280" s="17">
        <v>8</v>
      </c>
      <c r="I280" s="4" t="s">
        <v>76</v>
      </c>
      <c r="J280" s="8" t="s">
        <v>15</v>
      </c>
      <c r="K280" s="8" t="s">
        <v>67</v>
      </c>
      <c r="L280" s="8" t="s">
        <v>3233</v>
      </c>
      <c r="M280" s="8">
        <v>12.47</v>
      </c>
      <c r="N280" s="8" t="s">
        <v>69</v>
      </c>
      <c r="O280" s="8">
        <v>13.535500000000001</v>
      </c>
      <c r="P280" s="8" t="s">
        <v>14</v>
      </c>
      <c r="Q280" s="8" t="s">
        <v>3188</v>
      </c>
      <c r="R280" s="8" t="s">
        <v>3234</v>
      </c>
      <c r="S280" s="19">
        <v>2029</v>
      </c>
      <c r="T280" s="6">
        <v>2029</v>
      </c>
      <c r="U280" s="4" t="s">
        <v>4238</v>
      </c>
      <c r="V280" s="15" t="s">
        <v>4260</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 hidden="1" customHeight="1" x14ac:dyDescent="0.3">
      <c r="A281" s="7">
        <v>280</v>
      </c>
      <c r="B281" s="8" t="s">
        <v>3899</v>
      </c>
      <c r="C281" s="8" t="s">
        <v>3235</v>
      </c>
      <c r="D281" s="8" t="s">
        <v>3236</v>
      </c>
      <c r="E281" s="8" t="s">
        <v>3237</v>
      </c>
      <c r="F281" s="8" t="s">
        <v>3238</v>
      </c>
      <c r="G281" s="9">
        <v>954600</v>
      </c>
      <c r="H281" s="17">
        <v>8</v>
      </c>
      <c r="I281" s="4" t="s">
        <v>76</v>
      </c>
      <c r="J281" s="8" t="s">
        <v>64</v>
      </c>
      <c r="K281" s="8" t="s">
        <v>67</v>
      </c>
      <c r="L281" s="8" t="s">
        <v>3239</v>
      </c>
      <c r="M281" s="8">
        <v>12.47</v>
      </c>
      <c r="N281" s="8" t="s">
        <v>69</v>
      </c>
      <c r="O281" s="8">
        <v>14.5075</v>
      </c>
      <c r="P281" s="8" t="s">
        <v>14</v>
      </c>
      <c r="Q281" s="8" t="s">
        <v>12</v>
      </c>
      <c r="R281" s="8" t="s">
        <v>3240</v>
      </c>
      <c r="S281" s="19">
        <v>2026</v>
      </c>
      <c r="T281" s="6">
        <v>2026</v>
      </c>
      <c r="U281" s="4" t="s">
        <v>4226</v>
      </c>
      <c r="V281" s="15" t="s">
        <v>4259</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 hidden="1" customHeight="1" x14ac:dyDescent="0.3">
      <c r="A282" s="7">
        <v>281</v>
      </c>
      <c r="B282" s="8" t="s">
        <v>3900</v>
      </c>
      <c r="C282" s="8" t="s">
        <v>3241</v>
      </c>
      <c r="D282" s="8" t="s">
        <v>3242</v>
      </c>
      <c r="E282" s="8" t="s">
        <v>3243</v>
      </c>
      <c r="F282" s="8" t="s">
        <v>3244</v>
      </c>
      <c r="G282" s="9">
        <v>597200</v>
      </c>
      <c r="H282" s="17">
        <v>8</v>
      </c>
      <c r="I282" s="4" t="s">
        <v>76</v>
      </c>
      <c r="J282" s="8" t="s">
        <v>64</v>
      </c>
      <c r="K282" s="8" t="s">
        <v>67</v>
      </c>
      <c r="L282" s="8" t="s">
        <v>3245</v>
      </c>
      <c r="M282" s="8">
        <v>12.47</v>
      </c>
      <c r="N282" s="8" t="s">
        <v>69</v>
      </c>
      <c r="O282" s="8">
        <v>10.5075</v>
      </c>
      <c r="P282" s="8" t="s">
        <v>14</v>
      </c>
      <c r="Q282" s="8" t="s">
        <v>12</v>
      </c>
      <c r="R282" s="8" t="s">
        <v>3246</v>
      </c>
      <c r="S282" s="19">
        <v>2026</v>
      </c>
      <c r="T282" s="6">
        <v>2026</v>
      </c>
      <c r="U282" s="4" t="s">
        <v>4226</v>
      </c>
      <c r="V282" s="15" t="s">
        <v>4259</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 hidden="1" customHeight="1" x14ac:dyDescent="0.3">
      <c r="A283" s="7">
        <v>282</v>
      </c>
      <c r="B283" s="8" t="s">
        <v>3901</v>
      </c>
      <c r="C283" s="8" t="s">
        <v>3247</v>
      </c>
      <c r="D283" s="8" t="s">
        <v>3248</v>
      </c>
      <c r="E283" s="8" t="s">
        <v>755</v>
      </c>
      <c r="F283" s="8" t="s">
        <v>3249</v>
      </c>
      <c r="G283" s="9">
        <v>517400</v>
      </c>
      <c r="H283" s="17">
        <v>8</v>
      </c>
      <c r="I283" s="4" t="s">
        <v>76</v>
      </c>
      <c r="J283" s="8" t="s">
        <v>15</v>
      </c>
      <c r="K283" s="8" t="s">
        <v>67</v>
      </c>
      <c r="L283" s="8" t="s">
        <v>3250</v>
      </c>
      <c r="M283" s="8">
        <v>12.47</v>
      </c>
      <c r="N283" s="8" t="s">
        <v>69</v>
      </c>
      <c r="O283" s="8">
        <v>15.27</v>
      </c>
      <c r="P283" s="8" t="s">
        <v>14</v>
      </c>
      <c r="Q283" s="8" t="s">
        <v>12</v>
      </c>
      <c r="R283" s="8" t="s">
        <v>3246</v>
      </c>
      <c r="S283" s="19">
        <v>2027</v>
      </c>
      <c r="T283" s="6">
        <v>2027</v>
      </c>
      <c r="U283" s="4" t="s">
        <v>4230</v>
      </c>
      <c r="V283" s="15" t="s">
        <v>4256</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 hidden="1" customHeight="1" x14ac:dyDescent="0.3">
      <c r="A284" s="7">
        <v>283</v>
      </c>
      <c r="B284" s="8" t="s">
        <v>3902</v>
      </c>
      <c r="C284" s="8" t="s">
        <v>3251</v>
      </c>
      <c r="D284" s="8" t="s">
        <v>3252</v>
      </c>
      <c r="E284" s="8" t="s">
        <v>3253</v>
      </c>
      <c r="F284" s="8" t="s">
        <v>3254</v>
      </c>
      <c r="G284" s="9">
        <v>547800</v>
      </c>
      <c r="H284" s="17">
        <v>8</v>
      </c>
      <c r="I284" s="4" t="s">
        <v>76</v>
      </c>
      <c r="J284" s="8" t="s">
        <v>15</v>
      </c>
      <c r="K284" s="8" t="s">
        <v>67</v>
      </c>
      <c r="L284" s="8" t="s">
        <v>3255</v>
      </c>
      <c r="M284" s="8">
        <v>12.47</v>
      </c>
      <c r="N284" s="8" t="s">
        <v>69</v>
      </c>
      <c r="O284" s="8">
        <v>10.647500000000001</v>
      </c>
      <c r="P284" s="8" t="s">
        <v>14</v>
      </c>
      <c r="Q284" s="8" t="s">
        <v>12</v>
      </c>
      <c r="R284" s="8" t="s">
        <v>3246</v>
      </c>
      <c r="S284" s="19">
        <v>2027</v>
      </c>
      <c r="T284" s="6">
        <v>2027</v>
      </c>
      <c r="U284" s="4" t="s">
        <v>4230</v>
      </c>
      <c r="V284" s="15" t="s">
        <v>4256</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 hidden="1" customHeight="1" x14ac:dyDescent="0.3">
      <c r="A285" s="7">
        <v>284</v>
      </c>
      <c r="B285" s="8" t="s">
        <v>3903</v>
      </c>
      <c r="C285" s="8" t="s">
        <v>3256</v>
      </c>
      <c r="D285" s="8" t="s">
        <v>3257</v>
      </c>
      <c r="E285" s="8" t="s">
        <v>3258</v>
      </c>
      <c r="F285" s="8" t="s">
        <v>3259</v>
      </c>
      <c r="G285" s="9">
        <v>685400</v>
      </c>
      <c r="H285" s="17">
        <v>8</v>
      </c>
      <c r="I285" s="4" t="s">
        <v>76</v>
      </c>
      <c r="J285" s="8" t="s">
        <v>15</v>
      </c>
      <c r="K285" s="8" t="s">
        <v>67</v>
      </c>
      <c r="L285" s="8" t="s">
        <v>3260</v>
      </c>
      <c r="M285" s="8">
        <v>12.47</v>
      </c>
      <c r="N285" s="8" t="s">
        <v>69</v>
      </c>
      <c r="O285" s="8">
        <v>4.5875000000000004</v>
      </c>
      <c r="P285" s="8" t="s">
        <v>14</v>
      </c>
      <c r="Q285" s="8" t="s">
        <v>3261</v>
      </c>
      <c r="R285" s="8" t="s">
        <v>3262</v>
      </c>
      <c r="S285" s="19">
        <v>2027</v>
      </c>
      <c r="T285" s="6">
        <v>2027</v>
      </c>
      <c r="U285" s="4" t="s">
        <v>4230</v>
      </c>
      <c r="V285" s="15" t="s">
        <v>4256</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 hidden="1" customHeight="1" x14ac:dyDescent="0.3">
      <c r="A286" s="7">
        <v>285</v>
      </c>
      <c r="B286" s="8" t="s">
        <v>3904</v>
      </c>
      <c r="C286" s="8" t="s">
        <v>3263</v>
      </c>
      <c r="D286" s="8" t="s">
        <v>3264</v>
      </c>
      <c r="E286" s="8" t="s">
        <v>3265</v>
      </c>
      <c r="F286" s="8" t="s">
        <v>3266</v>
      </c>
      <c r="G286" s="9">
        <v>476800</v>
      </c>
      <c r="H286" s="17">
        <v>8</v>
      </c>
      <c r="I286" s="4" t="s">
        <v>76</v>
      </c>
      <c r="J286" s="8" t="s">
        <v>64</v>
      </c>
      <c r="K286" s="8" t="s">
        <v>67</v>
      </c>
      <c r="L286" s="8" t="s">
        <v>3267</v>
      </c>
      <c r="M286" s="8">
        <v>12.47</v>
      </c>
      <c r="N286" s="8" t="s">
        <v>69</v>
      </c>
      <c r="O286" s="8">
        <v>9.9819999999999993</v>
      </c>
      <c r="P286" s="8" t="s">
        <v>14</v>
      </c>
      <c r="Q286" s="8" t="s">
        <v>12</v>
      </c>
      <c r="R286" s="8" t="s">
        <v>3198</v>
      </c>
      <c r="S286" s="19">
        <v>2026</v>
      </c>
      <c r="T286" s="6">
        <v>2026</v>
      </c>
      <c r="U286" s="4" t="s">
        <v>4226</v>
      </c>
      <c r="V286" s="15" t="s">
        <v>4259</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 hidden="1" customHeight="1" x14ac:dyDescent="0.3">
      <c r="A287" s="7">
        <v>286</v>
      </c>
      <c r="B287" s="8" t="s">
        <v>3905</v>
      </c>
      <c r="C287" s="8" t="s">
        <v>3268</v>
      </c>
      <c r="D287" s="8" t="s">
        <v>3269</v>
      </c>
      <c r="E287" s="8" t="s">
        <v>3270</v>
      </c>
      <c r="F287" s="8" t="s">
        <v>3271</v>
      </c>
      <c r="G287" s="9">
        <v>920000</v>
      </c>
      <c r="H287" s="17">
        <v>8</v>
      </c>
      <c r="I287" s="4" t="s">
        <v>76</v>
      </c>
      <c r="J287" s="8" t="s">
        <v>64</v>
      </c>
      <c r="K287" s="8" t="s">
        <v>67</v>
      </c>
      <c r="L287" s="8" t="s">
        <v>3272</v>
      </c>
      <c r="M287" s="8">
        <v>12.47</v>
      </c>
      <c r="N287" s="8" t="s">
        <v>69</v>
      </c>
      <c r="O287" s="8">
        <v>21.1525</v>
      </c>
      <c r="P287" s="8" t="s">
        <v>14</v>
      </c>
      <c r="Q287" s="8" t="s">
        <v>321</v>
      </c>
      <c r="R287" s="8" t="s">
        <v>3273</v>
      </c>
      <c r="S287" s="19">
        <v>2026</v>
      </c>
      <c r="T287" s="6">
        <v>2026</v>
      </c>
      <c r="U287" s="4" t="s">
        <v>4226</v>
      </c>
      <c r="V287" s="15" t="s">
        <v>4259</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 hidden="1" customHeight="1" x14ac:dyDescent="0.3">
      <c r="A288" s="7">
        <v>287</v>
      </c>
      <c r="B288" s="8" t="s">
        <v>3906</v>
      </c>
      <c r="C288" s="8" t="s">
        <v>3274</v>
      </c>
      <c r="D288" s="8" t="s">
        <v>3275</v>
      </c>
      <c r="E288" s="8" t="s">
        <v>755</v>
      </c>
      <c r="F288" s="8" t="s">
        <v>3276</v>
      </c>
      <c r="G288" s="9">
        <v>564000</v>
      </c>
      <c r="H288" s="17">
        <v>8</v>
      </c>
      <c r="I288" s="4" t="s">
        <v>76</v>
      </c>
      <c r="J288" s="8" t="s">
        <v>15</v>
      </c>
      <c r="K288" s="8" t="s">
        <v>67</v>
      </c>
      <c r="L288" s="8" t="s">
        <v>3277</v>
      </c>
      <c r="M288" s="8">
        <v>12.47</v>
      </c>
      <c r="N288" s="8" t="s">
        <v>69</v>
      </c>
      <c r="O288" s="8">
        <v>22.401499999999999</v>
      </c>
      <c r="P288" s="8" t="s">
        <v>14</v>
      </c>
      <c r="Q288" s="8" t="s">
        <v>3188</v>
      </c>
      <c r="R288" s="8" t="s">
        <v>3188</v>
      </c>
      <c r="S288" s="19">
        <v>2029</v>
      </c>
      <c r="T288" s="6">
        <v>2029</v>
      </c>
      <c r="U288" s="4" t="s">
        <v>4238</v>
      </c>
      <c r="V288" s="15" t="s">
        <v>4260</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 hidden="1" customHeight="1" x14ac:dyDescent="0.3">
      <c r="A289" s="7">
        <v>288</v>
      </c>
      <c r="B289" s="8" t="s">
        <v>3907</v>
      </c>
      <c r="C289" s="8" t="s">
        <v>3278</v>
      </c>
      <c r="D289" s="8" t="s">
        <v>3279</v>
      </c>
      <c r="E289" s="8" t="s">
        <v>3280</v>
      </c>
      <c r="F289" s="8" t="s">
        <v>3281</v>
      </c>
      <c r="G289" s="9">
        <v>998000</v>
      </c>
      <c r="H289" s="17">
        <v>8</v>
      </c>
      <c r="I289" s="4" t="s">
        <v>76</v>
      </c>
      <c r="J289" s="8" t="s">
        <v>64</v>
      </c>
      <c r="K289" s="8" t="s">
        <v>67</v>
      </c>
      <c r="L289" s="8" t="s">
        <v>3282</v>
      </c>
      <c r="M289" s="8">
        <v>12.47</v>
      </c>
      <c r="N289" s="8" t="s">
        <v>69</v>
      </c>
      <c r="O289" s="8">
        <v>8.0169999999999995</v>
      </c>
      <c r="P289" s="8" t="s">
        <v>14</v>
      </c>
      <c r="Q289" s="8" t="s">
        <v>12</v>
      </c>
      <c r="R289" s="8" t="s">
        <v>3198</v>
      </c>
      <c r="S289" s="19">
        <v>2026</v>
      </c>
      <c r="T289" s="6">
        <v>2026</v>
      </c>
      <c r="U289" s="4" t="s">
        <v>4226</v>
      </c>
      <c r="V289" s="15" t="s">
        <v>4259</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 hidden="1" customHeight="1" x14ac:dyDescent="0.3">
      <c r="A290" s="7">
        <v>289</v>
      </c>
      <c r="B290" s="8" t="s">
        <v>3908</v>
      </c>
      <c r="C290" s="8" t="s">
        <v>3283</v>
      </c>
      <c r="D290" s="8" t="s">
        <v>3284</v>
      </c>
      <c r="E290" s="8" t="s">
        <v>3285</v>
      </c>
      <c r="F290" s="8" t="s">
        <v>3286</v>
      </c>
      <c r="G290" s="9">
        <v>779000</v>
      </c>
      <c r="H290" s="17">
        <v>8</v>
      </c>
      <c r="I290" s="4" t="s">
        <v>76</v>
      </c>
      <c r="J290" s="8" t="s">
        <v>64</v>
      </c>
      <c r="K290" s="8" t="s">
        <v>67</v>
      </c>
      <c r="L290" s="8" t="s">
        <v>3287</v>
      </c>
      <c r="M290" s="8">
        <v>12.47</v>
      </c>
      <c r="N290" s="8" t="s">
        <v>69</v>
      </c>
      <c r="O290" s="8">
        <v>13.605</v>
      </c>
      <c r="P290" s="8" t="s">
        <v>14</v>
      </c>
      <c r="Q290" s="8" t="s">
        <v>321</v>
      </c>
      <c r="R290" s="8" t="s">
        <v>3288</v>
      </c>
      <c r="S290" s="19">
        <v>2026</v>
      </c>
      <c r="T290" s="6">
        <v>2026</v>
      </c>
      <c r="U290" s="4" t="s">
        <v>4226</v>
      </c>
      <c r="V290" s="15" t="s">
        <v>4259</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 hidden="1" customHeight="1" x14ac:dyDescent="0.3">
      <c r="A291" s="7">
        <v>290</v>
      </c>
      <c r="B291" s="8" t="s">
        <v>3909</v>
      </c>
      <c r="C291" s="8" t="s">
        <v>3289</v>
      </c>
      <c r="D291" s="8" t="s">
        <v>3290</v>
      </c>
      <c r="E291" s="8" t="s">
        <v>755</v>
      </c>
      <c r="F291" s="8" t="s">
        <v>3291</v>
      </c>
      <c r="G291" s="9">
        <v>658600</v>
      </c>
      <c r="H291" s="17">
        <v>8</v>
      </c>
      <c r="I291" s="4" t="s">
        <v>76</v>
      </c>
      <c r="J291" s="8" t="s">
        <v>15</v>
      </c>
      <c r="K291" s="8" t="s">
        <v>67</v>
      </c>
      <c r="L291" s="8" t="s">
        <v>3292</v>
      </c>
      <c r="M291" s="8">
        <v>12.47</v>
      </c>
      <c r="N291" s="8" t="s">
        <v>69</v>
      </c>
      <c r="O291" s="8">
        <v>7.2225000000000001</v>
      </c>
      <c r="P291" s="8" t="s">
        <v>14</v>
      </c>
      <c r="Q291" s="8" t="s">
        <v>3188</v>
      </c>
      <c r="R291" s="8" t="s">
        <v>3188</v>
      </c>
      <c r="S291" s="19">
        <v>2027</v>
      </c>
      <c r="T291" s="6">
        <v>2027</v>
      </c>
      <c r="U291" s="4" t="s">
        <v>4230</v>
      </c>
      <c r="V291" s="15" t="s">
        <v>4256</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 hidden="1" customHeight="1" x14ac:dyDescent="0.3">
      <c r="A292" s="7">
        <v>291</v>
      </c>
      <c r="B292" s="8" t="s">
        <v>3910</v>
      </c>
      <c r="C292" s="8" t="s">
        <v>3293</v>
      </c>
      <c r="D292" s="8" t="s">
        <v>3294</v>
      </c>
      <c r="E292" s="8" t="s">
        <v>3295</v>
      </c>
      <c r="F292" s="8" t="s">
        <v>3296</v>
      </c>
      <c r="G292" s="9">
        <v>513000</v>
      </c>
      <c r="H292" s="17">
        <v>8</v>
      </c>
      <c r="I292" s="4" t="s">
        <v>76</v>
      </c>
      <c r="J292" s="8" t="s">
        <v>15</v>
      </c>
      <c r="K292" s="8" t="s">
        <v>67</v>
      </c>
      <c r="L292" s="8" t="s">
        <v>3297</v>
      </c>
      <c r="M292" s="8">
        <v>12.47</v>
      </c>
      <c r="N292" s="8" t="s">
        <v>69</v>
      </c>
      <c r="O292" s="8">
        <v>15.775</v>
      </c>
      <c r="P292" s="8" t="s">
        <v>14</v>
      </c>
      <c r="Q292" s="8" t="s">
        <v>12</v>
      </c>
      <c r="R292" s="8" t="s">
        <v>3198</v>
      </c>
      <c r="S292" s="19">
        <v>2027</v>
      </c>
      <c r="T292" s="6">
        <v>2027</v>
      </c>
      <c r="U292" s="4" t="s">
        <v>4230</v>
      </c>
      <c r="V292" s="15" t="s">
        <v>4256</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 hidden="1" customHeight="1" x14ac:dyDescent="0.3">
      <c r="A293" s="7">
        <v>292</v>
      </c>
      <c r="B293" s="8" t="s">
        <v>3911</v>
      </c>
      <c r="C293" s="8" t="s">
        <v>3298</v>
      </c>
      <c r="D293" s="8" t="s">
        <v>3299</v>
      </c>
      <c r="E293" s="8" t="s">
        <v>755</v>
      </c>
      <c r="F293" s="8" t="s">
        <v>3300</v>
      </c>
      <c r="G293" s="9">
        <v>577200</v>
      </c>
      <c r="H293" s="17">
        <v>8</v>
      </c>
      <c r="I293" s="4" t="s">
        <v>76</v>
      </c>
      <c r="J293" s="8" t="s">
        <v>15</v>
      </c>
      <c r="K293" s="8" t="s">
        <v>67</v>
      </c>
      <c r="L293" s="8" t="s">
        <v>3301</v>
      </c>
      <c r="M293" s="8">
        <v>12.47</v>
      </c>
      <c r="N293" s="8" t="s">
        <v>69</v>
      </c>
      <c r="O293" s="8">
        <v>20.492000000000001</v>
      </c>
      <c r="P293" s="8" t="s">
        <v>14</v>
      </c>
      <c r="Q293" s="8" t="s">
        <v>3302</v>
      </c>
      <c r="R293" s="8" t="s">
        <v>3303</v>
      </c>
      <c r="S293" s="19">
        <v>2029</v>
      </c>
      <c r="T293" s="6">
        <v>2029</v>
      </c>
      <c r="U293" s="4" t="s">
        <v>4238</v>
      </c>
      <c r="V293" s="15" t="s">
        <v>4260</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 hidden="1" customHeight="1" x14ac:dyDescent="0.3">
      <c r="A294" s="7">
        <v>293</v>
      </c>
      <c r="B294" s="8" t="s">
        <v>3912</v>
      </c>
      <c r="C294" s="8" t="s">
        <v>3304</v>
      </c>
      <c r="D294" s="8" t="s">
        <v>3305</v>
      </c>
      <c r="E294" s="8" t="s">
        <v>755</v>
      </c>
      <c r="F294" s="8" t="s">
        <v>3306</v>
      </c>
      <c r="G294" s="9">
        <v>587000</v>
      </c>
      <c r="H294" s="17">
        <v>8</v>
      </c>
      <c r="I294" s="4" t="s">
        <v>76</v>
      </c>
      <c r="J294" s="8" t="s">
        <v>15</v>
      </c>
      <c r="K294" s="8" t="s">
        <v>67</v>
      </c>
      <c r="L294" s="8" t="s">
        <v>3307</v>
      </c>
      <c r="M294" s="8">
        <v>12.47</v>
      </c>
      <c r="N294" s="8" t="s">
        <v>69</v>
      </c>
      <c r="O294" s="8">
        <v>2.9950000000000001</v>
      </c>
      <c r="P294" s="8" t="s">
        <v>14</v>
      </c>
      <c r="Q294" s="8" t="s">
        <v>3188</v>
      </c>
      <c r="R294" s="8" t="s">
        <v>3188</v>
      </c>
      <c r="S294" s="19">
        <v>2029</v>
      </c>
      <c r="T294" s="6">
        <v>2029</v>
      </c>
      <c r="U294" s="4" t="s">
        <v>4238</v>
      </c>
      <c r="V294" s="15" t="s">
        <v>4260</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 hidden="1" customHeight="1" x14ac:dyDescent="0.3">
      <c r="A295" s="7">
        <v>294</v>
      </c>
      <c r="B295" s="8" t="s">
        <v>3913</v>
      </c>
      <c r="C295" s="8" t="s">
        <v>3308</v>
      </c>
      <c r="D295" s="8" t="s">
        <v>3309</v>
      </c>
      <c r="E295" s="8" t="s">
        <v>3310</v>
      </c>
      <c r="F295" s="8" t="s">
        <v>3311</v>
      </c>
      <c r="G295" s="9">
        <v>585000</v>
      </c>
      <c r="H295" s="17">
        <v>8</v>
      </c>
      <c r="I295" s="4" t="s">
        <v>76</v>
      </c>
      <c r="J295" s="8" t="s">
        <v>64</v>
      </c>
      <c r="K295" s="8" t="s">
        <v>67</v>
      </c>
      <c r="L295" s="8" t="s">
        <v>3312</v>
      </c>
      <c r="M295" s="8">
        <v>12.47</v>
      </c>
      <c r="N295" s="8" t="s">
        <v>69</v>
      </c>
      <c r="O295" s="8">
        <v>11.7</v>
      </c>
      <c r="P295" s="8" t="s">
        <v>14</v>
      </c>
      <c r="Q295" s="8" t="s">
        <v>12</v>
      </c>
      <c r="R295" s="8" t="s">
        <v>3198</v>
      </c>
      <c r="S295" s="19">
        <v>2026</v>
      </c>
      <c r="T295" s="6">
        <v>2026</v>
      </c>
      <c r="U295" s="4" t="s">
        <v>4226</v>
      </c>
      <c r="V295" s="15" t="s">
        <v>4259</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 hidden="1" customHeight="1" x14ac:dyDescent="0.3">
      <c r="A296" s="7">
        <v>295</v>
      </c>
      <c r="B296" s="8" t="s">
        <v>3914</v>
      </c>
      <c r="C296" s="8" t="s">
        <v>3313</v>
      </c>
      <c r="D296" s="8" t="s">
        <v>3314</v>
      </c>
      <c r="E296" s="8" t="s">
        <v>3315</v>
      </c>
      <c r="F296" s="8" t="s">
        <v>3316</v>
      </c>
      <c r="G296" s="9">
        <v>1076000</v>
      </c>
      <c r="H296" s="17">
        <v>8</v>
      </c>
      <c r="I296" s="4" t="s">
        <v>76</v>
      </c>
      <c r="J296" s="8" t="s">
        <v>64</v>
      </c>
      <c r="K296" s="8" t="s">
        <v>67</v>
      </c>
      <c r="L296" s="8" t="s">
        <v>3317</v>
      </c>
      <c r="M296" s="8">
        <v>12.47</v>
      </c>
      <c r="N296" s="8" t="s">
        <v>69</v>
      </c>
      <c r="O296" s="8">
        <v>20.324999999999999</v>
      </c>
      <c r="P296" s="8" t="s">
        <v>14</v>
      </c>
      <c r="Q296" s="8" t="s">
        <v>12</v>
      </c>
      <c r="R296" s="8" t="s">
        <v>3318</v>
      </c>
      <c r="S296" s="19">
        <v>2026</v>
      </c>
      <c r="T296" s="6">
        <v>2026</v>
      </c>
      <c r="U296" s="4" t="s">
        <v>4226</v>
      </c>
      <c r="V296" s="15" t="s">
        <v>4259</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 hidden="1" customHeight="1" x14ac:dyDescent="0.3">
      <c r="A297" s="7">
        <v>296</v>
      </c>
      <c r="B297" s="8" t="s">
        <v>3915</v>
      </c>
      <c r="C297" s="8" t="s">
        <v>3319</v>
      </c>
      <c r="D297" s="8" t="s">
        <v>3320</v>
      </c>
      <c r="E297" s="8" t="s">
        <v>755</v>
      </c>
      <c r="F297" s="8" t="s">
        <v>3321</v>
      </c>
      <c r="G297" s="9">
        <v>423200</v>
      </c>
      <c r="H297" s="17">
        <v>8</v>
      </c>
      <c r="I297" s="4" t="s">
        <v>76</v>
      </c>
      <c r="J297" s="8" t="s">
        <v>15</v>
      </c>
      <c r="K297" s="8" t="s">
        <v>67</v>
      </c>
      <c r="L297" s="8" t="s">
        <v>3322</v>
      </c>
      <c r="M297" s="8">
        <v>12.47</v>
      </c>
      <c r="N297" s="8" t="s">
        <v>69</v>
      </c>
      <c r="O297" s="8">
        <v>5.4375</v>
      </c>
      <c r="P297" s="8" t="s">
        <v>14</v>
      </c>
      <c r="Q297" s="8" t="s">
        <v>12</v>
      </c>
      <c r="R297" s="8" t="s">
        <v>3323</v>
      </c>
      <c r="S297" s="19">
        <v>2027</v>
      </c>
      <c r="T297" s="6">
        <v>2027</v>
      </c>
      <c r="U297" s="4" t="s">
        <v>4230</v>
      </c>
      <c r="V297" s="15" t="s">
        <v>4256</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 hidden="1" customHeight="1" x14ac:dyDescent="0.3">
      <c r="A298" s="7">
        <v>297</v>
      </c>
      <c r="B298" s="8" t="s">
        <v>3916</v>
      </c>
      <c r="C298" s="8" t="s">
        <v>3324</v>
      </c>
      <c r="D298" s="8" t="s">
        <v>3325</v>
      </c>
      <c r="E298" s="8" t="s">
        <v>3326</v>
      </c>
      <c r="F298" s="8" t="s">
        <v>3327</v>
      </c>
      <c r="G298" s="9">
        <v>674600</v>
      </c>
      <c r="H298" s="17">
        <v>8</v>
      </c>
      <c r="I298" s="4" t="s">
        <v>76</v>
      </c>
      <c r="J298" s="8" t="s">
        <v>64</v>
      </c>
      <c r="K298" s="8" t="s">
        <v>67</v>
      </c>
      <c r="L298" s="8" t="s">
        <v>3328</v>
      </c>
      <c r="M298" s="8">
        <v>12.47</v>
      </c>
      <c r="N298" s="8" t="s">
        <v>69</v>
      </c>
      <c r="O298" s="8">
        <v>19.75</v>
      </c>
      <c r="P298" s="8" t="s">
        <v>14</v>
      </c>
      <c r="Q298" s="8" t="s">
        <v>12</v>
      </c>
      <c r="R298" s="8" t="s">
        <v>3273</v>
      </c>
      <c r="S298" s="19">
        <v>2026</v>
      </c>
      <c r="T298" s="6">
        <v>2026</v>
      </c>
      <c r="U298" s="4" t="s">
        <v>4226</v>
      </c>
      <c r="V298" s="15" t="s">
        <v>4259</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 hidden="1" customHeight="1" x14ac:dyDescent="0.3">
      <c r="A299" s="7">
        <v>298</v>
      </c>
      <c r="B299" s="8" t="s">
        <v>3917</v>
      </c>
      <c r="C299" s="8" t="s">
        <v>3329</v>
      </c>
      <c r="D299" s="8" t="s">
        <v>3330</v>
      </c>
      <c r="E299" s="8" t="s">
        <v>3331</v>
      </c>
      <c r="F299" s="8" t="s">
        <v>3332</v>
      </c>
      <c r="G299" s="9">
        <v>423200</v>
      </c>
      <c r="H299" s="17">
        <v>8</v>
      </c>
      <c r="I299" s="4" t="s">
        <v>76</v>
      </c>
      <c r="J299" s="8" t="s">
        <v>64</v>
      </c>
      <c r="K299" s="8" t="s">
        <v>67</v>
      </c>
      <c r="L299" s="8" t="s">
        <v>3333</v>
      </c>
      <c r="M299" s="8">
        <v>12.47</v>
      </c>
      <c r="N299" s="8" t="s">
        <v>69</v>
      </c>
      <c r="O299" s="8">
        <v>10.52</v>
      </c>
      <c r="P299" s="8" t="s">
        <v>14</v>
      </c>
      <c r="Q299" s="8" t="s">
        <v>12</v>
      </c>
      <c r="R299" s="8" t="s">
        <v>3334</v>
      </c>
      <c r="S299" s="19">
        <v>2026</v>
      </c>
      <c r="T299" s="6">
        <v>2026</v>
      </c>
      <c r="U299" s="4" t="s">
        <v>4226</v>
      </c>
      <c r="V299" s="15" t="s">
        <v>4259</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 hidden="1" customHeight="1" x14ac:dyDescent="0.3">
      <c r="A300" s="7">
        <v>299</v>
      </c>
      <c r="B300" s="8" t="s">
        <v>3918</v>
      </c>
      <c r="C300" s="8" t="s">
        <v>3335</v>
      </c>
      <c r="D300" s="8" t="s">
        <v>3336</v>
      </c>
      <c r="E300" s="8" t="s">
        <v>3337</v>
      </c>
      <c r="F300" s="8" t="s">
        <v>3338</v>
      </c>
      <c r="G300" s="9">
        <v>621000</v>
      </c>
      <c r="H300" s="17">
        <v>8</v>
      </c>
      <c r="I300" s="4" t="s">
        <v>76</v>
      </c>
      <c r="J300" s="8" t="s">
        <v>64</v>
      </c>
      <c r="K300" s="8" t="s">
        <v>67</v>
      </c>
      <c r="L300" s="8" t="s">
        <v>3339</v>
      </c>
      <c r="M300" s="8">
        <v>12.47</v>
      </c>
      <c r="N300" s="8" t="s">
        <v>69</v>
      </c>
      <c r="O300" s="8">
        <v>12.6675</v>
      </c>
      <c r="P300" s="8" t="s">
        <v>14</v>
      </c>
      <c r="Q300" s="8" t="s">
        <v>12</v>
      </c>
      <c r="R300" s="8" t="s">
        <v>3334</v>
      </c>
      <c r="S300" s="19">
        <v>2026</v>
      </c>
      <c r="T300" s="6">
        <v>2026</v>
      </c>
      <c r="U300" s="4" t="s">
        <v>4226</v>
      </c>
      <c r="V300" s="15" t="s">
        <v>4259</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 hidden="1" customHeight="1" x14ac:dyDescent="0.3">
      <c r="A301" s="7">
        <v>300</v>
      </c>
      <c r="B301" s="8" t="s">
        <v>3919</v>
      </c>
      <c r="C301" s="8" t="s">
        <v>3340</v>
      </c>
      <c r="D301" s="8" t="s">
        <v>3341</v>
      </c>
      <c r="E301" s="8" t="s">
        <v>3342</v>
      </c>
      <c r="F301" s="8" t="s">
        <v>3343</v>
      </c>
      <c r="G301" s="9">
        <v>344000</v>
      </c>
      <c r="H301" s="17">
        <v>8</v>
      </c>
      <c r="I301" s="4" t="s">
        <v>76</v>
      </c>
      <c r="J301" s="8" t="s">
        <v>15</v>
      </c>
      <c r="K301" s="8" t="s">
        <v>67</v>
      </c>
      <c r="L301" s="8" t="s">
        <v>3344</v>
      </c>
      <c r="M301" s="8">
        <v>12.47</v>
      </c>
      <c r="N301" s="8" t="s">
        <v>69</v>
      </c>
      <c r="O301" s="8">
        <v>15.503</v>
      </c>
      <c r="P301" s="8" t="s">
        <v>14</v>
      </c>
      <c r="Q301" s="8" t="s">
        <v>12</v>
      </c>
      <c r="R301" s="8" t="s">
        <v>3345</v>
      </c>
      <c r="S301" s="19">
        <v>2027</v>
      </c>
      <c r="T301" s="6">
        <v>2027</v>
      </c>
      <c r="U301" s="4" t="s">
        <v>4230</v>
      </c>
      <c r="V301" s="15" t="s">
        <v>4256</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 hidden="1" customHeight="1" x14ac:dyDescent="0.3">
      <c r="A302" s="7">
        <v>301</v>
      </c>
      <c r="B302" s="8" t="s">
        <v>3920</v>
      </c>
      <c r="C302" s="8" t="s">
        <v>3346</v>
      </c>
      <c r="D302" s="8" t="s">
        <v>3347</v>
      </c>
      <c r="E302" s="8" t="s">
        <v>3348</v>
      </c>
      <c r="F302" s="8" t="s">
        <v>3349</v>
      </c>
      <c r="G302" s="9">
        <v>351200</v>
      </c>
      <c r="H302" s="17">
        <v>8</v>
      </c>
      <c r="I302" s="4" t="s">
        <v>76</v>
      </c>
      <c r="J302" s="8" t="s">
        <v>64</v>
      </c>
      <c r="K302" s="8" t="s">
        <v>67</v>
      </c>
      <c r="L302" s="8" t="s">
        <v>3350</v>
      </c>
      <c r="M302" s="8">
        <v>12.47</v>
      </c>
      <c r="N302" s="8" t="s">
        <v>69</v>
      </c>
      <c r="O302" s="8">
        <v>14.922499999999999</v>
      </c>
      <c r="P302" s="8" t="s">
        <v>14</v>
      </c>
      <c r="Q302" s="8" t="s">
        <v>12</v>
      </c>
      <c r="R302" s="8" t="s">
        <v>3198</v>
      </c>
      <c r="S302" s="19">
        <v>2026</v>
      </c>
      <c r="T302" s="6">
        <v>2026</v>
      </c>
      <c r="U302" s="4" t="s">
        <v>4226</v>
      </c>
      <c r="V302" s="15" t="s">
        <v>4259</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 hidden="1" customHeight="1" x14ac:dyDescent="0.3">
      <c r="A303" s="7">
        <v>302</v>
      </c>
      <c r="B303" s="8" t="s">
        <v>3921</v>
      </c>
      <c r="C303" s="8" t="s">
        <v>3351</v>
      </c>
      <c r="D303" s="8" t="s">
        <v>3352</v>
      </c>
      <c r="E303" s="8" t="s">
        <v>3353</v>
      </c>
      <c r="F303" s="8" t="s">
        <v>3354</v>
      </c>
      <c r="G303" s="9">
        <v>404000</v>
      </c>
      <c r="H303" s="17">
        <v>8</v>
      </c>
      <c r="I303" s="4" t="s">
        <v>76</v>
      </c>
      <c r="J303" s="8" t="s">
        <v>64</v>
      </c>
      <c r="K303" s="8" t="s">
        <v>67</v>
      </c>
      <c r="L303" s="8" t="s">
        <v>3355</v>
      </c>
      <c r="M303" s="8">
        <v>12.47</v>
      </c>
      <c r="N303" s="8" t="s">
        <v>69</v>
      </c>
      <c r="O303" s="8">
        <v>25.704999999999998</v>
      </c>
      <c r="P303" s="8" t="s">
        <v>14</v>
      </c>
      <c r="Q303" s="8" t="s">
        <v>12</v>
      </c>
      <c r="R303" s="8" t="s">
        <v>3273</v>
      </c>
      <c r="S303" s="19">
        <v>2026</v>
      </c>
      <c r="T303" s="6">
        <v>2026</v>
      </c>
      <c r="U303" s="4" t="s">
        <v>4226</v>
      </c>
      <c r="V303" s="15" t="s">
        <v>4259</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 hidden="1" customHeight="1" x14ac:dyDescent="0.3">
      <c r="A304" s="7">
        <v>303</v>
      </c>
      <c r="B304" s="8" t="s">
        <v>3922</v>
      </c>
      <c r="C304" s="8" t="s">
        <v>3356</v>
      </c>
      <c r="D304" s="8" t="s">
        <v>3357</v>
      </c>
      <c r="E304" s="8" t="s">
        <v>3358</v>
      </c>
      <c r="F304" s="8" t="s">
        <v>3359</v>
      </c>
      <c r="G304" s="9">
        <v>290800</v>
      </c>
      <c r="H304" s="17">
        <v>8</v>
      </c>
      <c r="I304" s="4" t="s">
        <v>76</v>
      </c>
      <c r="J304" s="8" t="s">
        <v>64</v>
      </c>
      <c r="K304" s="8" t="s">
        <v>67</v>
      </c>
      <c r="L304" s="8" t="s">
        <v>3360</v>
      </c>
      <c r="M304" s="8">
        <v>12.47</v>
      </c>
      <c r="N304" s="8" t="s">
        <v>69</v>
      </c>
      <c r="O304" s="8">
        <v>16.282499999999999</v>
      </c>
      <c r="P304" s="8" t="s">
        <v>14</v>
      </c>
      <c r="Q304" s="8" t="s">
        <v>12</v>
      </c>
      <c r="R304" s="8" t="s">
        <v>3361</v>
      </c>
      <c r="S304" s="19">
        <v>2026</v>
      </c>
      <c r="T304" s="6">
        <v>2026</v>
      </c>
      <c r="U304" s="4" t="s">
        <v>4226</v>
      </c>
      <c r="V304" s="15" t="s">
        <v>4259</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 hidden="1" customHeight="1" x14ac:dyDescent="0.3">
      <c r="A305" s="7">
        <v>304</v>
      </c>
      <c r="B305" s="8" t="s">
        <v>3923</v>
      </c>
      <c r="C305" s="8" t="s">
        <v>3362</v>
      </c>
      <c r="D305" s="8" t="s">
        <v>3363</v>
      </c>
      <c r="E305" s="8" t="s">
        <v>755</v>
      </c>
      <c r="F305" s="8" t="s">
        <v>3364</v>
      </c>
      <c r="G305" s="9">
        <v>423400</v>
      </c>
      <c r="H305" s="17">
        <v>8</v>
      </c>
      <c r="I305" s="4" t="s">
        <v>76</v>
      </c>
      <c r="J305" s="8" t="s">
        <v>15</v>
      </c>
      <c r="K305" s="8" t="s">
        <v>67</v>
      </c>
      <c r="L305" s="8" t="s">
        <v>3365</v>
      </c>
      <c r="M305" s="8">
        <v>12.47</v>
      </c>
      <c r="N305" s="8" t="s">
        <v>69</v>
      </c>
      <c r="O305" s="8">
        <v>7.6524999999999999</v>
      </c>
      <c r="P305" s="8" t="s">
        <v>14</v>
      </c>
      <c r="Q305" s="8" t="s">
        <v>12</v>
      </c>
      <c r="R305" s="8" t="s">
        <v>3198</v>
      </c>
      <c r="S305" s="19">
        <v>2031</v>
      </c>
      <c r="T305" s="6">
        <v>2031</v>
      </c>
      <c r="U305" s="4" t="s">
        <v>4252</v>
      </c>
      <c r="V305" s="15" t="s">
        <v>4257</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 hidden="1" customHeight="1" x14ac:dyDescent="0.3">
      <c r="A306" s="7">
        <v>305</v>
      </c>
      <c r="B306" s="8" t="s">
        <v>3924</v>
      </c>
      <c r="C306" s="8" t="s">
        <v>3366</v>
      </c>
      <c r="D306" s="8" t="s">
        <v>3367</v>
      </c>
      <c r="E306" s="8" t="s">
        <v>3368</v>
      </c>
      <c r="F306" s="8" t="s">
        <v>3369</v>
      </c>
      <c r="G306" s="9">
        <v>430000</v>
      </c>
      <c r="H306" s="17">
        <v>8</v>
      </c>
      <c r="I306" s="4" t="s">
        <v>76</v>
      </c>
      <c r="J306" s="8" t="s">
        <v>64</v>
      </c>
      <c r="K306" s="8" t="s">
        <v>67</v>
      </c>
      <c r="L306" s="8" t="s">
        <v>3370</v>
      </c>
      <c r="M306" s="8">
        <v>12.47</v>
      </c>
      <c r="N306" s="8" t="s">
        <v>69</v>
      </c>
      <c r="O306" s="8">
        <v>17.695</v>
      </c>
      <c r="P306" s="8" t="s">
        <v>14</v>
      </c>
      <c r="Q306" s="8" t="s">
        <v>12</v>
      </c>
      <c r="R306" s="8" t="s">
        <v>3371</v>
      </c>
      <c r="S306" s="19">
        <v>2026</v>
      </c>
      <c r="T306" s="6">
        <v>2026</v>
      </c>
      <c r="U306" s="4" t="s">
        <v>4226</v>
      </c>
      <c r="V306" s="15" t="s">
        <v>4259</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 hidden="1" customHeight="1" x14ac:dyDescent="0.3">
      <c r="A307" s="7">
        <v>306</v>
      </c>
      <c r="B307" s="8" t="s">
        <v>3925</v>
      </c>
      <c r="C307" s="8" t="s">
        <v>3372</v>
      </c>
      <c r="D307" s="8" t="s">
        <v>3373</v>
      </c>
      <c r="E307" s="8" t="s">
        <v>755</v>
      </c>
      <c r="F307" s="8" t="s">
        <v>3374</v>
      </c>
      <c r="G307" s="9">
        <v>528600</v>
      </c>
      <c r="H307" s="17">
        <v>8</v>
      </c>
      <c r="I307" s="4" t="s">
        <v>76</v>
      </c>
      <c r="J307" s="8" t="s">
        <v>15</v>
      </c>
      <c r="K307" s="8" t="s">
        <v>67</v>
      </c>
      <c r="L307" s="8" t="s">
        <v>3375</v>
      </c>
      <c r="M307" s="8">
        <v>12.47</v>
      </c>
      <c r="N307" s="8" t="s">
        <v>69</v>
      </c>
      <c r="O307" s="8">
        <v>3.7324999999999999</v>
      </c>
      <c r="P307" s="8" t="s">
        <v>14</v>
      </c>
      <c r="Q307" s="8" t="s">
        <v>12</v>
      </c>
      <c r="R307" s="8" t="s">
        <v>3376</v>
      </c>
      <c r="S307" s="19">
        <v>2029</v>
      </c>
      <c r="T307" s="6">
        <v>2029</v>
      </c>
      <c r="U307" s="4" t="s">
        <v>4238</v>
      </c>
      <c r="V307" s="15" t="s">
        <v>4260</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 hidden="1" customHeight="1" x14ac:dyDescent="0.3">
      <c r="A308" s="7">
        <v>307</v>
      </c>
      <c r="B308" s="8" t="s">
        <v>3926</v>
      </c>
      <c r="C308" s="8" t="s">
        <v>3377</v>
      </c>
      <c r="D308" s="8" t="s">
        <v>3378</v>
      </c>
      <c r="E308" s="8" t="s">
        <v>3379</v>
      </c>
      <c r="F308" s="8" t="s">
        <v>3380</v>
      </c>
      <c r="G308" s="9">
        <v>673000</v>
      </c>
      <c r="H308" s="17">
        <v>8</v>
      </c>
      <c r="I308" s="4" t="s">
        <v>76</v>
      </c>
      <c r="J308" s="8" t="s">
        <v>15</v>
      </c>
      <c r="K308" s="8" t="s">
        <v>67</v>
      </c>
      <c r="L308" s="8" t="s">
        <v>3381</v>
      </c>
      <c r="M308" s="8">
        <v>12.47</v>
      </c>
      <c r="N308" s="8" t="s">
        <v>69</v>
      </c>
      <c r="O308" s="8">
        <v>10.199999999999999</v>
      </c>
      <c r="P308" s="8" t="s">
        <v>14</v>
      </c>
      <c r="Q308" s="8" t="s">
        <v>12</v>
      </c>
      <c r="R308" s="8" t="s">
        <v>3382</v>
      </c>
      <c r="S308" s="19">
        <v>2027</v>
      </c>
      <c r="T308" s="6">
        <v>2027</v>
      </c>
      <c r="U308" s="4" t="s">
        <v>4230</v>
      </c>
      <c r="V308" s="15" t="s">
        <v>4256</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 hidden="1" customHeight="1" x14ac:dyDescent="0.3">
      <c r="A309" s="7">
        <v>308</v>
      </c>
      <c r="B309" s="8" t="s">
        <v>3927</v>
      </c>
      <c r="C309" s="8" t="s">
        <v>3383</v>
      </c>
      <c r="D309" s="8" t="s">
        <v>3384</v>
      </c>
      <c r="E309" s="8" t="s">
        <v>755</v>
      </c>
      <c r="F309" s="8" t="s">
        <v>3385</v>
      </c>
      <c r="G309" s="9">
        <v>297400</v>
      </c>
      <c r="H309" s="17">
        <v>8</v>
      </c>
      <c r="I309" s="4" t="s">
        <v>76</v>
      </c>
      <c r="J309" s="8" t="s">
        <v>15</v>
      </c>
      <c r="K309" s="8" t="s">
        <v>67</v>
      </c>
      <c r="L309" s="8" t="s">
        <v>3386</v>
      </c>
      <c r="M309" s="8">
        <v>12.47</v>
      </c>
      <c r="N309" s="8" t="s">
        <v>69</v>
      </c>
      <c r="O309" s="8">
        <v>13.977499999999999</v>
      </c>
      <c r="P309" s="8" t="s">
        <v>14</v>
      </c>
      <c r="Q309" s="8" t="s">
        <v>321</v>
      </c>
      <c r="R309" s="8" t="s">
        <v>3387</v>
      </c>
      <c r="S309" s="19">
        <v>2027</v>
      </c>
      <c r="T309" s="6">
        <v>2027</v>
      </c>
      <c r="U309" s="4" t="s">
        <v>4230</v>
      </c>
      <c r="V309" s="15" t="s">
        <v>4256</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 hidden="1" customHeight="1" x14ac:dyDescent="0.3">
      <c r="A310" s="7">
        <v>309</v>
      </c>
      <c r="B310" s="8" t="s">
        <v>3928</v>
      </c>
      <c r="C310" s="8" t="s">
        <v>3388</v>
      </c>
      <c r="D310" s="8" t="s">
        <v>3389</v>
      </c>
      <c r="E310" s="8" t="s">
        <v>3390</v>
      </c>
      <c r="F310" s="8" t="s">
        <v>3391</v>
      </c>
      <c r="G310" s="9">
        <v>408600</v>
      </c>
      <c r="H310" s="17">
        <v>8</v>
      </c>
      <c r="I310" s="4" t="s">
        <v>76</v>
      </c>
      <c r="J310" s="8" t="s">
        <v>15</v>
      </c>
      <c r="K310" s="8" t="s">
        <v>67</v>
      </c>
      <c r="L310" s="8" t="s">
        <v>3392</v>
      </c>
      <c r="M310" s="8">
        <v>12.47</v>
      </c>
      <c r="N310" s="8" t="s">
        <v>69</v>
      </c>
      <c r="O310" s="8">
        <v>22.28</v>
      </c>
      <c r="P310" s="8" t="s">
        <v>14</v>
      </c>
      <c r="Q310" s="8" t="s">
        <v>12</v>
      </c>
      <c r="R310" s="8" t="s">
        <v>3393</v>
      </c>
      <c r="S310" s="19">
        <v>2027</v>
      </c>
      <c r="T310" s="6">
        <v>2027</v>
      </c>
      <c r="U310" s="4" t="s">
        <v>4230</v>
      </c>
      <c r="V310" s="15" t="s">
        <v>4256</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 hidden="1" customHeight="1" x14ac:dyDescent="0.3">
      <c r="A311" s="7">
        <v>310</v>
      </c>
      <c r="B311" s="8" t="s">
        <v>3929</v>
      </c>
      <c r="C311" s="8" t="s">
        <v>3394</v>
      </c>
      <c r="D311" s="8" t="s">
        <v>3395</v>
      </c>
      <c r="E311" s="8" t="s">
        <v>3396</v>
      </c>
      <c r="F311" s="8" t="s">
        <v>3397</v>
      </c>
      <c r="G311" s="9">
        <v>897500</v>
      </c>
      <c r="H311" s="17">
        <v>8</v>
      </c>
      <c r="I311" s="4" t="s">
        <v>76</v>
      </c>
      <c r="J311" s="8" t="s">
        <v>15</v>
      </c>
      <c r="K311" s="8" t="s">
        <v>67</v>
      </c>
      <c r="L311" s="8" t="s">
        <v>3398</v>
      </c>
      <c r="M311" s="8">
        <v>4.8</v>
      </c>
      <c r="N311" s="8" t="s">
        <v>69</v>
      </c>
      <c r="O311" s="8">
        <v>3.4750000000000001</v>
      </c>
      <c r="P311" s="8" t="s">
        <v>14</v>
      </c>
      <c r="Q311" s="8" t="s">
        <v>12</v>
      </c>
      <c r="R311" s="8" t="s">
        <v>3399</v>
      </c>
      <c r="S311" s="19">
        <v>2027</v>
      </c>
      <c r="T311" s="6">
        <v>2027</v>
      </c>
      <c r="U311" s="4" t="s">
        <v>4230</v>
      </c>
      <c r="V311" s="15" t="s">
        <v>4256</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 hidden="1" customHeight="1" x14ac:dyDescent="0.3">
      <c r="A312" s="7">
        <v>311</v>
      </c>
      <c r="B312" s="8" t="s">
        <v>3930</v>
      </c>
      <c r="C312" s="8" t="s">
        <v>3400</v>
      </c>
      <c r="D312" s="8" t="s">
        <v>3401</v>
      </c>
      <c r="E312" s="8" t="s">
        <v>755</v>
      </c>
      <c r="F312" s="8" t="s">
        <v>3402</v>
      </c>
      <c r="G312" s="9">
        <v>376000</v>
      </c>
      <c r="H312" s="17">
        <v>8</v>
      </c>
      <c r="I312" s="4" t="s">
        <v>76</v>
      </c>
      <c r="J312" s="8" t="s">
        <v>15</v>
      </c>
      <c r="K312" s="8" t="s">
        <v>67</v>
      </c>
      <c r="L312" s="8" t="s">
        <v>3403</v>
      </c>
      <c r="M312" s="8">
        <v>12.47</v>
      </c>
      <c r="N312" s="8" t="s">
        <v>69</v>
      </c>
      <c r="O312" s="8">
        <v>18.93</v>
      </c>
      <c r="P312" s="8" t="s">
        <v>14</v>
      </c>
      <c r="Q312" s="8" t="s">
        <v>12</v>
      </c>
      <c r="R312" s="8" t="s">
        <v>3404</v>
      </c>
      <c r="S312" s="19">
        <v>2029</v>
      </c>
      <c r="T312" s="6">
        <v>2029</v>
      </c>
      <c r="U312" s="4" t="s">
        <v>4238</v>
      </c>
      <c r="V312" s="15" t="s">
        <v>4260</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 hidden="1" customHeight="1" x14ac:dyDescent="0.3">
      <c r="A313" s="7">
        <v>312</v>
      </c>
      <c r="B313" s="8" t="s">
        <v>3931</v>
      </c>
      <c r="C313" s="8" t="s">
        <v>3405</v>
      </c>
      <c r="D313" s="8" t="s">
        <v>3406</v>
      </c>
      <c r="E313" s="8" t="s">
        <v>3407</v>
      </c>
      <c r="F313" s="8" t="s">
        <v>3408</v>
      </c>
      <c r="G313" s="9">
        <v>374000</v>
      </c>
      <c r="H313" s="17">
        <v>8</v>
      </c>
      <c r="I313" s="4" t="s">
        <v>76</v>
      </c>
      <c r="J313" s="8" t="s">
        <v>15</v>
      </c>
      <c r="K313" s="8" t="s">
        <v>67</v>
      </c>
      <c r="L313" s="8" t="s">
        <v>3409</v>
      </c>
      <c r="M313" s="8">
        <v>12.47</v>
      </c>
      <c r="N313" s="8" t="s">
        <v>69</v>
      </c>
      <c r="O313" s="8">
        <v>16.274999999999999</v>
      </c>
      <c r="P313" s="8" t="s">
        <v>14</v>
      </c>
      <c r="Q313" s="8" t="s">
        <v>12</v>
      </c>
      <c r="R313" s="8" t="s">
        <v>355</v>
      </c>
      <c r="S313" s="19">
        <v>2027</v>
      </c>
      <c r="T313" s="6">
        <v>2027</v>
      </c>
      <c r="U313" s="4" t="s">
        <v>4230</v>
      </c>
      <c r="V313" s="15" t="s">
        <v>4256</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 hidden="1" customHeight="1" x14ac:dyDescent="0.3">
      <c r="A314" s="7">
        <v>313</v>
      </c>
      <c r="B314" s="8" t="s">
        <v>3932</v>
      </c>
      <c r="C314" s="8" t="s">
        <v>3410</v>
      </c>
      <c r="D314" s="8" t="s">
        <v>3411</v>
      </c>
      <c r="E314" s="8" t="s">
        <v>755</v>
      </c>
      <c r="F314" s="8" t="s">
        <v>3412</v>
      </c>
      <c r="G314" s="9">
        <v>1181100</v>
      </c>
      <c r="H314" s="17">
        <v>8</v>
      </c>
      <c r="I314" s="4" t="s">
        <v>76</v>
      </c>
      <c r="J314" s="8" t="s">
        <v>15</v>
      </c>
      <c r="K314" s="8" t="s">
        <v>67</v>
      </c>
      <c r="L314" s="8" t="s">
        <v>3413</v>
      </c>
      <c r="M314" s="8">
        <v>4.8</v>
      </c>
      <c r="N314" s="8" t="s">
        <v>69</v>
      </c>
      <c r="O314" s="8">
        <v>3.5375000000000001</v>
      </c>
      <c r="P314" s="8" t="s">
        <v>14</v>
      </c>
      <c r="Q314" s="8" t="s">
        <v>12</v>
      </c>
      <c r="R314" s="8" t="s">
        <v>3414</v>
      </c>
      <c r="S314" s="19">
        <v>2027</v>
      </c>
      <c r="T314" s="6">
        <v>2027</v>
      </c>
      <c r="U314" s="4" t="s">
        <v>4230</v>
      </c>
      <c r="V314" s="15" t="s">
        <v>4256</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 hidden="1" customHeight="1" x14ac:dyDescent="0.3">
      <c r="A315" s="7">
        <v>314</v>
      </c>
      <c r="B315" s="8" t="s">
        <v>3933</v>
      </c>
      <c r="C315" s="8" t="s">
        <v>3415</v>
      </c>
      <c r="D315" s="8" t="s">
        <v>3416</v>
      </c>
      <c r="E315" s="8" t="s">
        <v>755</v>
      </c>
      <c r="F315" s="8" t="s">
        <v>3417</v>
      </c>
      <c r="G315" s="9">
        <v>424400</v>
      </c>
      <c r="H315" s="17">
        <v>8</v>
      </c>
      <c r="I315" s="4" t="s">
        <v>76</v>
      </c>
      <c r="J315" s="8" t="s">
        <v>15</v>
      </c>
      <c r="K315" s="8" t="s">
        <v>67</v>
      </c>
      <c r="L315" s="8" t="s">
        <v>3418</v>
      </c>
      <c r="M315" s="8">
        <v>12.47</v>
      </c>
      <c r="N315" s="8" t="s">
        <v>69</v>
      </c>
      <c r="O315" s="8">
        <v>9.09</v>
      </c>
      <c r="P315" s="8" t="s">
        <v>14</v>
      </c>
      <c r="Q315" s="8" t="s">
        <v>3188</v>
      </c>
      <c r="R315" s="8" t="s">
        <v>3419</v>
      </c>
      <c r="S315" s="19">
        <v>2029</v>
      </c>
      <c r="T315" s="6">
        <v>2029</v>
      </c>
      <c r="U315" s="4" t="s">
        <v>4238</v>
      </c>
      <c r="V315" s="15" t="s">
        <v>4260</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 hidden="1" customHeight="1" x14ac:dyDescent="0.3">
      <c r="A316" s="7">
        <v>315</v>
      </c>
      <c r="B316" s="8" t="s">
        <v>3934</v>
      </c>
      <c r="C316" s="8" t="s">
        <v>3420</v>
      </c>
      <c r="D316" s="8" t="s">
        <v>3421</v>
      </c>
      <c r="E316" s="8" t="s">
        <v>3422</v>
      </c>
      <c r="F316" s="8" t="s">
        <v>3423</v>
      </c>
      <c r="G316" s="9">
        <v>585600</v>
      </c>
      <c r="H316" s="17">
        <v>8</v>
      </c>
      <c r="I316" s="4" t="s">
        <v>76</v>
      </c>
      <c r="J316" s="8" t="s">
        <v>15</v>
      </c>
      <c r="K316" s="8" t="s">
        <v>67</v>
      </c>
      <c r="L316" s="8" t="s">
        <v>3424</v>
      </c>
      <c r="M316" s="8">
        <v>12.47</v>
      </c>
      <c r="N316" s="8" t="s">
        <v>69</v>
      </c>
      <c r="O316" s="8">
        <v>15.8575</v>
      </c>
      <c r="P316" s="8" t="s">
        <v>14</v>
      </c>
      <c r="Q316" s="8" t="s">
        <v>12</v>
      </c>
      <c r="R316" s="8" t="s">
        <v>3393</v>
      </c>
      <c r="S316" s="19">
        <v>2027</v>
      </c>
      <c r="T316" s="6">
        <v>2027</v>
      </c>
      <c r="U316" s="4" t="s">
        <v>4230</v>
      </c>
      <c r="V316" s="15" t="s">
        <v>4256</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 hidden="1" customHeight="1" x14ac:dyDescent="0.3">
      <c r="A317" s="7">
        <v>316</v>
      </c>
      <c r="B317" s="8" t="s">
        <v>3935</v>
      </c>
      <c r="C317" s="8" t="s">
        <v>3425</v>
      </c>
      <c r="D317" s="8" t="s">
        <v>3426</v>
      </c>
      <c r="E317" s="8" t="s">
        <v>755</v>
      </c>
      <c r="F317" s="8" t="s">
        <v>3427</v>
      </c>
      <c r="G317" s="9">
        <v>588500</v>
      </c>
      <c r="H317" s="17">
        <v>8</v>
      </c>
      <c r="I317" s="4" t="s">
        <v>76</v>
      </c>
      <c r="J317" s="8" t="s">
        <v>15</v>
      </c>
      <c r="K317" s="8" t="s">
        <v>67</v>
      </c>
      <c r="L317" s="8" t="s">
        <v>3428</v>
      </c>
      <c r="M317" s="8">
        <v>4.8</v>
      </c>
      <c r="N317" s="8" t="s">
        <v>69</v>
      </c>
      <c r="O317" s="8">
        <v>3.45</v>
      </c>
      <c r="P317" s="8" t="s">
        <v>14</v>
      </c>
      <c r="Q317" s="8" t="s">
        <v>12</v>
      </c>
      <c r="R317" s="8" t="s">
        <v>3246</v>
      </c>
      <c r="S317" s="19">
        <v>2031</v>
      </c>
      <c r="T317" s="6">
        <v>2031</v>
      </c>
      <c r="U317" s="4" t="s">
        <v>4252</v>
      </c>
      <c r="V317" s="15" t="s">
        <v>4257</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 hidden="1" customHeight="1" x14ac:dyDescent="0.3">
      <c r="A318" s="7">
        <v>317</v>
      </c>
      <c r="B318" s="8" t="s">
        <v>3936</v>
      </c>
      <c r="C318" s="8" t="s">
        <v>3429</v>
      </c>
      <c r="D318" s="8" t="s">
        <v>3430</v>
      </c>
      <c r="E318" s="8" t="s">
        <v>755</v>
      </c>
      <c r="F318" s="8" t="s">
        <v>3431</v>
      </c>
      <c r="G318" s="9">
        <v>443200</v>
      </c>
      <c r="H318" s="17">
        <v>8</v>
      </c>
      <c r="I318" s="4" t="s">
        <v>76</v>
      </c>
      <c r="J318" s="8" t="s">
        <v>15</v>
      </c>
      <c r="K318" s="8" t="s">
        <v>67</v>
      </c>
      <c r="L318" s="8" t="s">
        <v>3432</v>
      </c>
      <c r="M318" s="8">
        <v>12.47</v>
      </c>
      <c r="N318" s="8" t="s">
        <v>69</v>
      </c>
      <c r="O318" s="8">
        <v>13.145</v>
      </c>
      <c r="P318" s="8" t="s">
        <v>14</v>
      </c>
      <c r="Q318" s="8" t="s">
        <v>12</v>
      </c>
      <c r="R318" s="8" t="s">
        <v>3433</v>
      </c>
      <c r="S318" s="19">
        <v>2029</v>
      </c>
      <c r="T318" s="6">
        <v>2029</v>
      </c>
      <c r="U318" s="4" t="s">
        <v>4238</v>
      </c>
      <c r="V318" s="15" t="s">
        <v>4260</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 hidden="1" customHeight="1" x14ac:dyDescent="0.3">
      <c r="A319" s="7">
        <v>318</v>
      </c>
      <c r="B319" s="8" t="s">
        <v>3937</v>
      </c>
      <c r="C319" s="8" t="s">
        <v>3434</v>
      </c>
      <c r="D319" s="8" t="s">
        <v>3435</v>
      </c>
      <c r="E319" s="8" t="s">
        <v>3436</v>
      </c>
      <c r="F319" s="8" t="s">
        <v>3437</v>
      </c>
      <c r="G319" s="9">
        <v>486000</v>
      </c>
      <c r="H319" s="17">
        <v>8</v>
      </c>
      <c r="I319" s="4" t="s">
        <v>76</v>
      </c>
      <c r="J319" s="8" t="s">
        <v>15</v>
      </c>
      <c r="K319" s="8" t="s">
        <v>67</v>
      </c>
      <c r="L319" s="8" t="s">
        <v>3438</v>
      </c>
      <c r="M319" s="8">
        <v>12.47</v>
      </c>
      <c r="N319" s="8" t="s">
        <v>69</v>
      </c>
      <c r="O319" s="8">
        <v>22.9</v>
      </c>
      <c r="P319" s="8" t="s">
        <v>14</v>
      </c>
      <c r="Q319" s="8" t="s">
        <v>12</v>
      </c>
      <c r="R319" s="8" t="s">
        <v>3439</v>
      </c>
      <c r="S319" s="19">
        <v>2027</v>
      </c>
      <c r="T319" s="6">
        <v>2027</v>
      </c>
      <c r="U319" s="4" t="s">
        <v>4230</v>
      </c>
      <c r="V319" s="15" t="s">
        <v>4256</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 hidden="1" customHeight="1" x14ac:dyDescent="0.3">
      <c r="A320" s="7">
        <v>319</v>
      </c>
      <c r="B320" s="8" t="s">
        <v>3938</v>
      </c>
      <c r="C320" s="8" t="s">
        <v>3440</v>
      </c>
      <c r="D320" s="8" t="s">
        <v>3441</v>
      </c>
      <c r="E320" s="8" t="s">
        <v>755</v>
      </c>
      <c r="F320" s="8" t="s">
        <v>3442</v>
      </c>
      <c r="G320" s="9">
        <v>227600</v>
      </c>
      <c r="H320" s="17">
        <v>8</v>
      </c>
      <c r="I320" s="4" t="s">
        <v>76</v>
      </c>
      <c r="J320" s="8" t="s">
        <v>15</v>
      </c>
      <c r="K320" s="8" t="s">
        <v>67</v>
      </c>
      <c r="L320" s="8" t="s">
        <v>3443</v>
      </c>
      <c r="M320" s="8">
        <v>12.47</v>
      </c>
      <c r="N320" s="8" t="s">
        <v>69</v>
      </c>
      <c r="O320" s="8">
        <v>14.468500000000001</v>
      </c>
      <c r="P320" s="8" t="s">
        <v>14</v>
      </c>
      <c r="Q320" s="8" t="s">
        <v>12</v>
      </c>
      <c r="R320" s="8" t="s">
        <v>3162</v>
      </c>
      <c r="S320" s="19">
        <v>2027</v>
      </c>
      <c r="T320" s="6">
        <v>2027</v>
      </c>
      <c r="U320" s="4" t="s">
        <v>4230</v>
      </c>
      <c r="V320" s="15" t="s">
        <v>4256</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 hidden="1" customHeight="1" x14ac:dyDescent="0.3">
      <c r="A321" s="7">
        <v>320</v>
      </c>
      <c r="B321" s="8" t="s">
        <v>3939</v>
      </c>
      <c r="C321" s="8" t="s">
        <v>3444</v>
      </c>
      <c r="D321" s="8" t="s">
        <v>3445</v>
      </c>
      <c r="E321" s="8" t="s">
        <v>755</v>
      </c>
      <c r="F321" s="8" t="s">
        <v>3446</v>
      </c>
      <c r="G321" s="9">
        <v>309000</v>
      </c>
      <c r="H321" s="17">
        <v>8</v>
      </c>
      <c r="I321" s="4" t="s">
        <v>76</v>
      </c>
      <c r="J321" s="8" t="s">
        <v>15</v>
      </c>
      <c r="K321" s="8" t="s">
        <v>67</v>
      </c>
      <c r="L321" s="8" t="s">
        <v>3447</v>
      </c>
      <c r="M321" s="8">
        <v>12.47</v>
      </c>
      <c r="N321" s="8" t="s">
        <v>69</v>
      </c>
      <c r="O321" s="8">
        <v>2.4</v>
      </c>
      <c r="P321" s="8" t="s">
        <v>14</v>
      </c>
      <c r="Q321" s="8" t="s">
        <v>3188</v>
      </c>
      <c r="R321" s="8" t="s">
        <v>3345</v>
      </c>
      <c r="S321" s="19">
        <v>2027</v>
      </c>
      <c r="T321" s="6">
        <v>2027</v>
      </c>
      <c r="U321" s="4" t="s">
        <v>4230</v>
      </c>
      <c r="V321" s="15" t="s">
        <v>4256</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 hidden="1" customHeight="1" x14ac:dyDescent="0.3">
      <c r="A322" s="7">
        <v>321</v>
      </c>
      <c r="B322" s="8" t="s">
        <v>3940</v>
      </c>
      <c r="C322" s="8" t="s">
        <v>3448</v>
      </c>
      <c r="D322" s="8" t="s">
        <v>3449</v>
      </c>
      <c r="E322" s="8" t="s">
        <v>755</v>
      </c>
      <c r="F322" s="8" t="s">
        <v>3450</v>
      </c>
      <c r="G322" s="9">
        <v>508000</v>
      </c>
      <c r="H322" s="17">
        <v>8</v>
      </c>
      <c r="I322" s="4" t="s">
        <v>76</v>
      </c>
      <c r="J322" s="8" t="s">
        <v>15</v>
      </c>
      <c r="K322" s="8" t="s">
        <v>67</v>
      </c>
      <c r="L322" s="8" t="s">
        <v>3451</v>
      </c>
      <c r="M322" s="8">
        <v>12.47</v>
      </c>
      <c r="N322" s="8" t="s">
        <v>69</v>
      </c>
      <c r="O322" s="8">
        <v>4.8</v>
      </c>
      <c r="P322" s="8" t="s">
        <v>14</v>
      </c>
      <c r="Q322" s="8" t="s">
        <v>12</v>
      </c>
      <c r="R322" s="8" t="s">
        <v>3452</v>
      </c>
      <c r="S322" s="19">
        <v>2027</v>
      </c>
      <c r="T322" s="6">
        <v>2027</v>
      </c>
      <c r="U322" s="4" t="s">
        <v>4230</v>
      </c>
      <c r="V322" s="15" t="s">
        <v>4256</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 hidden="1" customHeight="1" x14ac:dyDescent="0.3">
      <c r="A323" s="7">
        <v>322</v>
      </c>
      <c r="B323" s="8" t="s">
        <v>3941</v>
      </c>
      <c r="C323" s="8" t="s">
        <v>3453</v>
      </c>
      <c r="D323" s="8" t="s">
        <v>3454</v>
      </c>
      <c r="E323" s="8" t="s">
        <v>755</v>
      </c>
      <c r="F323" s="8" t="s">
        <v>3455</v>
      </c>
      <c r="G323" s="9">
        <v>249600</v>
      </c>
      <c r="H323" s="17">
        <v>8</v>
      </c>
      <c r="I323" s="4" t="s">
        <v>76</v>
      </c>
      <c r="J323" s="8" t="s">
        <v>15</v>
      </c>
      <c r="K323" s="8" t="s">
        <v>67</v>
      </c>
      <c r="L323" s="8" t="s">
        <v>3456</v>
      </c>
      <c r="M323" s="8">
        <v>12.47</v>
      </c>
      <c r="N323" s="8" t="s">
        <v>69</v>
      </c>
      <c r="O323" s="8">
        <v>4.8</v>
      </c>
      <c r="P323" s="8" t="s">
        <v>14</v>
      </c>
      <c r="Q323" s="8" t="s">
        <v>3188</v>
      </c>
      <c r="R323" s="8" t="s">
        <v>3457</v>
      </c>
      <c r="S323" s="19">
        <v>2027</v>
      </c>
      <c r="T323" s="6">
        <v>2027</v>
      </c>
      <c r="U323" s="4" t="s">
        <v>4230</v>
      </c>
      <c r="V323" s="15" t="s">
        <v>4256</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 hidden="1" customHeight="1" x14ac:dyDescent="0.3">
      <c r="A324" s="7">
        <v>323</v>
      </c>
      <c r="B324" s="8" t="s">
        <v>3942</v>
      </c>
      <c r="C324" s="8" t="s">
        <v>3458</v>
      </c>
      <c r="D324" s="8" t="s">
        <v>3459</v>
      </c>
      <c r="E324" s="8" t="s">
        <v>755</v>
      </c>
      <c r="F324" s="8" t="s">
        <v>3460</v>
      </c>
      <c r="G324" s="9">
        <v>346000</v>
      </c>
      <c r="H324" s="17">
        <v>8</v>
      </c>
      <c r="I324" s="4" t="s">
        <v>76</v>
      </c>
      <c r="J324" s="8" t="s">
        <v>15</v>
      </c>
      <c r="K324" s="8" t="s">
        <v>67</v>
      </c>
      <c r="L324" s="8" t="s">
        <v>3461</v>
      </c>
      <c r="M324" s="8">
        <v>12.47</v>
      </c>
      <c r="N324" s="8" t="s">
        <v>69</v>
      </c>
      <c r="O324" s="8">
        <v>3.6</v>
      </c>
      <c r="P324" s="8" t="s">
        <v>14</v>
      </c>
      <c r="Q324" s="8" t="s">
        <v>12</v>
      </c>
      <c r="R324" s="8" t="s">
        <v>3157</v>
      </c>
      <c r="S324" s="19">
        <v>2027</v>
      </c>
      <c r="T324" s="6">
        <v>2027</v>
      </c>
      <c r="U324" s="4" t="s">
        <v>4230</v>
      </c>
      <c r="V324" s="15" t="s">
        <v>4256</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 hidden="1" customHeight="1" x14ac:dyDescent="0.3">
      <c r="A325" s="7">
        <v>324</v>
      </c>
      <c r="B325" s="8" t="s">
        <v>3943</v>
      </c>
      <c r="C325" s="8" t="s">
        <v>3462</v>
      </c>
      <c r="D325" s="8" t="s">
        <v>3463</v>
      </c>
      <c r="E325" s="8" t="s">
        <v>755</v>
      </c>
      <c r="F325" s="8" t="s">
        <v>3464</v>
      </c>
      <c r="G325" s="9">
        <v>451600</v>
      </c>
      <c r="H325" s="17">
        <v>8</v>
      </c>
      <c r="I325" s="4" t="s">
        <v>76</v>
      </c>
      <c r="J325" s="8" t="s">
        <v>15</v>
      </c>
      <c r="K325" s="8" t="s">
        <v>67</v>
      </c>
      <c r="L325" s="8" t="s">
        <v>3465</v>
      </c>
      <c r="M325" s="8">
        <v>12.47</v>
      </c>
      <c r="N325" s="8" t="s">
        <v>69</v>
      </c>
      <c r="O325" s="8">
        <v>6</v>
      </c>
      <c r="P325" s="8" t="s">
        <v>14</v>
      </c>
      <c r="Q325" s="8" t="s">
        <v>3188</v>
      </c>
      <c r="R325" s="8" t="s">
        <v>3466</v>
      </c>
      <c r="S325" s="19">
        <v>2029</v>
      </c>
      <c r="T325" s="6">
        <v>2029</v>
      </c>
      <c r="U325" s="4" t="s">
        <v>4238</v>
      </c>
      <c r="V325" s="15" t="s">
        <v>4260</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 hidden="1" customHeight="1" x14ac:dyDescent="0.3">
      <c r="A326" s="7">
        <v>325</v>
      </c>
      <c r="B326" s="8" t="s">
        <v>3944</v>
      </c>
      <c r="C326" s="8" t="s">
        <v>3467</v>
      </c>
      <c r="D326" s="8" t="s">
        <v>3468</v>
      </c>
      <c r="E326" s="8" t="s">
        <v>755</v>
      </c>
      <c r="F326" s="8" t="s">
        <v>3469</v>
      </c>
      <c r="G326" s="9">
        <v>257200</v>
      </c>
      <c r="H326" s="17">
        <v>8</v>
      </c>
      <c r="I326" s="4" t="s">
        <v>76</v>
      </c>
      <c r="J326" s="8" t="s">
        <v>15</v>
      </c>
      <c r="K326" s="8" t="s">
        <v>67</v>
      </c>
      <c r="L326" s="8" t="s">
        <v>3470</v>
      </c>
      <c r="M326" s="8">
        <v>12.47</v>
      </c>
      <c r="N326" s="8" t="s">
        <v>69</v>
      </c>
      <c r="O326" s="8">
        <v>2.4</v>
      </c>
      <c r="P326" s="8" t="s">
        <v>14</v>
      </c>
      <c r="Q326" s="8" t="s">
        <v>12</v>
      </c>
      <c r="R326" s="8" t="s">
        <v>3183</v>
      </c>
      <c r="S326" s="19">
        <v>2031</v>
      </c>
      <c r="T326" s="6">
        <v>2031</v>
      </c>
      <c r="U326" s="4" t="s">
        <v>4252</v>
      </c>
      <c r="V326" s="15" t="s">
        <v>4257</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 hidden="1" customHeight="1" x14ac:dyDescent="0.3">
      <c r="A327" s="7">
        <v>326</v>
      </c>
      <c r="B327" s="8" t="s">
        <v>3945</v>
      </c>
      <c r="C327" s="8" t="s">
        <v>3471</v>
      </c>
      <c r="D327" s="8" t="s">
        <v>3472</v>
      </c>
      <c r="E327" s="8" t="s">
        <v>755</v>
      </c>
      <c r="F327" s="8" t="s">
        <v>3473</v>
      </c>
      <c r="G327" s="9">
        <v>369000</v>
      </c>
      <c r="H327" s="17">
        <v>8</v>
      </c>
      <c r="I327" s="4" t="s">
        <v>76</v>
      </c>
      <c r="J327" s="8" t="s">
        <v>15</v>
      </c>
      <c r="K327" s="8" t="s">
        <v>67</v>
      </c>
      <c r="L327" s="8" t="s">
        <v>3474</v>
      </c>
      <c r="M327" s="8">
        <v>12.47</v>
      </c>
      <c r="N327" s="8" t="s">
        <v>69</v>
      </c>
      <c r="O327" s="8">
        <v>8.4</v>
      </c>
      <c r="P327" s="8" t="s">
        <v>14</v>
      </c>
      <c r="Q327" s="8" t="s">
        <v>321</v>
      </c>
      <c r="R327" s="8" t="s">
        <v>3475</v>
      </c>
      <c r="S327" s="19">
        <v>2027</v>
      </c>
      <c r="T327" s="6">
        <v>2027</v>
      </c>
      <c r="U327" s="4" t="s">
        <v>4230</v>
      </c>
      <c r="V327" s="15" t="s">
        <v>4256</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 hidden="1" customHeight="1" x14ac:dyDescent="0.3">
      <c r="A328" s="7">
        <v>327</v>
      </c>
      <c r="B328" s="8" t="s">
        <v>3946</v>
      </c>
      <c r="C328" s="8" t="s">
        <v>3476</v>
      </c>
      <c r="D328" s="8" t="s">
        <v>3477</v>
      </c>
      <c r="E328" s="8" t="s">
        <v>755</v>
      </c>
      <c r="F328" s="8" t="s">
        <v>3478</v>
      </c>
      <c r="G328" s="9">
        <v>248000</v>
      </c>
      <c r="H328" s="17">
        <v>8</v>
      </c>
      <c r="I328" s="4" t="s">
        <v>76</v>
      </c>
      <c r="J328" s="8" t="s">
        <v>15</v>
      </c>
      <c r="K328" s="8" t="s">
        <v>67</v>
      </c>
      <c r="L328" s="8" t="s">
        <v>3479</v>
      </c>
      <c r="M328" s="8">
        <v>12.47</v>
      </c>
      <c r="N328" s="8" t="s">
        <v>69</v>
      </c>
      <c r="O328" s="8">
        <v>4.8</v>
      </c>
      <c r="P328" s="8" t="s">
        <v>14</v>
      </c>
      <c r="Q328" s="8" t="s">
        <v>321</v>
      </c>
      <c r="R328" s="8" t="s">
        <v>3480</v>
      </c>
      <c r="S328" s="19">
        <v>2027</v>
      </c>
      <c r="T328" s="6">
        <v>2027</v>
      </c>
      <c r="U328" s="4" t="s">
        <v>4230</v>
      </c>
      <c r="V328" s="15" t="s">
        <v>4256</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 hidden="1" customHeight="1" x14ac:dyDescent="0.3">
      <c r="A329" s="7">
        <v>328</v>
      </c>
      <c r="B329" s="8" t="s">
        <v>3947</v>
      </c>
      <c r="C329" s="8" t="s">
        <v>3481</v>
      </c>
      <c r="D329" s="8" t="s">
        <v>3482</v>
      </c>
      <c r="E329" s="8" t="s">
        <v>755</v>
      </c>
      <c r="F329" s="8" t="s">
        <v>3483</v>
      </c>
      <c r="G329" s="9">
        <v>466000</v>
      </c>
      <c r="H329" s="17">
        <v>8</v>
      </c>
      <c r="I329" s="4" t="s">
        <v>76</v>
      </c>
      <c r="J329" s="8" t="s">
        <v>15</v>
      </c>
      <c r="K329" s="8" t="s">
        <v>67</v>
      </c>
      <c r="L329" s="8" t="s">
        <v>3484</v>
      </c>
      <c r="M329" s="8">
        <v>12.47</v>
      </c>
      <c r="N329" s="8" t="s">
        <v>69</v>
      </c>
      <c r="O329" s="8">
        <v>3.6</v>
      </c>
      <c r="P329" s="8" t="s">
        <v>14</v>
      </c>
      <c r="Q329" s="8" t="s">
        <v>321</v>
      </c>
      <c r="R329" s="8" t="s">
        <v>3485</v>
      </c>
      <c r="S329" s="19">
        <v>2027</v>
      </c>
      <c r="T329" s="6">
        <v>2027</v>
      </c>
      <c r="U329" s="4" t="s">
        <v>4230</v>
      </c>
      <c r="V329" s="15" t="s">
        <v>4256</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 hidden="1" customHeight="1" x14ac:dyDescent="0.3">
      <c r="A330" s="7">
        <v>329</v>
      </c>
      <c r="B330" s="8" t="s">
        <v>3948</v>
      </c>
      <c r="C330" s="8" t="s">
        <v>3486</v>
      </c>
      <c r="D330" s="8" t="s">
        <v>3487</v>
      </c>
      <c r="E330" s="8" t="s">
        <v>755</v>
      </c>
      <c r="F330" s="8" t="s">
        <v>3488</v>
      </c>
      <c r="G330" s="9">
        <v>293200</v>
      </c>
      <c r="H330" s="17">
        <v>8</v>
      </c>
      <c r="I330" s="4" t="s">
        <v>76</v>
      </c>
      <c r="J330" s="8" t="s">
        <v>15</v>
      </c>
      <c r="K330" s="8" t="s">
        <v>67</v>
      </c>
      <c r="L330" s="8" t="s">
        <v>3489</v>
      </c>
      <c r="M330" s="8">
        <v>12.47</v>
      </c>
      <c r="N330" s="8" t="s">
        <v>69</v>
      </c>
      <c r="O330" s="8">
        <v>6</v>
      </c>
      <c r="P330" s="8" t="s">
        <v>14</v>
      </c>
      <c r="Q330" s="8" t="s">
        <v>3172</v>
      </c>
      <c r="R330" s="8" t="s">
        <v>3490</v>
      </c>
      <c r="S330" s="19">
        <v>2027</v>
      </c>
      <c r="T330" s="6">
        <v>2027</v>
      </c>
      <c r="U330" s="4" t="s">
        <v>4230</v>
      </c>
      <c r="V330" s="15" t="s">
        <v>4256</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 hidden="1" customHeight="1" x14ac:dyDescent="0.3">
      <c r="A331" s="7">
        <v>330</v>
      </c>
      <c r="B331" s="8" t="s">
        <v>3949</v>
      </c>
      <c r="C331" s="8" t="s">
        <v>3491</v>
      </c>
      <c r="D331" s="8" t="s">
        <v>3492</v>
      </c>
      <c r="E331" s="8" t="s">
        <v>755</v>
      </c>
      <c r="F331" s="8" t="s">
        <v>3493</v>
      </c>
      <c r="G331" s="9">
        <v>278200</v>
      </c>
      <c r="H331" s="17">
        <v>8</v>
      </c>
      <c r="I331" s="4" t="s">
        <v>76</v>
      </c>
      <c r="J331" s="8" t="s">
        <v>15</v>
      </c>
      <c r="K331" s="8" t="s">
        <v>67</v>
      </c>
      <c r="L331" s="8" t="s">
        <v>3494</v>
      </c>
      <c r="M331" s="8">
        <v>12.47</v>
      </c>
      <c r="N331" s="8" t="s">
        <v>69</v>
      </c>
      <c r="O331" s="8">
        <v>6</v>
      </c>
      <c r="P331" s="8" t="s">
        <v>14</v>
      </c>
      <c r="Q331" s="8" t="s">
        <v>3172</v>
      </c>
      <c r="R331" s="8" t="s">
        <v>3490</v>
      </c>
      <c r="S331" s="19">
        <v>2027</v>
      </c>
      <c r="T331" s="6">
        <v>2027</v>
      </c>
      <c r="U331" s="4" t="s">
        <v>4230</v>
      </c>
      <c r="V331" s="15" t="s">
        <v>4256</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 hidden="1" customHeight="1" x14ac:dyDescent="0.3">
      <c r="A332" s="7">
        <v>331</v>
      </c>
      <c r="B332" s="8" t="s">
        <v>3950</v>
      </c>
      <c r="C332" s="8" t="s">
        <v>3495</v>
      </c>
      <c r="D332" s="8" t="s">
        <v>3496</v>
      </c>
      <c r="E332" s="8" t="s">
        <v>755</v>
      </c>
      <c r="F332" s="8" t="s">
        <v>3497</v>
      </c>
      <c r="G332" s="9">
        <v>484000</v>
      </c>
      <c r="H332" s="17">
        <v>8</v>
      </c>
      <c r="I332" s="4" t="s">
        <v>76</v>
      </c>
      <c r="J332" s="8" t="s">
        <v>15</v>
      </c>
      <c r="K332" s="8" t="s">
        <v>67</v>
      </c>
      <c r="L332" s="8" t="s">
        <v>3498</v>
      </c>
      <c r="M332" s="8">
        <v>12.47</v>
      </c>
      <c r="N332" s="8" t="s">
        <v>69</v>
      </c>
      <c r="O332" s="8">
        <v>2.4</v>
      </c>
      <c r="P332" s="8" t="s">
        <v>14</v>
      </c>
      <c r="Q332" s="8" t="s">
        <v>3188</v>
      </c>
      <c r="R332" s="8" t="s">
        <v>3457</v>
      </c>
      <c r="S332" s="19">
        <v>2027</v>
      </c>
      <c r="T332" s="6">
        <v>2027</v>
      </c>
      <c r="U332" s="4" t="s">
        <v>4230</v>
      </c>
      <c r="V332" s="15" t="s">
        <v>4256</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 hidden="1" customHeight="1" x14ac:dyDescent="0.3">
      <c r="A333" s="7">
        <v>332</v>
      </c>
      <c r="B333" s="8" t="s">
        <v>3951</v>
      </c>
      <c r="C333" s="8" t="s">
        <v>3499</v>
      </c>
      <c r="D333" s="8" t="s">
        <v>3500</v>
      </c>
      <c r="E333" s="8" t="s">
        <v>755</v>
      </c>
      <c r="F333" s="8" t="s">
        <v>3501</v>
      </c>
      <c r="G333" s="9">
        <v>1612320</v>
      </c>
      <c r="H333" s="17">
        <v>8</v>
      </c>
      <c r="I333" s="4" t="s">
        <v>76</v>
      </c>
      <c r="J333" s="8" t="s">
        <v>15</v>
      </c>
      <c r="K333" s="8" t="s">
        <v>67</v>
      </c>
      <c r="L333" s="8" t="s">
        <v>3502</v>
      </c>
      <c r="M333" s="8">
        <v>4.8</v>
      </c>
      <c r="N333" s="8" t="s">
        <v>69</v>
      </c>
      <c r="O333" s="8">
        <v>13.352</v>
      </c>
      <c r="P333" s="8" t="s">
        <v>14</v>
      </c>
      <c r="Q333" s="8" t="s">
        <v>321</v>
      </c>
      <c r="R333" s="8" t="s">
        <v>3503</v>
      </c>
      <c r="S333" s="19">
        <v>2027</v>
      </c>
      <c r="T333" s="6">
        <v>2027</v>
      </c>
      <c r="U333" s="4" t="s">
        <v>4230</v>
      </c>
      <c r="V333" s="15" t="s">
        <v>4256</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 hidden="1" customHeight="1" x14ac:dyDescent="0.3">
      <c r="A334" s="7">
        <v>333</v>
      </c>
      <c r="B334" s="8" t="s">
        <v>3952</v>
      </c>
      <c r="C334" s="8" t="s">
        <v>3504</v>
      </c>
      <c r="D334" s="8" t="s">
        <v>3505</v>
      </c>
      <c r="E334" s="8" t="s">
        <v>755</v>
      </c>
      <c r="F334" s="8" t="s">
        <v>3506</v>
      </c>
      <c r="G334" s="9">
        <v>245000</v>
      </c>
      <c r="H334" s="17">
        <v>8</v>
      </c>
      <c r="I334" s="4" t="s">
        <v>76</v>
      </c>
      <c r="J334" s="8" t="s">
        <v>15</v>
      </c>
      <c r="K334" s="8" t="s">
        <v>67</v>
      </c>
      <c r="L334" s="8" t="s">
        <v>3507</v>
      </c>
      <c r="M334" s="8">
        <v>12.47</v>
      </c>
      <c r="N334" s="8" t="s">
        <v>69</v>
      </c>
      <c r="O334" s="8">
        <v>0</v>
      </c>
      <c r="P334" s="8" t="s">
        <v>14</v>
      </c>
      <c r="Q334" s="8" t="s">
        <v>12</v>
      </c>
      <c r="R334" s="8" t="s">
        <v>3508</v>
      </c>
      <c r="S334" s="19">
        <v>2027</v>
      </c>
      <c r="T334" s="6">
        <v>2027</v>
      </c>
      <c r="U334" s="4" t="s">
        <v>4230</v>
      </c>
      <c r="V334" s="15" t="s">
        <v>4256</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 hidden="1" customHeight="1" x14ac:dyDescent="0.3">
      <c r="A335" s="7">
        <v>334</v>
      </c>
      <c r="B335" s="8" t="s">
        <v>3953</v>
      </c>
      <c r="C335" s="8" t="s">
        <v>3509</v>
      </c>
      <c r="D335" s="8" t="s">
        <v>3510</v>
      </c>
      <c r="E335" s="8" t="s">
        <v>755</v>
      </c>
      <c r="F335" s="8" t="s">
        <v>3511</v>
      </c>
      <c r="G335" s="9">
        <v>1442740</v>
      </c>
      <c r="H335" s="17">
        <v>8</v>
      </c>
      <c r="I335" s="4" t="s">
        <v>76</v>
      </c>
      <c r="J335" s="8" t="s">
        <v>15</v>
      </c>
      <c r="K335" s="8" t="s">
        <v>67</v>
      </c>
      <c r="L335" s="8" t="s">
        <v>3512</v>
      </c>
      <c r="M335" s="8">
        <v>4.8</v>
      </c>
      <c r="N335" s="8" t="s">
        <v>69</v>
      </c>
      <c r="O335" s="8">
        <v>11.364000000000001</v>
      </c>
      <c r="P335" s="8" t="s">
        <v>14</v>
      </c>
      <c r="Q335" s="8" t="s">
        <v>321</v>
      </c>
      <c r="R335" s="8" t="s">
        <v>3513</v>
      </c>
      <c r="S335" s="19">
        <v>2029</v>
      </c>
      <c r="T335" s="6">
        <v>2029</v>
      </c>
      <c r="U335" s="4" t="s">
        <v>4238</v>
      </c>
      <c r="V335" s="15" t="s">
        <v>4260</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 hidden="1" customHeight="1" x14ac:dyDescent="0.3">
      <c r="A336" s="7">
        <v>335</v>
      </c>
      <c r="B336" s="8" t="s">
        <v>3954</v>
      </c>
      <c r="C336" s="8" t="s">
        <v>3514</v>
      </c>
      <c r="D336" s="8" t="s">
        <v>3515</v>
      </c>
      <c r="E336" s="8" t="s">
        <v>755</v>
      </c>
      <c r="F336" s="8" t="s">
        <v>3516</v>
      </c>
      <c r="G336" s="9">
        <v>354000</v>
      </c>
      <c r="H336" s="17">
        <v>8</v>
      </c>
      <c r="I336" s="4" t="s">
        <v>76</v>
      </c>
      <c r="J336" s="8" t="s">
        <v>15</v>
      </c>
      <c r="K336" s="8" t="s">
        <v>67</v>
      </c>
      <c r="L336" s="8" t="s">
        <v>3517</v>
      </c>
      <c r="M336" s="8">
        <v>12.47</v>
      </c>
      <c r="N336" s="8" t="s">
        <v>69</v>
      </c>
      <c r="O336" s="8">
        <v>8.4</v>
      </c>
      <c r="P336" s="8" t="s">
        <v>14</v>
      </c>
      <c r="Q336" s="8" t="s">
        <v>321</v>
      </c>
      <c r="R336" s="8" t="s">
        <v>355</v>
      </c>
      <c r="S336" s="19">
        <v>2029</v>
      </c>
      <c r="T336" s="6">
        <v>2029</v>
      </c>
      <c r="U336" s="4" t="s">
        <v>4238</v>
      </c>
      <c r="V336" s="15" t="s">
        <v>4260</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 hidden="1" customHeight="1" x14ac:dyDescent="0.3">
      <c r="A337" s="7">
        <v>336</v>
      </c>
      <c r="B337" s="8" t="s">
        <v>3955</v>
      </c>
      <c r="C337" s="8" t="s">
        <v>3518</v>
      </c>
      <c r="D337" s="8" t="s">
        <v>3519</v>
      </c>
      <c r="E337" s="8" t="s">
        <v>755</v>
      </c>
      <c r="F337" s="8" t="s">
        <v>3520</v>
      </c>
      <c r="G337" s="9">
        <v>506000</v>
      </c>
      <c r="H337" s="17">
        <v>8</v>
      </c>
      <c r="I337" s="4" t="s">
        <v>76</v>
      </c>
      <c r="J337" s="8" t="s">
        <v>15</v>
      </c>
      <c r="K337" s="8" t="s">
        <v>67</v>
      </c>
      <c r="L337" s="8" t="s">
        <v>3521</v>
      </c>
      <c r="M337" s="8">
        <v>12.47</v>
      </c>
      <c r="N337" s="8" t="s">
        <v>69</v>
      </c>
      <c r="O337" s="8">
        <v>3.6</v>
      </c>
      <c r="P337" s="8" t="s">
        <v>14</v>
      </c>
      <c r="Q337" s="8" t="s">
        <v>321</v>
      </c>
      <c r="R337" s="8" t="s">
        <v>3485</v>
      </c>
      <c r="S337" s="19">
        <v>2031</v>
      </c>
      <c r="T337" s="6">
        <v>2031</v>
      </c>
      <c r="U337" s="4" t="s">
        <v>4252</v>
      </c>
      <c r="V337" s="15" t="s">
        <v>4257</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 hidden="1" customHeight="1" x14ac:dyDescent="0.3">
      <c r="A338" s="7">
        <v>337</v>
      </c>
      <c r="B338" s="8" t="s">
        <v>3956</v>
      </c>
      <c r="C338" s="8" t="s">
        <v>3522</v>
      </c>
      <c r="D338" s="8" t="s">
        <v>3523</v>
      </c>
      <c r="E338" s="8" t="s">
        <v>755</v>
      </c>
      <c r="F338" s="8" t="s">
        <v>3524</v>
      </c>
      <c r="G338" s="9">
        <v>201000</v>
      </c>
      <c r="H338" s="17">
        <v>8</v>
      </c>
      <c r="I338" s="4" t="s">
        <v>76</v>
      </c>
      <c r="J338" s="8" t="s">
        <v>15</v>
      </c>
      <c r="K338" s="8" t="s">
        <v>67</v>
      </c>
      <c r="L338" s="8" t="s">
        <v>3525</v>
      </c>
      <c r="M338" s="8">
        <v>12.47</v>
      </c>
      <c r="N338" s="8" t="s">
        <v>69</v>
      </c>
      <c r="O338" s="8">
        <v>3.6</v>
      </c>
      <c r="P338" s="8" t="s">
        <v>14</v>
      </c>
      <c r="Q338" s="8" t="s">
        <v>3188</v>
      </c>
      <c r="R338" s="8" t="s">
        <v>3345</v>
      </c>
      <c r="S338" s="19">
        <v>2027</v>
      </c>
      <c r="T338" s="6">
        <v>2027</v>
      </c>
      <c r="U338" s="4" t="s">
        <v>4230</v>
      </c>
      <c r="V338" s="15" t="s">
        <v>4256</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 hidden="1" customHeight="1" x14ac:dyDescent="0.3">
      <c r="A339" s="7">
        <v>338</v>
      </c>
      <c r="B339" s="8" t="s">
        <v>3957</v>
      </c>
      <c r="C339" s="8" t="s">
        <v>3526</v>
      </c>
      <c r="D339" s="8" t="s">
        <v>3527</v>
      </c>
      <c r="E339" s="8" t="s">
        <v>755</v>
      </c>
      <c r="F339" s="8" t="s">
        <v>3528</v>
      </c>
      <c r="G339" s="9">
        <v>344000</v>
      </c>
      <c r="H339" s="17">
        <v>8</v>
      </c>
      <c r="I339" s="4" t="s">
        <v>76</v>
      </c>
      <c r="J339" s="8" t="s">
        <v>15</v>
      </c>
      <c r="K339" s="8" t="s">
        <v>67</v>
      </c>
      <c r="L339" s="8" t="s">
        <v>3529</v>
      </c>
      <c r="M339" s="8">
        <v>12.47</v>
      </c>
      <c r="N339" s="8" t="s">
        <v>69</v>
      </c>
      <c r="O339" s="8">
        <v>2.4</v>
      </c>
      <c r="P339" s="8" t="s">
        <v>14</v>
      </c>
      <c r="Q339" s="8" t="s">
        <v>12</v>
      </c>
      <c r="R339" s="8" t="s">
        <v>3452</v>
      </c>
      <c r="S339" s="19">
        <v>2027</v>
      </c>
      <c r="T339" s="6">
        <v>2027</v>
      </c>
      <c r="U339" s="4" t="s">
        <v>4230</v>
      </c>
      <c r="V339" s="15" t="s">
        <v>4256</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 hidden="1" customHeight="1" x14ac:dyDescent="0.3">
      <c r="A340" s="7">
        <v>339</v>
      </c>
      <c r="B340" s="8" t="s">
        <v>3958</v>
      </c>
      <c r="C340" s="8" t="s">
        <v>3530</v>
      </c>
      <c r="D340" s="8" t="s">
        <v>3531</v>
      </c>
      <c r="E340" s="8" t="s">
        <v>755</v>
      </c>
      <c r="F340" s="8" t="s">
        <v>3532</v>
      </c>
      <c r="G340" s="9">
        <v>319800</v>
      </c>
      <c r="H340" s="17">
        <v>8</v>
      </c>
      <c r="I340" s="4" t="s">
        <v>76</v>
      </c>
      <c r="J340" s="8" t="s">
        <v>15</v>
      </c>
      <c r="K340" s="8" t="s">
        <v>67</v>
      </c>
      <c r="L340" s="8" t="s">
        <v>3533</v>
      </c>
      <c r="M340" s="8">
        <v>12.47</v>
      </c>
      <c r="N340" s="8" t="s">
        <v>69</v>
      </c>
      <c r="O340" s="8">
        <v>6</v>
      </c>
      <c r="P340" s="8" t="s">
        <v>14</v>
      </c>
      <c r="Q340" s="8" t="s">
        <v>12</v>
      </c>
      <c r="R340" s="8" t="s">
        <v>3183</v>
      </c>
      <c r="S340" s="19">
        <v>2027</v>
      </c>
      <c r="T340" s="6">
        <v>2027</v>
      </c>
      <c r="U340" s="4" t="s">
        <v>4230</v>
      </c>
      <c r="V340" s="15" t="s">
        <v>4256</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 hidden="1" customHeight="1" x14ac:dyDescent="0.3">
      <c r="A341" s="7">
        <v>340</v>
      </c>
      <c r="B341" s="8" t="s">
        <v>3959</v>
      </c>
      <c r="C341" s="8" t="s">
        <v>3534</v>
      </c>
      <c r="D341" s="8" t="s">
        <v>3535</v>
      </c>
      <c r="E341" s="8" t="s">
        <v>755</v>
      </c>
      <c r="F341" s="8" t="s">
        <v>3536</v>
      </c>
      <c r="G341" s="9">
        <v>229000</v>
      </c>
      <c r="H341" s="17">
        <v>8</v>
      </c>
      <c r="I341" s="4" t="s">
        <v>76</v>
      </c>
      <c r="J341" s="8" t="s">
        <v>15</v>
      </c>
      <c r="K341" s="8" t="s">
        <v>67</v>
      </c>
      <c r="L341" s="8" t="s">
        <v>3537</v>
      </c>
      <c r="M341" s="8">
        <v>12.47</v>
      </c>
      <c r="N341" s="8" t="s">
        <v>69</v>
      </c>
      <c r="O341" s="8">
        <v>2.4</v>
      </c>
      <c r="P341" s="8" t="s">
        <v>14</v>
      </c>
      <c r="Q341" s="8" t="s">
        <v>12</v>
      </c>
      <c r="R341" s="8" t="s">
        <v>3183</v>
      </c>
      <c r="S341" s="19">
        <v>2027</v>
      </c>
      <c r="T341" s="6">
        <v>2027</v>
      </c>
      <c r="U341" s="4" t="s">
        <v>4230</v>
      </c>
      <c r="V341" s="15" t="s">
        <v>4256</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 hidden="1" customHeight="1" x14ac:dyDescent="0.3">
      <c r="A342" s="7">
        <v>341</v>
      </c>
      <c r="B342" s="8" t="s">
        <v>3960</v>
      </c>
      <c r="C342" s="8" t="s">
        <v>3538</v>
      </c>
      <c r="D342" s="8" t="s">
        <v>3539</v>
      </c>
      <c r="E342" s="8" t="s">
        <v>755</v>
      </c>
      <c r="F342" s="8" t="s">
        <v>3540</v>
      </c>
      <c r="G342" s="9">
        <v>157000</v>
      </c>
      <c r="H342" s="17">
        <v>8</v>
      </c>
      <c r="I342" s="4" t="s">
        <v>76</v>
      </c>
      <c r="J342" s="8" t="s">
        <v>15</v>
      </c>
      <c r="K342" s="8" t="s">
        <v>67</v>
      </c>
      <c r="L342" s="8" t="s">
        <v>3541</v>
      </c>
      <c r="M342" s="8">
        <v>12.47</v>
      </c>
      <c r="N342" s="8" t="s">
        <v>69</v>
      </c>
      <c r="O342" s="8">
        <v>1.2</v>
      </c>
      <c r="P342" s="8" t="s">
        <v>14</v>
      </c>
      <c r="Q342" s="8" t="s">
        <v>3542</v>
      </c>
      <c r="R342" s="8" t="s">
        <v>3543</v>
      </c>
      <c r="S342" s="19">
        <v>2027</v>
      </c>
      <c r="T342" s="6">
        <v>2027</v>
      </c>
      <c r="U342" s="4" t="s">
        <v>4230</v>
      </c>
      <c r="V342" s="15" t="s">
        <v>4256</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 hidden="1" customHeight="1" x14ac:dyDescent="0.3">
      <c r="A343" s="7">
        <v>342</v>
      </c>
      <c r="B343" s="8" t="s">
        <v>3961</v>
      </c>
      <c r="C343" s="8" t="s">
        <v>3544</v>
      </c>
      <c r="D343" s="8" t="s">
        <v>3545</v>
      </c>
      <c r="E343" s="8" t="s">
        <v>755</v>
      </c>
      <c r="F343" s="8" t="s">
        <v>3546</v>
      </c>
      <c r="G343" s="9">
        <v>333400</v>
      </c>
      <c r="H343" s="17">
        <v>8</v>
      </c>
      <c r="I343" s="4" t="s">
        <v>76</v>
      </c>
      <c r="J343" s="8" t="s">
        <v>15</v>
      </c>
      <c r="K343" s="8" t="s">
        <v>67</v>
      </c>
      <c r="L343" s="8" t="s">
        <v>3547</v>
      </c>
      <c r="M343" s="8">
        <v>12.47</v>
      </c>
      <c r="N343" s="8" t="s">
        <v>69</v>
      </c>
      <c r="O343" s="8">
        <v>1.2</v>
      </c>
      <c r="P343" s="8" t="s">
        <v>14</v>
      </c>
      <c r="Q343" s="8" t="s">
        <v>321</v>
      </c>
      <c r="R343" s="8" t="s">
        <v>3393</v>
      </c>
      <c r="S343" s="19">
        <v>2027</v>
      </c>
      <c r="T343" s="6">
        <v>2027</v>
      </c>
      <c r="U343" s="4" t="s">
        <v>4230</v>
      </c>
      <c r="V343" s="15" t="s">
        <v>4256</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 hidden="1" customHeight="1" x14ac:dyDescent="0.3">
      <c r="A344" s="7">
        <v>343</v>
      </c>
      <c r="B344" s="8" t="s">
        <v>3962</v>
      </c>
      <c r="C344" s="8" t="s">
        <v>3548</v>
      </c>
      <c r="D344" s="8" t="s">
        <v>3549</v>
      </c>
      <c r="E344" s="8" t="s">
        <v>755</v>
      </c>
      <c r="F344" s="8" t="s">
        <v>3550</v>
      </c>
      <c r="G344" s="9">
        <v>416180</v>
      </c>
      <c r="H344" s="17">
        <v>8</v>
      </c>
      <c r="I344" s="4" t="s">
        <v>76</v>
      </c>
      <c r="J344" s="8" t="s">
        <v>15</v>
      </c>
      <c r="K344" s="8" t="s">
        <v>67</v>
      </c>
      <c r="L344" s="8" t="s">
        <v>3551</v>
      </c>
      <c r="M344" s="8">
        <v>4.8</v>
      </c>
      <c r="N344" s="8" t="s">
        <v>69</v>
      </c>
      <c r="O344" s="8">
        <v>6.2279999999999998</v>
      </c>
      <c r="P344" s="8" t="s">
        <v>14</v>
      </c>
      <c r="Q344" s="8" t="s">
        <v>321</v>
      </c>
      <c r="R344" s="8" t="s">
        <v>3393</v>
      </c>
      <c r="S344" s="19">
        <v>2027</v>
      </c>
      <c r="T344" s="6">
        <v>2027</v>
      </c>
      <c r="U344" s="4" t="s">
        <v>4230</v>
      </c>
      <c r="V344" s="15" t="s">
        <v>4256</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 hidden="1" customHeight="1" x14ac:dyDescent="0.3">
      <c r="A345" s="7">
        <v>344</v>
      </c>
      <c r="B345" s="8" t="s">
        <v>3963</v>
      </c>
      <c r="C345" s="8" t="s">
        <v>3552</v>
      </c>
      <c r="D345" s="8" t="s">
        <v>3553</v>
      </c>
      <c r="E345" s="8" t="s">
        <v>755</v>
      </c>
      <c r="F345" s="8" t="s">
        <v>3554</v>
      </c>
      <c r="G345" s="9">
        <v>303000</v>
      </c>
      <c r="H345" s="17">
        <v>8</v>
      </c>
      <c r="I345" s="4" t="s">
        <v>76</v>
      </c>
      <c r="J345" s="8" t="s">
        <v>15</v>
      </c>
      <c r="K345" s="8" t="s">
        <v>67</v>
      </c>
      <c r="L345" s="8" t="s">
        <v>3555</v>
      </c>
      <c r="M345" s="8">
        <v>12.47</v>
      </c>
      <c r="N345" s="8" t="s">
        <v>69</v>
      </c>
      <c r="O345" s="8">
        <v>4.8</v>
      </c>
      <c r="P345" s="8" t="s">
        <v>14</v>
      </c>
      <c r="Q345" s="8" t="s">
        <v>12</v>
      </c>
      <c r="R345" s="8" t="s">
        <v>3167</v>
      </c>
      <c r="S345" s="19">
        <v>2029</v>
      </c>
      <c r="T345" s="6">
        <v>2029</v>
      </c>
      <c r="U345" s="4" t="s">
        <v>4238</v>
      </c>
      <c r="V345" s="15" t="s">
        <v>4260</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 hidden="1" customHeight="1" x14ac:dyDescent="0.3">
      <c r="A346" s="7">
        <v>345</v>
      </c>
      <c r="B346" s="8" t="s">
        <v>3964</v>
      </c>
      <c r="C346" s="8" t="s">
        <v>3556</v>
      </c>
      <c r="D346" s="8" t="s">
        <v>3557</v>
      </c>
      <c r="E346" s="8" t="s">
        <v>755</v>
      </c>
      <c r="F346" s="8" t="s">
        <v>3558</v>
      </c>
      <c r="G346" s="9">
        <v>209400</v>
      </c>
      <c r="H346" s="17">
        <v>8</v>
      </c>
      <c r="I346" s="4" t="s">
        <v>76</v>
      </c>
      <c r="J346" s="8" t="s">
        <v>15</v>
      </c>
      <c r="K346" s="8" t="s">
        <v>67</v>
      </c>
      <c r="L346" s="8" t="s">
        <v>3559</v>
      </c>
      <c r="M346" s="8">
        <v>12.47</v>
      </c>
      <c r="N346" s="8" t="s">
        <v>69</v>
      </c>
      <c r="O346" s="8">
        <v>4.8</v>
      </c>
      <c r="P346" s="8" t="s">
        <v>14</v>
      </c>
      <c r="Q346" s="8" t="s">
        <v>3188</v>
      </c>
      <c r="R346" s="8" t="s">
        <v>3560</v>
      </c>
      <c r="S346" s="19">
        <v>2031</v>
      </c>
      <c r="T346" s="6">
        <v>2031</v>
      </c>
      <c r="U346" s="4" t="s">
        <v>4252</v>
      </c>
      <c r="V346" s="15" t="s">
        <v>4257</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 hidden="1" customHeight="1" x14ac:dyDescent="0.3">
      <c r="A347" s="7">
        <v>346</v>
      </c>
      <c r="B347" s="8" t="s">
        <v>3965</v>
      </c>
      <c r="C347" s="8" t="s">
        <v>3561</v>
      </c>
      <c r="D347" s="8" t="s">
        <v>3562</v>
      </c>
      <c r="E347" s="8" t="s">
        <v>755</v>
      </c>
      <c r="F347" s="8" t="s">
        <v>3563</v>
      </c>
      <c r="G347" s="9">
        <v>338200</v>
      </c>
      <c r="H347" s="17">
        <v>8</v>
      </c>
      <c r="I347" s="4" t="s">
        <v>76</v>
      </c>
      <c r="J347" s="8" t="s">
        <v>15</v>
      </c>
      <c r="K347" s="8" t="s">
        <v>67</v>
      </c>
      <c r="L347" s="8" t="s">
        <v>3564</v>
      </c>
      <c r="M347" s="8">
        <v>12.47</v>
      </c>
      <c r="N347" s="8" t="s">
        <v>69</v>
      </c>
      <c r="O347" s="8">
        <v>6</v>
      </c>
      <c r="P347" s="8" t="s">
        <v>14</v>
      </c>
      <c r="Q347" s="8" t="s">
        <v>3188</v>
      </c>
      <c r="R347" s="8" t="s">
        <v>3560</v>
      </c>
      <c r="S347" s="19">
        <v>2027</v>
      </c>
      <c r="T347" s="6">
        <v>2027</v>
      </c>
      <c r="U347" s="4" t="s">
        <v>4230</v>
      </c>
      <c r="V347" s="15" t="s">
        <v>4256</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 hidden="1" customHeight="1" x14ac:dyDescent="0.3">
      <c r="A348" s="7">
        <v>347</v>
      </c>
      <c r="B348" s="8" t="s">
        <v>3966</v>
      </c>
      <c r="C348" s="8" t="s">
        <v>3565</v>
      </c>
      <c r="D348" s="8" t="s">
        <v>3566</v>
      </c>
      <c r="E348" s="8" t="s">
        <v>755</v>
      </c>
      <c r="F348" s="8" t="s">
        <v>3567</v>
      </c>
      <c r="G348" s="9">
        <v>208400</v>
      </c>
      <c r="H348" s="17">
        <v>8</v>
      </c>
      <c r="I348" s="4" t="s">
        <v>76</v>
      </c>
      <c r="J348" s="8" t="s">
        <v>15</v>
      </c>
      <c r="K348" s="8" t="s">
        <v>67</v>
      </c>
      <c r="L348" s="8" t="s">
        <v>3568</v>
      </c>
      <c r="M348" s="8">
        <v>12.47</v>
      </c>
      <c r="N348" s="8" t="s">
        <v>69</v>
      </c>
      <c r="O348" s="8">
        <v>1.2</v>
      </c>
      <c r="P348" s="8" t="s">
        <v>14</v>
      </c>
      <c r="Q348" s="8" t="s">
        <v>321</v>
      </c>
      <c r="R348" s="8" t="s">
        <v>3569</v>
      </c>
      <c r="S348" s="19">
        <v>2027</v>
      </c>
      <c r="T348" s="6">
        <v>2027</v>
      </c>
      <c r="U348" s="4" t="s">
        <v>4230</v>
      </c>
      <c r="V348" s="15" t="s">
        <v>4256</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 hidden="1" customHeight="1" x14ac:dyDescent="0.3">
      <c r="A349" s="7">
        <v>348</v>
      </c>
      <c r="B349" s="8" t="s">
        <v>3967</v>
      </c>
      <c r="C349" s="8" t="s">
        <v>3570</v>
      </c>
      <c r="D349" s="8" t="s">
        <v>3571</v>
      </c>
      <c r="E349" s="8" t="s">
        <v>755</v>
      </c>
      <c r="F349" s="8" t="s">
        <v>3572</v>
      </c>
      <c r="G349" s="9">
        <v>327600</v>
      </c>
      <c r="H349" s="17">
        <v>8</v>
      </c>
      <c r="I349" s="4" t="s">
        <v>76</v>
      </c>
      <c r="J349" s="8" t="s">
        <v>15</v>
      </c>
      <c r="K349" s="8" t="s">
        <v>67</v>
      </c>
      <c r="L349" s="8" t="s">
        <v>3573</v>
      </c>
      <c r="M349" s="8">
        <v>12.47</v>
      </c>
      <c r="N349" s="8" t="s">
        <v>69</v>
      </c>
      <c r="O349" s="8">
        <v>3.6</v>
      </c>
      <c r="P349" s="8" t="s">
        <v>14</v>
      </c>
      <c r="Q349" s="8" t="s">
        <v>12</v>
      </c>
      <c r="R349" s="8" t="s">
        <v>3183</v>
      </c>
      <c r="S349" s="19">
        <v>2027</v>
      </c>
      <c r="T349" s="6">
        <v>2027</v>
      </c>
      <c r="U349" s="4" t="s">
        <v>4230</v>
      </c>
      <c r="V349" s="15" t="s">
        <v>4256</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 hidden="1" customHeight="1" x14ac:dyDescent="0.3">
      <c r="A350" s="7">
        <v>349</v>
      </c>
      <c r="B350" s="8" t="s">
        <v>3968</v>
      </c>
      <c r="C350" s="8" t="s">
        <v>3574</v>
      </c>
      <c r="D350" s="8" t="s">
        <v>3575</v>
      </c>
      <c r="E350" s="8" t="s">
        <v>755</v>
      </c>
      <c r="F350" s="8" t="s">
        <v>3576</v>
      </c>
      <c r="G350" s="9">
        <v>330000</v>
      </c>
      <c r="H350" s="17">
        <v>8</v>
      </c>
      <c r="I350" s="4" t="s">
        <v>76</v>
      </c>
      <c r="J350" s="8" t="s">
        <v>15</v>
      </c>
      <c r="K350" s="8" t="s">
        <v>67</v>
      </c>
      <c r="L350" s="8" t="s">
        <v>3577</v>
      </c>
      <c r="M350" s="8">
        <v>12.47</v>
      </c>
      <c r="N350" s="8" t="s">
        <v>69</v>
      </c>
      <c r="O350" s="8">
        <v>6</v>
      </c>
      <c r="P350" s="8" t="s">
        <v>14</v>
      </c>
      <c r="Q350" s="8" t="s">
        <v>321</v>
      </c>
      <c r="R350" s="8" t="s">
        <v>3578</v>
      </c>
      <c r="S350" s="19">
        <v>2027</v>
      </c>
      <c r="T350" s="6">
        <v>2027</v>
      </c>
      <c r="U350" s="4" t="s">
        <v>4230</v>
      </c>
      <c r="V350" s="15" t="s">
        <v>4256</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 hidden="1" customHeight="1" x14ac:dyDescent="0.3">
      <c r="A351" s="7">
        <v>350</v>
      </c>
      <c r="B351" s="8" t="s">
        <v>3969</v>
      </c>
      <c r="C351" s="8" t="s">
        <v>3579</v>
      </c>
      <c r="D351" s="8" t="s">
        <v>3580</v>
      </c>
      <c r="E351" s="8" t="s">
        <v>755</v>
      </c>
      <c r="F351" s="8" t="s">
        <v>3581</v>
      </c>
      <c r="G351" s="9">
        <v>360000</v>
      </c>
      <c r="H351" s="17">
        <v>8</v>
      </c>
      <c r="I351" s="4" t="s">
        <v>76</v>
      </c>
      <c r="J351" s="8" t="s">
        <v>15</v>
      </c>
      <c r="K351" s="8" t="s">
        <v>67</v>
      </c>
      <c r="L351" s="8" t="s">
        <v>3582</v>
      </c>
      <c r="M351" s="8">
        <v>12.47</v>
      </c>
      <c r="N351" s="8" t="s">
        <v>69</v>
      </c>
      <c r="O351" s="8">
        <v>6</v>
      </c>
      <c r="P351" s="8" t="s">
        <v>14</v>
      </c>
      <c r="Q351" s="8" t="s">
        <v>321</v>
      </c>
      <c r="R351" s="8" t="s">
        <v>3583</v>
      </c>
      <c r="S351" s="19">
        <v>2027</v>
      </c>
      <c r="T351" s="6">
        <v>2027</v>
      </c>
      <c r="U351" s="4" t="s">
        <v>4230</v>
      </c>
      <c r="V351" s="15" t="s">
        <v>4256</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 hidden="1" customHeight="1" x14ac:dyDescent="0.3">
      <c r="A352" s="7">
        <v>351</v>
      </c>
      <c r="B352" s="8" t="s">
        <v>3970</v>
      </c>
      <c r="C352" s="8" t="s">
        <v>3584</v>
      </c>
      <c r="D352" s="8" t="s">
        <v>3585</v>
      </c>
      <c r="E352" s="8" t="s">
        <v>755</v>
      </c>
      <c r="F352" s="8" t="s">
        <v>3586</v>
      </c>
      <c r="G352" s="9">
        <v>557900</v>
      </c>
      <c r="H352" s="17">
        <v>8</v>
      </c>
      <c r="I352" s="4" t="s">
        <v>76</v>
      </c>
      <c r="J352" s="8" t="s">
        <v>15</v>
      </c>
      <c r="K352" s="8" t="s">
        <v>67</v>
      </c>
      <c r="L352" s="8" t="s">
        <v>3587</v>
      </c>
      <c r="M352" s="8">
        <v>4.8</v>
      </c>
      <c r="N352" s="8" t="s">
        <v>69</v>
      </c>
      <c r="O352" s="8">
        <v>8.94</v>
      </c>
      <c r="P352" s="8" t="s">
        <v>14</v>
      </c>
      <c r="Q352" s="8" t="s">
        <v>3188</v>
      </c>
      <c r="R352" s="8" t="s">
        <v>3588</v>
      </c>
      <c r="S352" s="19">
        <v>2027</v>
      </c>
      <c r="T352" s="6">
        <v>2027</v>
      </c>
      <c r="U352" s="4" t="s">
        <v>4230</v>
      </c>
      <c r="V352" s="15" t="s">
        <v>4256</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 hidden="1" customHeight="1" x14ac:dyDescent="0.3">
      <c r="A353" s="7">
        <v>352</v>
      </c>
      <c r="B353" s="8" t="s">
        <v>3971</v>
      </c>
      <c r="C353" s="8" t="s">
        <v>3589</v>
      </c>
      <c r="D353" s="8" t="s">
        <v>3590</v>
      </c>
      <c r="E353" s="8" t="s">
        <v>755</v>
      </c>
      <c r="F353" s="8" t="s">
        <v>3591</v>
      </c>
      <c r="G353" s="9">
        <v>579760</v>
      </c>
      <c r="H353" s="17">
        <v>8</v>
      </c>
      <c r="I353" s="4" t="s">
        <v>76</v>
      </c>
      <c r="J353" s="8" t="s">
        <v>15</v>
      </c>
      <c r="K353" s="8" t="s">
        <v>67</v>
      </c>
      <c r="L353" s="8" t="s">
        <v>3592</v>
      </c>
      <c r="M353" s="8">
        <v>4.8</v>
      </c>
      <c r="N353" s="8" t="s">
        <v>69</v>
      </c>
      <c r="O353" s="8">
        <v>13.135999999999999</v>
      </c>
      <c r="P353" s="8" t="s">
        <v>14</v>
      </c>
      <c r="Q353" s="8" t="s">
        <v>3188</v>
      </c>
      <c r="R353" s="8" t="s">
        <v>3588</v>
      </c>
      <c r="S353" s="19">
        <v>2027</v>
      </c>
      <c r="T353" s="6">
        <v>2027</v>
      </c>
      <c r="U353" s="4" t="s">
        <v>4230</v>
      </c>
      <c r="V353" s="15" t="s">
        <v>4256</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 hidden="1" customHeight="1" x14ac:dyDescent="0.3">
      <c r="A354" s="7">
        <v>353</v>
      </c>
      <c r="B354" s="8" t="s">
        <v>3972</v>
      </c>
      <c r="C354" s="8" t="s">
        <v>3593</v>
      </c>
      <c r="D354" s="8" t="s">
        <v>3594</v>
      </c>
      <c r="E354" s="8" t="s">
        <v>755</v>
      </c>
      <c r="F354" s="8" t="s">
        <v>3595</v>
      </c>
      <c r="G354" s="9">
        <v>174000</v>
      </c>
      <c r="H354" s="17">
        <v>8</v>
      </c>
      <c r="I354" s="4" t="s">
        <v>76</v>
      </c>
      <c r="J354" s="8" t="s">
        <v>15</v>
      </c>
      <c r="K354" s="8" t="s">
        <v>67</v>
      </c>
      <c r="L354" s="8" t="s">
        <v>3596</v>
      </c>
      <c r="M354" s="8">
        <v>12.47</v>
      </c>
      <c r="N354" s="8" t="s">
        <v>69</v>
      </c>
      <c r="O354" s="8">
        <v>2.4</v>
      </c>
      <c r="P354" s="8" t="s">
        <v>14</v>
      </c>
      <c r="Q354" s="8" t="s">
        <v>321</v>
      </c>
      <c r="R354" s="8" t="s">
        <v>3597</v>
      </c>
      <c r="S354" s="19">
        <v>2027</v>
      </c>
      <c r="T354" s="6">
        <v>2027</v>
      </c>
      <c r="U354" s="4" t="s">
        <v>4230</v>
      </c>
      <c r="V354" s="15" t="s">
        <v>4256</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 hidden="1" customHeight="1" x14ac:dyDescent="0.3">
      <c r="A355" s="7">
        <v>354</v>
      </c>
      <c r="B355" s="8" t="s">
        <v>3973</v>
      </c>
      <c r="C355" s="8" t="s">
        <v>3598</v>
      </c>
      <c r="D355" s="8" t="s">
        <v>3599</v>
      </c>
      <c r="E355" s="8" t="s">
        <v>755</v>
      </c>
      <c r="F355" s="8" t="s">
        <v>3600</v>
      </c>
      <c r="G355" s="9">
        <v>336600</v>
      </c>
      <c r="H355" s="17">
        <v>8</v>
      </c>
      <c r="I355" s="4" t="s">
        <v>76</v>
      </c>
      <c r="J355" s="8" t="s">
        <v>15</v>
      </c>
      <c r="K355" s="8" t="s">
        <v>67</v>
      </c>
      <c r="L355" s="8" t="s">
        <v>3601</v>
      </c>
      <c r="M355" s="8">
        <v>12.47</v>
      </c>
      <c r="N355" s="8" t="s">
        <v>69</v>
      </c>
      <c r="O355" s="8">
        <v>6</v>
      </c>
      <c r="P355" s="8" t="s">
        <v>14</v>
      </c>
      <c r="Q355" s="8" t="s">
        <v>3188</v>
      </c>
      <c r="R355" s="8" t="s">
        <v>3560</v>
      </c>
      <c r="S355" s="19">
        <v>2027</v>
      </c>
      <c r="T355" s="6">
        <v>2027</v>
      </c>
      <c r="U355" s="4" t="s">
        <v>4230</v>
      </c>
      <c r="V355" s="15" t="s">
        <v>4256</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 hidden="1" customHeight="1" x14ac:dyDescent="0.3">
      <c r="A356" s="7">
        <v>355</v>
      </c>
      <c r="B356" s="8" t="s">
        <v>3974</v>
      </c>
      <c r="C356" s="8" t="s">
        <v>3602</v>
      </c>
      <c r="D356" s="8" t="s">
        <v>3603</v>
      </c>
      <c r="E356" s="8" t="s">
        <v>755</v>
      </c>
      <c r="F356" s="8" t="s">
        <v>3604</v>
      </c>
      <c r="G356" s="9">
        <v>145200</v>
      </c>
      <c r="H356" s="17">
        <v>8</v>
      </c>
      <c r="I356" s="4" t="s">
        <v>76</v>
      </c>
      <c r="J356" s="8" t="s">
        <v>15</v>
      </c>
      <c r="K356" s="8" t="s">
        <v>67</v>
      </c>
      <c r="L356" s="8" t="s">
        <v>3605</v>
      </c>
      <c r="M356" s="8">
        <v>12.47</v>
      </c>
      <c r="N356" s="8" t="s">
        <v>69</v>
      </c>
      <c r="O356" s="8">
        <v>1.2</v>
      </c>
      <c r="P356" s="8" t="s">
        <v>14</v>
      </c>
      <c r="Q356" s="8" t="s">
        <v>3188</v>
      </c>
      <c r="R356" s="8" t="s">
        <v>3560</v>
      </c>
      <c r="S356" s="19">
        <v>2027</v>
      </c>
      <c r="T356" s="6">
        <v>2027</v>
      </c>
      <c r="U356" s="4" t="s">
        <v>4230</v>
      </c>
      <c r="V356" s="15" t="s">
        <v>4256</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 hidden="1" customHeight="1" x14ac:dyDescent="0.3">
      <c r="A357" s="7">
        <v>356</v>
      </c>
      <c r="B357" s="8" t="s">
        <v>3975</v>
      </c>
      <c r="C357" s="8" t="s">
        <v>3606</v>
      </c>
      <c r="D357" s="8" t="s">
        <v>3607</v>
      </c>
      <c r="E357" s="8" t="s">
        <v>755</v>
      </c>
      <c r="F357" s="8" t="s">
        <v>3608</v>
      </c>
      <c r="G357" s="9">
        <v>242000</v>
      </c>
      <c r="H357" s="17">
        <v>8</v>
      </c>
      <c r="I357" s="4" t="s">
        <v>76</v>
      </c>
      <c r="J357" s="8" t="s">
        <v>15</v>
      </c>
      <c r="K357" s="8" t="s">
        <v>67</v>
      </c>
      <c r="L357" s="8" t="s">
        <v>3609</v>
      </c>
      <c r="M357" s="8">
        <v>8.32</v>
      </c>
      <c r="N357" s="8" t="s">
        <v>69</v>
      </c>
      <c r="O357" s="8">
        <v>1.2</v>
      </c>
      <c r="P357" s="8" t="s">
        <v>14</v>
      </c>
      <c r="Q357" s="8" t="s">
        <v>3172</v>
      </c>
      <c r="R357" s="8" t="s">
        <v>3173</v>
      </c>
      <c r="S357" s="19">
        <v>2027</v>
      </c>
      <c r="T357" s="6">
        <v>2027</v>
      </c>
      <c r="U357" s="4" t="s">
        <v>4230</v>
      </c>
      <c r="V357" s="15" t="s">
        <v>4256</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 hidden="1" customHeight="1" x14ac:dyDescent="0.3">
      <c r="A358" s="7">
        <v>357</v>
      </c>
      <c r="B358" s="8" t="s">
        <v>3976</v>
      </c>
      <c r="C358" s="8" t="s">
        <v>3610</v>
      </c>
      <c r="D358" s="8" t="s">
        <v>3611</v>
      </c>
      <c r="E358" s="8" t="s">
        <v>755</v>
      </c>
      <c r="F358" s="8" t="s">
        <v>3612</v>
      </c>
      <c r="G358" s="9">
        <v>233800</v>
      </c>
      <c r="H358" s="17">
        <v>8</v>
      </c>
      <c r="I358" s="4" t="s">
        <v>76</v>
      </c>
      <c r="J358" s="8" t="s">
        <v>15</v>
      </c>
      <c r="K358" s="8" t="s">
        <v>67</v>
      </c>
      <c r="L358" s="8" t="s">
        <v>3613</v>
      </c>
      <c r="M358" s="8">
        <v>12.47</v>
      </c>
      <c r="N358" s="8" t="s">
        <v>69</v>
      </c>
      <c r="O358" s="8">
        <v>2.4</v>
      </c>
      <c r="P358" s="8" t="s">
        <v>14</v>
      </c>
      <c r="Q358" s="8" t="s">
        <v>321</v>
      </c>
      <c r="R358" s="8" t="s">
        <v>3480</v>
      </c>
      <c r="S358" s="19">
        <v>2029</v>
      </c>
      <c r="T358" s="6">
        <v>2029</v>
      </c>
      <c r="U358" s="4" t="s">
        <v>4238</v>
      </c>
      <c r="V358" s="15" t="s">
        <v>4260</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 hidden="1" customHeight="1" x14ac:dyDescent="0.3">
      <c r="A359" s="7">
        <v>358</v>
      </c>
      <c r="B359" s="8" t="s">
        <v>3977</v>
      </c>
      <c r="C359" s="8" t="s">
        <v>3614</v>
      </c>
      <c r="D359" s="8" t="s">
        <v>3615</v>
      </c>
      <c r="E359" s="8" t="s">
        <v>755</v>
      </c>
      <c r="F359" s="8" t="s">
        <v>3616</v>
      </c>
      <c r="G359" s="9">
        <v>383000</v>
      </c>
      <c r="H359" s="17">
        <v>8</v>
      </c>
      <c r="I359" s="4" t="s">
        <v>76</v>
      </c>
      <c r="J359" s="8" t="s">
        <v>15</v>
      </c>
      <c r="K359" s="8" t="s">
        <v>67</v>
      </c>
      <c r="L359" s="8" t="s">
        <v>3617</v>
      </c>
      <c r="M359" s="8">
        <v>12.47</v>
      </c>
      <c r="N359" s="8" t="s">
        <v>69</v>
      </c>
      <c r="O359" s="8">
        <v>4.8</v>
      </c>
      <c r="P359" s="8" t="s">
        <v>14</v>
      </c>
      <c r="Q359" s="8" t="s">
        <v>321</v>
      </c>
      <c r="R359" s="8" t="s">
        <v>3485</v>
      </c>
      <c r="S359" s="19">
        <v>2027</v>
      </c>
      <c r="T359" s="6">
        <v>2027</v>
      </c>
      <c r="U359" s="4" t="s">
        <v>4230</v>
      </c>
      <c r="V359" s="15" t="s">
        <v>4256</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 hidden="1" customHeight="1" x14ac:dyDescent="0.3">
      <c r="A360" s="7">
        <v>359</v>
      </c>
      <c r="B360" s="8" t="s">
        <v>3978</v>
      </c>
      <c r="C360" s="8" t="s">
        <v>3618</v>
      </c>
      <c r="D360" s="8" t="s">
        <v>3619</v>
      </c>
      <c r="E360" s="8" t="s">
        <v>755</v>
      </c>
      <c r="F360" s="8" t="s">
        <v>3620</v>
      </c>
      <c r="G360" s="9">
        <v>725260</v>
      </c>
      <c r="H360" s="17">
        <v>8</v>
      </c>
      <c r="I360" s="4" t="s">
        <v>76</v>
      </c>
      <c r="J360" s="8" t="s">
        <v>15</v>
      </c>
      <c r="K360" s="8" t="s">
        <v>67</v>
      </c>
      <c r="L360" s="8" t="s">
        <v>3621</v>
      </c>
      <c r="M360" s="8">
        <v>4.8</v>
      </c>
      <c r="N360" s="8" t="s">
        <v>69</v>
      </c>
      <c r="O360" s="8">
        <v>11.436</v>
      </c>
      <c r="P360" s="8" t="s">
        <v>14</v>
      </c>
      <c r="Q360" s="8" t="s">
        <v>321</v>
      </c>
      <c r="R360" s="8" t="s">
        <v>3622</v>
      </c>
      <c r="S360" s="19">
        <v>2031</v>
      </c>
      <c r="T360" s="6">
        <v>2031</v>
      </c>
      <c r="U360" s="4" t="s">
        <v>4252</v>
      </c>
      <c r="V360" s="15" t="s">
        <v>4257</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 hidden="1" customHeight="1" x14ac:dyDescent="0.3">
      <c r="A361" s="7">
        <v>360</v>
      </c>
      <c r="B361" s="8" t="s">
        <v>3979</v>
      </c>
      <c r="C361" s="8" t="s">
        <v>3623</v>
      </c>
      <c r="D361" s="8" t="s">
        <v>3624</v>
      </c>
      <c r="E361" s="8" t="s">
        <v>755</v>
      </c>
      <c r="F361" s="8" t="s">
        <v>3625</v>
      </c>
      <c r="G361" s="9">
        <v>482000</v>
      </c>
      <c r="H361" s="17">
        <v>8</v>
      </c>
      <c r="I361" s="4" t="s">
        <v>76</v>
      </c>
      <c r="J361" s="8" t="s">
        <v>15</v>
      </c>
      <c r="K361" s="8" t="s">
        <v>67</v>
      </c>
      <c r="L361" s="8" t="s">
        <v>3626</v>
      </c>
      <c r="M361" s="8">
        <v>12.47</v>
      </c>
      <c r="N361" s="8" t="s">
        <v>69</v>
      </c>
      <c r="O361" s="8">
        <v>1.2</v>
      </c>
      <c r="P361" s="8" t="s">
        <v>14</v>
      </c>
      <c r="Q361" s="8" t="s">
        <v>3188</v>
      </c>
      <c r="R361" s="8" t="s">
        <v>3345</v>
      </c>
      <c r="S361" s="19">
        <v>2027</v>
      </c>
      <c r="T361" s="6">
        <v>2027</v>
      </c>
      <c r="U361" s="4" t="s">
        <v>4230</v>
      </c>
      <c r="V361" s="15" t="s">
        <v>4256</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 hidden="1" customHeight="1" x14ac:dyDescent="0.3">
      <c r="A362" s="7">
        <v>361</v>
      </c>
      <c r="B362" s="8" t="s">
        <v>3980</v>
      </c>
      <c r="C362" s="8" t="s">
        <v>3627</v>
      </c>
      <c r="D362" s="8" t="s">
        <v>3628</v>
      </c>
      <c r="E362" s="8" t="s">
        <v>755</v>
      </c>
      <c r="F362" s="8" t="s">
        <v>3629</v>
      </c>
      <c r="G362" s="9">
        <v>354000</v>
      </c>
      <c r="H362" s="17">
        <v>8</v>
      </c>
      <c r="I362" s="4" t="s">
        <v>76</v>
      </c>
      <c r="J362" s="8" t="s">
        <v>15</v>
      </c>
      <c r="K362" s="8" t="s">
        <v>67</v>
      </c>
      <c r="L362" s="8" t="s">
        <v>3630</v>
      </c>
      <c r="M362" s="8">
        <v>12.47</v>
      </c>
      <c r="N362" s="8" t="s">
        <v>69</v>
      </c>
      <c r="O362" s="8">
        <v>2.4</v>
      </c>
      <c r="P362" s="8" t="s">
        <v>14</v>
      </c>
      <c r="Q362" s="8" t="s">
        <v>3188</v>
      </c>
      <c r="R362" s="8" t="s">
        <v>3345</v>
      </c>
      <c r="S362" s="19">
        <v>2027</v>
      </c>
      <c r="T362" s="6">
        <v>2027</v>
      </c>
      <c r="U362" s="4" t="s">
        <v>4230</v>
      </c>
      <c r="V362" s="15" t="s">
        <v>4256</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 hidden="1" customHeight="1" x14ac:dyDescent="0.3">
      <c r="A363" s="7">
        <v>362</v>
      </c>
      <c r="B363" s="8" t="s">
        <v>3981</v>
      </c>
      <c r="C363" s="8" t="s">
        <v>3631</v>
      </c>
      <c r="D363" s="8" t="s">
        <v>3632</v>
      </c>
      <c r="E363" s="8" t="s">
        <v>755</v>
      </c>
      <c r="F363" s="8" t="s">
        <v>3633</v>
      </c>
      <c r="G363" s="9">
        <v>304600</v>
      </c>
      <c r="H363" s="17">
        <v>8</v>
      </c>
      <c r="I363" s="4" t="s">
        <v>76</v>
      </c>
      <c r="J363" s="8" t="s">
        <v>15</v>
      </c>
      <c r="K363" s="8" t="s">
        <v>67</v>
      </c>
      <c r="L363" s="8" t="s">
        <v>3634</v>
      </c>
      <c r="M363" s="8">
        <v>12.47</v>
      </c>
      <c r="N363" s="8" t="s">
        <v>69</v>
      </c>
      <c r="O363" s="8">
        <v>4.8</v>
      </c>
      <c r="P363" s="8" t="s">
        <v>14</v>
      </c>
      <c r="Q363" s="8" t="s">
        <v>12</v>
      </c>
      <c r="R363" s="8" t="s">
        <v>3452</v>
      </c>
      <c r="S363" s="19">
        <v>2027</v>
      </c>
      <c r="T363" s="6">
        <v>2027</v>
      </c>
      <c r="U363" s="4" t="s">
        <v>4230</v>
      </c>
      <c r="V363" s="15" t="s">
        <v>4256</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 hidden="1" customHeight="1" x14ac:dyDescent="0.3">
      <c r="A364" s="7">
        <v>363</v>
      </c>
      <c r="B364" s="8" t="s">
        <v>3982</v>
      </c>
      <c r="C364" s="8" t="s">
        <v>3635</v>
      </c>
      <c r="D364" s="8" t="s">
        <v>3636</v>
      </c>
      <c r="E364" s="8" t="s">
        <v>755</v>
      </c>
      <c r="F364" s="8" t="s">
        <v>3637</v>
      </c>
      <c r="G364" s="9">
        <v>262800</v>
      </c>
      <c r="H364" s="17">
        <v>8</v>
      </c>
      <c r="I364" s="4" t="s">
        <v>76</v>
      </c>
      <c r="J364" s="8" t="s">
        <v>15</v>
      </c>
      <c r="K364" s="8" t="s">
        <v>67</v>
      </c>
      <c r="L364" s="8" t="s">
        <v>3638</v>
      </c>
      <c r="M364" s="8">
        <v>4.8</v>
      </c>
      <c r="N364" s="8" t="s">
        <v>69</v>
      </c>
      <c r="O364" s="8">
        <v>0.08</v>
      </c>
      <c r="P364" s="8" t="s">
        <v>14</v>
      </c>
      <c r="Q364" s="8" t="s">
        <v>3542</v>
      </c>
      <c r="R364" s="8" t="s">
        <v>1821</v>
      </c>
      <c r="S364" s="19">
        <v>2027</v>
      </c>
      <c r="T364" s="6">
        <v>2027</v>
      </c>
      <c r="U364" s="4" t="s">
        <v>4230</v>
      </c>
      <c r="V364" s="15" t="s">
        <v>4256</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 hidden="1" customHeight="1" x14ac:dyDescent="0.3">
      <c r="A365" s="7">
        <v>364</v>
      </c>
      <c r="B365" s="8" t="s">
        <v>3983</v>
      </c>
      <c r="C365" s="8" t="s">
        <v>3639</v>
      </c>
      <c r="D365" s="8" t="s">
        <v>3640</v>
      </c>
      <c r="E365" s="8" t="s">
        <v>755</v>
      </c>
      <c r="F365" s="8" t="s">
        <v>3641</v>
      </c>
      <c r="G365" s="9">
        <v>497940</v>
      </c>
      <c r="H365" s="17">
        <v>8</v>
      </c>
      <c r="I365" s="4" t="s">
        <v>76</v>
      </c>
      <c r="J365" s="8" t="s">
        <v>15</v>
      </c>
      <c r="K365" s="8" t="s">
        <v>67</v>
      </c>
      <c r="L365" s="8" t="s">
        <v>3642</v>
      </c>
      <c r="M365" s="8">
        <v>4.8</v>
      </c>
      <c r="N365" s="8" t="s">
        <v>69</v>
      </c>
      <c r="O365" s="8">
        <v>4.0839999999999996</v>
      </c>
      <c r="P365" s="8" t="s">
        <v>14</v>
      </c>
      <c r="Q365" s="8" t="s">
        <v>321</v>
      </c>
      <c r="R365" s="8" t="s">
        <v>3643</v>
      </c>
      <c r="S365" s="19">
        <v>2027</v>
      </c>
      <c r="T365" s="6">
        <v>2027</v>
      </c>
      <c r="U365" s="4" t="s">
        <v>4230</v>
      </c>
      <c r="V365" s="15" t="s">
        <v>4256</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 hidden="1" customHeight="1" x14ac:dyDescent="0.3">
      <c r="A366" s="7">
        <v>365</v>
      </c>
      <c r="B366" s="8" t="s">
        <v>3984</v>
      </c>
      <c r="C366" s="8" t="s">
        <v>3644</v>
      </c>
      <c r="D366" s="8" t="s">
        <v>3645</v>
      </c>
      <c r="E366" s="8" t="s">
        <v>755</v>
      </c>
      <c r="F366" s="8" t="s">
        <v>3646</v>
      </c>
      <c r="G366" s="9">
        <v>211000</v>
      </c>
      <c r="H366" s="17">
        <v>8</v>
      </c>
      <c r="I366" s="4" t="s">
        <v>76</v>
      </c>
      <c r="J366" s="8" t="s">
        <v>15</v>
      </c>
      <c r="K366" s="8" t="s">
        <v>67</v>
      </c>
      <c r="L366" s="8" t="s">
        <v>3647</v>
      </c>
      <c r="M366" s="8">
        <v>12.47</v>
      </c>
      <c r="N366" s="8" t="s">
        <v>69</v>
      </c>
      <c r="O366" s="8">
        <v>3.6</v>
      </c>
      <c r="P366" s="8" t="s">
        <v>14</v>
      </c>
      <c r="Q366" s="8" t="s">
        <v>3542</v>
      </c>
      <c r="R366" s="8" t="s">
        <v>3543</v>
      </c>
      <c r="S366" s="19">
        <v>2031</v>
      </c>
      <c r="T366" s="6">
        <v>2031</v>
      </c>
      <c r="U366" s="4" t="s">
        <v>4252</v>
      </c>
      <c r="V366" s="15" t="s">
        <v>4257</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 hidden="1" customHeight="1" x14ac:dyDescent="0.3">
      <c r="A367" s="7">
        <v>366</v>
      </c>
      <c r="B367" s="8" t="s">
        <v>3985</v>
      </c>
      <c r="C367" s="8" t="s">
        <v>3648</v>
      </c>
      <c r="D367" s="8" t="s">
        <v>3649</v>
      </c>
      <c r="E367" s="8" t="s">
        <v>755</v>
      </c>
      <c r="F367" s="8" t="s">
        <v>3650</v>
      </c>
      <c r="G367" s="9">
        <v>227000</v>
      </c>
      <c r="H367" s="17">
        <v>8</v>
      </c>
      <c r="I367" s="4" t="s">
        <v>76</v>
      </c>
      <c r="J367" s="8" t="s">
        <v>15</v>
      </c>
      <c r="K367" s="8" t="s">
        <v>67</v>
      </c>
      <c r="L367" s="8" t="s">
        <v>3651</v>
      </c>
      <c r="M367" s="8">
        <v>12.47</v>
      </c>
      <c r="N367" s="8" t="s">
        <v>69</v>
      </c>
      <c r="O367" s="8">
        <v>1.2</v>
      </c>
      <c r="P367" s="8" t="s">
        <v>14</v>
      </c>
      <c r="Q367" s="8" t="s">
        <v>3542</v>
      </c>
      <c r="R367" s="8" t="s">
        <v>3543</v>
      </c>
      <c r="S367" s="19">
        <v>2031</v>
      </c>
      <c r="T367" s="6">
        <v>2031</v>
      </c>
      <c r="U367" s="4" t="s">
        <v>4252</v>
      </c>
      <c r="V367" s="15" t="s">
        <v>4257</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 hidden="1" customHeight="1" x14ac:dyDescent="0.3">
      <c r="A368" s="7">
        <v>367</v>
      </c>
      <c r="B368" s="8" t="s">
        <v>3986</v>
      </c>
      <c r="C368" s="8" t="s">
        <v>3652</v>
      </c>
      <c r="D368" s="8" t="s">
        <v>3653</v>
      </c>
      <c r="E368" s="8" t="s">
        <v>755</v>
      </c>
      <c r="F368" s="8" t="s">
        <v>3654</v>
      </c>
      <c r="G368" s="9">
        <v>455000</v>
      </c>
      <c r="H368" s="17">
        <v>8</v>
      </c>
      <c r="I368" s="4" t="s">
        <v>76</v>
      </c>
      <c r="J368" s="8" t="s">
        <v>15</v>
      </c>
      <c r="K368" s="8" t="s">
        <v>67</v>
      </c>
      <c r="L368" s="8" t="s">
        <v>3655</v>
      </c>
      <c r="M368" s="8">
        <v>12.47</v>
      </c>
      <c r="N368" s="8" t="s">
        <v>69</v>
      </c>
      <c r="O368" s="8">
        <v>6</v>
      </c>
      <c r="P368" s="8" t="s">
        <v>14</v>
      </c>
      <c r="Q368" s="8" t="s">
        <v>321</v>
      </c>
      <c r="R368" s="8" t="s">
        <v>3273</v>
      </c>
      <c r="S368" s="19">
        <v>2027</v>
      </c>
      <c r="T368" s="6">
        <v>2027</v>
      </c>
      <c r="U368" s="4" t="s">
        <v>4230</v>
      </c>
      <c r="V368" s="15" t="s">
        <v>4256</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 hidden="1" customHeight="1" x14ac:dyDescent="0.3">
      <c r="A369" s="7">
        <v>368</v>
      </c>
      <c r="B369" s="8" t="s">
        <v>3987</v>
      </c>
      <c r="C369" s="8" t="s">
        <v>3656</v>
      </c>
      <c r="D369" s="8" t="s">
        <v>3657</v>
      </c>
      <c r="E369" s="8" t="s">
        <v>755</v>
      </c>
      <c r="F369" s="8" t="s">
        <v>3658</v>
      </c>
      <c r="G369" s="9">
        <v>425000</v>
      </c>
      <c r="H369" s="17">
        <v>8</v>
      </c>
      <c r="I369" s="4" t="s">
        <v>76</v>
      </c>
      <c r="J369" s="8" t="s">
        <v>15</v>
      </c>
      <c r="K369" s="8" t="s">
        <v>67</v>
      </c>
      <c r="L369" s="8" t="s">
        <v>3659</v>
      </c>
      <c r="M369" s="8">
        <v>12.47</v>
      </c>
      <c r="N369" s="8" t="s">
        <v>69</v>
      </c>
      <c r="O369" s="8">
        <v>0</v>
      </c>
      <c r="P369" s="8" t="s">
        <v>14</v>
      </c>
      <c r="Q369" s="8" t="s">
        <v>321</v>
      </c>
      <c r="R369" s="8" t="s">
        <v>3597</v>
      </c>
      <c r="S369" s="19">
        <v>2027</v>
      </c>
      <c r="T369" s="6">
        <v>2027</v>
      </c>
      <c r="U369" s="4" t="s">
        <v>4230</v>
      </c>
      <c r="V369" s="15" t="s">
        <v>4256</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 hidden="1" customHeight="1" x14ac:dyDescent="0.3">
      <c r="A370" s="7">
        <v>369</v>
      </c>
      <c r="B370" s="8" t="s">
        <v>3988</v>
      </c>
      <c r="C370" s="8" t="s">
        <v>3660</v>
      </c>
      <c r="D370" s="8" t="s">
        <v>3661</v>
      </c>
      <c r="E370" s="8" t="s">
        <v>755</v>
      </c>
      <c r="F370" s="8" t="s">
        <v>3662</v>
      </c>
      <c r="G370" s="9">
        <v>414000</v>
      </c>
      <c r="H370" s="17">
        <v>8</v>
      </c>
      <c r="I370" s="4" t="s">
        <v>76</v>
      </c>
      <c r="J370" s="8" t="s">
        <v>15</v>
      </c>
      <c r="K370" s="8" t="s">
        <v>67</v>
      </c>
      <c r="L370" s="8" t="s">
        <v>3663</v>
      </c>
      <c r="M370" s="8">
        <v>12.47</v>
      </c>
      <c r="N370" s="8" t="s">
        <v>69</v>
      </c>
      <c r="O370" s="8">
        <v>2.4</v>
      </c>
      <c r="P370" s="8" t="s">
        <v>14</v>
      </c>
      <c r="Q370" s="8" t="s">
        <v>3188</v>
      </c>
      <c r="R370" s="8" t="s">
        <v>3466</v>
      </c>
      <c r="S370" s="19">
        <v>2027</v>
      </c>
      <c r="T370" s="6">
        <v>2027</v>
      </c>
      <c r="U370" s="4" t="s">
        <v>4230</v>
      </c>
      <c r="V370" s="15" t="s">
        <v>4256</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 hidden="1" customHeight="1" x14ac:dyDescent="0.3">
      <c r="A371" s="7">
        <v>370</v>
      </c>
      <c r="B371" s="8" t="s">
        <v>3989</v>
      </c>
      <c r="C371" s="8" t="s">
        <v>3664</v>
      </c>
      <c r="D371" s="8" t="s">
        <v>3665</v>
      </c>
      <c r="E371" s="8" t="s">
        <v>755</v>
      </c>
      <c r="F371" s="8" t="s">
        <v>3666</v>
      </c>
      <c r="G371" s="9">
        <v>277000</v>
      </c>
      <c r="H371" s="17">
        <v>8</v>
      </c>
      <c r="I371" s="4" t="s">
        <v>76</v>
      </c>
      <c r="J371" s="8" t="s">
        <v>15</v>
      </c>
      <c r="K371" s="8" t="s">
        <v>67</v>
      </c>
      <c r="L371" s="8" t="s">
        <v>3667</v>
      </c>
      <c r="M371" s="8">
        <v>12.47</v>
      </c>
      <c r="N371" s="8" t="s">
        <v>69</v>
      </c>
      <c r="O371" s="8">
        <v>7.2</v>
      </c>
      <c r="P371" s="8" t="s">
        <v>14</v>
      </c>
      <c r="Q371" s="8" t="s">
        <v>3188</v>
      </c>
      <c r="R371" s="8" t="s">
        <v>3466</v>
      </c>
      <c r="S371" s="19">
        <v>2027</v>
      </c>
      <c r="T371" s="6">
        <v>2027</v>
      </c>
      <c r="U371" s="4" t="s">
        <v>4230</v>
      </c>
      <c r="V371" s="15" t="s">
        <v>4256</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 hidden="1" customHeight="1" x14ac:dyDescent="0.3">
      <c r="A372" s="7">
        <v>371</v>
      </c>
      <c r="B372" s="8" t="s">
        <v>3990</v>
      </c>
      <c r="C372" s="8" t="s">
        <v>3668</v>
      </c>
      <c r="D372" s="8" t="s">
        <v>3669</v>
      </c>
      <c r="E372" s="8" t="s">
        <v>755</v>
      </c>
      <c r="F372" s="8" t="s">
        <v>3670</v>
      </c>
      <c r="G372" s="9">
        <v>349000</v>
      </c>
      <c r="H372" s="17">
        <v>8</v>
      </c>
      <c r="I372" s="4" t="s">
        <v>76</v>
      </c>
      <c r="J372" s="8" t="s">
        <v>15</v>
      </c>
      <c r="K372" s="8" t="s">
        <v>67</v>
      </c>
      <c r="L372" s="8" t="s">
        <v>3671</v>
      </c>
      <c r="M372" s="8">
        <v>12.47</v>
      </c>
      <c r="N372" s="8" t="s">
        <v>69</v>
      </c>
      <c r="O372" s="8">
        <v>2.4</v>
      </c>
      <c r="P372" s="8" t="s">
        <v>14</v>
      </c>
      <c r="Q372" s="8" t="s">
        <v>3188</v>
      </c>
      <c r="R372" s="8" t="s">
        <v>3560</v>
      </c>
      <c r="S372" s="19">
        <v>2027</v>
      </c>
      <c r="T372" s="6">
        <v>2027</v>
      </c>
      <c r="U372" s="4" t="s">
        <v>4230</v>
      </c>
      <c r="V372" s="15" t="s">
        <v>4256</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 hidden="1" customHeight="1" x14ac:dyDescent="0.3">
      <c r="A373" s="7">
        <v>372</v>
      </c>
      <c r="B373" s="8" t="s">
        <v>3991</v>
      </c>
      <c r="C373" s="8" t="s">
        <v>3672</v>
      </c>
      <c r="D373" s="8" t="s">
        <v>3673</v>
      </c>
      <c r="E373" s="8" t="s">
        <v>755</v>
      </c>
      <c r="F373" s="8" t="s">
        <v>3674</v>
      </c>
      <c r="G373" s="9">
        <v>227600</v>
      </c>
      <c r="H373" s="17">
        <v>8</v>
      </c>
      <c r="I373" s="4" t="s">
        <v>76</v>
      </c>
      <c r="J373" s="8" t="s">
        <v>15</v>
      </c>
      <c r="K373" s="8" t="s">
        <v>67</v>
      </c>
      <c r="L373" s="8" t="s">
        <v>3675</v>
      </c>
      <c r="M373" s="8">
        <v>8.32</v>
      </c>
      <c r="N373" s="8" t="s">
        <v>69</v>
      </c>
      <c r="O373" s="8">
        <v>3.6</v>
      </c>
      <c r="P373" s="8" t="s">
        <v>14</v>
      </c>
      <c r="Q373" s="8" t="s">
        <v>3172</v>
      </c>
      <c r="R373" s="8" t="s">
        <v>3173</v>
      </c>
      <c r="S373" s="19">
        <v>2029</v>
      </c>
      <c r="T373" s="6">
        <v>2029</v>
      </c>
      <c r="U373" s="4" t="s">
        <v>4238</v>
      </c>
      <c r="V373" s="15" t="s">
        <v>4260</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 hidden="1" customHeight="1" x14ac:dyDescent="0.3">
      <c r="A374" s="7">
        <v>373</v>
      </c>
      <c r="B374" s="8" t="s">
        <v>3992</v>
      </c>
      <c r="C374" s="8" t="s">
        <v>3676</v>
      </c>
      <c r="D374" s="8" t="s">
        <v>3677</v>
      </c>
      <c r="E374" s="8" t="s">
        <v>755</v>
      </c>
      <c r="F374" s="8" t="s">
        <v>3678</v>
      </c>
      <c r="G374" s="9">
        <v>262200</v>
      </c>
      <c r="H374" s="17">
        <v>8</v>
      </c>
      <c r="I374" s="4" t="s">
        <v>76</v>
      </c>
      <c r="J374" s="8" t="s">
        <v>15</v>
      </c>
      <c r="K374" s="8" t="s">
        <v>67</v>
      </c>
      <c r="L374" s="8" t="s">
        <v>3679</v>
      </c>
      <c r="M374" s="8">
        <v>8.32</v>
      </c>
      <c r="N374" s="8" t="s">
        <v>69</v>
      </c>
      <c r="O374" s="8">
        <v>2.4</v>
      </c>
      <c r="P374" s="8" t="s">
        <v>14</v>
      </c>
      <c r="Q374" s="8" t="s">
        <v>3172</v>
      </c>
      <c r="R374" s="8" t="s">
        <v>3173</v>
      </c>
      <c r="S374" s="19">
        <v>2027</v>
      </c>
      <c r="T374" s="6">
        <v>2027</v>
      </c>
      <c r="U374" s="4" t="s">
        <v>4230</v>
      </c>
      <c r="V374" s="15" t="s">
        <v>4256</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 hidden="1" customHeight="1" x14ac:dyDescent="0.3">
      <c r="A375" s="7">
        <v>374</v>
      </c>
      <c r="B375" s="8" t="s">
        <v>3993</v>
      </c>
      <c r="C375" s="8" t="s">
        <v>3680</v>
      </c>
      <c r="D375" s="8" t="s">
        <v>3681</v>
      </c>
      <c r="E375" s="8" t="s">
        <v>755</v>
      </c>
      <c r="F375" s="8" t="s">
        <v>3682</v>
      </c>
      <c r="G375" s="9">
        <v>1488560</v>
      </c>
      <c r="H375" s="17">
        <v>8</v>
      </c>
      <c r="I375" s="4" t="s">
        <v>76</v>
      </c>
      <c r="J375" s="8" t="s">
        <v>15</v>
      </c>
      <c r="K375" s="8" t="s">
        <v>67</v>
      </c>
      <c r="L375" s="8" t="s">
        <v>3683</v>
      </c>
      <c r="M375" s="8">
        <v>4.8</v>
      </c>
      <c r="N375" s="8" t="s">
        <v>69</v>
      </c>
      <c r="O375" s="8">
        <v>6.016</v>
      </c>
      <c r="P375" s="8" t="s">
        <v>14</v>
      </c>
      <c r="Q375" s="8" t="s">
        <v>321</v>
      </c>
      <c r="R375" s="8" t="s">
        <v>3684</v>
      </c>
      <c r="S375" s="19">
        <v>2027</v>
      </c>
      <c r="T375" s="6">
        <v>2027</v>
      </c>
      <c r="U375" s="4" t="s">
        <v>4230</v>
      </c>
      <c r="V375" s="15" t="s">
        <v>4256</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 hidden="1" customHeight="1" x14ac:dyDescent="0.3">
      <c r="A376" s="7">
        <v>375</v>
      </c>
      <c r="B376" s="8" t="s">
        <v>3994</v>
      </c>
      <c r="C376" s="8" t="s">
        <v>3685</v>
      </c>
      <c r="D376" s="8" t="s">
        <v>3686</v>
      </c>
      <c r="E376" s="8" t="s">
        <v>755</v>
      </c>
      <c r="F376" s="8" t="s">
        <v>3687</v>
      </c>
      <c r="G376" s="9">
        <v>481000</v>
      </c>
      <c r="H376" s="17">
        <v>8</v>
      </c>
      <c r="I376" s="4" t="s">
        <v>76</v>
      </c>
      <c r="J376" s="8" t="s">
        <v>15</v>
      </c>
      <c r="K376" s="8" t="s">
        <v>67</v>
      </c>
      <c r="L376" s="8" t="s">
        <v>3688</v>
      </c>
      <c r="M376" s="8">
        <v>12.47</v>
      </c>
      <c r="N376" s="8" t="s">
        <v>69</v>
      </c>
      <c r="O376" s="8">
        <v>3.6</v>
      </c>
      <c r="P376" s="8" t="s">
        <v>14</v>
      </c>
      <c r="Q376" s="8" t="s">
        <v>321</v>
      </c>
      <c r="R376" s="8" t="s">
        <v>3485</v>
      </c>
      <c r="S376" s="19">
        <v>2027</v>
      </c>
      <c r="T376" s="6">
        <v>2027</v>
      </c>
      <c r="U376" s="4" t="s">
        <v>4230</v>
      </c>
      <c r="V376" s="15" t="s">
        <v>4256</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 hidden="1" customHeight="1" x14ac:dyDescent="0.3">
      <c r="A377" s="7">
        <v>376</v>
      </c>
      <c r="B377" s="8" t="s">
        <v>3995</v>
      </c>
      <c r="C377" s="8" t="s">
        <v>3689</v>
      </c>
      <c r="D377" s="8" t="s">
        <v>3690</v>
      </c>
      <c r="E377" s="8" t="s">
        <v>755</v>
      </c>
      <c r="F377" s="8" t="s">
        <v>3691</v>
      </c>
      <c r="G377" s="9">
        <v>265600</v>
      </c>
      <c r="H377" s="17">
        <v>8</v>
      </c>
      <c r="I377" s="4" t="s">
        <v>76</v>
      </c>
      <c r="J377" s="8" t="s">
        <v>15</v>
      </c>
      <c r="K377" s="8" t="s">
        <v>67</v>
      </c>
      <c r="L377" s="8" t="s">
        <v>3692</v>
      </c>
      <c r="M377" s="8">
        <v>12.47</v>
      </c>
      <c r="N377" s="8" t="s">
        <v>69</v>
      </c>
      <c r="O377" s="8">
        <v>2.4</v>
      </c>
      <c r="P377" s="8" t="s">
        <v>14</v>
      </c>
      <c r="Q377" s="8" t="s">
        <v>12</v>
      </c>
      <c r="R377" s="8" t="s">
        <v>3452</v>
      </c>
      <c r="S377" s="19">
        <v>2027</v>
      </c>
      <c r="T377" s="6">
        <v>2027</v>
      </c>
      <c r="U377" s="4" t="s">
        <v>4230</v>
      </c>
      <c r="V377" s="15" t="s">
        <v>4256</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 hidden="1" customHeight="1" x14ac:dyDescent="0.3">
      <c r="A378" s="7">
        <v>377</v>
      </c>
      <c r="B378" s="8" t="s">
        <v>3996</v>
      </c>
      <c r="C378" s="8" t="s">
        <v>3693</v>
      </c>
      <c r="D378" s="8" t="s">
        <v>3694</v>
      </c>
      <c r="E378" s="8" t="s">
        <v>755</v>
      </c>
      <c r="F378" s="8" t="s">
        <v>3695</v>
      </c>
      <c r="G378" s="9">
        <v>351600</v>
      </c>
      <c r="H378" s="17">
        <v>8</v>
      </c>
      <c r="I378" s="4" t="s">
        <v>76</v>
      </c>
      <c r="J378" s="8" t="s">
        <v>15</v>
      </c>
      <c r="K378" s="8" t="s">
        <v>67</v>
      </c>
      <c r="L378" s="8" t="s">
        <v>3696</v>
      </c>
      <c r="M378" s="8">
        <v>12.47</v>
      </c>
      <c r="N378" s="8" t="s">
        <v>69</v>
      </c>
      <c r="O378" s="8">
        <v>6</v>
      </c>
      <c r="P378" s="8" t="s">
        <v>14</v>
      </c>
      <c r="Q378" s="8" t="s">
        <v>321</v>
      </c>
      <c r="R378" s="8" t="s">
        <v>3578</v>
      </c>
      <c r="S378" s="19">
        <v>2027</v>
      </c>
      <c r="T378" s="6">
        <v>2027</v>
      </c>
      <c r="U378" s="4" t="s">
        <v>4230</v>
      </c>
      <c r="V378" s="15" t="s">
        <v>4256</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 hidden="1" customHeight="1" x14ac:dyDescent="0.3">
      <c r="A379" s="7">
        <v>378</v>
      </c>
      <c r="B379" s="8" t="s">
        <v>3997</v>
      </c>
      <c r="C379" s="8" t="s">
        <v>3697</v>
      </c>
      <c r="D379" s="8" t="s">
        <v>3698</v>
      </c>
      <c r="E379" s="8" t="s">
        <v>755</v>
      </c>
      <c r="F379" s="8" t="s">
        <v>3699</v>
      </c>
      <c r="G379" s="9">
        <v>1267860</v>
      </c>
      <c r="H379" s="17">
        <v>8</v>
      </c>
      <c r="I379" s="4" t="s">
        <v>76</v>
      </c>
      <c r="J379" s="8" t="s">
        <v>15</v>
      </c>
      <c r="K379" s="8" t="s">
        <v>67</v>
      </c>
      <c r="L379" s="8" t="s">
        <v>3700</v>
      </c>
      <c r="M379" s="8">
        <v>12.47</v>
      </c>
      <c r="N379" s="8" t="s">
        <v>69</v>
      </c>
      <c r="O379" s="8">
        <v>5.2759999999999998</v>
      </c>
      <c r="P379" s="8" t="s">
        <v>14</v>
      </c>
      <c r="Q379" s="8" t="s">
        <v>321</v>
      </c>
      <c r="R379" s="8" t="s">
        <v>3387</v>
      </c>
      <c r="S379" s="19">
        <v>2027</v>
      </c>
      <c r="T379" s="6">
        <v>2027</v>
      </c>
      <c r="U379" s="4" t="s">
        <v>4230</v>
      </c>
      <c r="V379" s="15" t="s">
        <v>4256</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 hidden="1" customHeight="1" x14ac:dyDescent="0.3">
      <c r="A380" s="7">
        <v>379</v>
      </c>
      <c r="B380" s="8" t="s">
        <v>3998</v>
      </c>
      <c r="C380" s="8" t="s">
        <v>3701</v>
      </c>
      <c r="D380" s="8" t="s">
        <v>3702</v>
      </c>
      <c r="E380" s="8" t="s">
        <v>755</v>
      </c>
      <c r="F380" s="8" t="s">
        <v>3703</v>
      </c>
      <c r="G380" s="9">
        <v>267600</v>
      </c>
      <c r="H380" s="17">
        <v>8</v>
      </c>
      <c r="I380" s="4" t="s">
        <v>76</v>
      </c>
      <c r="J380" s="8" t="s">
        <v>15</v>
      </c>
      <c r="K380" s="8" t="s">
        <v>67</v>
      </c>
      <c r="L380" s="8" t="s">
        <v>3704</v>
      </c>
      <c r="M380" s="8">
        <v>12.47</v>
      </c>
      <c r="N380" s="8" t="s">
        <v>69</v>
      </c>
      <c r="O380" s="8">
        <v>3.6</v>
      </c>
      <c r="P380" s="8" t="s">
        <v>14</v>
      </c>
      <c r="Q380" s="8" t="s">
        <v>3188</v>
      </c>
      <c r="R380" s="8" t="s">
        <v>3457</v>
      </c>
      <c r="S380" s="19">
        <v>2027</v>
      </c>
      <c r="T380" s="6">
        <v>2027</v>
      </c>
      <c r="U380" s="4" t="s">
        <v>4230</v>
      </c>
      <c r="V380" s="15" t="s">
        <v>4256</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 hidden="1" customHeight="1" x14ac:dyDescent="0.3">
      <c r="A381" s="7">
        <v>380</v>
      </c>
      <c r="B381" s="8" t="s">
        <v>3999</v>
      </c>
      <c r="C381" s="8" t="s">
        <v>3705</v>
      </c>
      <c r="D381" s="8" t="s">
        <v>3706</v>
      </c>
      <c r="E381" s="8" t="s">
        <v>755</v>
      </c>
      <c r="F381" s="8" t="s">
        <v>3707</v>
      </c>
      <c r="G381" s="9">
        <v>373600</v>
      </c>
      <c r="H381" s="17">
        <v>8</v>
      </c>
      <c r="I381" s="4" t="s">
        <v>76</v>
      </c>
      <c r="J381" s="8" t="s">
        <v>15</v>
      </c>
      <c r="K381" s="8" t="s">
        <v>67</v>
      </c>
      <c r="L381" s="8" t="s">
        <v>3708</v>
      </c>
      <c r="M381" s="8">
        <v>12.47</v>
      </c>
      <c r="N381" s="8" t="s">
        <v>69</v>
      </c>
      <c r="O381" s="8">
        <v>7.2</v>
      </c>
      <c r="P381" s="8" t="s">
        <v>14</v>
      </c>
      <c r="Q381" s="8" t="s">
        <v>3172</v>
      </c>
      <c r="R381" s="8" t="s">
        <v>3709</v>
      </c>
      <c r="S381" s="19">
        <v>2027</v>
      </c>
      <c r="T381" s="6">
        <v>2027</v>
      </c>
      <c r="U381" s="4" t="s">
        <v>4230</v>
      </c>
      <c r="V381" s="15" t="s">
        <v>4256</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 hidden="1" customHeight="1" x14ac:dyDescent="0.3">
      <c r="A382" s="7">
        <v>381</v>
      </c>
      <c r="B382" s="8" t="s">
        <v>4000</v>
      </c>
      <c r="C382" s="8" t="s">
        <v>3710</v>
      </c>
      <c r="D382" s="8" t="s">
        <v>3711</v>
      </c>
      <c r="E382" s="8" t="s">
        <v>755</v>
      </c>
      <c r="F382" s="8" t="s">
        <v>3712</v>
      </c>
      <c r="G382" s="9">
        <v>243000</v>
      </c>
      <c r="H382" s="17">
        <v>8</v>
      </c>
      <c r="I382" s="4" t="s">
        <v>76</v>
      </c>
      <c r="J382" s="8" t="s">
        <v>15</v>
      </c>
      <c r="K382" s="8" t="s">
        <v>67</v>
      </c>
      <c r="L382" s="8" t="s">
        <v>3713</v>
      </c>
      <c r="M382" s="8">
        <v>12.47</v>
      </c>
      <c r="N382" s="8" t="s">
        <v>69</v>
      </c>
      <c r="O382" s="8">
        <v>4.8</v>
      </c>
      <c r="P382" s="8" t="s">
        <v>14</v>
      </c>
      <c r="Q382" s="8" t="s">
        <v>321</v>
      </c>
      <c r="R382" s="8" t="s">
        <v>3583</v>
      </c>
      <c r="S382" s="19">
        <v>2027</v>
      </c>
      <c r="T382" s="6">
        <v>2027</v>
      </c>
      <c r="U382" s="4" t="s">
        <v>4230</v>
      </c>
      <c r="V382" s="15" t="s">
        <v>4256</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 hidden="1" customHeight="1" x14ac:dyDescent="0.3">
      <c r="A383" s="7">
        <v>382</v>
      </c>
      <c r="B383" s="8" t="s">
        <v>4001</v>
      </c>
      <c r="C383" s="8" t="s">
        <v>3714</v>
      </c>
      <c r="D383" s="8" t="s">
        <v>3715</v>
      </c>
      <c r="E383" s="8" t="s">
        <v>755</v>
      </c>
      <c r="F383" s="8" t="s">
        <v>3716</v>
      </c>
      <c r="G383" s="9">
        <v>240000</v>
      </c>
      <c r="H383" s="17">
        <v>8</v>
      </c>
      <c r="I383" s="4" t="s">
        <v>76</v>
      </c>
      <c r="J383" s="8" t="s">
        <v>15</v>
      </c>
      <c r="K383" s="8" t="s">
        <v>67</v>
      </c>
      <c r="L383" s="8" t="s">
        <v>3717</v>
      </c>
      <c r="M383" s="8">
        <v>12.47</v>
      </c>
      <c r="N383" s="8" t="s">
        <v>69</v>
      </c>
      <c r="O383" s="8">
        <v>0</v>
      </c>
      <c r="P383" s="8" t="s">
        <v>14</v>
      </c>
      <c r="Q383" s="8" t="s">
        <v>3542</v>
      </c>
      <c r="R383" s="8" t="s">
        <v>3543</v>
      </c>
      <c r="S383" s="19">
        <v>2027</v>
      </c>
      <c r="T383" s="6">
        <v>2027</v>
      </c>
      <c r="U383" s="4" t="s">
        <v>4230</v>
      </c>
      <c r="V383" s="15" t="s">
        <v>4256</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 hidden="1" customHeight="1" x14ac:dyDescent="0.3">
      <c r="A384" s="7">
        <v>383</v>
      </c>
      <c r="B384" s="8" t="s">
        <v>4002</v>
      </c>
      <c r="C384" s="8" t="s">
        <v>3718</v>
      </c>
      <c r="D384" s="8" t="s">
        <v>3719</v>
      </c>
      <c r="E384" s="8" t="s">
        <v>755</v>
      </c>
      <c r="F384" s="8" t="s">
        <v>3720</v>
      </c>
      <c r="G384" s="9">
        <v>206000</v>
      </c>
      <c r="H384" s="17">
        <v>8</v>
      </c>
      <c r="I384" s="4" t="s">
        <v>76</v>
      </c>
      <c r="J384" s="8" t="s">
        <v>15</v>
      </c>
      <c r="K384" s="8" t="s">
        <v>67</v>
      </c>
      <c r="L384" s="8" t="s">
        <v>3721</v>
      </c>
      <c r="M384" s="8">
        <v>12.47</v>
      </c>
      <c r="N384" s="8" t="s">
        <v>69</v>
      </c>
      <c r="O384" s="8">
        <v>3.6</v>
      </c>
      <c r="P384" s="8" t="s">
        <v>14</v>
      </c>
      <c r="Q384" s="8" t="s">
        <v>321</v>
      </c>
      <c r="R384" s="8" t="s">
        <v>3393</v>
      </c>
      <c r="S384" s="19">
        <v>2027</v>
      </c>
      <c r="T384" s="6">
        <v>2027</v>
      </c>
      <c r="U384" s="4" t="s">
        <v>4230</v>
      </c>
      <c r="V384" s="15" t="s">
        <v>4256</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 hidden="1" customHeight="1" x14ac:dyDescent="0.3">
      <c r="A385" s="7">
        <v>384</v>
      </c>
      <c r="B385" s="8" t="s">
        <v>4003</v>
      </c>
      <c r="C385" s="8" t="s">
        <v>3722</v>
      </c>
      <c r="D385" s="8" t="s">
        <v>3723</v>
      </c>
      <c r="E385" s="8" t="s">
        <v>755</v>
      </c>
      <c r="F385" s="8" t="s">
        <v>3724</v>
      </c>
      <c r="G385" s="9">
        <v>159200</v>
      </c>
      <c r="H385" s="17">
        <v>8</v>
      </c>
      <c r="I385" s="4" t="s">
        <v>76</v>
      </c>
      <c r="J385" s="8" t="s">
        <v>15</v>
      </c>
      <c r="K385" s="8" t="s">
        <v>67</v>
      </c>
      <c r="L385" s="8" t="s">
        <v>3725</v>
      </c>
      <c r="M385" s="8">
        <v>12.47</v>
      </c>
      <c r="N385" s="8" t="s">
        <v>69</v>
      </c>
      <c r="O385" s="8">
        <v>3.6</v>
      </c>
      <c r="P385" s="8" t="s">
        <v>14</v>
      </c>
      <c r="Q385" s="8" t="s">
        <v>3726</v>
      </c>
      <c r="R385" s="8" t="s">
        <v>3727</v>
      </c>
      <c r="S385" s="19">
        <v>2027</v>
      </c>
      <c r="T385" s="6">
        <v>2027</v>
      </c>
      <c r="U385" s="4" t="s">
        <v>4230</v>
      </c>
      <c r="V385" s="15" t="s">
        <v>4256</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 hidden="1" customHeight="1" x14ac:dyDescent="0.3">
      <c r="A386" s="7">
        <v>385</v>
      </c>
      <c r="B386" s="8" t="s">
        <v>4004</v>
      </c>
      <c r="C386" s="8" t="s">
        <v>3728</v>
      </c>
      <c r="D386" s="8" t="s">
        <v>3729</v>
      </c>
      <c r="E386" s="8" t="s">
        <v>755</v>
      </c>
      <c r="F386" s="8" t="s">
        <v>3730</v>
      </c>
      <c r="G386" s="9">
        <v>352000</v>
      </c>
      <c r="H386" s="17">
        <v>8</v>
      </c>
      <c r="I386" s="4" t="s">
        <v>76</v>
      </c>
      <c r="J386" s="8" t="s">
        <v>15</v>
      </c>
      <c r="K386" s="8" t="s">
        <v>67</v>
      </c>
      <c r="L386" s="8" t="s">
        <v>3731</v>
      </c>
      <c r="M386" s="8">
        <v>12.47</v>
      </c>
      <c r="N386" s="8" t="s">
        <v>69</v>
      </c>
      <c r="O386" s="8">
        <v>1.2</v>
      </c>
      <c r="P386" s="8" t="s">
        <v>14</v>
      </c>
      <c r="Q386" s="8" t="s">
        <v>321</v>
      </c>
      <c r="R386" s="8" t="s">
        <v>3597</v>
      </c>
      <c r="S386" s="19">
        <v>2027</v>
      </c>
      <c r="T386" s="6">
        <v>2027</v>
      </c>
      <c r="U386" s="4" t="s">
        <v>4230</v>
      </c>
      <c r="V386" s="15" t="s">
        <v>4256</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 hidden="1" customHeight="1" x14ac:dyDescent="0.3">
      <c r="A387" s="7">
        <v>386</v>
      </c>
      <c r="B387" s="8" t="s">
        <v>4005</v>
      </c>
      <c r="C387" s="8" t="s">
        <v>3732</v>
      </c>
      <c r="D387" s="8" t="s">
        <v>3733</v>
      </c>
      <c r="E387" s="8" t="s">
        <v>755</v>
      </c>
      <c r="F387" s="8" t="s">
        <v>3734</v>
      </c>
      <c r="G387" s="9">
        <v>277000</v>
      </c>
      <c r="H387" s="17">
        <v>8</v>
      </c>
      <c r="I387" s="4" t="s">
        <v>76</v>
      </c>
      <c r="J387" s="8" t="s">
        <v>15</v>
      </c>
      <c r="K387" s="8" t="s">
        <v>67</v>
      </c>
      <c r="L387" s="8" t="s">
        <v>3735</v>
      </c>
      <c r="M387" s="8">
        <v>12.47</v>
      </c>
      <c r="N387" s="8" t="s">
        <v>69</v>
      </c>
      <c r="O387" s="8">
        <v>1.2</v>
      </c>
      <c r="P387" s="8" t="s">
        <v>14</v>
      </c>
      <c r="Q387" s="8" t="s">
        <v>3188</v>
      </c>
      <c r="R387" s="8" t="s">
        <v>3466</v>
      </c>
      <c r="S387" s="19">
        <v>2027</v>
      </c>
      <c r="T387" s="6">
        <v>2027</v>
      </c>
      <c r="U387" s="4" t="s">
        <v>4230</v>
      </c>
      <c r="V387" s="15" t="s">
        <v>4256</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 hidden="1" customHeight="1" x14ac:dyDescent="0.3">
      <c r="A388" s="7">
        <v>387</v>
      </c>
      <c r="B388" s="8" t="s">
        <v>4006</v>
      </c>
      <c r="C388" s="8" t="s">
        <v>3736</v>
      </c>
      <c r="D388" s="8" t="s">
        <v>3737</v>
      </c>
      <c r="E388" s="8" t="s">
        <v>755</v>
      </c>
      <c r="F388" s="8" t="s">
        <v>3738</v>
      </c>
      <c r="G388" s="9">
        <v>189000</v>
      </c>
      <c r="H388" s="17">
        <v>8</v>
      </c>
      <c r="I388" s="4" t="s">
        <v>76</v>
      </c>
      <c r="J388" s="8" t="s">
        <v>15</v>
      </c>
      <c r="K388" s="8" t="s">
        <v>67</v>
      </c>
      <c r="L388" s="8" t="s">
        <v>3739</v>
      </c>
      <c r="M388" s="8">
        <v>12.47</v>
      </c>
      <c r="N388" s="8" t="s">
        <v>69</v>
      </c>
      <c r="O388" s="8">
        <v>2.4</v>
      </c>
      <c r="P388" s="8" t="s">
        <v>14</v>
      </c>
      <c r="Q388" s="8" t="s">
        <v>321</v>
      </c>
      <c r="R388" s="8" t="s">
        <v>3569</v>
      </c>
      <c r="S388" s="19">
        <v>2029</v>
      </c>
      <c r="T388" s="6">
        <v>2029</v>
      </c>
      <c r="U388" s="4" t="s">
        <v>4238</v>
      </c>
      <c r="V388" s="15" t="s">
        <v>4260</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 hidden="1" customHeight="1" x14ac:dyDescent="0.3">
      <c r="A389" s="7">
        <v>388</v>
      </c>
      <c r="B389" s="8" t="s">
        <v>4007</v>
      </c>
      <c r="C389" s="8" t="s">
        <v>3740</v>
      </c>
      <c r="D389" s="8" t="s">
        <v>3741</v>
      </c>
      <c r="E389" s="8" t="s">
        <v>755</v>
      </c>
      <c r="F389" s="8" t="s">
        <v>3742</v>
      </c>
      <c r="G389" s="9">
        <v>550640</v>
      </c>
      <c r="H389" s="17">
        <v>8</v>
      </c>
      <c r="I389" s="4" t="s">
        <v>76</v>
      </c>
      <c r="J389" s="8" t="s">
        <v>15</v>
      </c>
      <c r="K389" s="8" t="s">
        <v>67</v>
      </c>
      <c r="L389" s="8" t="s">
        <v>3743</v>
      </c>
      <c r="M389" s="8">
        <v>4.8</v>
      </c>
      <c r="N389" s="8" t="s">
        <v>69</v>
      </c>
      <c r="O389" s="8">
        <v>9.3040000000000003</v>
      </c>
      <c r="P389" s="8" t="s">
        <v>14</v>
      </c>
      <c r="Q389" s="8" t="s">
        <v>12</v>
      </c>
      <c r="R389" s="8" t="s">
        <v>3178</v>
      </c>
      <c r="S389" s="19">
        <v>2027</v>
      </c>
      <c r="T389" s="6">
        <v>2027</v>
      </c>
      <c r="U389" s="4" t="s">
        <v>4230</v>
      </c>
      <c r="V389" s="15" t="s">
        <v>4256</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 hidden="1" customHeight="1" x14ac:dyDescent="0.3">
      <c r="A390" s="7">
        <v>389</v>
      </c>
      <c r="B390" s="8" t="s">
        <v>4008</v>
      </c>
      <c r="C390" s="8" t="s">
        <v>3744</v>
      </c>
      <c r="D390" s="8" t="s">
        <v>3745</v>
      </c>
      <c r="E390" s="8" t="s">
        <v>755</v>
      </c>
      <c r="F390" s="8" t="s">
        <v>3746</v>
      </c>
      <c r="G390" s="9">
        <v>994780</v>
      </c>
      <c r="H390" s="17">
        <v>8</v>
      </c>
      <c r="I390" s="4" t="s">
        <v>76</v>
      </c>
      <c r="J390" s="8" t="s">
        <v>15</v>
      </c>
      <c r="K390" s="8" t="s">
        <v>67</v>
      </c>
      <c r="L390" s="8" t="s">
        <v>3747</v>
      </c>
      <c r="M390" s="8">
        <v>4.8</v>
      </c>
      <c r="N390" s="8" t="s">
        <v>69</v>
      </c>
      <c r="O390" s="8">
        <v>4.9480000000000004</v>
      </c>
      <c r="P390" s="8" t="s">
        <v>14</v>
      </c>
      <c r="Q390" s="8" t="s">
        <v>321</v>
      </c>
      <c r="R390" s="8" t="s">
        <v>3513</v>
      </c>
      <c r="S390" s="19">
        <v>2031</v>
      </c>
      <c r="T390" s="6">
        <v>2031</v>
      </c>
      <c r="U390" s="4" t="s">
        <v>4252</v>
      </c>
      <c r="V390" s="15" t="s">
        <v>4257</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 hidden="1" customHeight="1" x14ac:dyDescent="0.3">
      <c r="A391" s="7">
        <v>390</v>
      </c>
      <c r="B391" s="8" t="s">
        <v>4009</v>
      </c>
      <c r="C391" s="8" t="s">
        <v>3748</v>
      </c>
      <c r="D391" s="8" t="s">
        <v>3749</v>
      </c>
      <c r="E391" s="8" t="s">
        <v>755</v>
      </c>
      <c r="F391" s="8" t="s">
        <v>3750</v>
      </c>
      <c r="G391" s="9">
        <v>1128800</v>
      </c>
      <c r="H391" s="17">
        <v>8</v>
      </c>
      <c r="I391" s="4" t="s">
        <v>76</v>
      </c>
      <c r="J391" s="8" t="s">
        <v>15</v>
      </c>
      <c r="K391" s="8" t="s">
        <v>67</v>
      </c>
      <c r="L391" s="8" t="s">
        <v>3751</v>
      </c>
      <c r="M391" s="8">
        <v>4.8</v>
      </c>
      <c r="N391" s="8" t="s">
        <v>69</v>
      </c>
      <c r="O391" s="8">
        <v>7.64</v>
      </c>
      <c r="P391" s="8" t="s">
        <v>14</v>
      </c>
      <c r="Q391" s="8" t="s">
        <v>321</v>
      </c>
      <c r="R391" s="8" t="s">
        <v>3752</v>
      </c>
      <c r="S391" s="19">
        <v>2029</v>
      </c>
      <c r="T391" s="6">
        <v>2029</v>
      </c>
      <c r="U391" s="4" t="s">
        <v>4238</v>
      </c>
      <c r="V391" s="15" t="s">
        <v>4260</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 hidden="1" customHeight="1" x14ac:dyDescent="0.3">
      <c r="A392" s="7">
        <v>391</v>
      </c>
      <c r="B392" s="8" t="s">
        <v>4010</v>
      </c>
      <c r="C392" s="8" t="s">
        <v>3753</v>
      </c>
      <c r="D392" s="8" t="s">
        <v>3754</v>
      </c>
      <c r="E392" s="8" t="s">
        <v>755</v>
      </c>
      <c r="F392" s="8" t="s">
        <v>3755</v>
      </c>
      <c r="G392" s="9">
        <v>347000</v>
      </c>
      <c r="H392" s="17">
        <v>8</v>
      </c>
      <c r="I392" s="4" t="s">
        <v>76</v>
      </c>
      <c r="J392" s="8" t="s">
        <v>15</v>
      </c>
      <c r="K392" s="8" t="s">
        <v>67</v>
      </c>
      <c r="L392" s="8" t="s">
        <v>3756</v>
      </c>
      <c r="M392" s="8">
        <v>12.47</v>
      </c>
      <c r="N392" s="8" t="s">
        <v>69</v>
      </c>
      <c r="O392" s="8">
        <v>1.2</v>
      </c>
      <c r="P392" s="8" t="s">
        <v>14</v>
      </c>
      <c r="Q392" s="8" t="s">
        <v>321</v>
      </c>
      <c r="R392" s="8" t="s">
        <v>3475</v>
      </c>
      <c r="S392" s="19">
        <v>2031</v>
      </c>
      <c r="T392" s="6">
        <v>2031</v>
      </c>
      <c r="U392" s="4" t="s">
        <v>4252</v>
      </c>
      <c r="V392" s="15" t="s">
        <v>4257</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 hidden="1" customHeight="1" x14ac:dyDescent="0.3">
      <c r="A393" s="7">
        <v>392</v>
      </c>
      <c r="B393" s="8" t="s">
        <v>4011</v>
      </c>
      <c r="C393" s="8" t="s">
        <v>3757</v>
      </c>
      <c r="D393" s="8" t="s">
        <v>3758</v>
      </c>
      <c r="E393" s="8" t="s">
        <v>755</v>
      </c>
      <c r="F393" s="8" t="s">
        <v>3759</v>
      </c>
      <c r="G393" s="9">
        <v>634940</v>
      </c>
      <c r="H393" s="17">
        <v>8</v>
      </c>
      <c r="I393" s="4" t="s">
        <v>76</v>
      </c>
      <c r="J393" s="8" t="s">
        <v>15</v>
      </c>
      <c r="K393" s="8" t="s">
        <v>67</v>
      </c>
      <c r="L393" s="8" t="s">
        <v>3760</v>
      </c>
      <c r="M393" s="8">
        <v>4.8</v>
      </c>
      <c r="N393" s="8" t="s">
        <v>69</v>
      </c>
      <c r="O393" s="8">
        <v>10.284000000000001</v>
      </c>
      <c r="P393" s="8" t="s">
        <v>14</v>
      </c>
      <c r="Q393" s="8" t="s">
        <v>12</v>
      </c>
      <c r="R393" s="8" t="s">
        <v>3198</v>
      </c>
      <c r="S393" s="19">
        <v>2027</v>
      </c>
      <c r="T393" s="6">
        <v>2027</v>
      </c>
      <c r="U393" s="4" t="s">
        <v>4230</v>
      </c>
      <c r="V393" s="15" t="s">
        <v>4256</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 hidden="1" customHeight="1" x14ac:dyDescent="0.3">
      <c r="A394" s="7">
        <v>393</v>
      </c>
      <c r="B394" s="8" t="s">
        <v>4012</v>
      </c>
      <c r="C394" s="8" t="s">
        <v>3761</v>
      </c>
      <c r="D394" s="8" t="s">
        <v>3762</v>
      </c>
      <c r="E394" s="8" t="s">
        <v>755</v>
      </c>
      <c r="F394" s="8" t="s">
        <v>3763</v>
      </c>
      <c r="G394" s="9">
        <v>672320</v>
      </c>
      <c r="H394" s="17">
        <v>8</v>
      </c>
      <c r="I394" s="4" t="s">
        <v>76</v>
      </c>
      <c r="J394" s="8" t="s">
        <v>15</v>
      </c>
      <c r="K394" s="8" t="s">
        <v>67</v>
      </c>
      <c r="L394" s="8" t="s">
        <v>3764</v>
      </c>
      <c r="M394" s="8">
        <v>4.8</v>
      </c>
      <c r="N394" s="8" t="s">
        <v>69</v>
      </c>
      <c r="O394" s="8">
        <v>7.5919999999999996</v>
      </c>
      <c r="P394" s="8" t="s">
        <v>14</v>
      </c>
      <c r="Q394" s="8" t="s">
        <v>12</v>
      </c>
      <c r="R394" s="8" t="s">
        <v>3198</v>
      </c>
      <c r="S394" s="19">
        <v>2027</v>
      </c>
      <c r="T394" s="6">
        <v>2027</v>
      </c>
      <c r="U394" s="4" t="s">
        <v>4230</v>
      </c>
      <c r="V394" s="15" t="s">
        <v>4256</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 hidden="1" customHeight="1" x14ac:dyDescent="0.3">
      <c r="A395" s="7">
        <v>394</v>
      </c>
      <c r="B395" s="8" t="s">
        <v>4013</v>
      </c>
      <c r="C395" s="8" t="s">
        <v>3765</v>
      </c>
      <c r="D395" s="8" t="s">
        <v>3766</v>
      </c>
      <c r="E395" s="8" t="s">
        <v>755</v>
      </c>
      <c r="F395" s="8" t="s">
        <v>3767</v>
      </c>
      <c r="G395" s="9">
        <v>270000</v>
      </c>
      <c r="H395" s="17">
        <v>8</v>
      </c>
      <c r="I395" s="4" t="s">
        <v>76</v>
      </c>
      <c r="J395" s="8" t="s">
        <v>15</v>
      </c>
      <c r="K395" s="8" t="s">
        <v>67</v>
      </c>
      <c r="L395" s="8" t="s">
        <v>3768</v>
      </c>
      <c r="M395" s="8">
        <v>12.47</v>
      </c>
      <c r="N395" s="8" t="s">
        <v>69</v>
      </c>
      <c r="O395" s="8">
        <v>6</v>
      </c>
      <c r="P395" s="8" t="s">
        <v>14</v>
      </c>
      <c r="Q395" s="8" t="s">
        <v>3188</v>
      </c>
      <c r="R395" s="8" t="s">
        <v>3376</v>
      </c>
      <c r="S395" s="19">
        <v>2027</v>
      </c>
      <c r="T395" s="6">
        <v>2027</v>
      </c>
      <c r="U395" s="4" t="s">
        <v>4230</v>
      </c>
      <c r="V395" s="15" t="s">
        <v>4256</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 hidden="1" customHeight="1" x14ac:dyDescent="0.3">
      <c r="A396" s="7">
        <v>395</v>
      </c>
      <c r="B396" s="8" t="s">
        <v>4014</v>
      </c>
      <c r="C396" s="8" t="s">
        <v>3769</v>
      </c>
      <c r="D396" s="8" t="s">
        <v>3770</v>
      </c>
      <c r="E396" s="8" t="s">
        <v>755</v>
      </c>
      <c r="F396" s="8" t="s">
        <v>3771</v>
      </c>
      <c r="G396" s="9">
        <v>542000</v>
      </c>
      <c r="H396" s="17">
        <v>8</v>
      </c>
      <c r="I396" s="4" t="s">
        <v>76</v>
      </c>
      <c r="J396" s="8" t="s">
        <v>15</v>
      </c>
      <c r="K396" s="8" t="s">
        <v>67</v>
      </c>
      <c r="L396" s="8" t="s">
        <v>3772</v>
      </c>
      <c r="M396" s="8">
        <v>12.47</v>
      </c>
      <c r="N396" s="8" t="s">
        <v>69</v>
      </c>
      <c r="O396" s="8">
        <v>1.2</v>
      </c>
      <c r="P396" s="8" t="s">
        <v>14</v>
      </c>
      <c r="Q396" s="8" t="s">
        <v>321</v>
      </c>
      <c r="R396" s="8" t="s">
        <v>3485</v>
      </c>
      <c r="S396" s="19">
        <v>2031</v>
      </c>
      <c r="T396" s="6">
        <v>2031</v>
      </c>
      <c r="U396" s="4" t="s">
        <v>4252</v>
      </c>
      <c r="V396" s="15" t="s">
        <v>4257</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 hidden="1" customHeight="1" x14ac:dyDescent="0.3">
      <c r="A397" s="7">
        <v>396</v>
      </c>
      <c r="B397" s="8" t="s">
        <v>4015</v>
      </c>
      <c r="C397" s="8" t="s">
        <v>3773</v>
      </c>
      <c r="D397" s="8" t="s">
        <v>3774</v>
      </c>
      <c r="E397" s="8" t="s">
        <v>755</v>
      </c>
      <c r="F397" s="8" t="s">
        <v>3775</v>
      </c>
      <c r="G397" s="9">
        <v>239600</v>
      </c>
      <c r="H397" s="17">
        <v>8</v>
      </c>
      <c r="I397" s="4" t="s">
        <v>76</v>
      </c>
      <c r="J397" s="8" t="s">
        <v>15</v>
      </c>
      <c r="K397" s="8" t="s">
        <v>67</v>
      </c>
      <c r="L397" s="8" t="s">
        <v>3776</v>
      </c>
      <c r="M397" s="8">
        <v>12.47</v>
      </c>
      <c r="N397" s="8" t="s">
        <v>69</v>
      </c>
      <c r="O397" s="8">
        <v>4.8</v>
      </c>
      <c r="P397" s="8" t="s">
        <v>14</v>
      </c>
      <c r="Q397" s="8" t="s">
        <v>321</v>
      </c>
      <c r="R397" s="8" t="s">
        <v>3485</v>
      </c>
      <c r="S397" s="19">
        <v>2027</v>
      </c>
      <c r="T397" s="6">
        <v>2027</v>
      </c>
      <c r="U397" s="4" t="s">
        <v>4230</v>
      </c>
      <c r="V397" s="15" t="s">
        <v>4256</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 hidden="1" customHeight="1" x14ac:dyDescent="0.3">
      <c r="A398" s="7">
        <v>397</v>
      </c>
      <c r="B398" s="8" t="s">
        <v>4016</v>
      </c>
      <c r="C398" s="8" t="s">
        <v>3777</v>
      </c>
      <c r="D398" s="8" t="s">
        <v>3778</v>
      </c>
      <c r="E398" s="8" t="s">
        <v>755</v>
      </c>
      <c r="F398" s="8" t="s">
        <v>3779</v>
      </c>
      <c r="G398" s="9">
        <v>754780</v>
      </c>
      <c r="H398" s="17">
        <v>8</v>
      </c>
      <c r="I398" s="4" t="s">
        <v>76</v>
      </c>
      <c r="J398" s="8" t="s">
        <v>15</v>
      </c>
      <c r="K398" s="8" t="s">
        <v>67</v>
      </c>
      <c r="L398" s="8" t="s">
        <v>3780</v>
      </c>
      <c r="M398" s="8">
        <v>4.8</v>
      </c>
      <c r="N398" s="8" t="s">
        <v>69</v>
      </c>
      <c r="O398" s="8">
        <v>7.4279999999999999</v>
      </c>
      <c r="P398" s="8" t="s">
        <v>14</v>
      </c>
      <c r="Q398" s="8" t="s">
        <v>321</v>
      </c>
      <c r="R398" s="8" t="s">
        <v>3781</v>
      </c>
      <c r="S398" s="19">
        <v>2027</v>
      </c>
      <c r="T398" s="6">
        <v>2027</v>
      </c>
      <c r="U398" s="4" t="s">
        <v>4230</v>
      </c>
      <c r="V398" s="15" t="s">
        <v>4256</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 hidden="1" customHeight="1" x14ac:dyDescent="0.3">
      <c r="A399" s="7">
        <v>398</v>
      </c>
      <c r="B399" s="8" t="s">
        <v>4017</v>
      </c>
      <c r="C399" s="8" t="s">
        <v>3782</v>
      </c>
      <c r="D399" s="8" t="s">
        <v>3783</v>
      </c>
      <c r="E399" s="8" t="s">
        <v>755</v>
      </c>
      <c r="F399" s="8" t="s">
        <v>3784</v>
      </c>
      <c r="G399" s="9">
        <v>220200</v>
      </c>
      <c r="H399" s="17">
        <v>8</v>
      </c>
      <c r="I399" s="4" t="s">
        <v>76</v>
      </c>
      <c r="J399" s="8" t="s">
        <v>15</v>
      </c>
      <c r="K399" s="8" t="s">
        <v>67</v>
      </c>
      <c r="L399" s="8" t="s">
        <v>3785</v>
      </c>
      <c r="M399" s="8">
        <v>12.47</v>
      </c>
      <c r="N399" s="8" t="s">
        <v>69</v>
      </c>
      <c r="O399" s="8">
        <v>1.2</v>
      </c>
      <c r="P399" s="8" t="s">
        <v>14</v>
      </c>
      <c r="Q399" s="8" t="s">
        <v>321</v>
      </c>
      <c r="R399" s="8" t="s">
        <v>3578</v>
      </c>
      <c r="S399" s="19">
        <v>2031</v>
      </c>
      <c r="T399" s="6">
        <v>2031</v>
      </c>
      <c r="U399" s="4" t="s">
        <v>4252</v>
      </c>
      <c r="V399" s="15" t="s">
        <v>4257</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 hidden="1" customHeight="1" x14ac:dyDescent="0.3">
      <c r="A400" s="7">
        <v>399</v>
      </c>
      <c r="B400" s="8" t="s">
        <v>3786</v>
      </c>
      <c r="C400" s="8" t="s">
        <v>3787</v>
      </c>
      <c r="D400" s="8" t="s">
        <v>3788</v>
      </c>
      <c r="E400" s="8" t="s">
        <v>755</v>
      </c>
      <c r="F400" s="8" t="s">
        <v>3789</v>
      </c>
      <c r="G400" s="9">
        <v>302903.03999999998</v>
      </c>
      <c r="H400" s="17">
        <v>12</v>
      </c>
      <c r="I400" s="4" t="s">
        <v>228</v>
      </c>
      <c r="J400" s="8" t="s">
        <v>15</v>
      </c>
      <c r="K400" s="8" t="s">
        <v>67</v>
      </c>
      <c r="L400" s="8" t="s">
        <v>14</v>
      </c>
      <c r="M400" s="8"/>
      <c r="N400" s="8" t="s">
        <v>142</v>
      </c>
      <c r="O400" s="8">
        <v>12.12</v>
      </c>
      <c r="P400" s="8" t="s">
        <v>14</v>
      </c>
      <c r="Q400" s="8" t="s">
        <v>3790</v>
      </c>
      <c r="R400" s="8" t="s">
        <v>14</v>
      </c>
      <c r="S400" s="19">
        <v>2026</v>
      </c>
      <c r="T400" s="6">
        <v>2026</v>
      </c>
      <c r="U400" s="4" t="s">
        <v>4226</v>
      </c>
      <c r="V400" s="15" t="s">
        <v>4230</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4226</v>
      </c>
      <c r="V401" s="15" t="s">
        <v>4246</v>
      </c>
      <c r="W401" s="25"/>
      <c r="X401" s="25"/>
      <c r="Y401" s="25"/>
      <c r="Z401" s="25"/>
      <c r="AA401" s="25"/>
      <c r="AB401" s="25"/>
      <c r="AC401" s="25"/>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4226</v>
      </c>
      <c r="V402" s="15" t="s">
        <v>4228</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4226</v>
      </c>
      <c r="V403" s="15" t="s">
        <v>4261</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4226</v>
      </c>
      <c r="V404" s="15" t="s">
        <v>4243</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hidden="1" customHeight="1" x14ac:dyDescent="0.3">
      <c r="A405" s="7">
        <v>404</v>
      </c>
      <c r="B405" s="8" t="s">
        <v>4129</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4226</v>
      </c>
      <c r="V405" s="15" t="s">
        <v>4228</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hidden="1" customHeight="1" x14ac:dyDescent="0.3">
      <c r="A406" s="7">
        <v>405</v>
      </c>
      <c r="B406" s="8" t="s">
        <v>3862</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4226</v>
      </c>
      <c r="V406" s="15" t="s">
        <v>4262</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hidden="1" customHeight="1" x14ac:dyDescent="0.3">
      <c r="A407" s="7">
        <v>406</v>
      </c>
      <c r="B407" s="8" t="s">
        <v>3863</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4226</v>
      </c>
      <c r="V407" s="15" t="s">
        <v>4262</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4230</v>
      </c>
      <c r="V408" s="15" t="s">
        <v>4255</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4230</v>
      </c>
      <c r="V409" s="15" t="s">
        <v>4255</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4230</v>
      </c>
      <c r="V410" s="15" t="s">
        <v>4256</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4230</v>
      </c>
      <c r="V411" s="15" t="s">
        <v>4263</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hidden="1" customHeight="1" x14ac:dyDescent="0.3">
      <c r="A412" s="7">
        <v>411</v>
      </c>
      <c r="B412" s="8" t="s">
        <v>3864</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4230</v>
      </c>
      <c r="V412" s="15" t="s">
        <v>4232</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4230</v>
      </c>
      <c r="V413" s="15" t="s">
        <v>4263</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hidden="1" customHeight="1" x14ac:dyDescent="0.3">
      <c r="A414" s="7">
        <v>413</v>
      </c>
      <c r="B414" s="8" t="s">
        <v>3865</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4230</v>
      </c>
      <c r="V414" s="15" t="s">
        <v>4233</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4230</v>
      </c>
      <c r="V415" s="15" t="s">
        <v>4249</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hidden="1" customHeight="1" x14ac:dyDescent="0.3">
      <c r="A416" s="7">
        <v>415</v>
      </c>
      <c r="B416" s="8" t="s">
        <v>3793</v>
      </c>
      <c r="C416" s="8" t="s">
        <v>3794</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4230</v>
      </c>
      <c r="V416" s="15" t="s">
        <v>4264</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hidden="1" customHeight="1" x14ac:dyDescent="0.3">
      <c r="A417" s="7">
        <v>416</v>
      </c>
      <c r="B417" s="8" t="s">
        <v>3795</v>
      </c>
      <c r="C417" s="8" t="s">
        <v>3796</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4232</v>
      </c>
      <c r="V417" s="15" t="s">
        <v>4238</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hidden="1" customHeight="1" x14ac:dyDescent="0.3">
      <c r="A418" s="7">
        <v>417</v>
      </c>
      <c r="B418" s="8" t="s">
        <v>3797</v>
      </c>
      <c r="C418" s="8" t="s">
        <v>3798</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4232</v>
      </c>
      <c r="V418" s="15" t="s">
        <v>4265</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hidden="1" customHeight="1" x14ac:dyDescent="0.3">
      <c r="A419" s="7">
        <v>418</v>
      </c>
      <c r="B419" s="8" t="s">
        <v>3799</v>
      </c>
      <c r="C419" s="8" t="s">
        <v>3800</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4232</v>
      </c>
      <c r="V419" s="15" t="s">
        <v>4266</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hidden="1" customHeight="1" x14ac:dyDescent="0.3">
      <c r="A420" s="7">
        <v>419</v>
      </c>
      <c r="B420" s="8" t="s">
        <v>3801</v>
      </c>
      <c r="C420" s="8" t="s">
        <v>3802</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4232</v>
      </c>
      <c r="V420" s="15" t="s">
        <v>4241</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hidden="1" customHeight="1" x14ac:dyDescent="0.3">
      <c r="A421" s="7">
        <v>420</v>
      </c>
      <c r="B421" s="8" t="s">
        <v>3882</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4232</v>
      </c>
      <c r="V421" s="15" t="s">
        <v>4266</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hidden="1" customHeight="1" x14ac:dyDescent="0.3">
      <c r="A422" s="7">
        <v>421</v>
      </c>
      <c r="B422" s="8" t="s">
        <v>3866</v>
      </c>
      <c r="C422" s="8" t="s">
        <v>3803</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4232</v>
      </c>
      <c r="V422" s="15" t="s">
        <v>4267</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4232</v>
      </c>
      <c r="V423" s="15" t="s">
        <v>4235</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hidden="1" customHeight="1" x14ac:dyDescent="0.3">
      <c r="A424" s="7">
        <v>423</v>
      </c>
      <c r="B424" s="8" t="s">
        <v>3867</v>
      </c>
      <c r="C424" s="8" t="s">
        <v>3804</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4232</v>
      </c>
      <c r="V424" s="15" t="s">
        <v>4268</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hidden="1" customHeight="1" x14ac:dyDescent="0.3">
      <c r="A425" s="7">
        <v>424</v>
      </c>
      <c r="B425" s="8" t="s">
        <v>3868</v>
      </c>
      <c r="C425" s="8" t="s">
        <v>3805</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4232</v>
      </c>
      <c r="V425" s="15" t="s">
        <v>4268</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hidden="1" customHeight="1" x14ac:dyDescent="0.3">
      <c r="A426" s="7">
        <v>425</v>
      </c>
      <c r="B426" s="8" t="s">
        <v>3874</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4238</v>
      </c>
      <c r="V426" s="15" t="s">
        <v>4248</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hidden="1" customHeight="1" x14ac:dyDescent="0.3">
      <c r="A427" s="7">
        <v>426</v>
      </c>
      <c r="B427" s="8" t="s">
        <v>3869</v>
      </c>
      <c r="C427" s="8" t="s">
        <v>3806</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4238</v>
      </c>
      <c r="V427" s="15" t="s">
        <v>4269</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hidden="1" customHeight="1" x14ac:dyDescent="0.3">
      <c r="A428" s="7">
        <v>427</v>
      </c>
      <c r="B428" s="8" t="s">
        <v>3870</v>
      </c>
      <c r="C428" s="8" t="s">
        <v>3807</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4238</v>
      </c>
      <c r="V428" s="15" t="s">
        <v>4248</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hidden="1" customHeight="1" x14ac:dyDescent="0.3">
      <c r="A429" s="7">
        <v>428</v>
      </c>
      <c r="B429" s="8" t="s">
        <v>3871</v>
      </c>
      <c r="C429" s="8" t="s">
        <v>3808</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4238</v>
      </c>
      <c r="V429" s="15" t="s">
        <v>4248</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hidden="1" customHeight="1" x14ac:dyDescent="0.3">
      <c r="A430" s="7">
        <v>429</v>
      </c>
      <c r="B430" s="8" t="s">
        <v>3875</v>
      </c>
      <c r="C430" s="8" t="s">
        <v>3809</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4238</v>
      </c>
      <c r="V430" s="15" t="s">
        <v>4248</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hidden="1" customHeight="1" x14ac:dyDescent="0.3">
      <c r="A431" s="7">
        <v>430</v>
      </c>
      <c r="B431" s="8" t="s">
        <v>3872</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4238</v>
      </c>
      <c r="V431" s="15" t="s">
        <v>4265</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4238</v>
      </c>
      <c r="V432" s="15" t="s">
        <v>4270</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hidden="1" customHeight="1" x14ac:dyDescent="0.3">
      <c r="A433" s="7">
        <v>432</v>
      </c>
      <c r="B433" s="8" t="s">
        <v>3791</v>
      </c>
      <c r="C433" s="8" t="s">
        <v>3792</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4238</v>
      </c>
      <c r="V433" s="15" t="s">
        <v>4271</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hidden="1" customHeight="1" x14ac:dyDescent="0.3">
      <c r="A434" s="7">
        <v>433</v>
      </c>
      <c r="B434" s="8" t="s">
        <v>3828</v>
      </c>
      <c r="C434" s="8" t="s">
        <v>3827</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4238</v>
      </c>
      <c r="V434" s="15" t="s">
        <v>4251</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hidden="1" customHeight="1" x14ac:dyDescent="0.3">
      <c r="A435" s="7">
        <v>434</v>
      </c>
      <c r="B435" s="8" t="s">
        <v>3811</v>
      </c>
      <c r="C435" s="8" t="s">
        <v>3810</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4238</v>
      </c>
      <c r="V435" s="15" t="s">
        <v>4248</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hidden="1" customHeight="1" x14ac:dyDescent="0.3">
      <c r="A436" s="7">
        <v>435</v>
      </c>
      <c r="B436" s="8" t="s">
        <v>3813</v>
      </c>
      <c r="C436" s="8" t="s">
        <v>3812</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4250</v>
      </c>
      <c r="V436" s="15" t="s">
        <v>4272</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hidden="1" customHeight="1" x14ac:dyDescent="0.3">
      <c r="A437" s="7">
        <v>436</v>
      </c>
      <c r="B437" s="8" t="s">
        <v>3814</v>
      </c>
      <c r="C437" s="8" t="s">
        <v>3815</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4250</v>
      </c>
      <c r="V437" s="15" t="s">
        <v>4273</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hidden="1" customHeight="1" x14ac:dyDescent="0.3">
      <c r="A438" s="7">
        <v>437</v>
      </c>
      <c r="B438" s="8" t="s">
        <v>3816</v>
      </c>
      <c r="C438" s="8" t="s">
        <v>3817</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4250</v>
      </c>
      <c r="V438" s="15" t="s">
        <v>4274</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hidden="1" customHeight="1" x14ac:dyDescent="0.3">
      <c r="A439" s="7">
        <v>438</v>
      </c>
      <c r="B439" s="8" t="s">
        <v>3829</v>
      </c>
      <c r="C439" s="8" t="s">
        <v>3818</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4250</v>
      </c>
      <c r="V439" s="15" t="s">
        <v>4275</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3830</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4250</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4250</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4250</v>
      </c>
      <c r="V442" s="15" t="s">
        <v>4276</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4250</v>
      </c>
      <c r="V443" s="15" t="s">
        <v>4277</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4250</v>
      </c>
      <c r="V444" s="15" t="s">
        <v>4274</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4250</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hidden="1" customHeight="1" x14ac:dyDescent="0.3">
      <c r="A446" s="7">
        <v>445</v>
      </c>
      <c r="B446" s="8" t="s">
        <v>1445</v>
      </c>
      <c r="C446" s="8" t="s">
        <v>1446</v>
      </c>
      <c r="D446" s="8" t="s">
        <v>1447</v>
      </c>
      <c r="E446" s="8" t="s">
        <v>1448</v>
      </c>
      <c r="F446" s="8" t="s">
        <v>1449</v>
      </c>
      <c r="G446" s="9">
        <v>216000</v>
      </c>
      <c r="H446" s="17">
        <v>3</v>
      </c>
      <c r="I446" s="4" t="s">
        <v>76</v>
      </c>
      <c r="J446" s="8" t="s">
        <v>15</v>
      </c>
      <c r="K446" s="8" t="s">
        <v>67</v>
      </c>
      <c r="L446" s="8" t="s">
        <v>1450</v>
      </c>
      <c r="M446" s="8">
        <v>34.5</v>
      </c>
      <c r="N446" s="8" t="s">
        <v>69</v>
      </c>
      <c r="O446" s="8" t="s">
        <v>69</v>
      </c>
      <c r="P446" s="8" t="s">
        <v>1451</v>
      </c>
      <c r="Q446" s="8" t="s">
        <v>1452</v>
      </c>
      <c r="R446" s="8" t="s">
        <v>1453</v>
      </c>
      <c r="S446" s="19" t="s">
        <v>1151</v>
      </c>
      <c r="T446" s="6">
        <v>2026</v>
      </c>
      <c r="U446" s="4" t="s">
        <v>4226</v>
      </c>
      <c r="V446" s="15" t="s">
        <v>4229</v>
      </c>
      <c r="W446" s="25"/>
      <c r="X446" s="25"/>
      <c r="Y446" s="25"/>
      <c r="Z446" s="25"/>
      <c r="AA446" s="25"/>
      <c r="AB446" s="25"/>
      <c r="AC446" s="25"/>
      <c r="AD446" s="7" t="str">
        <f t="shared" si="12"/>
        <v>PRT-GUARICO-1</v>
      </c>
      <c r="AE446" s="8" t="s">
        <v>109</v>
      </c>
      <c r="AF446" s="8"/>
      <c r="AG446" s="8"/>
      <c r="AH446" s="8" t="s">
        <v>1454</v>
      </c>
      <c r="AI446" s="5">
        <v>1</v>
      </c>
    </row>
    <row r="447" spans="1:35" s="5" customFormat="1" ht="84.9" hidden="1" customHeight="1" x14ac:dyDescent="0.3">
      <c r="A447" s="7">
        <v>446</v>
      </c>
      <c r="B447" s="8" t="s">
        <v>1455</v>
      </c>
      <c r="C447" s="8" t="s">
        <v>1456</v>
      </c>
      <c r="D447" s="8" t="s">
        <v>1457</v>
      </c>
      <c r="E447" s="8" t="s">
        <v>1448</v>
      </c>
      <c r="F447" s="8" t="s">
        <v>1449</v>
      </c>
      <c r="G447" s="9">
        <v>416000</v>
      </c>
      <c r="H447" s="17">
        <v>2</v>
      </c>
      <c r="I447" s="4" t="s">
        <v>76</v>
      </c>
      <c r="J447" s="8" t="s">
        <v>15</v>
      </c>
      <c r="K447" s="8" t="s">
        <v>67</v>
      </c>
      <c r="L447" s="8" t="s">
        <v>1458</v>
      </c>
      <c r="M447" s="8">
        <v>13.8</v>
      </c>
      <c r="N447" s="8" t="s">
        <v>93</v>
      </c>
      <c r="O447" s="8">
        <v>10</v>
      </c>
      <c r="P447" s="8" t="s">
        <v>1451</v>
      </c>
      <c r="Q447" s="8" t="s">
        <v>1459</v>
      </c>
      <c r="R447" s="8" t="s">
        <v>1460</v>
      </c>
      <c r="S447" s="19" t="s">
        <v>997</v>
      </c>
      <c r="T447" s="6">
        <v>2026</v>
      </c>
      <c r="U447" s="4" t="s">
        <v>4226</v>
      </c>
      <c r="V447" s="15" t="s">
        <v>4227</v>
      </c>
      <c r="W447" s="25"/>
      <c r="X447" s="25"/>
      <c r="Y447" s="25"/>
      <c r="Z447" s="25"/>
      <c r="AA447" s="25"/>
      <c r="AB447" s="25"/>
      <c r="AC447" s="25"/>
      <c r="AD447" s="7" t="str">
        <f t="shared" si="12"/>
        <v>PRT-GUARICO-2</v>
      </c>
      <c r="AE447" s="8" t="s">
        <v>109</v>
      </c>
      <c r="AF447" s="8"/>
      <c r="AG447" s="8"/>
      <c r="AH447" s="8" t="s">
        <v>1454</v>
      </c>
      <c r="AI447" s="5">
        <f t="shared" si="13"/>
        <v>2</v>
      </c>
    </row>
    <row r="448" spans="1:35" s="5" customFormat="1" ht="84.9" hidden="1" customHeight="1" x14ac:dyDescent="0.3">
      <c r="A448" s="7">
        <v>447</v>
      </c>
      <c r="B448" s="8" t="s">
        <v>1461</v>
      </c>
      <c r="C448" s="8" t="s">
        <v>1462</v>
      </c>
      <c r="D448" s="8" t="s">
        <v>1463</v>
      </c>
      <c r="E448" s="8" t="s">
        <v>1448</v>
      </c>
      <c r="F448" s="8" t="s">
        <v>1449</v>
      </c>
      <c r="G448" s="9">
        <v>216000</v>
      </c>
      <c r="H448" s="17">
        <v>2</v>
      </c>
      <c r="I448" s="4" t="s">
        <v>76</v>
      </c>
      <c r="J448" s="8" t="s">
        <v>15</v>
      </c>
      <c r="K448" s="8" t="s">
        <v>67</v>
      </c>
      <c r="L448" s="8" t="s">
        <v>1464</v>
      </c>
      <c r="M448" s="8">
        <v>13.8</v>
      </c>
      <c r="N448" s="8" t="s">
        <v>93</v>
      </c>
      <c r="O448" s="8">
        <v>10</v>
      </c>
      <c r="P448" s="8" t="s">
        <v>1451</v>
      </c>
      <c r="Q448" s="8" t="s">
        <v>1465</v>
      </c>
      <c r="R448" s="8" t="s">
        <v>1466</v>
      </c>
      <c r="S448" s="19" t="s">
        <v>1041</v>
      </c>
      <c r="T448" s="6">
        <v>2026</v>
      </c>
      <c r="U448" s="4" t="s">
        <v>4226</v>
      </c>
      <c r="V448" s="15" t="s">
        <v>4227</v>
      </c>
      <c r="W448" s="25"/>
      <c r="X448" s="25"/>
      <c r="Y448" s="25"/>
      <c r="Z448" s="25"/>
      <c r="AA448" s="25"/>
      <c r="AB448" s="25"/>
      <c r="AC448" s="25"/>
      <c r="AD448" s="7" t="str">
        <f t="shared" si="12"/>
        <v>PRT-GUARICO-3</v>
      </c>
      <c r="AE448" s="8" t="s">
        <v>109</v>
      </c>
      <c r="AF448" s="8"/>
      <c r="AG448" s="8"/>
      <c r="AH448" s="8" t="s">
        <v>1454</v>
      </c>
      <c r="AI448" s="5">
        <f t="shared" si="13"/>
        <v>3</v>
      </c>
    </row>
    <row r="449" spans="1:35" s="5" customFormat="1" ht="84.9" hidden="1" customHeight="1" x14ac:dyDescent="0.3">
      <c r="A449" s="7">
        <v>448</v>
      </c>
      <c r="B449" s="8" t="s">
        <v>1467</v>
      </c>
      <c r="C449" s="8" t="s">
        <v>1468</v>
      </c>
      <c r="D449" s="8" t="s">
        <v>1469</v>
      </c>
      <c r="E449" s="8" t="s">
        <v>1448</v>
      </c>
      <c r="F449" s="8" t="s">
        <v>1449</v>
      </c>
      <c r="G449" s="9">
        <v>432000</v>
      </c>
      <c r="H449" s="17">
        <v>2</v>
      </c>
      <c r="I449" s="4" t="s">
        <v>76</v>
      </c>
      <c r="J449" s="8" t="s">
        <v>15</v>
      </c>
      <c r="K449" s="8" t="s">
        <v>67</v>
      </c>
      <c r="L449" s="8" t="s">
        <v>1470</v>
      </c>
      <c r="M449" s="8">
        <v>13.8</v>
      </c>
      <c r="N449" s="8" t="s">
        <v>69</v>
      </c>
      <c r="O449" s="8" t="s">
        <v>69</v>
      </c>
      <c r="P449" s="8" t="s">
        <v>1451</v>
      </c>
      <c r="Q449" s="8" t="s">
        <v>1471</v>
      </c>
      <c r="R449" s="8" t="s">
        <v>1472</v>
      </c>
      <c r="S449" s="19" t="s">
        <v>983</v>
      </c>
      <c r="T449" s="6">
        <v>2026</v>
      </c>
      <c r="U449" s="4" t="s">
        <v>4226</v>
      </c>
      <c r="V449" s="15" t="s">
        <v>4227</v>
      </c>
      <c r="W449" s="25"/>
      <c r="X449" s="25"/>
      <c r="Y449" s="25"/>
      <c r="Z449" s="25"/>
      <c r="AA449" s="25"/>
      <c r="AB449" s="25"/>
      <c r="AC449" s="25"/>
      <c r="AD449" s="7" t="str">
        <f t="shared" si="12"/>
        <v>PRT-GUARICO-4</v>
      </c>
      <c r="AE449" s="8" t="s">
        <v>109</v>
      </c>
      <c r="AF449" s="8"/>
      <c r="AG449" s="8"/>
      <c r="AH449" s="8" t="s">
        <v>1454</v>
      </c>
      <c r="AI449" s="5">
        <f t="shared" si="13"/>
        <v>4</v>
      </c>
    </row>
    <row r="450" spans="1:35" s="5" customFormat="1" ht="84.9" hidden="1" customHeight="1" x14ac:dyDescent="0.3">
      <c r="A450" s="7">
        <v>449</v>
      </c>
      <c r="B450" s="8" t="s">
        <v>1473</v>
      </c>
      <c r="C450" s="8" t="s">
        <v>1462</v>
      </c>
      <c r="D450" s="8" t="s">
        <v>1474</v>
      </c>
      <c r="E450" s="8" t="s">
        <v>1448</v>
      </c>
      <c r="F450" s="8" t="s">
        <v>1449</v>
      </c>
      <c r="G450" s="9">
        <v>216000</v>
      </c>
      <c r="H450" s="17">
        <v>2</v>
      </c>
      <c r="I450" s="4" t="s">
        <v>76</v>
      </c>
      <c r="J450" s="8" t="s">
        <v>15</v>
      </c>
      <c r="K450" s="8" t="s">
        <v>67</v>
      </c>
      <c r="L450" s="8" t="s">
        <v>1475</v>
      </c>
      <c r="M450" s="8">
        <v>13.8</v>
      </c>
      <c r="N450" s="8" t="s">
        <v>69</v>
      </c>
      <c r="O450" s="8" t="s">
        <v>69</v>
      </c>
      <c r="P450" s="8" t="s">
        <v>1451</v>
      </c>
      <c r="Q450" s="8" t="s">
        <v>1471</v>
      </c>
      <c r="R450" s="8" t="s">
        <v>1472</v>
      </c>
      <c r="S450" s="19" t="s">
        <v>1044</v>
      </c>
      <c r="T450" s="6">
        <v>2026</v>
      </c>
      <c r="U450" s="4" t="s">
        <v>4226</v>
      </c>
      <c r="V450" s="15" t="s">
        <v>4227</v>
      </c>
      <c r="W450" s="25"/>
      <c r="X450" s="25"/>
      <c r="Y450" s="25"/>
      <c r="Z450" s="25"/>
      <c r="AA450" s="25"/>
      <c r="AB450" s="25"/>
      <c r="AC450" s="25"/>
      <c r="AD450" s="7" t="str">
        <f t="shared" ref="AD450:AD513" si="14">+"PRT-"&amp;P450&amp;"-"&amp;AI450</f>
        <v>PRT-GUARICO-5</v>
      </c>
      <c r="AE450" s="8" t="s">
        <v>109</v>
      </c>
      <c r="AF450" s="8"/>
      <c r="AG450" s="8"/>
      <c r="AH450" s="8" t="s">
        <v>1454</v>
      </c>
      <c r="AI450" s="5">
        <f t="shared" si="13"/>
        <v>5</v>
      </c>
    </row>
    <row r="451" spans="1:35" s="5" customFormat="1" ht="84.9" hidden="1" customHeight="1" x14ac:dyDescent="0.3">
      <c r="A451" s="7">
        <v>450</v>
      </c>
      <c r="B451" s="8" t="s">
        <v>1473</v>
      </c>
      <c r="C451" s="8" t="s">
        <v>1476</v>
      </c>
      <c r="D451" s="8" t="s">
        <v>1477</v>
      </c>
      <c r="E451" s="8" t="s">
        <v>1448</v>
      </c>
      <c r="F451" s="8" t="s">
        <v>1478</v>
      </c>
      <c r="G451" s="9">
        <v>677000</v>
      </c>
      <c r="H451" s="17">
        <v>2</v>
      </c>
      <c r="I451" s="4" t="s">
        <v>76</v>
      </c>
      <c r="J451" s="8" t="s">
        <v>15</v>
      </c>
      <c r="K451" s="8" t="s">
        <v>67</v>
      </c>
      <c r="L451" s="8" t="s">
        <v>1475</v>
      </c>
      <c r="M451" s="8">
        <v>13.8</v>
      </c>
      <c r="N451" s="8" t="s">
        <v>69</v>
      </c>
      <c r="O451" s="8" t="s">
        <v>69</v>
      </c>
      <c r="P451" s="8" t="s">
        <v>1451</v>
      </c>
      <c r="Q451" s="8" t="s">
        <v>1471</v>
      </c>
      <c r="R451" s="8" t="s">
        <v>1472</v>
      </c>
      <c r="S451" s="19" t="s">
        <v>1051</v>
      </c>
      <c r="T451" s="6">
        <v>2026</v>
      </c>
      <c r="U451" s="4" t="s">
        <v>4226</v>
      </c>
      <c r="V451" s="15" t="s">
        <v>4227</v>
      </c>
      <c r="W451" s="25"/>
      <c r="X451" s="25"/>
      <c r="Y451" s="25"/>
      <c r="Z451" s="25"/>
      <c r="AA451" s="25"/>
      <c r="AB451" s="25"/>
      <c r="AC451" s="25"/>
      <c r="AD451" s="7" t="str">
        <f t="shared" si="14"/>
        <v>PRT-GUARICO-6</v>
      </c>
      <c r="AE451" s="8" t="s">
        <v>109</v>
      </c>
      <c r="AF451" s="8"/>
      <c r="AG451" s="8"/>
      <c r="AH451" s="8" t="s">
        <v>1454</v>
      </c>
      <c r="AI451" s="5">
        <f t="shared" si="13"/>
        <v>6</v>
      </c>
    </row>
    <row r="452" spans="1:35" s="5" customFormat="1" ht="84.9" hidden="1" customHeight="1" x14ac:dyDescent="0.3">
      <c r="A452" s="7">
        <v>451</v>
      </c>
      <c r="B452" s="8" t="s">
        <v>1479</v>
      </c>
      <c r="C452" s="8" t="s">
        <v>1476</v>
      </c>
      <c r="D452" s="8" t="s">
        <v>1480</v>
      </c>
      <c r="E452" s="8" t="s">
        <v>1448</v>
      </c>
      <c r="F452" s="8" t="s">
        <v>1478</v>
      </c>
      <c r="G452" s="9">
        <v>677000.16</v>
      </c>
      <c r="H452" s="17">
        <v>2</v>
      </c>
      <c r="I452" s="4" t="s">
        <v>76</v>
      </c>
      <c r="J452" s="8" t="s">
        <v>15</v>
      </c>
      <c r="K452" s="8" t="s">
        <v>67</v>
      </c>
      <c r="L452" s="8" t="s">
        <v>1481</v>
      </c>
      <c r="M452" s="8">
        <v>13.8</v>
      </c>
      <c r="N452" s="8" t="s">
        <v>69</v>
      </c>
      <c r="O452" s="8" t="s">
        <v>69</v>
      </c>
      <c r="P452" s="8" t="s">
        <v>1451</v>
      </c>
      <c r="Q452" s="8" t="s">
        <v>1482</v>
      </c>
      <c r="R452" s="8" t="s">
        <v>1483</v>
      </c>
      <c r="S452" s="19" t="s">
        <v>1484</v>
      </c>
      <c r="T452" s="6">
        <v>2027</v>
      </c>
      <c r="U452" s="4" t="s">
        <v>4230</v>
      </c>
      <c r="V452" s="15" t="s">
        <v>4240</v>
      </c>
      <c r="W452" s="25"/>
      <c r="X452" s="25"/>
      <c r="Y452" s="25"/>
      <c r="Z452" s="25"/>
      <c r="AA452" s="25"/>
      <c r="AB452" s="25"/>
      <c r="AC452" s="25"/>
      <c r="AD452" s="7" t="str">
        <f t="shared" si="14"/>
        <v>PRT-GUARICO-7</v>
      </c>
      <c r="AE452" s="8" t="s">
        <v>109</v>
      </c>
      <c r="AF452" s="8"/>
      <c r="AG452" s="8"/>
      <c r="AH452" s="8" t="s">
        <v>1454</v>
      </c>
      <c r="AI452" s="5">
        <f t="shared" ref="AI452:AI510" si="15">+AI451+1</f>
        <v>7</v>
      </c>
    </row>
    <row r="453" spans="1:35" s="5" customFormat="1" ht="84.9" hidden="1" customHeight="1" x14ac:dyDescent="0.3">
      <c r="A453" s="7">
        <v>452</v>
      </c>
      <c r="B453" s="8" t="s">
        <v>1479</v>
      </c>
      <c r="C453" s="8" t="s">
        <v>1485</v>
      </c>
      <c r="D453" s="8" t="s">
        <v>1486</v>
      </c>
      <c r="E453" s="8" t="s">
        <v>1448</v>
      </c>
      <c r="F453" s="8" t="s">
        <v>1449</v>
      </c>
      <c r="G453" s="9">
        <v>216000</v>
      </c>
      <c r="H453" s="17">
        <v>3</v>
      </c>
      <c r="I453" s="4" t="s">
        <v>76</v>
      </c>
      <c r="J453" s="8" t="s">
        <v>15</v>
      </c>
      <c r="K453" s="8" t="s">
        <v>67</v>
      </c>
      <c r="L453" s="8" t="s">
        <v>1481</v>
      </c>
      <c r="M453" s="8">
        <v>13.8</v>
      </c>
      <c r="N453" s="8" t="s">
        <v>69</v>
      </c>
      <c r="O453" s="8" t="s">
        <v>69</v>
      </c>
      <c r="P453" s="8" t="s">
        <v>1451</v>
      </c>
      <c r="Q453" s="8" t="s">
        <v>1482</v>
      </c>
      <c r="R453" s="8" t="s">
        <v>1483</v>
      </c>
      <c r="S453" s="19" t="s">
        <v>1487</v>
      </c>
      <c r="T453" s="6">
        <v>2027</v>
      </c>
      <c r="U453" s="4" t="s">
        <v>4230</v>
      </c>
      <c r="V453" s="15" t="s">
        <v>4231</v>
      </c>
      <c r="W453" s="25"/>
      <c r="X453" s="25"/>
      <c r="Y453" s="25"/>
      <c r="Z453" s="25"/>
      <c r="AA453" s="25"/>
      <c r="AB453" s="25"/>
      <c r="AC453" s="25"/>
      <c r="AD453" s="7" t="str">
        <f t="shared" si="14"/>
        <v>PRT-GUARICO-8</v>
      </c>
      <c r="AE453" s="8" t="s">
        <v>109</v>
      </c>
      <c r="AF453" s="8"/>
      <c r="AG453" s="8"/>
      <c r="AH453" s="8" t="s">
        <v>1454</v>
      </c>
      <c r="AI453" s="5">
        <f t="shared" si="15"/>
        <v>8</v>
      </c>
    </row>
    <row r="454" spans="1:35" s="5" customFormat="1" ht="84.9" hidden="1" customHeight="1" x14ac:dyDescent="0.3">
      <c r="A454" s="7">
        <v>453</v>
      </c>
      <c r="B454" s="8" t="s">
        <v>1479</v>
      </c>
      <c r="C454" s="8" t="s">
        <v>1488</v>
      </c>
      <c r="D454" s="8" t="s">
        <v>1489</v>
      </c>
      <c r="E454" s="8" t="s">
        <v>1448</v>
      </c>
      <c r="F454" s="8" t="s">
        <v>1490</v>
      </c>
      <c r="G454" s="9">
        <v>208000.8</v>
      </c>
      <c r="H454" s="17">
        <v>3</v>
      </c>
      <c r="I454" s="4" t="s">
        <v>76</v>
      </c>
      <c r="J454" s="8" t="s">
        <v>15</v>
      </c>
      <c r="K454" s="8" t="s">
        <v>67</v>
      </c>
      <c r="L454" s="8" t="s">
        <v>1481</v>
      </c>
      <c r="M454" s="8">
        <v>13.8</v>
      </c>
      <c r="N454" s="8" t="s">
        <v>69</v>
      </c>
      <c r="O454" s="8" t="s">
        <v>69</v>
      </c>
      <c r="P454" s="8" t="s">
        <v>1451</v>
      </c>
      <c r="Q454" s="8" t="s">
        <v>1482</v>
      </c>
      <c r="R454" s="8" t="s">
        <v>1483</v>
      </c>
      <c r="S454" s="19" t="s">
        <v>1083</v>
      </c>
      <c r="T454" s="6">
        <v>2027</v>
      </c>
      <c r="U454" s="4" t="s">
        <v>4230</v>
      </c>
      <c r="V454" s="15" t="s">
        <v>4231</v>
      </c>
      <c r="W454" s="25"/>
      <c r="X454" s="25"/>
      <c r="Y454" s="25"/>
      <c r="Z454" s="25"/>
      <c r="AA454" s="25"/>
      <c r="AB454" s="25"/>
      <c r="AC454" s="25"/>
      <c r="AD454" s="7" t="str">
        <f t="shared" si="14"/>
        <v>PRT-GUARICO-9</v>
      </c>
      <c r="AE454" s="8" t="s">
        <v>109</v>
      </c>
      <c r="AF454" s="8"/>
      <c r="AG454" s="8"/>
      <c r="AH454" s="8" t="s">
        <v>1454</v>
      </c>
      <c r="AI454" s="5">
        <f t="shared" si="15"/>
        <v>9</v>
      </c>
    </row>
    <row r="455" spans="1:35" s="5" customFormat="1" ht="84.9" hidden="1" customHeight="1" x14ac:dyDescent="0.3">
      <c r="A455" s="7">
        <v>454</v>
      </c>
      <c r="B455" s="8" t="s">
        <v>1491</v>
      </c>
      <c r="C455" s="8" t="s">
        <v>1492</v>
      </c>
      <c r="D455" s="8" t="s">
        <v>1493</v>
      </c>
      <c r="E455" s="8" t="s">
        <v>1448</v>
      </c>
      <c r="F455" s="8" t="s">
        <v>1449</v>
      </c>
      <c r="G455" s="9">
        <v>216000</v>
      </c>
      <c r="H455" s="17">
        <v>3</v>
      </c>
      <c r="I455" s="4" t="s">
        <v>76</v>
      </c>
      <c r="J455" s="8" t="s">
        <v>15</v>
      </c>
      <c r="K455" s="8" t="s">
        <v>67</v>
      </c>
      <c r="L455" s="8" t="s">
        <v>1494</v>
      </c>
      <c r="M455" s="8">
        <v>13.8</v>
      </c>
      <c r="N455" s="8" t="s">
        <v>69</v>
      </c>
      <c r="O455" s="8" t="s">
        <v>69</v>
      </c>
      <c r="P455" s="8" t="s">
        <v>1451</v>
      </c>
      <c r="Q455" s="8" t="s">
        <v>1495</v>
      </c>
      <c r="R455" s="8" t="s">
        <v>1496</v>
      </c>
      <c r="S455" s="19" t="s">
        <v>1072</v>
      </c>
      <c r="T455" s="6">
        <v>2027</v>
      </c>
      <c r="U455" s="4" t="s">
        <v>4230</v>
      </c>
      <c r="V455" s="15" t="s">
        <v>4231</v>
      </c>
      <c r="W455" s="25"/>
      <c r="X455" s="25"/>
      <c r="Y455" s="25"/>
      <c r="Z455" s="25"/>
      <c r="AA455" s="25"/>
      <c r="AB455" s="25"/>
      <c r="AC455" s="25"/>
      <c r="AD455" s="7" t="str">
        <f t="shared" si="14"/>
        <v>PRT-GUARICO-10</v>
      </c>
      <c r="AE455" s="8" t="s">
        <v>109</v>
      </c>
      <c r="AF455" s="8"/>
      <c r="AG455" s="8"/>
      <c r="AH455" s="8" t="s">
        <v>1454</v>
      </c>
      <c r="AI455" s="5">
        <f t="shared" si="15"/>
        <v>10</v>
      </c>
    </row>
    <row r="456" spans="1:35" s="5" customFormat="1" ht="84.9" hidden="1" customHeight="1" x14ac:dyDescent="0.3">
      <c r="A456" s="7">
        <v>455</v>
      </c>
      <c r="B456" s="8" t="s">
        <v>1497</v>
      </c>
      <c r="C456" s="8" t="s">
        <v>1492</v>
      </c>
      <c r="D456" s="8" t="s">
        <v>1498</v>
      </c>
      <c r="E456" s="8" t="s">
        <v>1448</v>
      </c>
      <c r="F456" s="8" t="s">
        <v>1449</v>
      </c>
      <c r="G456" s="9">
        <v>216000</v>
      </c>
      <c r="H456" s="17">
        <v>3</v>
      </c>
      <c r="I456" s="4" t="s">
        <v>76</v>
      </c>
      <c r="J456" s="8" t="s">
        <v>15</v>
      </c>
      <c r="K456" s="8" t="s">
        <v>67</v>
      </c>
      <c r="L456" s="8" t="s">
        <v>1499</v>
      </c>
      <c r="M456" s="8">
        <v>13.8</v>
      </c>
      <c r="N456" s="8" t="s">
        <v>69</v>
      </c>
      <c r="O456" s="8" t="s">
        <v>69</v>
      </c>
      <c r="P456" s="8" t="s">
        <v>1451</v>
      </c>
      <c r="Q456" s="8" t="s">
        <v>1471</v>
      </c>
      <c r="R456" s="8" t="s">
        <v>1472</v>
      </c>
      <c r="S456" s="19" t="s">
        <v>1079</v>
      </c>
      <c r="T456" s="6">
        <v>2027</v>
      </c>
      <c r="U456" s="4" t="s">
        <v>4230</v>
      </c>
      <c r="V456" s="15" t="s">
        <v>4231</v>
      </c>
      <c r="W456" s="25"/>
      <c r="X456" s="25"/>
      <c r="Y456" s="25"/>
      <c r="Z456" s="25"/>
      <c r="AA456" s="25"/>
      <c r="AB456" s="25"/>
      <c r="AC456" s="25"/>
      <c r="AD456" s="7" t="str">
        <f t="shared" si="14"/>
        <v>PRT-GUARICO-11</v>
      </c>
      <c r="AE456" s="8" t="s">
        <v>109</v>
      </c>
      <c r="AF456" s="8"/>
      <c r="AG456" s="8"/>
      <c r="AH456" s="8" t="s">
        <v>1454</v>
      </c>
      <c r="AI456" s="5">
        <f t="shared" si="15"/>
        <v>11</v>
      </c>
    </row>
    <row r="457" spans="1:35" s="5" customFormat="1" ht="84.9" hidden="1" customHeight="1" x14ac:dyDescent="0.3">
      <c r="A457" s="7">
        <v>456</v>
      </c>
      <c r="B457" s="8" t="s">
        <v>1500</v>
      </c>
      <c r="C457" s="8" t="s">
        <v>1492</v>
      </c>
      <c r="D457" s="8" t="s">
        <v>1501</v>
      </c>
      <c r="E457" s="8" t="s">
        <v>1448</v>
      </c>
      <c r="F457" s="8" t="s">
        <v>1449</v>
      </c>
      <c r="G457" s="9">
        <v>216000</v>
      </c>
      <c r="H457" s="17">
        <v>3</v>
      </c>
      <c r="I457" s="4" t="s">
        <v>76</v>
      </c>
      <c r="J457" s="8" t="s">
        <v>15</v>
      </c>
      <c r="K457" s="8" t="s">
        <v>67</v>
      </c>
      <c r="L457" s="8" t="s">
        <v>1502</v>
      </c>
      <c r="M457" s="8">
        <v>13.8</v>
      </c>
      <c r="N457" s="8" t="s">
        <v>69</v>
      </c>
      <c r="O457" s="8" t="s">
        <v>69</v>
      </c>
      <c r="P457" s="8" t="s">
        <v>1451</v>
      </c>
      <c r="Q457" s="8" t="s">
        <v>1503</v>
      </c>
      <c r="R457" s="8" t="s">
        <v>1504</v>
      </c>
      <c r="S457" s="19" t="s">
        <v>1505</v>
      </c>
      <c r="T457" s="6">
        <v>2027</v>
      </c>
      <c r="U457" s="4" t="s">
        <v>4230</v>
      </c>
      <c r="V457" s="15" t="s">
        <v>4231</v>
      </c>
      <c r="W457" s="25"/>
      <c r="X457" s="25"/>
      <c r="Y457" s="25"/>
      <c r="Z457" s="25"/>
      <c r="AA457" s="25"/>
      <c r="AB457" s="25"/>
      <c r="AC457" s="25"/>
      <c r="AD457" s="7" t="str">
        <f t="shared" si="14"/>
        <v>PRT-GUARICO-12</v>
      </c>
      <c r="AE457" s="8" t="s">
        <v>109</v>
      </c>
      <c r="AF457" s="8"/>
      <c r="AG457" s="8"/>
      <c r="AH457" s="8" t="s">
        <v>1454</v>
      </c>
      <c r="AI457" s="5">
        <f t="shared" si="15"/>
        <v>12</v>
      </c>
    </row>
    <row r="458" spans="1:35" s="5" customFormat="1" ht="84.9" hidden="1" customHeight="1" x14ac:dyDescent="0.3">
      <c r="A458" s="7">
        <v>457</v>
      </c>
      <c r="B458" s="8" t="s">
        <v>1506</v>
      </c>
      <c r="C458" s="8" t="s">
        <v>1492</v>
      </c>
      <c r="D458" s="8" t="s">
        <v>1507</v>
      </c>
      <c r="E458" s="8" t="s">
        <v>1448</v>
      </c>
      <c r="F458" s="8" t="s">
        <v>1449</v>
      </c>
      <c r="G458" s="9">
        <v>216000</v>
      </c>
      <c r="H458" s="17">
        <v>3</v>
      </c>
      <c r="I458" s="4" t="s">
        <v>76</v>
      </c>
      <c r="J458" s="8" t="s">
        <v>15</v>
      </c>
      <c r="K458" s="8" t="s">
        <v>67</v>
      </c>
      <c r="L458" s="8" t="s">
        <v>1508</v>
      </c>
      <c r="M458" s="8">
        <v>13.8</v>
      </c>
      <c r="N458" s="8" t="s">
        <v>69</v>
      </c>
      <c r="O458" s="8" t="s">
        <v>69</v>
      </c>
      <c r="P458" s="8" t="s">
        <v>1451</v>
      </c>
      <c r="Q458" s="8" t="s">
        <v>1503</v>
      </c>
      <c r="R458" s="8" t="s">
        <v>1504</v>
      </c>
      <c r="S458" s="19" t="s">
        <v>1509</v>
      </c>
      <c r="T458" s="6">
        <v>2028</v>
      </c>
      <c r="U458" s="4" t="s">
        <v>4232</v>
      </c>
      <c r="V458" s="15" t="s">
        <v>4233</v>
      </c>
      <c r="W458" s="25"/>
      <c r="X458" s="25"/>
      <c r="Y458" s="25"/>
      <c r="Z458" s="25"/>
      <c r="AA458" s="25"/>
      <c r="AB458" s="25"/>
      <c r="AC458" s="25"/>
      <c r="AD458" s="7" t="str">
        <f t="shared" si="14"/>
        <v>PRT-GUARICO-13</v>
      </c>
      <c r="AE458" s="8" t="s">
        <v>109</v>
      </c>
      <c r="AF458" s="8"/>
      <c r="AG458" s="8"/>
      <c r="AH458" s="8" t="s">
        <v>1454</v>
      </c>
      <c r="AI458" s="5">
        <f t="shared" si="15"/>
        <v>13</v>
      </c>
    </row>
    <row r="459" spans="1:35" s="5" customFormat="1" ht="84.9" hidden="1" customHeight="1" x14ac:dyDescent="0.3">
      <c r="A459" s="7">
        <v>458</v>
      </c>
      <c r="B459" s="8" t="s">
        <v>1510</v>
      </c>
      <c r="C459" s="8" t="s">
        <v>1492</v>
      </c>
      <c r="D459" s="8" t="s">
        <v>1511</v>
      </c>
      <c r="E459" s="8" t="s">
        <v>1448</v>
      </c>
      <c r="F459" s="8" t="s">
        <v>1449</v>
      </c>
      <c r="G459" s="9">
        <v>216000</v>
      </c>
      <c r="H459" s="17">
        <v>3</v>
      </c>
      <c r="I459" s="4" t="s">
        <v>76</v>
      </c>
      <c r="J459" s="8" t="s">
        <v>15</v>
      </c>
      <c r="K459" s="8" t="s">
        <v>67</v>
      </c>
      <c r="L459" s="8" t="s">
        <v>1512</v>
      </c>
      <c r="M459" s="8">
        <v>13.8</v>
      </c>
      <c r="N459" s="8" t="s">
        <v>69</v>
      </c>
      <c r="O459" s="8" t="s">
        <v>69</v>
      </c>
      <c r="P459" s="8" t="s">
        <v>1451</v>
      </c>
      <c r="Q459" s="8" t="s">
        <v>1503</v>
      </c>
      <c r="R459" s="8" t="s">
        <v>1504</v>
      </c>
      <c r="S459" s="19" t="s">
        <v>1513</v>
      </c>
      <c r="T459" s="6">
        <v>2028</v>
      </c>
      <c r="U459" s="4" t="s">
        <v>4232</v>
      </c>
      <c r="V459" s="15" t="s">
        <v>4233</v>
      </c>
      <c r="W459" s="25"/>
      <c r="X459" s="25"/>
      <c r="Y459" s="25"/>
      <c r="Z459" s="25"/>
      <c r="AA459" s="25"/>
      <c r="AB459" s="25"/>
      <c r="AC459" s="25"/>
      <c r="AD459" s="7" t="str">
        <f t="shared" si="14"/>
        <v>PRT-GUARICO-14</v>
      </c>
      <c r="AE459" s="8" t="s">
        <v>109</v>
      </c>
      <c r="AF459" s="8"/>
      <c r="AG459" s="8"/>
      <c r="AH459" s="8" t="s">
        <v>1454</v>
      </c>
      <c r="AI459" s="5">
        <f t="shared" si="15"/>
        <v>14</v>
      </c>
    </row>
    <row r="460" spans="1:35" s="5" customFormat="1" ht="84.9" hidden="1" customHeight="1" x14ac:dyDescent="0.3">
      <c r="A460" s="7">
        <v>459</v>
      </c>
      <c r="B460" s="8" t="s">
        <v>1510</v>
      </c>
      <c r="C460" s="8" t="s">
        <v>1514</v>
      </c>
      <c r="D460" s="8" t="s">
        <v>1515</v>
      </c>
      <c r="E460" s="8" t="s">
        <v>1448</v>
      </c>
      <c r="F460" s="8" t="s">
        <v>1516</v>
      </c>
      <c r="G460" s="9">
        <v>438000</v>
      </c>
      <c r="H460" s="17">
        <v>3</v>
      </c>
      <c r="I460" s="4" t="s">
        <v>76</v>
      </c>
      <c r="J460" s="8" t="s">
        <v>15</v>
      </c>
      <c r="K460" s="8" t="s">
        <v>67</v>
      </c>
      <c r="L460" s="8" t="s">
        <v>1512</v>
      </c>
      <c r="M460" s="8">
        <v>13.8</v>
      </c>
      <c r="N460" s="8" t="s">
        <v>69</v>
      </c>
      <c r="O460" s="8" t="s">
        <v>69</v>
      </c>
      <c r="P460" s="8" t="s">
        <v>1451</v>
      </c>
      <c r="Q460" s="8" t="s">
        <v>1503</v>
      </c>
      <c r="R460" s="8" t="s">
        <v>1504</v>
      </c>
      <c r="S460" s="19" t="s">
        <v>1517</v>
      </c>
      <c r="T460" s="6">
        <v>2028</v>
      </c>
      <c r="U460" s="4" t="s">
        <v>4232</v>
      </c>
      <c r="V460" s="15" t="s">
        <v>4233</v>
      </c>
      <c r="W460" s="25"/>
      <c r="X460" s="25"/>
      <c r="Y460" s="25"/>
      <c r="Z460" s="25"/>
      <c r="AA460" s="25"/>
      <c r="AB460" s="25"/>
      <c r="AC460" s="25"/>
      <c r="AD460" s="7" t="str">
        <f t="shared" si="14"/>
        <v>PRT-GUARICO-15</v>
      </c>
      <c r="AE460" s="8" t="s">
        <v>109</v>
      </c>
      <c r="AF460" s="8"/>
      <c r="AG460" s="8"/>
      <c r="AH460" s="8" t="s">
        <v>1454</v>
      </c>
      <c r="AI460" s="5">
        <f t="shared" si="15"/>
        <v>15</v>
      </c>
    </row>
    <row r="461" spans="1:35" s="5" customFormat="1" ht="84.9" hidden="1" customHeight="1" x14ac:dyDescent="0.3">
      <c r="A461" s="7">
        <v>460</v>
      </c>
      <c r="B461" s="8" t="s">
        <v>1518</v>
      </c>
      <c r="C461" s="8" t="s">
        <v>1519</v>
      </c>
      <c r="D461" s="8" t="s">
        <v>1520</v>
      </c>
      <c r="E461" s="8" t="s">
        <v>1448</v>
      </c>
      <c r="F461" s="8" t="s">
        <v>1449</v>
      </c>
      <c r="G461" s="9">
        <v>216000</v>
      </c>
      <c r="H461" s="17">
        <v>3</v>
      </c>
      <c r="I461" s="4" t="s">
        <v>76</v>
      </c>
      <c r="J461" s="8" t="s">
        <v>15</v>
      </c>
      <c r="K461" s="8" t="s">
        <v>67</v>
      </c>
      <c r="L461" s="8" t="s">
        <v>472</v>
      </c>
      <c r="M461" s="8">
        <v>13.8</v>
      </c>
      <c r="N461" s="8" t="s">
        <v>69</v>
      </c>
      <c r="O461" s="8" t="s">
        <v>69</v>
      </c>
      <c r="P461" s="8" t="s">
        <v>1451</v>
      </c>
      <c r="Q461" s="8" t="s">
        <v>1503</v>
      </c>
      <c r="R461" s="8" t="s">
        <v>1504</v>
      </c>
      <c r="S461" s="19" t="s">
        <v>1110</v>
      </c>
      <c r="T461" s="6">
        <v>2028</v>
      </c>
      <c r="U461" s="4" t="s">
        <v>4232</v>
      </c>
      <c r="V461" s="15" t="s">
        <v>4233</v>
      </c>
      <c r="W461" s="25"/>
      <c r="X461" s="25"/>
      <c r="Y461" s="25"/>
      <c r="Z461" s="25"/>
      <c r="AA461" s="25"/>
      <c r="AB461" s="25"/>
      <c r="AC461" s="25"/>
      <c r="AD461" s="7" t="str">
        <f t="shared" si="14"/>
        <v>PRT-GUARICO-16</v>
      </c>
      <c r="AE461" s="8" t="s">
        <v>109</v>
      </c>
      <c r="AF461" s="8"/>
      <c r="AG461" s="8"/>
      <c r="AH461" s="8" t="s">
        <v>1454</v>
      </c>
      <c r="AI461" s="5">
        <f t="shared" si="15"/>
        <v>16</v>
      </c>
    </row>
    <row r="462" spans="1:35" s="5" customFormat="1" ht="84.9" hidden="1" customHeight="1" x14ac:dyDescent="0.3">
      <c r="A462" s="7">
        <v>461</v>
      </c>
      <c r="B462" s="8" t="s">
        <v>1521</v>
      </c>
      <c r="C462" s="8" t="s">
        <v>1522</v>
      </c>
      <c r="D462" s="8" t="s">
        <v>1523</v>
      </c>
      <c r="E462" s="8" t="s">
        <v>1448</v>
      </c>
      <c r="F462" s="8" t="s">
        <v>1524</v>
      </c>
      <c r="G462" s="9">
        <v>1617000</v>
      </c>
      <c r="H462" s="17">
        <v>3</v>
      </c>
      <c r="I462" s="4" t="s">
        <v>76</v>
      </c>
      <c r="J462" s="8" t="s">
        <v>15</v>
      </c>
      <c r="K462" s="8" t="s">
        <v>67</v>
      </c>
      <c r="L462" s="8" t="s">
        <v>1525</v>
      </c>
      <c r="M462" s="8">
        <v>34.5</v>
      </c>
      <c r="N462" s="8" t="s">
        <v>69</v>
      </c>
      <c r="O462" s="8" t="s">
        <v>69</v>
      </c>
      <c r="P462" s="8" t="s">
        <v>1451</v>
      </c>
      <c r="Q462" s="8" t="s">
        <v>1503</v>
      </c>
      <c r="R462" s="8" t="s">
        <v>1504</v>
      </c>
      <c r="S462" s="19" t="s">
        <v>1526</v>
      </c>
      <c r="T462" s="6">
        <v>2028</v>
      </c>
      <c r="U462" s="4" t="s">
        <v>4232</v>
      </c>
      <c r="V462" s="15" t="s">
        <v>4233</v>
      </c>
      <c r="W462" s="25"/>
      <c r="X462" s="25"/>
      <c r="Y462" s="25"/>
      <c r="Z462" s="25"/>
      <c r="AA462" s="25"/>
      <c r="AB462" s="25"/>
      <c r="AC462" s="25"/>
      <c r="AD462" s="7" t="str">
        <f t="shared" si="14"/>
        <v>PRT-GUARICO-17</v>
      </c>
      <c r="AE462" s="8" t="s">
        <v>109</v>
      </c>
      <c r="AF462" s="8"/>
      <c r="AG462" s="8"/>
      <c r="AH462" s="8" t="s">
        <v>1454</v>
      </c>
      <c r="AI462" s="5">
        <f t="shared" si="15"/>
        <v>17</v>
      </c>
    </row>
    <row r="463" spans="1:35" s="5" customFormat="1" ht="84.9" hidden="1" customHeight="1" x14ac:dyDescent="0.3">
      <c r="A463" s="7">
        <v>462</v>
      </c>
      <c r="B463" s="8" t="s">
        <v>1527</v>
      </c>
      <c r="C463" s="8" t="s">
        <v>1528</v>
      </c>
      <c r="D463" s="8" t="s">
        <v>1529</v>
      </c>
      <c r="E463" s="8" t="s">
        <v>1448</v>
      </c>
      <c r="F463" s="8" t="s">
        <v>1530</v>
      </c>
      <c r="G463" s="9">
        <v>538580</v>
      </c>
      <c r="H463" s="17">
        <v>3</v>
      </c>
      <c r="I463" s="4" t="s">
        <v>76</v>
      </c>
      <c r="J463" s="8" t="s">
        <v>15</v>
      </c>
      <c r="K463" s="8" t="s">
        <v>67</v>
      </c>
      <c r="L463" s="8" t="s">
        <v>1525</v>
      </c>
      <c r="M463" s="8">
        <v>34.5</v>
      </c>
      <c r="N463" s="8" t="s">
        <v>69</v>
      </c>
      <c r="O463" s="8" t="s">
        <v>69</v>
      </c>
      <c r="P463" s="8" t="s">
        <v>1451</v>
      </c>
      <c r="Q463" s="8" t="s">
        <v>1503</v>
      </c>
      <c r="R463" s="8" t="s">
        <v>1504</v>
      </c>
      <c r="S463" s="19" t="s">
        <v>1531</v>
      </c>
      <c r="T463" s="6">
        <v>2028</v>
      </c>
      <c r="U463" s="4" t="s">
        <v>4232</v>
      </c>
      <c r="V463" s="15" t="s">
        <v>4233</v>
      </c>
      <c r="W463" s="25"/>
      <c r="X463" s="25"/>
      <c r="Y463" s="25"/>
      <c r="Z463" s="25"/>
      <c r="AA463" s="25"/>
      <c r="AB463" s="25"/>
      <c r="AC463" s="25"/>
      <c r="AD463" s="7" t="str">
        <f t="shared" si="14"/>
        <v>PRT-GUARICO-18</v>
      </c>
      <c r="AE463" s="8" t="s">
        <v>109</v>
      </c>
      <c r="AF463" s="8"/>
      <c r="AG463" s="8"/>
      <c r="AH463" s="8" t="s">
        <v>1454</v>
      </c>
      <c r="AI463" s="5">
        <f t="shared" si="15"/>
        <v>18</v>
      </c>
    </row>
    <row r="464" spans="1:35" s="5" customFormat="1" ht="84.9" hidden="1" customHeight="1" x14ac:dyDescent="0.3">
      <c r="A464" s="7">
        <v>463</v>
      </c>
      <c r="B464" s="8" t="s">
        <v>1527</v>
      </c>
      <c r="C464" s="8" t="s">
        <v>1532</v>
      </c>
      <c r="D464" s="8" t="s">
        <v>1533</v>
      </c>
      <c r="E464" s="8" t="s">
        <v>1448</v>
      </c>
      <c r="F464" s="8" t="s">
        <v>1449</v>
      </c>
      <c r="G464" s="9">
        <v>216000</v>
      </c>
      <c r="H464" s="17">
        <v>3</v>
      </c>
      <c r="I464" s="4" t="s">
        <v>76</v>
      </c>
      <c r="J464" s="8" t="s">
        <v>15</v>
      </c>
      <c r="K464" s="8" t="s">
        <v>67</v>
      </c>
      <c r="L464" s="8" t="s">
        <v>1525</v>
      </c>
      <c r="M464" s="8">
        <v>34.5</v>
      </c>
      <c r="N464" s="8" t="s">
        <v>69</v>
      </c>
      <c r="O464" s="8" t="s">
        <v>69</v>
      </c>
      <c r="P464" s="8" t="s">
        <v>1451</v>
      </c>
      <c r="Q464" s="8" t="s">
        <v>1503</v>
      </c>
      <c r="R464" s="8" t="s">
        <v>1504</v>
      </c>
      <c r="S464" s="19" t="s">
        <v>1534</v>
      </c>
      <c r="T464" s="6">
        <v>2029</v>
      </c>
      <c r="U464" s="4" t="s">
        <v>4238</v>
      </c>
      <c r="V464" s="15" t="s">
        <v>4265</v>
      </c>
      <c r="W464" s="25"/>
      <c r="X464" s="25"/>
      <c r="Y464" s="25"/>
      <c r="Z464" s="25"/>
      <c r="AA464" s="25"/>
      <c r="AB464" s="25"/>
      <c r="AC464" s="25"/>
      <c r="AD464" s="7" t="str">
        <f t="shared" si="14"/>
        <v>PRT-GUARICO-19</v>
      </c>
      <c r="AE464" s="8" t="s">
        <v>109</v>
      </c>
      <c r="AF464" s="8"/>
      <c r="AG464" s="8"/>
      <c r="AH464" s="8" t="s">
        <v>1454</v>
      </c>
      <c r="AI464" s="5">
        <f t="shared" si="15"/>
        <v>19</v>
      </c>
    </row>
    <row r="465" spans="1:35" s="5" customFormat="1" ht="84.9" hidden="1" customHeight="1" x14ac:dyDescent="0.3">
      <c r="A465" s="7">
        <v>464</v>
      </c>
      <c r="B465" s="8" t="s">
        <v>1535</v>
      </c>
      <c r="C465" s="8" t="s">
        <v>1462</v>
      </c>
      <c r="D465" s="8" t="s">
        <v>1536</v>
      </c>
      <c r="E465" s="8" t="s">
        <v>1448</v>
      </c>
      <c r="F465" s="8" t="s">
        <v>1449</v>
      </c>
      <c r="G465" s="9">
        <v>216000</v>
      </c>
      <c r="H465" s="17">
        <v>3</v>
      </c>
      <c r="I465" s="4" t="s">
        <v>76</v>
      </c>
      <c r="J465" s="8" t="s">
        <v>15</v>
      </c>
      <c r="K465" s="8" t="s">
        <v>67</v>
      </c>
      <c r="L465" s="8" t="s">
        <v>1537</v>
      </c>
      <c r="M465" s="8">
        <v>13.8</v>
      </c>
      <c r="N465" s="8" t="s">
        <v>69</v>
      </c>
      <c r="O465" s="8" t="s">
        <v>69</v>
      </c>
      <c r="P465" s="8" t="s">
        <v>1451</v>
      </c>
      <c r="Q465" s="8" t="s">
        <v>1538</v>
      </c>
      <c r="R465" s="8" t="s">
        <v>1539</v>
      </c>
      <c r="S465" s="19" t="s">
        <v>1540</v>
      </c>
      <c r="T465" s="6">
        <v>2029</v>
      </c>
      <c r="U465" s="4" t="s">
        <v>4238</v>
      </c>
      <c r="V465" s="15" t="s">
        <v>4265</v>
      </c>
      <c r="W465" s="25"/>
      <c r="X465" s="25"/>
      <c r="Y465" s="25"/>
      <c r="Z465" s="25"/>
      <c r="AA465" s="25"/>
      <c r="AB465" s="25"/>
      <c r="AC465" s="25"/>
      <c r="AD465" s="7" t="str">
        <f t="shared" si="14"/>
        <v>PRT-GUARICO-20</v>
      </c>
      <c r="AE465" s="8" t="s">
        <v>109</v>
      </c>
      <c r="AF465" s="8"/>
      <c r="AG465" s="8"/>
      <c r="AH465" s="8" t="s">
        <v>1454</v>
      </c>
      <c r="AI465" s="5">
        <f t="shared" si="15"/>
        <v>20</v>
      </c>
    </row>
    <row r="466" spans="1:35" s="5" customFormat="1" ht="84.9" hidden="1" customHeight="1" x14ac:dyDescent="0.3">
      <c r="A466" s="7">
        <v>465</v>
      </c>
      <c r="B466" s="8" t="s">
        <v>1535</v>
      </c>
      <c r="C466" s="8" t="s">
        <v>1462</v>
      </c>
      <c r="D466" s="8" t="s">
        <v>1541</v>
      </c>
      <c r="E466" s="8" t="s">
        <v>1448</v>
      </c>
      <c r="F466" s="8" t="s">
        <v>1449</v>
      </c>
      <c r="G466" s="9">
        <v>216000</v>
      </c>
      <c r="H466" s="17">
        <v>3</v>
      </c>
      <c r="I466" s="4" t="s">
        <v>76</v>
      </c>
      <c r="J466" s="8" t="s">
        <v>15</v>
      </c>
      <c r="K466" s="8" t="s">
        <v>67</v>
      </c>
      <c r="L466" s="8" t="s">
        <v>1542</v>
      </c>
      <c r="M466" s="8">
        <v>13.8</v>
      </c>
      <c r="N466" s="8" t="s">
        <v>69</v>
      </c>
      <c r="O466" s="8" t="s">
        <v>69</v>
      </c>
      <c r="P466" s="8" t="s">
        <v>1451</v>
      </c>
      <c r="Q466" s="8" t="s">
        <v>1538</v>
      </c>
      <c r="R466" s="8" t="s">
        <v>1539</v>
      </c>
      <c r="S466" s="19" t="s">
        <v>1543</v>
      </c>
      <c r="T466" s="6">
        <v>2029</v>
      </c>
      <c r="U466" s="4" t="s">
        <v>4238</v>
      </c>
      <c r="V466" s="15" t="s">
        <v>4265</v>
      </c>
      <c r="W466" s="25"/>
      <c r="X466" s="25"/>
      <c r="Y466" s="25"/>
      <c r="Z466" s="25"/>
      <c r="AA466" s="25"/>
      <c r="AB466" s="25"/>
      <c r="AC466" s="25"/>
      <c r="AD466" s="7" t="str">
        <f t="shared" si="14"/>
        <v>PRT-GUARICO-21</v>
      </c>
      <c r="AE466" s="8" t="s">
        <v>109</v>
      </c>
      <c r="AF466" s="8"/>
      <c r="AG466" s="8"/>
      <c r="AH466" s="8" t="s">
        <v>1454</v>
      </c>
      <c r="AI466" s="5">
        <f t="shared" si="15"/>
        <v>21</v>
      </c>
    </row>
    <row r="467" spans="1:35" s="5" customFormat="1" ht="84.9" hidden="1" customHeight="1" x14ac:dyDescent="0.3">
      <c r="A467" s="7">
        <v>466</v>
      </c>
      <c r="B467" s="8" t="s">
        <v>1544</v>
      </c>
      <c r="C467" s="8" t="s">
        <v>1462</v>
      </c>
      <c r="D467" s="8" t="s">
        <v>1545</v>
      </c>
      <c r="E467" s="8" t="s">
        <v>1448</v>
      </c>
      <c r="F467" s="8" t="s">
        <v>1449</v>
      </c>
      <c r="G467" s="9">
        <v>216000</v>
      </c>
      <c r="H467" s="17">
        <v>3</v>
      </c>
      <c r="I467" s="4" t="s">
        <v>76</v>
      </c>
      <c r="J467" s="8" t="s">
        <v>15</v>
      </c>
      <c r="K467" s="8" t="s">
        <v>67</v>
      </c>
      <c r="L467" s="8" t="s">
        <v>1546</v>
      </c>
      <c r="M467" s="8">
        <v>13.8</v>
      </c>
      <c r="N467" s="8" t="s">
        <v>69</v>
      </c>
      <c r="O467" s="8" t="s">
        <v>69</v>
      </c>
      <c r="P467" s="8" t="s">
        <v>1451</v>
      </c>
      <c r="Q467" s="8" t="s">
        <v>1547</v>
      </c>
      <c r="R467" s="8" t="s">
        <v>1548</v>
      </c>
      <c r="S467" s="19" t="s">
        <v>1549</v>
      </c>
      <c r="T467" s="6">
        <v>2029</v>
      </c>
      <c r="U467" s="4" t="s">
        <v>4238</v>
      </c>
      <c r="V467" s="15" t="s">
        <v>4265</v>
      </c>
      <c r="W467" s="25"/>
      <c r="X467" s="25"/>
      <c r="Y467" s="25"/>
      <c r="Z467" s="25"/>
      <c r="AA467" s="25"/>
      <c r="AB467" s="25"/>
      <c r="AC467" s="25"/>
      <c r="AD467" s="7" t="str">
        <f t="shared" si="14"/>
        <v>PRT-GUARICO-22</v>
      </c>
      <c r="AE467" s="8" t="s">
        <v>109</v>
      </c>
      <c r="AF467" s="8"/>
      <c r="AG467" s="8"/>
      <c r="AH467" s="8" t="s">
        <v>1454</v>
      </c>
      <c r="AI467" s="5">
        <f t="shared" si="15"/>
        <v>22</v>
      </c>
    </row>
    <row r="468" spans="1:35" s="5" customFormat="1" ht="84.9" hidden="1" customHeight="1" x14ac:dyDescent="0.3">
      <c r="A468" s="7">
        <v>467</v>
      </c>
      <c r="B468" s="8" t="s">
        <v>1544</v>
      </c>
      <c r="C468" s="8" t="s">
        <v>1550</v>
      </c>
      <c r="D468" s="8" t="s">
        <v>1551</v>
      </c>
      <c r="E468" s="8" t="s">
        <v>1448</v>
      </c>
      <c r="F468" s="8" t="s">
        <v>1530</v>
      </c>
      <c r="G468" s="9">
        <v>338580</v>
      </c>
      <c r="H468" s="17">
        <v>3</v>
      </c>
      <c r="I468" s="4" t="s">
        <v>76</v>
      </c>
      <c r="J468" s="8" t="s">
        <v>15</v>
      </c>
      <c r="K468" s="8" t="s">
        <v>67</v>
      </c>
      <c r="L468" s="8" t="s">
        <v>1546</v>
      </c>
      <c r="M468" s="8">
        <v>13.8</v>
      </c>
      <c r="N468" s="8" t="s">
        <v>69</v>
      </c>
      <c r="O468" s="8" t="s">
        <v>69</v>
      </c>
      <c r="P468" s="8" t="s">
        <v>1451</v>
      </c>
      <c r="Q468" s="8" t="s">
        <v>1547</v>
      </c>
      <c r="R468" s="8" t="s">
        <v>1548</v>
      </c>
      <c r="S468" s="19" t="s">
        <v>1552</v>
      </c>
      <c r="T468" s="6">
        <v>2029</v>
      </c>
      <c r="U468" s="4" t="s">
        <v>4238</v>
      </c>
      <c r="V468" s="15" t="s">
        <v>4265</v>
      </c>
      <c r="W468" s="25"/>
      <c r="X468" s="25"/>
      <c r="Y468" s="25"/>
      <c r="Z468" s="25"/>
      <c r="AA468" s="25"/>
      <c r="AB468" s="25"/>
      <c r="AC468" s="25"/>
      <c r="AD468" s="7" t="str">
        <f t="shared" si="14"/>
        <v>PRT-GUARICO-23</v>
      </c>
      <c r="AE468" s="8" t="s">
        <v>109</v>
      </c>
      <c r="AF468" s="8"/>
      <c r="AG468" s="8"/>
      <c r="AH468" s="8" t="s">
        <v>1454</v>
      </c>
      <c r="AI468" s="5">
        <f t="shared" si="15"/>
        <v>23</v>
      </c>
    </row>
    <row r="469" spans="1:35" s="5" customFormat="1" ht="84.9" hidden="1" customHeight="1" x14ac:dyDescent="0.3">
      <c r="A469" s="7">
        <v>468</v>
      </c>
      <c r="B469" s="8" t="s">
        <v>1553</v>
      </c>
      <c r="C469" s="8" t="s">
        <v>1462</v>
      </c>
      <c r="D469" s="8" t="s">
        <v>1554</v>
      </c>
      <c r="E469" s="8" t="s">
        <v>1448</v>
      </c>
      <c r="F469" s="8" t="s">
        <v>1555</v>
      </c>
      <c r="G469" s="9">
        <v>216000</v>
      </c>
      <c r="H469" s="17">
        <v>3</v>
      </c>
      <c r="I469" s="4" t="s">
        <v>76</v>
      </c>
      <c r="J469" s="8" t="s">
        <v>15</v>
      </c>
      <c r="K469" s="8" t="s">
        <v>67</v>
      </c>
      <c r="L469" s="8" t="s">
        <v>1556</v>
      </c>
      <c r="M469" s="8">
        <v>13.8</v>
      </c>
      <c r="N469" s="8" t="s">
        <v>69</v>
      </c>
      <c r="O469" s="8" t="s">
        <v>69</v>
      </c>
      <c r="P469" s="8" t="s">
        <v>1451</v>
      </c>
      <c r="Q469" s="8" t="s">
        <v>1547</v>
      </c>
      <c r="R469" s="8" t="s">
        <v>1548</v>
      </c>
      <c r="S469" s="19" t="s">
        <v>1557</v>
      </c>
      <c r="T469" s="6">
        <v>2029</v>
      </c>
      <c r="U469" s="4" t="s">
        <v>4238</v>
      </c>
      <c r="V469" s="15" t="s">
        <v>4265</v>
      </c>
      <c r="W469" s="25"/>
      <c r="X469" s="25"/>
      <c r="Y469" s="25"/>
      <c r="Z469" s="25"/>
      <c r="AA469" s="25"/>
      <c r="AB469" s="25"/>
      <c r="AC469" s="25"/>
      <c r="AD469" s="7" t="str">
        <f t="shared" si="14"/>
        <v>PRT-GUARICO-24</v>
      </c>
      <c r="AE469" s="8" t="s">
        <v>109</v>
      </c>
      <c r="AF469" s="8"/>
      <c r="AG469" s="8"/>
      <c r="AH469" s="8" t="s">
        <v>1454</v>
      </c>
      <c r="AI469" s="5">
        <f t="shared" si="15"/>
        <v>24</v>
      </c>
    </row>
    <row r="470" spans="1:35" s="5" customFormat="1" ht="84.9" hidden="1" customHeight="1" x14ac:dyDescent="0.3">
      <c r="A470" s="7">
        <v>469</v>
      </c>
      <c r="B470" s="8" t="s">
        <v>1558</v>
      </c>
      <c r="C470" s="8" t="s">
        <v>1550</v>
      </c>
      <c r="D470" s="8" t="s">
        <v>1559</v>
      </c>
      <c r="E470" s="8" t="s">
        <v>1448</v>
      </c>
      <c r="F470" s="8" t="s">
        <v>1530</v>
      </c>
      <c r="G470" s="9">
        <v>338580</v>
      </c>
      <c r="H470" s="17">
        <v>3</v>
      </c>
      <c r="I470" s="4" t="s">
        <v>76</v>
      </c>
      <c r="J470" s="8" t="s">
        <v>15</v>
      </c>
      <c r="K470" s="8" t="s">
        <v>67</v>
      </c>
      <c r="L470" s="8" t="s">
        <v>1560</v>
      </c>
      <c r="M470" s="8">
        <v>13.8</v>
      </c>
      <c r="N470" s="8" t="s">
        <v>69</v>
      </c>
      <c r="O470" s="8" t="s">
        <v>69</v>
      </c>
      <c r="P470" s="8" t="s">
        <v>1451</v>
      </c>
      <c r="Q470" s="8" t="s">
        <v>1495</v>
      </c>
      <c r="R470" s="8" t="s">
        <v>1496</v>
      </c>
      <c r="S470" s="19" t="s">
        <v>1561</v>
      </c>
      <c r="T470" s="6">
        <v>2030</v>
      </c>
      <c r="U470" s="4" t="s">
        <v>4250</v>
      </c>
      <c r="V470" s="15" t="s">
        <v>4251</v>
      </c>
      <c r="W470" s="25"/>
      <c r="X470" s="25"/>
      <c r="Y470" s="25"/>
      <c r="Z470" s="25"/>
      <c r="AA470" s="25"/>
      <c r="AB470" s="25"/>
      <c r="AC470" s="25"/>
      <c r="AD470" s="7" t="str">
        <f t="shared" si="14"/>
        <v>PRT-GUARICO-25</v>
      </c>
      <c r="AE470" s="8" t="s">
        <v>109</v>
      </c>
      <c r="AF470" s="8"/>
      <c r="AG470" s="8"/>
      <c r="AH470" s="8" t="s">
        <v>1454</v>
      </c>
      <c r="AI470" s="5">
        <f t="shared" si="15"/>
        <v>25</v>
      </c>
    </row>
    <row r="471" spans="1:35" s="5" customFormat="1" ht="84.9" hidden="1" customHeight="1" x14ac:dyDescent="0.3">
      <c r="A471" s="7">
        <v>470</v>
      </c>
      <c r="B471" s="8" t="s">
        <v>1562</v>
      </c>
      <c r="C471" s="8" t="s">
        <v>1462</v>
      </c>
      <c r="D471" s="8" t="s">
        <v>1563</v>
      </c>
      <c r="E471" s="8" t="s">
        <v>1448</v>
      </c>
      <c r="F471" s="8" t="s">
        <v>1564</v>
      </c>
      <c r="G471" s="9">
        <v>216000</v>
      </c>
      <c r="H471" s="17">
        <v>3</v>
      </c>
      <c r="I471" s="4" t="s">
        <v>76</v>
      </c>
      <c r="J471" s="8" t="s">
        <v>15</v>
      </c>
      <c r="K471" s="8" t="s">
        <v>67</v>
      </c>
      <c r="L471" s="8" t="s">
        <v>1565</v>
      </c>
      <c r="M471" s="8">
        <v>13.8</v>
      </c>
      <c r="N471" s="8" t="s">
        <v>69</v>
      </c>
      <c r="O471" s="8" t="s">
        <v>69</v>
      </c>
      <c r="P471" s="8" t="s">
        <v>1451</v>
      </c>
      <c r="Q471" s="8" t="s">
        <v>1495</v>
      </c>
      <c r="R471" s="8" t="s">
        <v>1496</v>
      </c>
      <c r="S471" s="19" t="s">
        <v>1566</v>
      </c>
      <c r="T471" s="6">
        <v>2030</v>
      </c>
      <c r="U471" s="4" t="s">
        <v>4250</v>
      </c>
      <c r="V471" s="15" t="s">
        <v>4251</v>
      </c>
      <c r="W471" s="25"/>
      <c r="X471" s="25"/>
      <c r="Y471" s="25"/>
      <c r="Z471" s="25"/>
      <c r="AA471" s="25"/>
      <c r="AB471" s="25"/>
      <c r="AC471" s="25"/>
      <c r="AD471" s="7" t="str">
        <f t="shared" si="14"/>
        <v>PRT-GUARICO-26</v>
      </c>
      <c r="AE471" s="8" t="s">
        <v>109</v>
      </c>
      <c r="AF471" s="8"/>
      <c r="AG471" s="8"/>
      <c r="AH471" s="8" t="s">
        <v>1454</v>
      </c>
      <c r="AI471" s="5">
        <f t="shared" si="15"/>
        <v>26</v>
      </c>
    </row>
    <row r="472" spans="1:35" s="5" customFormat="1" ht="84.9" hidden="1" customHeight="1" x14ac:dyDescent="0.3">
      <c r="A472" s="7">
        <v>471</v>
      </c>
      <c r="B472" s="8" t="s">
        <v>1562</v>
      </c>
      <c r="C472" s="8" t="s">
        <v>1550</v>
      </c>
      <c r="D472" s="8" t="s">
        <v>1567</v>
      </c>
      <c r="E472" s="8" t="s">
        <v>1448</v>
      </c>
      <c r="F472" s="8" t="s">
        <v>1530</v>
      </c>
      <c r="G472" s="9">
        <v>338580</v>
      </c>
      <c r="H472" s="17">
        <v>3</v>
      </c>
      <c r="I472" s="4" t="s">
        <v>76</v>
      </c>
      <c r="J472" s="8" t="s">
        <v>15</v>
      </c>
      <c r="K472" s="8" t="s">
        <v>67</v>
      </c>
      <c r="L472" s="8" t="s">
        <v>1565</v>
      </c>
      <c r="M472" s="8">
        <v>13.8</v>
      </c>
      <c r="N472" s="8" t="s">
        <v>69</v>
      </c>
      <c r="O472" s="8" t="s">
        <v>69</v>
      </c>
      <c r="P472" s="8" t="s">
        <v>1451</v>
      </c>
      <c r="Q472" s="8" t="s">
        <v>1495</v>
      </c>
      <c r="R472" s="8" t="s">
        <v>1496</v>
      </c>
      <c r="S472" s="19" t="s">
        <v>1568</v>
      </c>
      <c r="T472" s="6">
        <v>2030</v>
      </c>
      <c r="U472" s="4" t="s">
        <v>4250</v>
      </c>
      <c r="V472" s="15" t="s">
        <v>4251</v>
      </c>
      <c r="W472" s="25"/>
      <c r="X472" s="25"/>
      <c r="Y472" s="25"/>
      <c r="Z472" s="25"/>
      <c r="AA472" s="25"/>
      <c r="AB472" s="25"/>
      <c r="AC472" s="25"/>
      <c r="AD472" s="7" t="str">
        <f t="shared" si="14"/>
        <v>PRT-GUARICO-27</v>
      </c>
      <c r="AE472" s="8" t="s">
        <v>109</v>
      </c>
      <c r="AF472" s="8"/>
      <c r="AG472" s="8"/>
      <c r="AH472" s="8" t="s">
        <v>1454</v>
      </c>
      <c r="AI472" s="5">
        <f t="shared" si="15"/>
        <v>27</v>
      </c>
    </row>
    <row r="473" spans="1:35" s="5" customFormat="1" ht="84.9" hidden="1" customHeight="1" x14ac:dyDescent="0.3">
      <c r="A473" s="7">
        <v>472</v>
      </c>
      <c r="B473" s="8" t="s">
        <v>1569</v>
      </c>
      <c r="C473" s="8" t="s">
        <v>1570</v>
      </c>
      <c r="D473" s="8" t="s">
        <v>1571</v>
      </c>
      <c r="E473" s="8" t="s">
        <v>1448</v>
      </c>
      <c r="F473" s="8" t="s">
        <v>1572</v>
      </c>
      <c r="G473" s="9">
        <v>36000</v>
      </c>
      <c r="H473" s="17">
        <v>3</v>
      </c>
      <c r="I473" s="4" t="s">
        <v>76</v>
      </c>
      <c r="J473" s="8" t="s">
        <v>15</v>
      </c>
      <c r="K473" s="8" t="s">
        <v>67</v>
      </c>
      <c r="L473" s="8" t="s">
        <v>1573</v>
      </c>
      <c r="M473" s="8">
        <v>13.8</v>
      </c>
      <c r="N473" s="8" t="s">
        <v>69</v>
      </c>
      <c r="O473" s="8" t="s">
        <v>69</v>
      </c>
      <c r="P473" s="8" t="s">
        <v>1451</v>
      </c>
      <c r="Q473" s="8" t="s">
        <v>1495</v>
      </c>
      <c r="R473" s="8" t="s">
        <v>1496</v>
      </c>
      <c r="S473" s="19" t="s">
        <v>1574</v>
      </c>
      <c r="T473" s="6">
        <v>2030</v>
      </c>
      <c r="U473" s="4" t="s">
        <v>4250</v>
      </c>
      <c r="V473" s="15" t="s">
        <v>4251</v>
      </c>
      <c r="W473" s="25"/>
      <c r="X473" s="25"/>
      <c r="Y473" s="25"/>
      <c r="Z473" s="25"/>
      <c r="AA473" s="25"/>
      <c r="AB473" s="25"/>
      <c r="AC473" s="25"/>
      <c r="AD473" s="7" t="str">
        <f t="shared" si="14"/>
        <v>PRT-GUARICO-28</v>
      </c>
      <c r="AE473" s="8" t="s">
        <v>109</v>
      </c>
      <c r="AF473" s="8"/>
      <c r="AG473" s="8"/>
      <c r="AH473" s="8" t="s">
        <v>1454</v>
      </c>
      <c r="AI473" s="5">
        <f t="shared" si="15"/>
        <v>28</v>
      </c>
    </row>
    <row r="474" spans="1:35" s="5" customFormat="1" ht="84.9" hidden="1" customHeight="1" x14ac:dyDescent="0.3">
      <c r="A474" s="7">
        <v>473</v>
      </c>
      <c r="B474" s="8" t="s">
        <v>1575</v>
      </c>
      <c r="C474" s="8" t="s">
        <v>1576</v>
      </c>
      <c r="D474" s="8" t="s">
        <v>1577</v>
      </c>
      <c r="E474" s="8" t="s">
        <v>1448</v>
      </c>
      <c r="F474" s="8" t="s">
        <v>1578</v>
      </c>
      <c r="G474" s="9">
        <v>216000</v>
      </c>
      <c r="H474" s="17">
        <v>3</v>
      </c>
      <c r="I474" s="4" t="s">
        <v>76</v>
      </c>
      <c r="J474" s="8" t="s">
        <v>15</v>
      </c>
      <c r="K474" s="8" t="s">
        <v>67</v>
      </c>
      <c r="L474" s="8" t="s">
        <v>1579</v>
      </c>
      <c r="M474" s="8">
        <v>13.8</v>
      </c>
      <c r="N474" s="8" t="s">
        <v>69</v>
      </c>
      <c r="O474" s="8" t="s">
        <v>69</v>
      </c>
      <c r="P474" s="8" t="s">
        <v>1451</v>
      </c>
      <c r="Q474" s="8" t="s">
        <v>1580</v>
      </c>
      <c r="R474" s="8" t="s">
        <v>1581</v>
      </c>
      <c r="S474" s="19" t="s">
        <v>1582</v>
      </c>
      <c r="T474" s="6">
        <v>2030</v>
      </c>
      <c r="U474" s="4" t="s">
        <v>4250</v>
      </c>
      <c r="V474" s="15" t="s">
        <v>4251</v>
      </c>
      <c r="W474" s="25"/>
      <c r="X474" s="25"/>
      <c r="Y474" s="25"/>
      <c r="Z474" s="25"/>
      <c r="AA474" s="25"/>
      <c r="AB474" s="25"/>
      <c r="AC474" s="25"/>
      <c r="AD474" s="7" t="str">
        <f t="shared" si="14"/>
        <v>PRT-GUARICO-29</v>
      </c>
      <c r="AE474" s="8" t="s">
        <v>109</v>
      </c>
      <c r="AF474" s="8"/>
      <c r="AG474" s="8"/>
      <c r="AH474" s="8" t="s">
        <v>1454</v>
      </c>
      <c r="AI474" s="5">
        <f t="shared" si="15"/>
        <v>29</v>
      </c>
    </row>
    <row r="475" spans="1:35" s="5" customFormat="1" ht="84.9" hidden="1" customHeight="1" x14ac:dyDescent="0.3">
      <c r="A475" s="7">
        <v>474</v>
      </c>
      <c r="B475" s="8" t="s">
        <v>1583</v>
      </c>
      <c r="C475" s="8" t="s">
        <v>1584</v>
      </c>
      <c r="D475" s="8" t="s">
        <v>1585</v>
      </c>
      <c r="E475" s="8" t="s">
        <v>1448</v>
      </c>
      <c r="F475" s="8" t="s">
        <v>1449</v>
      </c>
      <c r="G475" s="9">
        <v>416000</v>
      </c>
      <c r="H475" s="17">
        <v>3</v>
      </c>
      <c r="I475" s="4" t="s">
        <v>76</v>
      </c>
      <c r="J475" s="8" t="s">
        <v>15</v>
      </c>
      <c r="K475" s="8" t="s">
        <v>67</v>
      </c>
      <c r="L475" s="8" t="s">
        <v>1586</v>
      </c>
      <c r="M475" s="8">
        <v>34.5</v>
      </c>
      <c r="N475" s="8" t="s">
        <v>69</v>
      </c>
      <c r="O475" s="8" t="s">
        <v>69</v>
      </c>
      <c r="P475" s="8" t="s">
        <v>1451</v>
      </c>
      <c r="Q475" s="8" t="s">
        <v>1495</v>
      </c>
      <c r="R475" s="8" t="s">
        <v>1496</v>
      </c>
      <c r="S475" s="19" t="s">
        <v>1587</v>
      </c>
      <c r="T475" s="6">
        <v>2030</v>
      </c>
      <c r="U475" s="4" t="s">
        <v>4250</v>
      </c>
      <c r="V475" s="15" t="s">
        <v>4251</v>
      </c>
      <c r="W475" s="25"/>
      <c r="X475" s="25"/>
      <c r="Y475" s="25"/>
      <c r="Z475" s="25"/>
      <c r="AA475" s="25"/>
      <c r="AB475" s="25"/>
      <c r="AC475" s="25"/>
      <c r="AD475" s="7" t="str">
        <f t="shared" si="14"/>
        <v>PRT-GUARICO-30</v>
      </c>
      <c r="AE475" s="8" t="s">
        <v>109</v>
      </c>
      <c r="AF475" s="8"/>
      <c r="AG475" s="8"/>
      <c r="AH475" s="8" t="s">
        <v>1454</v>
      </c>
      <c r="AI475" s="5">
        <f t="shared" si="15"/>
        <v>30</v>
      </c>
    </row>
    <row r="476" spans="1:35" s="5" customFormat="1" ht="84.9" hidden="1" customHeight="1" x14ac:dyDescent="0.3">
      <c r="A476" s="7">
        <v>475</v>
      </c>
      <c r="B476" s="8" t="s">
        <v>1583</v>
      </c>
      <c r="C476" s="8" t="s">
        <v>1584</v>
      </c>
      <c r="D476" s="8" t="s">
        <v>1588</v>
      </c>
      <c r="E476" s="8" t="s">
        <v>1448</v>
      </c>
      <c r="F476" s="8" t="s">
        <v>1449</v>
      </c>
      <c r="G476" s="9">
        <v>216000</v>
      </c>
      <c r="H476" s="17">
        <v>3</v>
      </c>
      <c r="I476" s="4" t="s">
        <v>76</v>
      </c>
      <c r="J476" s="8" t="s">
        <v>15</v>
      </c>
      <c r="K476" s="8" t="s">
        <v>67</v>
      </c>
      <c r="L476" s="8" t="s">
        <v>1589</v>
      </c>
      <c r="M476" s="8">
        <v>34.5</v>
      </c>
      <c r="N476" s="8" t="s">
        <v>69</v>
      </c>
      <c r="O476" s="8" t="s">
        <v>69</v>
      </c>
      <c r="P476" s="8" t="s">
        <v>1451</v>
      </c>
      <c r="Q476" s="8" t="s">
        <v>1495</v>
      </c>
      <c r="R476" s="8" t="s">
        <v>1496</v>
      </c>
      <c r="S476" s="19" t="s">
        <v>1590</v>
      </c>
      <c r="T476" s="6">
        <v>2031</v>
      </c>
      <c r="U476" s="4" t="s">
        <v>4252</v>
      </c>
      <c r="V476" s="15" t="s">
        <v>4253</v>
      </c>
      <c r="W476" s="25"/>
      <c r="X476" s="25"/>
      <c r="Y476" s="25"/>
      <c r="Z476" s="25"/>
      <c r="AA476" s="25"/>
      <c r="AB476" s="25"/>
      <c r="AC476" s="25"/>
      <c r="AD476" s="7" t="str">
        <f t="shared" si="14"/>
        <v>PRT-GUARICO-31</v>
      </c>
      <c r="AE476" s="8" t="s">
        <v>109</v>
      </c>
      <c r="AF476" s="8"/>
      <c r="AG476" s="8"/>
      <c r="AH476" s="8" t="s">
        <v>1454</v>
      </c>
      <c r="AI476" s="5">
        <f t="shared" si="15"/>
        <v>31</v>
      </c>
    </row>
    <row r="477" spans="1:35" s="5" customFormat="1" ht="84.9" hidden="1" customHeight="1" x14ac:dyDescent="0.3">
      <c r="A477" s="7">
        <v>476</v>
      </c>
      <c r="B477" s="8" t="s">
        <v>1591</v>
      </c>
      <c r="C477" s="8" t="s">
        <v>1592</v>
      </c>
      <c r="D477" s="8" t="s">
        <v>1593</v>
      </c>
      <c r="E477" s="8" t="s">
        <v>849</v>
      </c>
      <c r="F477" s="8" t="s">
        <v>850</v>
      </c>
      <c r="G477" s="9">
        <v>1874400</v>
      </c>
      <c r="H477" s="17">
        <v>1</v>
      </c>
      <c r="I477" s="4" t="s">
        <v>66</v>
      </c>
      <c r="J477" s="8" t="s">
        <v>15</v>
      </c>
      <c r="K477" s="8" t="s">
        <v>67</v>
      </c>
      <c r="L477" s="8" t="s">
        <v>1594</v>
      </c>
      <c r="M477" s="8">
        <v>13.8</v>
      </c>
      <c r="N477" s="8" t="s">
        <v>142</v>
      </c>
      <c r="O477" s="8">
        <v>75</v>
      </c>
      <c r="P477" s="8" t="s">
        <v>1451</v>
      </c>
      <c r="Q477" s="8" t="s">
        <v>1471</v>
      </c>
      <c r="R477" s="8" t="s">
        <v>1595</v>
      </c>
      <c r="S477" s="19" t="s">
        <v>1596</v>
      </c>
      <c r="T477" s="6">
        <v>2031</v>
      </c>
      <c r="U477" s="4" t="s">
        <v>4252</v>
      </c>
      <c r="V477" s="15" t="s">
        <v>4278</v>
      </c>
      <c r="W477" s="25"/>
      <c r="X477" s="25"/>
      <c r="Y477" s="25"/>
      <c r="Z477" s="25"/>
      <c r="AA477" s="25"/>
      <c r="AB477" s="25"/>
      <c r="AC477" s="25"/>
      <c r="AD477" s="7" t="str">
        <f t="shared" si="14"/>
        <v>PRT-GUARICO-32</v>
      </c>
      <c r="AE477" s="8" t="s">
        <v>144</v>
      </c>
      <c r="AF477" s="8"/>
      <c r="AG477" s="8"/>
      <c r="AH477" s="8" t="s">
        <v>1454</v>
      </c>
      <c r="AI477" s="5">
        <f t="shared" si="15"/>
        <v>32</v>
      </c>
    </row>
    <row r="478" spans="1:35" s="5" customFormat="1" ht="84.9" hidden="1" customHeight="1" x14ac:dyDescent="0.3">
      <c r="A478" s="7">
        <v>477</v>
      </c>
      <c r="B478" s="8" t="s">
        <v>1597</v>
      </c>
      <c r="C478" s="8" t="s">
        <v>1598</v>
      </c>
      <c r="D478" s="8" t="s">
        <v>1599</v>
      </c>
      <c r="E478" s="8" t="s">
        <v>1600</v>
      </c>
      <c r="F478" s="8" t="s">
        <v>733</v>
      </c>
      <c r="G478" s="9">
        <v>1980500</v>
      </c>
      <c r="H478" s="17">
        <v>3</v>
      </c>
      <c r="I478" s="4" t="s">
        <v>76</v>
      </c>
      <c r="J478" s="8" t="s">
        <v>15</v>
      </c>
      <c r="K478" s="8" t="s">
        <v>91</v>
      </c>
      <c r="L478" s="8" t="s">
        <v>1601</v>
      </c>
      <c r="M478" s="8">
        <v>34.5</v>
      </c>
      <c r="N478" s="8" t="s">
        <v>93</v>
      </c>
      <c r="O478" s="8">
        <v>10</v>
      </c>
      <c r="P478" s="8" t="s">
        <v>1451</v>
      </c>
      <c r="Q478" s="8" t="s">
        <v>1547</v>
      </c>
      <c r="R478" s="8" t="s">
        <v>1602</v>
      </c>
      <c r="S478" s="19" t="s">
        <v>1603</v>
      </c>
      <c r="T478" s="6">
        <v>2031</v>
      </c>
      <c r="U478" s="4" t="s">
        <v>4252</v>
      </c>
      <c r="V478" s="15" t="s">
        <v>4253</v>
      </c>
      <c r="W478" s="25"/>
      <c r="X478" s="25"/>
      <c r="Y478" s="25"/>
      <c r="Z478" s="25"/>
      <c r="AA478" s="25"/>
      <c r="AB478" s="25"/>
      <c r="AC478" s="25"/>
      <c r="AD478" s="7" t="str">
        <f t="shared" si="14"/>
        <v>PRT-GUARICO-33</v>
      </c>
      <c r="AE478" s="8" t="s">
        <v>167</v>
      </c>
      <c r="AF478" s="8"/>
      <c r="AG478" s="8"/>
      <c r="AH478" s="8" t="s">
        <v>1454</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4226</v>
      </c>
      <c r="V479" s="15" t="s">
        <v>4262</v>
      </c>
      <c r="W479" s="25"/>
      <c r="X479" s="25"/>
      <c r="Y479" s="25"/>
      <c r="Z479" s="25"/>
      <c r="AA479" s="25"/>
      <c r="AB479" s="25"/>
      <c r="AC479" s="25"/>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4226</v>
      </c>
      <c r="V480" s="15" t="s">
        <v>4229</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4226</v>
      </c>
      <c r="V481" s="15" t="s">
        <v>4229</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4245</v>
      </c>
      <c r="V483" s="15" t="s">
        <v>4279</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4226</v>
      </c>
      <c r="V484" s="15" t="s">
        <v>4254</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4226</v>
      </c>
      <c r="V485" s="15" t="s">
        <v>4259</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4226</v>
      </c>
      <c r="V486" s="15" t="s">
        <v>4228</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4230</v>
      </c>
      <c r="V487" s="15" t="s">
        <v>4231</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4230</v>
      </c>
      <c r="V488" s="15" t="s">
        <v>4255</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4232</v>
      </c>
      <c r="V489" s="15" t="s">
        <v>4233</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4232</v>
      </c>
      <c r="V490" s="15" t="s">
        <v>4233</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4238</v>
      </c>
      <c r="V491" s="15" t="s">
        <v>4260</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4232</v>
      </c>
      <c r="V493" s="15" t="s">
        <v>4268</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4226</v>
      </c>
      <c r="V494" s="15" t="s">
        <v>4229</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4226</v>
      </c>
      <c r="V495" s="15" t="s">
        <v>4227</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4226</v>
      </c>
      <c r="V496" s="15" t="s">
        <v>4227</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4230</v>
      </c>
      <c r="V497" s="15" t="s">
        <v>4255</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hidden="1" customHeight="1" x14ac:dyDescent="0.3">
      <c r="A498" s="7">
        <v>497</v>
      </c>
      <c r="B498" s="8" t="s">
        <v>2521</v>
      </c>
      <c r="C498" s="8" t="s">
        <v>2522</v>
      </c>
      <c r="D498" s="8" t="s">
        <v>2523</v>
      </c>
      <c r="E498" s="8" t="s">
        <v>2524</v>
      </c>
      <c r="F498" s="8" t="s">
        <v>2</v>
      </c>
      <c r="G498" s="9">
        <v>168190</v>
      </c>
      <c r="H498" s="17">
        <v>10</v>
      </c>
      <c r="I498" s="4" t="s">
        <v>228</v>
      </c>
      <c r="J498" s="8" t="s">
        <v>15</v>
      </c>
      <c r="K498" s="8" t="s">
        <v>67</v>
      </c>
      <c r="L498" s="8" t="s">
        <v>2525</v>
      </c>
      <c r="M498" s="8">
        <v>23.9</v>
      </c>
      <c r="N498" s="8" t="s">
        <v>93</v>
      </c>
      <c r="O498" s="8">
        <v>2</v>
      </c>
      <c r="P498" s="8" t="s">
        <v>4</v>
      </c>
      <c r="Q498" s="8" t="s">
        <v>2526</v>
      </c>
      <c r="R498" s="8" t="s">
        <v>2527</v>
      </c>
      <c r="S498" s="19">
        <v>46204</v>
      </c>
      <c r="T498" s="6">
        <v>2026</v>
      </c>
      <c r="U498" s="4" t="s">
        <v>4226</v>
      </c>
      <c r="V498" s="15" t="s">
        <v>4262</v>
      </c>
      <c r="W498" s="25"/>
      <c r="X498" s="25"/>
      <c r="Y498" s="25"/>
      <c r="Z498" s="25"/>
      <c r="AA498" s="25"/>
      <c r="AB498" s="25"/>
      <c r="AC498" s="25"/>
      <c r="AD498" s="7" t="str">
        <f t="shared" si="14"/>
        <v>PRT-LARA-1</v>
      </c>
      <c r="AE498" s="8" t="s">
        <v>72</v>
      </c>
      <c r="AF498" s="8"/>
      <c r="AG498" s="8"/>
      <c r="AH498" s="8" t="s">
        <v>73</v>
      </c>
      <c r="AI498" s="5">
        <v>1</v>
      </c>
    </row>
    <row r="499" spans="1:35" s="5" customFormat="1" ht="84.9" hidden="1" customHeight="1" x14ac:dyDescent="0.3">
      <c r="A499" s="7">
        <v>498</v>
      </c>
      <c r="B499" s="8" t="s">
        <v>2528</v>
      </c>
      <c r="C499" s="8" t="s">
        <v>2529</v>
      </c>
      <c r="D499" s="8" t="s">
        <v>2530</v>
      </c>
      <c r="E499" s="8" t="s">
        <v>2531</v>
      </c>
      <c r="F499" s="8" t="s">
        <v>2</v>
      </c>
      <c r="G499" s="9">
        <v>2000</v>
      </c>
      <c r="H499" s="17">
        <v>2</v>
      </c>
      <c r="I499" s="4" t="s">
        <v>66</v>
      </c>
      <c r="J499" s="8" t="s">
        <v>64</v>
      </c>
      <c r="K499" s="8" t="s">
        <v>67</v>
      </c>
      <c r="L499" s="8" t="s">
        <v>2532</v>
      </c>
      <c r="M499" s="8">
        <v>23.9</v>
      </c>
      <c r="N499" s="8" t="s">
        <v>93</v>
      </c>
      <c r="O499" s="8">
        <v>10</v>
      </c>
      <c r="P499" s="8" t="s">
        <v>4</v>
      </c>
      <c r="Q499" s="8" t="s">
        <v>2526</v>
      </c>
      <c r="R499" s="8" t="s">
        <v>2533</v>
      </c>
      <c r="S499" s="19">
        <v>45976</v>
      </c>
      <c r="T499" s="6">
        <v>2025</v>
      </c>
      <c r="U499" s="4" t="s">
        <v>4224</v>
      </c>
      <c r="V499" s="15" t="s">
        <v>4225</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hidden="1" customHeight="1" x14ac:dyDescent="0.3">
      <c r="A500" s="7">
        <v>499</v>
      </c>
      <c r="B500" s="8" t="s">
        <v>2534</v>
      </c>
      <c r="C500" s="8" t="s">
        <v>2522</v>
      </c>
      <c r="D500" s="8" t="s">
        <v>2523</v>
      </c>
      <c r="E500" s="8" t="s">
        <v>2535</v>
      </c>
      <c r="F500" s="8" t="s">
        <v>2</v>
      </c>
      <c r="G500" s="9">
        <v>672752.56584553269</v>
      </c>
      <c r="H500" s="17">
        <v>15</v>
      </c>
      <c r="I500" s="4" t="s">
        <v>228</v>
      </c>
      <c r="J500" s="8" t="s">
        <v>15</v>
      </c>
      <c r="K500" s="8" t="s">
        <v>67</v>
      </c>
      <c r="L500" s="8" t="s">
        <v>2536</v>
      </c>
      <c r="M500" s="8">
        <v>23.9</v>
      </c>
      <c r="N500" s="8" t="s">
        <v>93</v>
      </c>
      <c r="O500" s="8">
        <v>2</v>
      </c>
      <c r="P500" s="8" t="s">
        <v>4</v>
      </c>
      <c r="Q500" s="8" t="s">
        <v>2526</v>
      </c>
      <c r="R500" s="8" t="s">
        <v>2527</v>
      </c>
      <c r="S500" s="19">
        <v>46204</v>
      </c>
      <c r="T500" s="6">
        <v>2026</v>
      </c>
      <c r="U500" s="4" t="s">
        <v>4226</v>
      </c>
      <c r="V500" s="15" t="s">
        <v>4231</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hidden="1" customHeight="1" x14ac:dyDescent="0.3">
      <c r="A501" s="7">
        <v>500</v>
      </c>
      <c r="B501" s="8" t="s">
        <v>2537</v>
      </c>
      <c r="C501" s="8" t="s">
        <v>2538</v>
      </c>
      <c r="D501" s="8" t="s">
        <v>2539</v>
      </c>
      <c r="E501" s="8" t="s">
        <v>2540</v>
      </c>
      <c r="F501" s="8" t="s">
        <v>2</v>
      </c>
      <c r="G501" s="9">
        <v>540217.17440211005</v>
      </c>
      <c r="H501" s="17">
        <v>6</v>
      </c>
      <c r="I501" s="4" t="s">
        <v>66</v>
      </c>
      <c r="J501" s="8" t="s">
        <v>15</v>
      </c>
      <c r="K501" s="8" t="s">
        <v>67</v>
      </c>
      <c r="L501" s="8" t="s">
        <v>2541</v>
      </c>
      <c r="M501" s="8">
        <v>23.9</v>
      </c>
      <c r="N501" s="8" t="s">
        <v>93</v>
      </c>
      <c r="O501" s="8">
        <v>5</v>
      </c>
      <c r="P501" s="8" t="s">
        <v>4</v>
      </c>
      <c r="Q501" s="8" t="s">
        <v>2542</v>
      </c>
      <c r="R501" s="8" t="s">
        <v>2543</v>
      </c>
      <c r="S501" s="19">
        <v>46569</v>
      </c>
      <c r="T501" s="6">
        <v>2027</v>
      </c>
      <c r="U501" s="4" t="s">
        <v>4230</v>
      </c>
      <c r="V501" s="15" t="s">
        <v>4249</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hidden="1" customHeight="1" x14ac:dyDescent="0.3">
      <c r="A502" s="7">
        <v>501</v>
      </c>
      <c r="B502" s="8" t="s">
        <v>2544</v>
      </c>
      <c r="C502" s="8" t="s">
        <v>2545</v>
      </c>
      <c r="D502" s="8" t="s">
        <v>2546</v>
      </c>
      <c r="E502" s="8" t="s">
        <v>2547</v>
      </c>
      <c r="F502" s="8" t="s">
        <v>2548</v>
      </c>
      <c r="G502" s="9">
        <v>849728</v>
      </c>
      <c r="H502" s="17">
        <v>3</v>
      </c>
      <c r="I502" s="4" t="s">
        <v>76</v>
      </c>
      <c r="J502" s="8" t="s">
        <v>15</v>
      </c>
      <c r="K502" s="8" t="s">
        <v>67</v>
      </c>
      <c r="L502" s="8" t="s">
        <v>2549</v>
      </c>
      <c r="M502" s="8"/>
      <c r="N502" s="8" t="s">
        <v>142</v>
      </c>
      <c r="O502" s="8">
        <v>34</v>
      </c>
      <c r="P502" s="8" t="s">
        <v>4</v>
      </c>
      <c r="Q502" s="8" t="s">
        <v>2550</v>
      </c>
      <c r="R502" s="8" t="s">
        <v>2551</v>
      </c>
      <c r="S502" s="19">
        <v>46082</v>
      </c>
      <c r="T502" s="6">
        <v>2026</v>
      </c>
      <c r="U502" s="4" t="s">
        <v>4226</v>
      </c>
      <c r="V502" s="15" t="s">
        <v>4229</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hidden="1" customHeight="1" x14ac:dyDescent="0.3">
      <c r="A503" s="7">
        <v>502</v>
      </c>
      <c r="B503" s="8" t="s">
        <v>2552</v>
      </c>
      <c r="C503" s="8" t="s">
        <v>2553</v>
      </c>
      <c r="D503" s="8" t="s">
        <v>2554</v>
      </c>
      <c r="E503" s="8" t="s">
        <v>2555</v>
      </c>
      <c r="F503" s="8" t="s">
        <v>2</v>
      </c>
      <c r="G503" s="9">
        <v>50000</v>
      </c>
      <c r="H503" s="17">
        <v>3</v>
      </c>
      <c r="I503" s="4" t="s">
        <v>228</v>
      </c>
      <c r="J503" s="8" t="s">
        <v>15</v>
      </c>
      <c r="K503" s="8" t="s">
        <v>91</v>
      </c>
      <c r="L503" s="8" t="s">
        <v>2556</v>
      </c>
      <c r="M503" s="8">
        <v>34.5</v>
      </c>
      <c r="N503" s="8" t="s">
        <v>93</v>
      </c>
      <c r="O503" s="8">
        <v>5</v>
      </c>
      <c r="P503" s="8" t="s">
        <v>4</v>
      </c>
      <c r="Q503" s="8" t="s">
        <v>2557</v>
      </c>
      <c r="R503" s="8" t="s">
        <v>2558</v>
      </c>
      <c r="S503" s="19">
        <v>46054</v>
      </c>
      <c r="T503" s="6">
        <v>2026</v>
      </c>
      <c r="U503" s="4" t="s">
        <v>4226</v>
      </c>
      <c r="V503" s="15" t="s">
        <v>4229</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hidden="1" customHeight="1" x14ac:dyDescent="0.3">
      <c r="A504" s="7">
        <v>503</v>
      </c>
      <c r="B504" s="8" t="s">
        <v>2559</v>
      </c>
      <c r="C504" s="8" t="s">
        <v>2560</v>
      </c>
      <c r="D504" s="8" t="s">
        <v>2561</v>
      </c>
      <c r="E504" s="8" t="s">
        <v>2562</v>
      </c>
      <c r="F504" s="8" t="s">
        <v>2563</v>
      </c>
      <c r="G504" s="9">
        <v>250000</v>
      </c>
      <c r="H504" s="17">
        <v>2</v>
      </c>
      <c r="I504" s="4" t="s">
        <v>76</v>
      </c>
      <c r="J504" s="8" t="s">
        <v>664</v>
      </c>
      <c r="K504" s="8" t="s">
        <v>91</v>
      </c>
      <c r="L504" s="8" t="s">
        <v>2564</v>
      </c>
      <c r="M504" s="8">
        <v>23.9</v>
      </c>
      <c r="N504" s="8" t="s">
        <v>93</v>
      </c>
      <c r="O504" s="8">
        <v>1200</v>
      </c>
      <c r="P504" s="8" t="s">
        <v>4</v>
      </c>
      <c r="Q504" s="8" t="s">
        <v>2565</v>
      </c>
      <c r="R504" s="8" t="s">
        <v>2566</v>
      </c>
      <c r="S504" s="19">
        <v>46001</v>
      </c>
      <c r="T504" s="6">
        <v>2025</v>
      </c>
      <c r="U504" s="4" t="s">
        <v>4280</v>
      </c>
      <c r="V504" s="15" t="s">
        <v>4279</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hidden="1" customHeight="1" x14ac:dyDescent="0.3">
      <c r="A505" s="7">
        <v>504</v>
      </c>
      <c r="B505" s="8" t="s">
        <v>2567</v>
      </c>
      <c r="C505" s="8" t="s">
        <v>2568</v>
      </c>
      <c r="D505" s="8" t="s">
        <v>2569</v>
      </c>
      <c r="E505" s="8" t="s">
        <v>2570</v>
      </c>
      <c r="F505" s="8" t="s">
        <v>2563</v>
      </c>
      <c r="G505" s="9">
        <v>210000</v>
      </c>
      <c r="H505" s="17">
        <v>12</v>
      </c>
      <c r="I505" s="4" t="s">
        <v>76</v>
      </c>
      <c r="J505" s="8" t="s">
        <v>15</v>
      </c>
      <c r="K505" s="8" t="s">
        <v>91</v>
      </c>
      <c r="L505" s="8" t="s">
        <v>2571</v>
      </c>
      <c r="M505" s="8">
        <v>23.9</v>
      </c>
      <c r="N505" s="8" t="s">
        <v>93</v>
      </c>
      <c r="O505" s="8">
        <v>600</v>
      </c>
      <c r="P505" s="8" t="s">
        <v>4</v>
      </c>
      <c r="Q505" s="8" t="s">
        <v>2572</v>
      </c>
      <c r="R505" s="8" t="s">
        <v>2573</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hidden="1" customHeight="1" x14ac:dyDescent="0.3">
      <c r="A506" s="7">
        <v>505</v>
      </c>
      <c r="B506" s="8" t="s">
        <v>2574</v>
      </c>
      <c r="C506" s="8" t="s">
        <v>2575</v>
      </c>
      <c r="D506" s="8" t="s">
        <v>2561</v>
      </c>
      <c r="E506" s="8" t="s">
        <v>2576</v>
      </c>
      <c r="F506" s="8" t="s">
        <v>2563</v>
      </c>
      <c r="G506" s="9">
        <v>1000000</v>
      </c>
      <c r="H506" s="17">
        <v>12</v>
      </c>
      <c r="I506" s="4" t="s">
        <v>76</v>
      </c>
      <c r="J506" s="8" t="s">
        <v>15</v>
      </c>
      <c r="K506" s="8" t="s">
        <v>91</v>
      </c>
      <c r="L506" s="8" t="s">
        <v>2577</v>
      </c>
      <c r="M506" s="8"/>
      <c r="N506" s="8" t="s">
        <v>93</v>
      </c>
      <c r="O506" s="8">
        <v>1200</v>
      </c>
      <c r="P506" s="8" t="s">
        <v>4</v>
      </c>
      <c r="Q506" s="8" t="s">
        <v>2578</v>
      </c>
      <c r="R506" s="8" t="s">
        <v>2579</v>
      </c>
      <c r="S506" s="19">
        <v>46054</v>
      </c>
      <c r="T506" s="6">
        <v>2026</v>
      </c>
      <c r="U506" s="4" t="s">
        <v>4226</v>
      </c>
      <c r="V506" s="15" t="s">
        <v>4230</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hidden="1" customHeight="1" x14ac:dyDescent="0.3">
      <c r="A507" s="7">
        <v>506</v>
      </c>
      <c r="B507" s="8" t="s">
        <v>37</v>
      </c>
      <c r="C507" s="8" t="s">
        <v>2009</v>
      </c>
      <c r="D507" s="8" t="s">
        <v>2010</v>
      </c>
      <c r="E507" s="8" t="s">
        <v>755</v>
      </c>
      <c r="F507" s="8" t="s">
        <v>2011</v>
      </c>
      <c r="G507" s="9">
        <v>535000.000795</v>
      </c>
      <c r="H507" s="17">
        <v>3</v>
      </c>
      <c r="I507" s="4" t="s">
        <v>76</v>
      </c>
      <c r="J507" s="8" t="s">
        <v>15</v>
      </c>
      <c r="K507" s="8" t="s">
        <v>67</v>
      </c>
      <c r="L507" s="8" t="s">
        <v>2012</v>
      </c>
      <c r="M507" s="8">
        <v>13.8</v>
      </c>
      <c r="N507" s="8" t="s">
        <v>69</v>
      </c>
      <c r="O507" s="8">
        <v>6.45</v>
      </c>
      <c r="P507" s="8" t="s">
        <v>2013</v>
      </c>
      <c r="Q507" s="8" t="s">
        <v>2014</v>
      </c>
      <c r="R507" s="8" t="s">
        <v>2015</v>
      </c>
      <c r="S507" s="19">
        <v>46054</v>
      </c>
      <c r="T507" s="6">
        <v>2026</v>
      </c>
      <c r="U507" s="4" t="s">
        <v>4226</v>
      </c>
      <c r="V507" s="15" t="s">
        <v>4229</v>
      </c>
      <c r="W507" s="25"/>
      <c r="X507" s="25"/>
      <c r="Y507" s="25"/>
      <c r="Z507" s="25"/>
      <c r="AA507" s="25"/>
      <c r="AB507" s="25"/>
      <c r="AC507" s="25"/>
      <c r="AD507" s="7" t="str">
        <f t="shared" si="14"/>
        <v>PRT-MERIDA-1</v>
      </c>
      <c r="AE507" s="8" t="s">
        <v>109</v>
      </c>
      <c r="AF507" s="8"/>
      <c r="AG507" s="8"/>
      <c r="AH507" s="8" t="s">
        <v>73</v>
      </c>
      <c r="AI507" s="5">
        <v>1</v>
      </c>
    </row>
    <row r="508" spans="1:35" s="5" customFormat="1" ht="84.9" hidden="1" customHeight="1" x14ac:dyDescent="0.3">
      <c r="A508" s="7">
        <v>507</v>
      </c>
      <c r="B508" s="8" t="s">
        <v>2016</v>
      </c>
      <c r="C508" s="8" t="s">
        <v>2017</v>
      </c>
      <c r="D508" s="8" t="s">
        <v>2018</v>
      </c>
      <c r="E508" s="8" t="s">
        <v>755</v>
      </c>
      <c r="F508" s="8" t="s">
        <v>2019</v>
      </c>
      <c r="G508" s="9">
        <v>424999.99999999994</v>
      </c>
      <c r="H508" s="17">
        <v>3</v>
      </c>
      <c r="I508" s="4" t="s">
        <v>76</v>
      </c>
      <c r="J508" s="8" t="s">
        <v>15</v>
      </c>
      <c r="K508" s="8" t="s">
        <v>67</v>
      </c>
      <c r="L508" s="8" t="s">
        <v>2020</v>
      </c>
      <c r="M508" s="8">
        <v>13.8</v>
      </c>
      <c r="N508" s="8" t="s">
        <v>69</v>
      </c>
      <c r="O508" s="8">
        <v>1</v>
      </c>
      <c r="P508" s="8" t="s">
        <v>2013</v>
      </c>
      <c r="Q508" s="8" t="s">
        <v>321</v>
      </c>
      <c r="R508" s="8" t="s">
        <v>2021</v>
      </c>
      <c r="S508" s="19">
        <v>46113</v>
      </c>
      <c r="T508" s="6">
        <v>2026</v>
      </c>
      <c r="U508" s="4" t="s">
        <v>4226</v>
      </c>
      <c r="V508" s="15" t="s">
        <v>4229</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hidden="1" customHeight="1" x14ac:dyDescent="0.3">
      <c r="A509" s="7">
        <v>508</v>
      </c>
      <c r="B509" s="8" t="s">
        <v>3856</v>
      </c>
      <c r="C509" s="8" t="s">
        <v>2022</v>
      </c>
      <c r="D509" s="8" t="s">
        <v>2023</v>
      </c>
      <c r="E509" s="8" t="s">
        <v>755</v>
      </c>
      <c r="F509" s="8" t="s">
        <v>2024</v>
      </c>
      <c r="G509" s="9">
        <v>214000</v>
      </c>
      <c r="H509" s="17">
        <v>2</v>
      </c>
      <c r="I509" s="4" t="s">
        <v>76</v>
      </c>
      <c r="J509" s="8" t="s">
        <v>15</v>
      </c>
      <c r="K509" s="8" t="s">
        <v>67</v>
      </c>
      <c r="L509" s="8" t="s">
        <v>2025</v>
      </c>
      <c r="M509" s="8">
        <v>13.8</v>
      </c>
      <c r="N509" s="8" t="s">
        <v>69</v>
      </c>
      <c r="O509" s="8">
        <v>26.89</v>
      </c>
      <c r="P509" s="8" t="s">
        <v>2013</v>
      </c>
      <c r="Q509" s="8" t="s">
        <v>321</v>
      </c>
      <c r="R509" s="8" t="s">
        <v>2026</v>
      </c>
      <c r="S509" s="19">
        <v>46143</v>
      </c>
      <c r="T509" s="6">
        <v>2026</v>
      </c>
      <c r="U509" s="4" t="s">
        <v>4226</v>
      </c>
      <c r="V509" s="15" t="s">
        <v>4227</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hidden="1" customHeight="1" x14ac:dyDescent="0.3">
      <c r="A510" s="7">
        <v>509</v>
      </c>
      <c r="B510" s="8" t="s">
        <v>3879</v>
      </c>
      <c r="C510" s="8" t="s">
        <v>2027</v>
      </c>
      <c r="D510" s="8" t="s">
        <v>2028</v>
      </c>
      <c r="E510" s="8" t="s">
        <v>755</v>
      </c>
      <c r="F510" s="8" t="s">
        <v>2029</v>
      </c>
      <c r="G510" s="9">
        <v>76136.879000000001</v>
      </c>
      <c r="H510" s="17">
        <v>3</v>
      </c>
      <c r="I510" s="4" t="s">
        <v>76</v>
      </c>
      <c r="J510" s="8" t="s">
        <v>15</v>
      </c>
      <c r="K510" s="8" t="s">
        <v>67</v>
      </c>
      <c r="L510" s="8" t="s">
        <v>2030</v>
      </c>
      <c r="M510" s="8">
        <v>13.8</v>
      </c>
      <c r="N510" s="8" t="s">
        <v>69</v>
      </c>
      <c r="O510" s="8">
        <v>53.780177575000003</v>
      </c>
      <c r="P510" s="8" t="s">
        <v>2013</v>
      </c>
      <c r="Q510" s="8" t="s">
        <v>2014</v>
      </c>
      <c r="R510" s="8" t="s">
        <v>2031</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 hidden="1" customHeight="1" x14ac:dyDescent="0.3">
      <c r="A511" s="7">
        <v>510</v>
      </c>
      <c r="B511" s="8" t="s">
        <v>38</v>
      </c>
      <c r="C511" s="8" t="s">
        <v>2032</v>
      </c>
      <c r="D511" s="8" t="s">
        <v>2033</v>
      </c>
      <c r="E511" s="8" t="s">
        <v>755</v>
      </c>
      <c r="F511" s="8" t="s">
        <v>2034</v>
      </c>
      <c r="G511" s="9">
        <v>100425</v>
      </c>
      <c r="H511" s="17">
        <v>2</v>
      </c>
      <c r="I511" s="4" t="s">
        <v>76</v>
      </c>
      <c r="J511" s="8" t="s">
        <v>15</v>
      </c>
      <c r="K511" s="8" t="s">
        <v>67</v>
      </c>
      <c r="L511" s="8" t="s">
        <v>2035</v>
      </c>
      <c r="M511" s="8">
        <v>13.8</v>
      </c>
      <c r="N511" s="8" t="s">
        <v>69</v>
      </c>
      <c r="O511" s="8">
        <v>6.69</v>
      </c>
      <c r="P511" s="8" t="s">
        <v>2013</v>
      </c>
      <c r="Q511" s="8" t="s">
        <v>2036</v>
      </c>
      <c r="R511" s="8" t="s">
        <v>2037</v>
      </c>
      <c r="S511" s="19">
        <v>46174</v>
      </c>
      <c r="T511" s="6">
        <v>2026</v>
      </c>
      <c r="U511" s="4" t="s">
        <v>4226</v>
      </c>
      <c r="V511" s="15" t="s">
        <v>4227</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hidden="1" customHeight="1" x14ac:dyDescent="0.3">
      <c r="A512" s="7">
        <v>511</v>
      </c>
      <c r="B512" s="8" t="s">
        <v>3857</v>
      </c>
      <c r="C512" s="8" t="s">
        <v>2038</v>
      </c>
      <c r="D512" s="8" t="s">
        <v>2039</v>
      </c>
      <c r="E512" s="8" t="s">
        <v>755</v>
      </c>
      <c r="F512" s="8" t="s">
        <v>2040</v>
      </c>
      <c r="G512" s="9">
        <v>57344.000609999996</v>
      </c>
      <c r="H512" s="17">
        <v>1</v>
      </c>
      <c r="I512" s="4" t="s">
        <v>76</v>
      </c>
      <c r="J512" s="8" t="s">
        <v>15</v>
      </c>
      <c r="K512" s="8" t="s">
        <v>67</v>
      </c>
      <c r="L512" s="8" t="s">
        <v>2041</v>
      </c>
      <c r="M512" s="8">
        <v>13.8</v>
      </c>
      <c r="N512" s="8" t="s">
        <v>69</v>
      </c>
      <c r="O512" s="8">
        <v>8.9633629292000006</v>
      </c>
      <c r="P512" s="8" t="s">
        <v>2013</v>
      </c>
      <c r="Q512" s="8" t="s">
        <v>321</v>
      </c>
      <c r="R512" s="8" t="s">
        <v>2042</v>
      </c>
      <c r="S512" s="19">
        <v>46113</v>
      </c>
      <c r="T512" s="6">
        <v>2026</v>
      </c>
      <c r="U512" s="4" t="s">
        <v>4226</v>
      </c>
      <c r="V512" s="15" t="s">
        <v>4246</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hidden="1" customHeight="1" x14ac:dyDescent="0.3">
      <c r="A513" s="7">
        <v>512</v>
      </c>
      <c r="B513" s="8" t="s">
        <v>2043</v>
      </c>
      <c r="C513" s="8" t="s">
        <v>2044</v>
      </c>
      <c r="D513" s="8" t="s">
        <v>2045</v>
      </c>
      <c r="E513" s="8" t="s">
        <v>755</v>
      </c>
      <c r="F513" s="8" t="s">
        <v>2046</v>
      </c>
      <c r="G513" s="9">
        <v>216000.00000000003</v>
      </c>
      <c r="H513" s="17">
        <v>2</v>
      </c>
      <c r="I513" s="4" t="s">
        <v>76</v>
      </c>
      <c r="J513" s="8" t="s">
        <v>15</v>
      </c>
      <c r="K513" s="8" t="s">
        <v>67</v>
      </c>
      <c r="L513" s="8" t="s">
        <v>2047</v>
      </c>
      <c r="M513" s="8">
        <v>13.8</v>
      </c>
      <c r="N513" s="8" t="s">
        <v>69</v>
      </c>
      <c r="O513" s="8">
        <v>26.408407322999999</v>
      </c>
      <c r="P513" s="8" t="s">
        <v>2013</v>
      </c>
      <c r="Q513" s="8" t="s">
        <v>2036</v>
      </c>
      <c r="R513" s="8" t="s">
        <v>2048</v>
      </c>
      <c r="S513" s="19">
        <v>46204</v>
      </c>
      <c r="T513" s="6">
        <v>2026</v>
      </c>
      <c r="U513" s="4" t="s">
        <v>4226</v>
      </c>
      <c r="V513" s="15" t="s">
        <v>4227</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hidden="1" customHeight="1" x14ac:dyDescent="0.3">
      <c r="A514" s="7">
        <v>513</v>
      </c>
      <c r="B514" s="8" t="s">
        <v>2049</v>
      </c>
      <c r="C514" s="8" t="s">
        <v>2050</v>
      </c>
      <c r="D514" s="8" t="s">
        <v>2051</v>
      </c>
      <c r="E514" s="8" t="s">
        <v>755</v>
      </c>
      <c r="F514" s="8" t="s">
        <v>2052</v>
      </c>
      <c r="G514" s="9">
        <v>67200</v>
      </c>
      <c r="H514" s="17">
        <v>6</v>
      </c>
      <c r="I514" s="4" t="s">
        <v>76</v>
      </c>
      <c r="J514" s="8" t="s">
        <v>15</v>
      </c>
      <c r="K514" s="8" t="s">
        <v>67</v>
      </c>
      <c r="L514" s="8" t="s">
        <v>2053</v>
      </c>
      <c r="M514" s="8">
        <v>13.8</v>
      </c>
      <c r="N514" s="8" t="s">
        <v>69</v>
      </c>
      <c r="O514" s="8">
        <v>35.853451716999999</v>
      </c>
      <c r="P514" s="8" t="s">
        <v>2013</v>
      </c>
      <c r="Q514" s="8" t="s">
        <v>2036</v>
      </c>
      <c r="R514" s="8" t="s">
        <v>2054</v>
      </c>
      <c r="S514" s="19"/>
      <c r="T514" s="6">
        <v>2028</v>
      </c>
      <c r="U514" s="4" t="s">
        <v>4232</v>
      </c>
      <c r="V514" s="15" t="s">
        <v>4235</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hidden="1" customHeight="1" x14ac:dyDescent="0.3">
      <c r="A515" s="7">
        <v>514</v>
      </c>
      <c r="B515" s="8" t="s">
        <v>39</v>
      </c>
      <c r="C515" s="8" t="s">
        <v>2050</v>
      </c>
      <c r="D515" s="8" t="s">
        <v>2055</v>
      </c>
      <c r="E515" s="8" t="s">
        <v>755</v>
      </c>
      <c r="F515" s="8" t="s">
        <v>2056</v>
      </c>
      <c r="G515" s="9">
        <v>89980.800000000003</v>
      </c>
      <c r="H515" s="17">
        <v>6</v>
      </c>
      <c r="I515" s="4" t="s">
        <v>76</v>
      </c>
      <c r="J515" s="8" t="s">
        <v>15</v>
      </c>
      <c r="K515" s="8" t="s">
        <v>67</v>
      </c>
      <c r="L515" s="8" t="s">
        <v>2053</v>
      </c>
      <c r="M515" s="8">
        <v>13.8</v>
      </c>
      <c r="N515" s="8" t="s">
        <v>69</v>
      </c>
      <c r="O515" s="8">
        <v>35.853451716999999</v>
      </c>
      <c r="P515" s="8" t="s">
        <v>2013</v>
      </c>
      <c r="Q515" s="8" t="s">
        <v>2014</v>
      </c>
      <c r="R515" s="8" t="s">
        <v>2057</v>
      </c>
      <c r="S515" s="19">
        <v>46266</v>
      </c>
      <c r="T515" s="6">
        <v>2026</v>
      </c>
      <c r="U515" s="4" t="s">
        <v>4226</v>
      </c>
      <c r="V515" s="15" t="s">
        <v>4228</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 hidden="1" customHeight="1" x14ac:dyDescent="0.3">
      <c r="A516" s="7">
        <v>515</v>
      </c>
      <c r="B516" s="8" t="s">
        <v>2058</v>
      </c>
      <c r="C516" s="8" t="s">
        <v>2059</v>
      </c>
      <c r="D516" s="8" t="s">
        <v>2060</v>
      </c>
      <c r="E516" s="8" t="s">
        <v>2061</v>
      </c>
      <c r="F516" s="8" t="s">
        <v>2062</v>
      </c>
      <c r="G516" s="9">
        <v>522582.72</v>
      </c>
      <c r="H516" s="17">
        <v>6</v>
      </c>
      <c r="I516" s="4" t="s">
        <v>66</v>
      </c>
      <c r="J516" s="8" t="s">
        <v>15</v>
      </c>
      <c r="K516" s="8" t="s">
        <v>67</v>
      </c>
      <c r="L516" s="8" t="s">
        <v>2063</v>
      </c>
      <c r="M516" s="8">
        <v>20.91</v>
      </c>
      <c r="N516" s="8" t="s">
        <v>142</v>
      </c>
      <c r="O516" s="8">
        <v>7.35</v>
      </c>
      <c r="P516" s="8" t="s">
        <v>2013</v>
      </c>
      <c r="Q516" s="8" t="s">
        <v>2064</v>
      </c>
      <c r="R516" s="8" t="s">
        <v>2065</v>
      </c>
      <c r="S516" s="19"/>
      <c r="T516" s="6">
        <v>2028</v>
      </c>
      <c r="U516" s="4" t="s">
        <v>4232</v>
      </c>
      <c r="V516" s="15" t="s">
        <v>4235</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 hidden="1" customHeight="1" x14ac:dyDescent="0.3">
      <c r="A517" s="7">
        <v>516</v>
      </c>
      <c r="B517" s="8" t="s">
        <v>2066</v>
      </c>
      <c r="C517" s="8" t="s">
        <v>2067</v>
      </c>
      <c r="D517" s="8" t="s">
        <v>2068</v>
      </c>
      <c r="E517" s="8" t="s">
        <v>755</v>
      </c>
      <c r="F517" s="8" t="s">
        <v>2069</v>
      </c>
      <c r="G517" s="9">
        <v>602550</v>
      </c>
      <c r="H517" s="17">
        <v>6</v>
      </c>
      <c r="I517" s="4" t="s">
        <v>66</v>
      </c>
      <c r="J517" s="8" t="s">
        <v>15</v>
      </c>
      <c r="K517" s="8" t="s">
        <v>91</v>
      </c>
      <c r="L517" s="8" t="s">
        <v>2070</v>
      </c>
      <c r="M517" s="8">
        <v>34.5</v>
      </c>
      <c r="N517" s="8" t="s">
        <v>93</v>
      </c>
      <c r="O517" s="8">
        <v>5</v>
      </c>
      <c r="P517" s="8" t="s">
        <v>2013</v>
      </c>
      <c r="Q517" s="8" t="s">
        <v>2071</v>
      </c>
      <c r="R517" s="8" t="s">
        <v>2072</v>
      </c>
      <c r="S517" s="19">
        <v>46143</v>
      </c>
      <c r="T517" s="6">
        <v>2026</v>
      </c>
      <c r="U517" s="4" t="s">
        <v>4226</v>
      </c>
      <c r="V517" s="15" t="s">
        <v>4228</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hidden="1" customHeight="1" x14ac:dyDescent="0.3">
      <c r="A518" s="7">
        <v>517</v>
      </c>
      <c r="B518" s="8" t="s">
        <v>3841</v>
      </c>
      <c r="C518" s="8" t="s">
        <v>2073</v>
      </c>
      <c r="D518" s="8" t="s">
        <v>2074</v>
      </c>
      <c r="E518" s="8" t="s">
        <v>755</v>
      </c>
      <c r="F518" s="8" t="s">
        <v>2075</v>
      </c>
      <c r="G518" s="9">
        <v>602550</v>
      </c>
      <c r="H518" s="17">
        <v>2</v>
      </c>
      <c r="I518" s="4" t="s">
        <v>66</v>
      </c>
      <c r="J518" s="8" t="s">
        <v>15</v>
      </c>
      <c r="K518" s="8" t="s">
        <v>91</v>
      </c>
      <c r="L518" s="8" t="s">
        <v>2076</v>
      </c>
      <c r="M518" s="8">
        <v>34.5</v>
      </c>
      <c r="N518" s="8" t="s">
        <v>93</v>
      </c>
      <c r="O518" s="8">
        <v>3</v>
      </c>
      <c r="P518" s="8" t="s">
        <v>2013</v>
      </c>
      <c r="Q518" s="8" t="s">
        <v>2077</v>
      </c>
      <c r="R518" s="8" t="s">
        <v>2078</v>
      </c>
      <c r="S518" s="19">
        <v>46204</v>
      </c>
      <c r="T518" s="6">
        <v>2026</v>
      </c>
      <c r="U518" s="4" t="s">
        <v>4226</v>
      </c>
      <c r="V518" s="15" t="s">
        <v>4227</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 hidden="1" customHeight="1" x14ac:dyDescent="0.3">
      <c r="A519" s="7">
        <v>518</v>
      </c>
      <c r="B519" s="8" t="s">
        <v>2079</v>
      </c>
      <c r="C519" s="8" t="s">
        <v>2080</v>
      </c>
      <c r="D519" s="8" t="s">
        <v>2081</v>
      </c>
      <c r="E519" s="8" t="s">
        <v>755</v>
      </c>
      <c r="F519" s="8" t="s">
        <v>2082</v>
      </c>
      <c r="G519" s="9">
        <v>3699999.9982400006</v>
      </c>
      <c r="H519" s="17">
        <v>6</v>
      </c>
      <c r="I519" s="4" t="s">
        <v>228</v>
      </c>
      <c r="J519" s="8" t="s">
        <v>15</v>
      </c>
      <c r="K519" s="8" t="s">
        <v>91</v>
      </c>
      <c r="L519" s="8" t="s">
        <v>2037</v>
      </c>
      <c r="M519" s="8"/>
      <c r="N519" s="8" t="s">
        <v>93</v>
      </c>
      <c r="O519" s="8">
        <v>10</v>
      </c>
      <c r="P519" s="8" t="s">
        <v>2013</v>
      </c>
      <c r="Q519" s="8" t="s">
        <v>2036</v>
      </c>
      <c r="R519" s="8" t="s">
        <v>2083</v>
      </c>
      <c r="S519" s="19">
        <v>46204</v>
      </c>
      <c r="T519" s="6">
        <v>2026</v>
      </c>
      <c r="U519" s="4" t="s">
        <v>4226</v>
      </c>
      <c r="V519" s="15" t="s">
        <v>4228</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 hidden="1" customHeight="1" x14ac:dyDescent="0.3">
      <c r="A520" s="7">
        <v>519</v>
      </c>
      <c r="B520" s="8" t="s">
        <v>2084</v>
      </c>
      <c r="C520" s="8" t="s">
        <v>2085</v>
      </c>
      <c r="D520" s="8" t="s">
        <v>2086</v>
      </c>
      <c r="E520" s="8" t="s">
        <v>755</v>
      </c>
      <c r="F520" s="8" t="s">
        <v>2087</v>
      </c>
      <c r="G520" s="9">
        <v>602550</v>
      </c>
      <c r="H520" s="17">
        <v>6</v>
      </c>
      <c r="I520" s="4" t="s">
        <v>228</v>
      </c>
      <c r="J520" s="8" t="s">
        <v>15</v>
      </c>
      <c r="K520" s="8" t="s">
        <v>91</v>
      </c>
      <c r="L520" s="8" t="s">
        <v>2088</v>
      </c>
      <c r="M520" s="8"/>
      <c r="N520" s="8" t="s">
        <v>93</v>
      </c>
      <c r="O520" s="8">
        <v>2.5</v>
      </c>
      <c r="P520" s="8" t="s">
        <v>2013</v>
      </c>
      <c r="Q520" s="8" t="s">
        <v>2088</v>
      </c>
      <c r="R520" s="8" t="s">
        <v>2089</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hidden="1" customHeight="1" x14ac:dyDescent="0.3">
      <c r="A521" s="7">
        <v>520</v>
      </c>
      <c r="B521" s="8" t="s">
        <v>2090</v>
      </c>
      <c r="C521" s="8" t="s">
        <v>2091</v>
      </c>
      <c r="D521" s="8" t="s">
        <v>2092</v>
      </c>
      <c r="E521" s="8" t="s">
        <v>755</v>
      </c>
      <c r="F521" s="8" t="s">
        <v>2055</v>
      </c>
      <c r="G521" s="9">
        <v>3699999.9982400006</v>
      </c>
      <c r="H521" s="17">
        <v>6</v>
      </c>
      <c r="I521" s="4" t="s">
        <v>66</v>
      </c>
      <c r="J521" s="8" t="s">
        <v>15</v>
      </c>
      <c r="K521" s="8" t="s">
        <v>91</v>
      </c>
      <c r="L521" s="8" t="s">
        <v>2093</v>
      </c>
      <c r="M521" s="8"/>
      <c r="N521" s="8" t="s">
        <v>93</v>
      </c>
      <c r="O521" s="8">
        <v>10</v>
      </c>
      <c r="P521" s="8" t="s">
        <v>2013</v>
      </c>
      <c r="Q521" s="8" t="s">
        <v>2014</v>
      </c>
      <c r="R521" s="8" t="s">
        <v>2094</v>
      </c>
      <c r="S521" s="19">
        <v>46296</v>
      </c>
      <c r="T521" s="6">
        <v>2026</v>
      </c>
      <c r="U521" s="4" t="s">
        <v>4226</v>
      </c>
      <c r="V521" s="15" t="s">
        <v>4228</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hidden="1" customHeight="1" x14ac:dyDescent="0.3">
      <c r="A522" s="7">
        <v>521</v>
      </c>
      <c r="B522" s="8" t="s">
        <v>3842</v>
      </c>
      <c r="C522" s="8" t="s">
        <v>2095</v>
      </c>
      <c r="D522" s="8" t="s">
        <v>2096</v>
      </c>
      <c r="E522" s="8" t="s">
        <v>755</v>
      </c>
      <c r="F522" s="8" t="s">
        <v>2097</v>
      </c>
      <c r="G522" s="9">
        <v>870350</v>
      </c>
      <c r="H522" s="17">
        <v>2</v>
      </c>
      <c r="I522" s="4" t="s">
        <v>66</v>
      </c>
      <c r="J522" s="8" t="s">
        <v>15</v>
      </c>
      <c r="K522" s="8" t="s">
        <v>91</v>
      </c>
      <c r="L522" s="8" t="s">
        <v>2098</v>
      </c>
      <c r="M522" s="8"/>
      <c r="N522" s="8" t="s">
        <v>93</v>
      </c>
      <c r="O522" s="8">
        <v>10</v>
      </c>
      <c r="P522" s="8" t="s">
        <v>2013</v>
      </c>
      <c r="Q522" s="8" t="s">
        <v>2099</v>
      </c>
      <c r="R522" s="8" t="s">
        <v>2100</v>
      </c>
      <c r="S522" s="19">
        <v>46082</v>
      </c>
      <c r="T522" s="6">
        <v>2026</v>
      </c>
      <c r="U522" s="4" t="s">
        <v>4226</v>
      </c>
      <c r="V522" s="15" t="s">
        <v>4227</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hidden="1" customHeight="1" x14ac:dyDescent="0.3">
      <c r="A523" s="7">
        <v>522</v>
      </c>
      <c r="B523" s="8" t="s">
        <v>2101</v>
      </c>
      <c r="C523" s="8" t="s">
        <v>2102</v>
      </c>
      <c r="D523" s="8" t="s">
        <v>2103</v>
      </c>
      <c r="E523" s="8" t="s">
        <v>755</v>
      </c>
      <c r="F523" s="8" t="s">
        <v>2075</v>
      </c>
      <c r="G523" s="9">
        <v>870350</v>
      </c>
      <c r="H523" s="17">
        <v>2</v>
      </c>
      <c r="I523" s="4" t="s">
        <v>66</v>
      </c>
      <c r="J523" s="8" t="s">
        <v>15</v>
      </c>
      <c r="K523" s="8" t="s">
        <v>91</v>
      </c>
      <c r="L523" s="8" t="s">
        <v>2104</v>
      </c>
      <c r="M523" s="8"/>
      <c r="N523" s="8" t="s">
        <v>93</v>
      </c>
      <c r="O523" s="8">
        <v>10</v>
      </c>
      <c r="P523" s="8" t="s">
        <v>2013</v>
      </c>
      <c r="Q523" s="8" t="s">
        <v>2071</v>
      </c>
      <c r="R523" s="8" t="s">
        <v>2105</v>
      </c>
      <c r="S523" s="19">
        <v>46143</v>
      </c>
      <c r="T523" s="6">
        <v>2026</v>
      </c>
      <c r="U523" s="4" t="s">
        <v>4226</v>
      </c>
      <c r="V523" s="15" t="s">
        <v>4227</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hidden="1" customHeight="1" x14ac:dyDescent="0.3">
      <c r="A524" s="7">
        <v>523</v>
      </c>
      <c r="B524" s="8" t="s">
        <v>3821</v>
      </c>
      <c r="C524" s="8" t="s">
        <v>2106</v>
      </c>
      <c r="D524" s="8" t="s">
        <v>2107</v>
      </c>
      <c r="E524" s="8" t="s">
        <v>2108</v>
      </c>
      <c r="F524" s="8" t="s">
        <v>2109</v>
      </c>
      <c r="G524" s="9">
        <v>12600</v>
      </c>
      <c r="H524" s="17">
        <v>1</v>
      </c>
      <c r="I524" s="4" t="s">
        <v>76</v>
      </c>
      <c r="J524" s="8" t="s">
        <v>15</v>
      </c>
      <c r="K524" s="8" t="s">
        <v>91</v>
      </c>
      <c r="L524" s="8" t="s">
        <v>2076</v>
      </c>
      <c r="M524" s="8"/>
      <c r="N524" s="8" t="s">
        <v>93</v>
      </c>
      <c r="O524" s="8">
        <v>3</v>
      </c>
      <c r="P524" s="8" t="s">
        <v>2013</v>
      </c>
      <c r="Q524" s="8" t="s">
        <v>2110</v>
      </c>
      <c r="R524" s="8" t="s">
        <v>2111</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hidden="1" customHeight="1" x14ac:dyDescent="0.3">
      <c r="A525" s="7">
        <v>524</v>
      </c>
      <c r="B525" s="8" t="s">
        <v>3005</v>
      </c>
      <c r="C525" s="8" t="s">
        <v>3006</v>
      </c>
      <c r="D525" s="8" t="s">
        <v>3007</v>
      </c>
      <c r="E525" s="8" t="s">
        <v>3008</v>
      </c>
      <c r="F525" s="8" t="s">
        <v>3009</v>
      </c>
      <c r="G525" s="9">
        <v>37091.879999999997</v>
      </c>
      <c r="H525" s="17">
        <v>2</v>
      </c>
      <c r="I525" s="4" t="s">
        <v>66</v>
      </c>
      <c r="J525" s="8" t="s">
        <v>15</v>
      </c>
      <c r="K525" s="8" t="s">
        <v>67</v>
      </c>
      <c r="L525" s="8" t="s">
        <v>3010</v>
      </c>
      <c r="M525" s="8">
        <v>12.47</v>
      </c>
      <c r="N525" s="8" t="s">
        <v>69</v>
      </c>
      <c r="O525" s="8">
        <v>1.5</v>
      </c>
      <c r="P525" s="8" t="s">
        <v>7</v>
      </c>
      <c r="Q525" s="8" t="s">
        <v>3011</v>
      </c>
      <c r="R525" s="8" t="s">
        <v>3012</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 hidden="1" customHeight="1" x14ac:dyDescent="0.3">
      <c r="A526" s="7">
        <v>525</v>
      </c>
      <c r="B526" s="8" t="s">
        <v>3013</v>
      </c>
      <c r="C526" s="8" t="s">
        <v>3014</v>
      </c>
      <c r="D526" s="8" t="s">
        <v>3015</v>
      </c>
      <c r="E526" s="8" t="s">
        <v>3016</v>
      </c>
      <c r="F526" s="8" t="s">
        <v>3017</v>
      </c>
      <c r="G526" s="9">
        <v>75625.55</v>
      </c>
      <c r="H526" s="17">
        <v>2</v>
      </c>
      <c r="I526" s="4" t="s">
        <v>66</v>
      </c>
      <c r="J526" s="8" t="s">
        <v>15</v>
      </c>
      <c r="K526" s="8" t="s">
        <v>67</v>
      </c>
      <c r="L526" s="8" t="s">
        <v>3018</v>
      </c>
      <c r="M526" s="8">
        <v>12.47</v>
      </c>
      <c r="N526" s="8" t="s">
        <v>69</v>
      </c>
      <c r="O526" s="8">
        <v>1</v>
      </c>
      <c r="P526" s="8" t="s">
        <v>7</v>
      </c>
      <c r="Q526" s="8" t="s">
        <v>3011</v>
      </c>
      <c r="R526" s="8" t="s">
        <v>3012</v>
      </c>
      <c r="S526" s="19">
        <v>46053</v>
      </c>
      <c r="T526" s="6">
        <v>2026</v>
      </c>
      <c r="U526" s="4" t="s">
        <v>4226</v>
      </c>
      <c r="V526" s="15" t="s">
        <v>4227</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hidden="1" customHeight="1" x14ac:dyDescent="0.3">
      <c r="A527" s="7">
        <v>526</v>
      </c>
      <c r="B527" s="8" t="s">
        <v>3013</v>
      </c>
      <c r="C527" s="8" t="s">
        <v>3019</v>
      </c>
      <c r="D527" s="8" t="s">
        <v>3020</v>
      </c>
      <c r="E527" s="8" t="s">
        <v>3021</v>
      </c>
      <c r="F527" s="8" t="s">
        <v>3022</v>
      </c>
      <c r="G527" s="9">
        <v>76969.08</v>
      </c>
      <c r="H527" s="17">
        <v>2</v>
      </c>
      <c r="I527" s="4" t="s">
        <v>66</v>
      </c>
      <c r="J527" s="8" t="s">
        <v>15</v>
      </c>
      <c r="K527" s="8" t="s">
        <v>67</v>
      </c>
      <c r="L527" s="8" t="s">
        <v>3023</v>
      </c>
      <c r="M527" s="8">
        <v>12.47</v>
      </c>
      <c r="N527" s="8" t="s">
        <v>69</v>
      </c>
      <c r="O527" s="8">
        <v>1</v>
      </c>
      <c r="P527" s="8" t="s">
        <v>7</v>
      </c>
      <c r="Q527" s="8" t="s">
        <v>3011</v>
      </c>
      <c r="R527" s="8" t="s">
        <v>3012</v>
      </c>
      <c r="S527" s="19">
        <v>46111</v>
      </c>
      <c r="T527" s="6">
        <v>2026</v>
      </c>
      <c r="U527" s="4" t="s">
        <v>4226</v>
      </c>
      <c r="V527" s="15" t="s">
        <v>4227</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hidden="1" customHeight="1" x14ac:dyDescent="0.3">
      <c r="A528" s="7">
        <v>527</v>
      </c>
      <c r="B528" s="8" t="s">
        <v>3024</v>
      </c>
      <c r="C528" s="8" t="s">
        <v>3025</v>
      </c>
      <c r="D528" s="8" t="s">
        <v>3026</v>
      </c>
      <c r="E528" s="8" t="s">
        <v>3027</v>
      </c>
      <c r="F528" s="8" t="s">
        <v>3028</v>
      </c>
      <c r="G528" s="9">
        <v>65470.55</v>
      </c>
      <c r="H528" s="17">
        <v>2</v>
      </c>
      <c r="I528" s="4" t="s">
        <v>66</v>
      </c>
      <c r="J528" s="8" t="s">
        <v>664</v>
      </c>
      <c r="K528" s="8" t="s">
        <v>67</v>
      </c>
      <c r="L528" s="8" t="s">
        <v>3029</v>
      </c>
      <c r="M528" s="8">
        <v>12.47</v>
      </c>
      <c r="N528" s="8" t="s">
        <v>69</v>
      </c>
      <c r="O528" s="8">
        <v>0.5</v>
      </c>
      <c r="P528" s="8" t="s">
        <v>7</v>
      </c>
      <c r="Q528" s="8" t="s">
        <v>3011</v>
      </c>
      <c r="R528" s="8" t="s">
        <v>3012</v>
      </c>
      <c r="S528" s="19">
        <v>45870</v>
      </c>
      <c r="T528" s="6">
        <v>2025</v>
      </c>
      <c r="U528" s="4" t="s">
        <v>4245</v>
      </c>
      <c r="V528" s="15" t="s">
        <v>4223</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hidden="1" customHeight="1" x14ac:dyDescent="0.3">
      <c r="A529" s="7">
        <v>528</v>
      </c>
      <c r="B529" s="8" t="s">
        <v>3030</v>
      </c>
      <c r="C529" s="8" t="s">
        <v>3031</v>
      </c>
      <c r="D529" s="8" t="s">
        <v>3032</v>
      </c>
      <c r="E529" s="8" t="s">
        <v>3033</v>
      </c>
      <c r="F529" s="8" t="s">
        <v>3034</v>
      </c>
      <c r="G529" s="9">
        <v>18092.830000000002</v>
      </c>
      <c r="H529" s="17">
        <v>3</v>
      </c>
      <c r="I529" s="4" t="s">
        <v>66</v>
      </c>
      <c r="J529" s="8" t="s">
        <v>15</v>
      </c>
      <c r="K529" s="8" t="s">
        <v>67</v>
      </c>
      <c r="L529" s="8" t="s">
        <v>3035</v>
      </c>
      <c r="M529" s="8">
        <v>13.8</v>
      </c>
      <c r="N529" s="8" t="s">
        <v>69</v>
      </c>
      <c r="O529" s="8">
        <v>1</v>
      </c>
      <c r="P529" s="8" t="s">
        <v>7</v>
      </c>
      <c r="Q529" s="8" t="s">
        <v>3036</v>
      </c>
      <c r="R529" s="8" t="s">
        <v>3037</v>
      </c>
      <c r="S529" s="19">
        <v>46111</v>
      </c>
      <c r="T529" s="6">
        <v>2026</v>
      </c>
      <c r="U529" s="4" t="s">
        <v>4226</v>
      </c>
      <c r="V529" s="15" t="s">
        <v>4229</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hidden="1" customHeight="1" x14ac:dyDescent="0.3">
      <c r="A530" s="7">
        <v>529</v>
      </c>
      <c r="B530" s="8" t="s">
        <v>3847</v>
      </c>
      <c r="C530" s="8" t="s">
        <v>3038</v>
      </c>
      <c r="D530" s="8" t="s">
        <v>3039</v>
      </c>
      <c r="E530" s="8" t="s">
        <v>3040</v>
      </c>
      <c r="F530" s="8" t="s">
        <v>3041</v>
      </c>
      <c r="G530" s="9">
        <v>3326.09</v>
      </c>
      <c r="H530" s="17">
        <v>2</v>
      </c>
      <c r="I530" s="4" t="s">
        <v>66</v>
      </c>
      <c r="J530" s="8" t="s">
        <v>15</v>
      </c>
      <c r="K530" s="8" t="s">
        <v>67</v>
      </c>
      <c r="L530" s="8" t="s">
        <v>758</v>
      </c>
      <c r="M530" s="8">
        <v>13.8</v>
      </c>
      <c r="N530" s="8" t="s">
        <v>69</v>
      </c>
      <c r="O530" s="8">
        <v>1</v>
      </c>
      <c r="P530" s="8" t="s">
        <v>7</v>
      </c>
      <c r="Q530" s="8" t="s">
        <v>3042</v>
      </c>
      <c r="R530" s="8" t="s">
        <v>3043</v>
      </c>
      <c r="S530" s="19">
        <v>46203</v>
      </c>
      <c r="T530" s="6">
        <v>2026</v>
      </c>
      <c r="U530" s="4" t="s">
        <v>4226</v>
      </c>
      <c r="V530" s="15" t="s">
        <v>4227</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hidden="1" customHeight="1" x14ac:dyDescent="0.3">
      <c r="A531" s="7">
        <v>530</v>
      </c>
      <c r="B531" s="8" t="s">
        <v>4166</v>
      </c>
      <c r="C531" s="8" t="s">
        <v>3044</v>
      </c>
      <c r="D531" s="8" t="s">
        <v>3045</v>
      </c>
      <c r="E531" s="8" t="s">
        <v>3046</v>
      </c>
      <c r="F531" s="8" t="s">
        <v>3047</v>
      </c>
      <c r="G531" s="9">
        <v>18689.5</v>
      </c>
      <c r="H531" s="17">
        <v>3</v>
      </c>
      <c r="I531" s="4" t="s">
        <v>66</v>
      </c>
      <c r="J531" s="8" t="s">
        <v>15</v>
      </c>
      <c r="K531" s="8" t="s">
        <v>67</v>
      </c>
      <c r="L531" s="8" t="s">
        <v>3048</v>
      </c>
      <c r="M531" s="8">
        <v>13.8</v>
      </c>
      <c r="N531" s="8" t="s">
        <v>69</v>
      </c>
      <c r="O531" s="8">
        <v>1</v>
      </c>
      <c r="P531" s="8" t="s">
        <v>7</v>
      </c>
      <c r="Q531" s="8" t="s">
        <v>3042</v>
      </c>
      <c r="R531" s="8" t="s">
        <v>3049</v>
      </c>
      <c r="S531" s="19">
        <v>46295</v>
      </c>
      <c r="T531" s="6">
        <v>2026</v>
      </c>
      <c r="U531" s="4" t="s">
        <v>4226</v>
      </c>
      <c r="V531" s="15" t="s">
        <v>4229</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hidden="1" customHeight="1" x14ac:dyDescent="0.3">
      <c r="A532" s="7">
        <v>531</v>
      </c>
      <c r="B532" s="8" t="s">
        <v>3050</v>
      </c>
      <c r="C532" s="8" t="s">
        <v>3051</v>
      </c>
      <c r="D532" s="8" t="s">
        <v>3052</v>
      </c>
      <c r="E532" s="8" t="s">
        <v>3053</v>
      </c>
      <c r="F532" s="8" t="s">
        <v>3054</v>
      </c>
      <c r="G532" s="9">
        <v>12283.15</v>
      </c>
      <c r="H532" s="17">
        <v>3</v>
      </c>
      <c r="I532" s="4" t="s">
        <v>66</v>
      </c>
      <c r="J532" s="8" t="s">
        <v>3</v>
      </c>
      <c r="K532" s="8" t="s">
        <v>67</v>
      </c>
      <c r="L532" s="8" t="s">
        <v>3055</v>
      </c>
      <c r="M532" s="8">
        <v>13.8</v>
      </c>
      <c r="N532" s="8" t="s">
        <v>69</v>
      </c>
      <c r="O532" s="8">
        <v>1</v>
      </c>
      <c r="P532" s="8" t="s">
        <v>7</v>
      </c>
      <c r="Q532" s="8" t="s">
        <v>3042</v>
      </c>
      <c r="R532" s="8" t="s">
        <v>3056</v>
      </c>
      <c r="S532" s="19">
        <v>46418</v>
      </c>
      <c r="T532" s="6">
        <v>2027</v>
      </c>
      <c r="U532" s="4" t="s">
        <v>4230</v>
      </c>
      <c r="V532" s="15" t="s">
        <v>4231</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hidden="1" customHeight="1" x14ac:dyDescent="0.3">
      <c r="A533" s="7">
        <v>532</v>
      </c>
      <c r="B533" s="8" t="s">
        <v>3057</v>
      </c>
      <c r="C533" s="8" t="s">
        <v>3058</v>
      </c>
      <c r="D533" s="8" t="s">
        <v>3059</v>
      </c>
      <c r="E533" s="8" t="s">
        <v>3060</v>
      </c>
      <c r="F533" s="8" t="s">
        <v>3061</v>
      </c>
      <c r="G533" s="9">
        <v>44985.599999999999</v>
      </c>
      <c r="H533" s="17">
        <v>8</v>
      </c>
      <c r="I533" s="4" t="s">
        <v>228</v>
      </c>
      <c r="J533" s="8" t="s">
        <v>15</v>
      </c>
      <c r="K533" s="8" t="s">
        <v>67</v>
      </c>
      <c r="L533" s="8" t="s">
        <v>3062</v>
      </c>
      <c r="M533" s="8">
        <v>12.47</v>
      </c>
      <c r="N533" s="8" t="s">
        <v>142</v>
      </c>
      <c r="O533" s="8">
        <v>1.8</v>
      </c>
      <c r="P533" s="8" t="s">
        <v>7</v>
      </c>
      <c r="Q533" s="8" t="s">
        <v>3063</v>
      </c>
      <c r="R533" s="8" t="s">
        <v>3064</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hidden="1" customHeight="1" x14ac:dyDescent="0.3">
      <c r="A534" s="7">
        <v>533</v>
      </c>
      <c r="B534" s="8" t="s">
        <v>3065</v>
      </c>
      <c r="C534" s="8" t="s">
        <v>3066</v>
      </c>
      <c r="D534" s="8" t="s">
        <v>3067</v>
      </c>
      <c r="E534" s="8" t="s">
        <v>3068</v>
      </c>
      <c r="F534" s="8" t="s">
        <v>3069</v>
      </c>
      <c r="G534" s="9">
        <v>400020</v>
      </c>
      <c r="H534" s="17">
        <v>6</v>
      </c>
      <c r="I534" s="4" t="s">
        <v>66</v>
      </c>
      <c r="J534" s="8" t="s">
        <v>15</v>
      </c>
      <c r="K534" s="8" t="s">
        <v>91</v>
      </c>
      <c r="L534" s="8" t="s">
        <v>3070</v>
      </c>
      <c r="M534" s="8">
        <v>34.5</v>
      </c>
      <c r="N534" s="8" t="s">
        <v>93</v>
      </c>
      <c r="O534" s="8">
        <v>5</v>
      </c>
      <c r="P534" s="8" t="s">
        <v>7</v>
      </c>
      <c r="Q534" s="8" t="s">
        <v>94</v>
      </c>
      <c r="R534" s="8" t="s">
        <v>3071</v>
      </c>
      <c r="S534" s="19">
        <v>46054</v>
      </c>
      <c r="T534" s="6">
        <v>2026</v>
      </c>
      <c r="U534" s="4" t="s">
        <v>4226</v>
      </c>
      <c r="V534" s="15" t="s">
        <v>4228</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hidden="1" customHeight="1" x14ac:dyDescent="0.3">
      <c r="A535" s="7">
        <v>534</v>
      </c>
      <c r="B535" s="8" t="s">
        <v>3072</v>
      </c>
      <c r="C535" s="8" t="s">
        <v>3066</v>
      </c>
      <c r="D535" s="8" t="s">
        <v>3073</v>
      </c>
      <c r="E535" s="8" t="s">
        <v>3074</v>
      </c>
      <c r="F535" s="8" t="s">
        <v>3075</v>
      </c>
      <c r="G535" s="9">
        <v>612020</v>
      </c>
      <c r="H535" s="17">
        <v>6</v>
      </c>
      <c r="I535" s="4" t="s">
        <v>66</v>
      </c>
      <c r="J535" s="8" t="s">
        <v>15</v>
      </c>
      <c r="K535" s="8" t="s">
        <v>91</v>
      </c>
      <c r="L535" s="8" t="s">
        <v>120</v>
      </c>
      <c r="M535" s="8">
        <v>34.5</v>
      </c>
      <c r="N535" s="8" t="s">
        <v>93</v>
      </c>
      <c r="O535" s="8">
        <v>5</v>
      </c>
      <c r="P535" s="8" t="s">
        <v>7</v>
      </c>
      <c r="Q535" s="8" t="s">
        <v>3042</v>
      </c>
      <c r="R535" s="8" t="s">
        <v>3076</v>
      </c>
      <c r="S535" s="19">
        <v>46113</v>
      </c>
      <c r="T535" s="6">
        <v>2026</v>
      </c>
      <c r="U535" s="4" t="s">
        <v>4226</v>
      </c>
      <c r="V535" s="15" t="s">
        <v>4228</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hidden="1" customHeight="1" x14ac:dyDescent="0.3">
      <c r="A536" s="7">
        <v>535</v>
      </c>
      <c r="B536" s="8" t="s">
        <v>3077</v>
      </c>
      <c r="C536" s="8" t="s">
        <v>3066</v>
      </c>
      <c r="D536" s="8" t="s">
        <v>3078</v>
      </c>
      <c r="E536" s="8" t="s">
        <v>3079</v>
      </c>
      <c r="F536" s="8" t="s">
        <v>3080</v>
      </c>
      <c r="G536" s="9">
        <v>245000</v>
      </c>
      <c r="H536" s="17">
        <v>6</v>
      </c>
      <c r="I536" s="4" t="s">
        <v>66</v>
      </c>
      <c r="J536" s="8" t="s">
        <v>15</v>
      </c>
      <c r="K536" s="8" t="s">
        <v>91</v>
      </c>
      <c r="L536" s="8" t="s">
        <v>3081</v>
      </c>
      <c r="M536" s="8">
        <v>34.5</v>
      </c>
      <c r="N536" s="8" t="s">
        <v>93</v>
      </c>
      <c r="O536" s="8">
        <v>6</v>
      </c>
      <c r="P536" s="8" t="s">
        <v>7</v>
      </c>
      <c r="Q536" s="8" t="s">
        <v>2143</v>
      </c>
      <c r="R536" s="8" t="s">
        <v>3082</v>
      </c>
      <c r="S536" s="19">
        <v>46174</v>
      </c>
      <c r="T536" s="6">
        <v>2026</v>
      </c>
      <c r="U536" s="4" t="s">
        <v>4226</v>
      </c>
      <c r="V536" s="15" t="s">
        <v>4228</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hidden="1" customHeight="1" x14ac:dyDescent="0.3">
      <c r="A537" s="7">
        <v>536</v>
      </c>
      <c r="B537" s="8" t="s">
        <v>3083</v>
      </c>
      <c r="C537" s="8" t="s">
        <v>3066</v>
      </c>
      <c r="D537" s="8" t="s">
        <v>3084</v>
      </c>
      <c r="E537" s="8" t="s">
        <v>3085</v>
      </c>
      <c r="F537" s="8" t="s">
        <v>3086</v>
      </c>
      <c r="G537" s="9">
        <v>245000</v>
      </c>
      <c r="H537" s="17">
        <v>6</v>
      </c>
      <c r="I537" s="4" t="s">
        <v>66</v>
      </c>
      <c r="J537" s="8" t="s">
        <v>15</v>
      </c>
      <c r="K537" s="8" t="s">
        <v>91</v>
      </c>
      <c r="L537" s="8" t="s">
        <v>107</v>
      </c>
      <c r="M537" s="8">
        <v>34.5</v>
      </c>
      <c r="N537" s="8" t="s">
        <v>93</v>
      </c>
      <c r="O537" s="8">
        <v>10</v>
      </c>
      <c r="P537" s="8" t="s">
        <v>7</v>
      </c>
      <c r="Q537" s="8" t="s">
        <v>2557</v>
      </c>
      <c r="R537" s="8" t="s">
        <v>3087</v>
      </c>
      <c r="S537" s="19">
        <v>46204</v>
      </c>
      <c r="T537" s="6">
        <v>2026</v>
      </c>
      <c r="U537" s="4" t="s">
        <v>4226</v>
      </c>
      <c r="V537" s="15" t="s">
        <v>4228</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hidden="1" customHeight="1" x14ac:dyDescent="0.3">
      <c r="A538" s="7">
        <v>537</v>
      </c>
      <c r="B538" s="8" t="s">
        <v>3088</v>
      </c>
      <c r="C538" s="8" t="s">
        <v>3089</v>
      </c>
      <c r="D538" s="8" t="s">
        <v>3090</v>
      </c>
      <c r="E538" s="8" t="s">
        <v>3091</v>
      </c>
      <c r="F538" s="8" t="s">
        <v>3092</v>
      </c>
      <c r="G538" s="9">
        <v>758702.72</v>
      </c>
      <c r="H538" s="17">
        <v>12</v>
      </c>
      <c r="I538" s="4" t="s">
        <v>66</v>
      </c>
      <c r="J538" s="8" t="s">
        <v>15</v>
      </c>
      <c r="K538" s="8" t="s">
        <v>91</v>
      </c>
      <c r="L538" s="8" t="s">
        <v>3093</v>
      </c>
      <c r="M538" s="8">
        <v>34.5</v>
      </c>
      <c r="N538" s="8" t="s">
        <v>93</v>
      </c>
      <c r="O538" s="8">
        <v>15</v>
      </c>
      <c r="P538" s="8" t="s">
        <v>7</v>
      </c>
      <c r="Q538" s="8" t="s">
        <v>3094</v>
      </c>
      <c r="R538" s="8" t="s">
        <v>3095</v>
      </c>
      <c r="S538" s="19">
        <v>46419</v>
      </c>
      <c r="T538" s="6">
        <v>2027</v>
      </c>
      <c r="U538" s="4" t="s">
        <v>4230</v>
      </c>
      <c r="V538" s="15" t="s">
        <v>4232</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hidden="1" customHeight="1" x14ac:dyDescent="0.3">
      <c r="A539" s="7">
        <v>538</v>
      </c>
      <c r="B539" s="8" t="s">
        <v>3096</v>
      </c>
      <c r="C539" s="8" t="s">
        <v>3826</v>
      </c>
      <c r="D539" s="8" t="s">
        <v>3097</v>
      </c>
      <c r="E539" s="8" t="s">
        <v>3098</v>
      </c>
      <c r="F539" s="8" t="s">
        <v>3099</v>
      </c>
      <c r="G539" s="9">
        <v>498340</v>
      </c>
      <c r="H539" s="17">
        <v>12</v>
      </c>
      <c r="I539" s="4" t="s">
        <v>66</v>
      </c>
      <c r="J539" s="8" t="s">
        <v>15</v>
      </c>
      <c r="K539" s="8" t="s">
        <v>91</v>
      </c>
      <c r="L539" s="8" t="s">
        <v>3100</v>
      </c>
      <c r="M539" s="8">
        <v>34.5</v>
      </c>
      <c r="N539" s="8" t="s">
        <v>93</v>
      </c>
      <c r="O539" s="8">
        <v>10</v>
      </c>
      <c r="P539" s="8" t="s">
        <v>7</v>
      </c>
      <c r="Q539" s="8" t="s">
        <v>3042</v>
      </c>
      <c r="R539" s="8" t="s">
        <v>3101</v>
      </c>
      <c r="S539" s="19">
        <v>46054</v>
      </c>
      <c r="T539" s="6">
        <v>2026</v>
      </c>
      <c r="U539" s="4" t="s">
        <v>4226</v>
      </c>
      <c r="V539" s="15" t="s">
        <v>4230</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hidden="1" customHeight="1" x14ac:dyDescent="0.3">
      <c r="A540" s="7">
        <v>539</v>
      </c>
      <c r="B540" s="8" t="s">
        <v>3102</v>
      </c>
      <c r="C540" s="8" t="s">
        <v>3103</v>
      </c>
      <c r="D540" s="8" t="s">
        <v>3104</v>
      </c>
      <c r="E540" s="8" t="s">
        <v>3105</v>
      </c>
      <c r="F540" s="8" t="s">
        <v>3106</v>
      </c>
      <c r="G540" s="9">
        <v>542876.80000000005</v>
      </c>
      <c r="H540" s="17">
        <v>12</v>
      </c>
      <c r="I540" s="4" t="s">
        <v>66</v>
      </c>
      <c r="J540" s="8" t="s">
        <v>15</v>
      </c>
      <c r="K540" s="8" t="s">
        <v>91</v>
      </c>
      <c r="L540" s="8" t="s">
        <v>3107</v>
      </c>
      <c r="M540" s="8">
        <v>34.5</v>
      </c>
      <c r="N540" s="8" t="s">
        <v>93</v>
      </c>
      <c r="O540" s="8">
        <v>10</v>
      </c>
      <c r="P540" s="8" t="s">
        <v>7</v>
      </c>
      <c r="Q540" s="8" t="s">
        <v>2557</v>
      </c>
      <c r="R540" s="8" t="s">
        <v>3108</v>
      </c>
      <c r="S540" s="19">
        <v>46235</v>
      </c>
      <c r="T540" s="6">
        <v>2026</v>
      </c>
      <c r="U540" s="4" t="s">
        <v>4226</v>
      </c>
      <c r="V540" s="15" t="s">
        <v>4230</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hidden="1" customHeight="1" x14ac:dyDescent="0.3">
      <c r="A541" s="7">
        <v>540</v>
      </c>
      <c r="B541" s="8" t="s">
        <v>3109</v>
      </c>
      <c r="C541" s="8" t="s">
        <v>3110</v>
      </c>
      <c r="D541" s="8" t="s">
        <v>3111</v>
      </c>
      <c r="E541" s="8" t="s">
        <v>3112</v>
      </c>
      <c r="F541" s="8" t="s">
        <v>3113</v>
      </c>
      <c r="G541" s="9">
        <v>96152.8</v>
      </c>
      <c r="H541" s="17">
        <v>12</v>
      </c>
      <c r="I541" s="4" t="s">
        <v>66</v>
      </c>
      <c r="J541" s="8" t="s">
        <v>15</v>
      </c>
      <c r="K541" s="8" t="s">
        <v>91</v>
      </c>
      <c r="L541" s="8" t="s">
        <v>3114</v>
      </c>
      <c r="M541" s="8">
        <v>34.5</v>
      </c>
      <c r="N541" s="8" t="s">
        <v>93</v>
      </c>
      <c r="O541" s="8">
        <v>0</v>
      </c>
      <c r="P541" s="8" t="s">
        <v>7</v>
      </c>
      <c r="Q541" s="8" t="s">
        <v>1002</v>
      </c>
      <c r="R541" s="8" t="s">
        <v>3115</v>
      </c>
      <c r="S541" s="19">
        <v>46082</v>
      </c>
      <c r="T541" s="6">
        <v>2026</v>
      </c>
      <c r="U541" s="4" t="s">
        <v>4226</v>
      </c>
      <c r="V541" s="15" t="s">
        <v>4230</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4226</v>
      </c>
      <c r="V542" s="15" t="s">
        <v>4227</v>
      </c>
      <c r="W542" s="25"/>
      <c r="X542" s="25"/>
      <c r="Y542" s="25"/>
      <c r="Z542" s="25"/>
      <c r="AA542" s="25"/>
      <c r="AB542" s="25"/>
      <c r="AC542" s="25"/>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4226</v>
      </c>
      <c r="V543" s="15" t="s">
        <v>4246</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4226</v>
      </c>
      <c r="V544" s="15" t="s">
        <v>4227</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hidden="1" customHeight="1" x14ac:dyDescent="0.3">
      <c r="A545" s="7">
        <v>544</v>
      </c>
      <c r="B545" s="8" t="s">
        <v>3876</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4226</v>
      </c>
      <c r="V545" s="15" t="s">
        <v>4246</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hidden="1" customHeight="1" x14ac:dyDescent="0.3">
      <c r="A546" s="7">
        <v>545</v>
      </c>
      <c r="B546" s="8" t="s">
        <v>3831</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4226</v>
      </c>
      <c r="V546" s="15" t="s">
        <v>4227</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4230</v>
      </c>
      <c r="V547" s="15" t="s">
        <v>4281</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4230</v>
      </c>
      <c r="V548" s="15" t="s">
        <v>4281</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4226</v>
      </c>
      <c r="V549" s="15" t="s">
        <v>4246</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4226</v>
      </c>
      <c r="V550" s="15" t="s">
        <v>4246</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4226</v>
      </c>
      <c r="V551" s="15" t="s">
        <v>4227</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4226</v>
      </c>
      <c r="V552" s="15" t="s">
        <v>4246</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4230</v>
      </c>
      <c r="V553" s="15" t="s">
        <v>4281</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4230</v>
      </c>
      <c r="V554" s="15" t="s">
        <v>4231</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4230</v>
      </c>
      <c r="V555" s="15" t="s">
        <v>4281</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4232</v>
      </c>
      <c r="V556" s="15" t="s">
        <v>4237</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4232</v>
      </c>
      <c r="V557" s="15" t="s">
        <v>4234</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hidden="1" customHeight="1" x14ac:dyDescent="0.3">
      <c r="A558" s="7">
        <v>557</v>
      </c>
      <c r="B558" s="8" t="s">
        <v>3832</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4232</v>
      </c>
      <c r="V558" s="15" t="s">
        <v>4242</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4238</v>
      </c>
      <c r="V559" s="15" t="s">
        <v>4239</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4226</v>
      </c>
      <c r="V560" s="15" t="s">
        <v>4243</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4226</v>
      </c>
      <c r="V561" s="15" t="s">
        <v>4226</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customHeight="1" x14ac:dyDescent="0.3">
      <c r="A562" s="54">
        <v>561</v>
      </c>
      <c r="B562" s="8" t="s">
        <v>866</v>
      </c>
      <c r="C562" s="8" t="s">
        <v>867</v>
      </c>
      <c r="D562" s="8" t="s">
        <v>868</v>
      </c>
      <c r="E562" s="8" t="s">
        <v>4384</v>
      </c>
      <c r="F562" s="8" t="s">
        <v>4388</v>
      </c>
      <c r="G562" s="9">
        <v>255000</v>
      </c>
      <c r="H562" s="17">
        <v>1.5</v>
      </c>
      <c r="I562" s="4" t="s">
        <v>66</v>
      </c>
      <c r="J562" s="8" t="s">
        <v>3</v>
      </c>
      <c r="K562" s="8" t="s">
        <v>67</v>
      </c>
      <c r="L562" s="8" t="s">
        <v>869</v>
      </c>
      <c r="M562" s="8">
        <v>13.8</v>
      </c>
      <c r="N562" s="8" t="s">
        <v>69</v>
      </c>
      <c r="O562" s="8">
        <v>2.5</v>
      </c>
      <c r="P562" s="8" t="s">
        <v>8</v>
      </c>
      <c r="Q562" s="8" t="s">
        <v>870</v>
      </c>
      <c r="R562" s="8" t="s">
        <v>871</v>
      </c>
      <c r="S562" s="19">
        <v>46082</v>
      </c>
      <c r="T562" s="6">
        <v>2026</v>
      </c>
      <c r="U562" s="52">
        <v>46082</v>
      </c>
      <c r="V562" s="52">
        <v>46143</v>
      </c>
      <c r="W562" s="25"/>
      <c r="X562" s="25"/>
      <c r="Y562" s="25"/>
      <c r="Z562" s="25"/>
      <c r="AA562" s="25"/>
      <c r="AB562" s="25"/>
      <c r="AC562" s="25"/>
      <c r="AD562" s="7" t="str">
        <f t="shared" si="17"/>
        <v>PRT-NUEVA ESPARTA-1</v>
      </c>
      <c r="AE562" s="8" t="s">
        <v>109</v>
      </c>
      <c r="AF562" s="8"/>
      <c r="AG562" s="8"/>
      <c r="AH562" s="8" t="s">
        <v>872</v>
      </c>
      <c r="AI562" s="5">
        <v>1</v>
      </c>
    </row>
    <row r="563" spans="1:35" s="5" customFormat="1" ht="84.9" customHeight="1" x14ac:dyDescent="0.3">
      <c r="A563" s="54">
        <v>562</v>
      </c>
      <c r="B563" s="8" t="s">
        <v>4357</v>
      </c>
      <c r="C563" s="8" t="s">
        <v>4358</v>
      </c>
      <c r="D563" s="8" t="s">
        <v>4359</v>
      </c>
      <c r="E563" s="8" t="s">
        <v>873</v>
      </c>
      <c r="F563" s="8" t="s">
        <v>4360</v>
      </c>
      <c r="G563" s="9">
        <v>260000</v>
      </c>
      <c r="H563" s="17">
        <v>2</v>
      </c>
      <c r="I563" s="4" t="s">
        <v>66</v>
      </c>
      <c r="J563" s="8" t="s">
        <v>15</v>
      </c>
      <c r="K563" s="8" t="s">
        <v>67</v>
      </c>
      <c r="L563" s="8" t="s">
        <v>874</v>
      </c>
      <c r="M563" s="8">
        <v>34.5</v>
      </c>
      <c r="N563" s="8" t="s">
        <v>69</v>
      </c>
      <c r="O563" s="8">
        <v>1.2</v>
      </c>
      <c r="P563" s="8" t="s">
        <v>8</v>
      </c>
      <c r="Q563" s="8" t="s">
        <v>875</v>
      </c>
      <c r="R563" s="8" t="s">
        <v>876</v>
      </c>
      <c r="S563" s="19">
        <v>46327</v>
      </c>
      <c r="T563" s="6">
        <v>2026</v>
      </c>
      <c r="U563" s="52">
        <v>46327</v>
      </c>
      <c r="V563" s="52">
        <v>46388</v>
      </c>
      <c r="W563" s="25"/>
      <c r="X563" s="25"/>
      <c r="Y563" s="25"/>
      <c r="Z563" s="25"/>
      <c r="AA563" s="25"/>
      <c r="AB563" s="25"/>
      <c r="AC563" s="25"/>
      <c r="AD563" s="7" t="str">
        <f t="shared" si="17"/>
        <v>PRT-NUEVA ESPARTA-2</v>
      </c>
      <c r="AE563" s="8" t="s">
        <v>109</v>
      </c>
      <c r="AF563" s="8"/>
      <c r="AG563" s="8"/>
      <c r="AH563" s="8" t="s">
        <v>872</v>
      </c>
      <c r="AI563" s="5">
        <f t="shared" si="16"/>
        <v>2</v>
      </c>
    </row>
    <row r="564" spans="1:35" s="5" customFormat="1" ht="84.9" customHeight="1" x14ac:dyDescent="0.3">
      <c r="A564" s="54">
        <v>563</v>
      </c>
      <c r="B564" s="8" t="s">
        <v>4311</v>
      </c>
      <c r="C564" s="8" t="s">
        <v>877</v>
      </c>
      <c r="D564" s="8" t="s">
        <v>878</v>
      </c>
      <c r="E564" s="8" t="s">
        <v>4385</v>
      </c>
      <c r="F564" s="8" t="s">
        <v>4313</v>
      </c>
      <c r="G564" s="9">
        <v>220000</v>
      </c>
      <c r="H564" s="17">
        <v>2</v>
      </c>
      <c r="I564" s="4" t="s">
        <v>66</v>
      </c>
      <c r="J564" s="8" t="s">
        <v>3</v>
      </c>
      <c r="K564" s="8" t="s">
        <v>67</v>
      </c>
      <c r="L564" s="8" t="s">
        <v>869</v>
      </c>
      <c r="M564" s="8">
        <v>13.8</v>
      </c>
      <c r="N564" s="8" t="s">
        <v>69</v>
      </c>
      <c r="O564" s="8">
        <v>2</v>
      </c>
      <c r="P564" s="8" t="s">
        <v>8</v>
      </c>
      <c r="Q564" s="8" t="s">
        <v>870</v>
      </c>
      <c r="R564" s="8" t="s">
        <v>879</v>
      </c>
      <c r="S564" s="19">
        <v>46296</v>
      </c>
      <c r="T564" s="6">
        <v>2026</v>
      </c>
      <c r="U564" s="4" t="s">
        <v>4226</v>
      </c>
      <c r="V564" s="15" t="s">
        <v>4227</v>
      </c>
      <c r="W564" s="25"/>
      <c r="X564" s="25"/>
      <c r="Y564" s="25"/>
      <c r="Z564" s="25"/>
      <c r="AA564" s="25"/>
      <c r="AB564" s="25"/>
      <c r="AC564" s="25"/>
      <c r="AD564" s="7" t="str">
        <f t="shared" si="17"/>
        <v>PRT-NUEVA ESPARTA-3</v>
      </c>
      <c r="AE564" s="8" t="s">
        <v>109</v>
      </c>
      <c r="AF564" s="8"/>
      <c r="AG564" s="8"/>
      <c r="AH564" s="8" t="s">
        <v>872</v>
      </c>
      <c r="AI564" s="5">
        <f t="shared" si="16"/>
        <v>3</v>
      </c>
    </row>
    <row r="565" spans="1:35" s="5" customFormat="1" ht="84.9" customHeight="1" x14ac:dyDescent="0.3">
      <c r="A565" s="79">
        <v>564</v>
      </c>
      <c r="B565" s="80" t="s">
        <v>880</v>
      </c>
      <c r="C565" s="80" t="s">
        <v>881</v>
      </c>
      <c r="D565" s="80" t="s">
        <v>882</v>
      </c>
      <c r="E565" s="80" t="s">
        <v>4386</v>
      </c>
      <c r="F565" s="80" t="s">
        <v>883</v>
      </c>
      <c r="G565" s="81">
        <v>15032.29</v>
      </c>
      <c r="H565" s="82">
        <v>0.25</v>
      </c>
      <c r="I565" s="83" t="s">
        <v>66</v>
      </c>
      <c r="J565" s="80" t="s">
        <v>4389</v>
      </c>
      <c r="K565" s="80" t="s">
        <v>67</v>
      </c>
      <c r="L565" s="80" t="s">
        <v>884</v>
      </c>
      <c r="M565" s="80">
        <v>13.8</v>
      </c>
      <c r="N565" s="80" t="s">
        <v>69</v>
      </c>
      <c r="O565" s="80">
        <v>0.5</v>
      </c>
      <c r="P565" s="80" t="s">
        <v>8</v>
      </c>
      <c r="Q565" s="80" t="s">
        <v>870</v>
      </c>
      <c r="R565" s="80" t="s">
        <v>885</v>
      </c>
      <c r="S565" s="84">
        <v>45931</v>
      </c>
      <c r="T565" s="94">
        <v>2025</v>
      </c>
      <c r="U565" s="83" t="s">
        <v>4224</v>
      </c>
      <c r="V565" s="85" t="s">
        <v>4226</v>
      </c>
      <c r="W565" s="86"/>
      <c r="X565" s="86"/>
      <c r="Y565" s="86"/>
      <c r="Z565" s="86"/>
      <c r="AA565" s="86"/>
      <c r="AB565" s="86"/>
      <c r="AC565" s="86"/>
      <c r="AD565" s="79" t="str">
        <f t="shared" si="17"/>
        <v>PRT-NUEVA ESPARTA-4</v>
      </c>
      <c r="AE565" s="80" t="s">
        <v>109</v>
      </c>
      <c r="AF565" s="80"/>
      <c r="AG565" s="80"/>
      <c r="AH565" s="80" t="s">
        <v>872</v>
      </c>
      <c r="AI565" s="5">
        <f t="shared" si="16"/>
        <v>4</v>
      </c>
    </row>
    <row r="566" spans="1:35" s="5" customFormat="1" ht="84.9" customHeight="1" x14ac:dyDescent="0.3">
      <c r="A566" s="54">
        <v>565</v>
      </c>
      <c r="B566" s="8" t="s">
        <v>886</v>
      </c>
      <c r="C566" s="8" t="s">
        <v>887</v>
      </c>
      <c r="D566" s="8" t="s">
        <v>888</v>
      </c>
      <c r="E566" s="8" t="s">
        <v>889</v>
      </c>
      <c r="F566" s="8" t="s">
        <v>890</v>
      </c>
      <c r="G566" s="9">
        <v>980000</v>
      </c>
      <c r="H566" s="17">
        <v>2</v>
      </c>
      <c r="I566" s="4" t="s">
        <v>66</v>
      </c>
      <c r="J566" s="8" t="s">
        <v>3</v>
      </c>
      <c r="K566" s="8" t="s">
        <v>67</v>
      </c>
      <c r="L566" s="8" t="s">
        <v>891</v>
      </c>
      <c r="M566" s="8">
        <v>13.8</v>
      </c>
      <c r="N566" s="8" t="s">
        <v>69</v>
      </c>
      <c r="O566" s="8">
        <v>3.2</v>
      </c>
      <c r="P566" s="8" t="s">
        <v>8</v>
      </c>
      <c r="Q566" s="8" t="s">
        <v>892</v>
      </c>
      <c r="R566" s="8" t="s">
        <v>893</v>
      </c>
      <c r="S566" s="19">
        <v>46113</v>
      </c>
      <c r="T566" s="6">
        <v>2026</v>
      </c>
      <c r="U566" s="4" t="s">
        <v>4226</v>
      </c>
      <c r="V566" s="15" t="s">
        <v>4246</v>
      </c>
      <c r="W566" s="25"/>
      <c r="X566" s="25"/>
      <c r="Y566" s="25"/>
      <c r="Z566" s="25"/>
      <c r="AA566" s="25"/>
      <c r="AB566" s="25"/>
      <c r="AC566" s="25"/>
      <c r="AD566" s="7" t="str">
        <f t="shared" si="17"/>
        <v>PRT-NUEVA ESPARTA-5</v>
      </c>
      <c r="AE566" s="8" t="s">
        <v>109</v>
      </c>
      <c r="AF566" s="8"/>
      <c r="AG566" s="8"/>
      <c r="AH566" s="8" t="s">
        <v>872</v>
      </c>
      <c r="AI566" s="5">
        <f t="shared" si="16"/>
        <v>5</v>
      </c>
    </row>
    <row r="567" spans="1:35" s="5" customFormat="1" ht="84.9" customHeight="1" x14ac:dyDescent="0.3">
      <c r="A567" s="54">
        <v>566</v>
      </c>
      <c r="B567" s="8" t="s">
        <v>4320</v>
      </c>
      <c r="C567" s="8" t="s">
        <v>894</v>
      </c>
      <c r="D567" s="8" t="s">
        <v>895</v>
      </c>
      <c r="E567" s="8" t="s">
        <v>896</v>
      </c>
      <c r="F567" s="8" t="s">
        <v>897</v>
      </c>
      <c r="G567" s="9">
        <v>245500</v>
      </c>
      <c r="H567" s="17">
        <v>2</v>
      </c>
      <c r="I567" s="4" t="s">
        <v>66</v>
      </c>
      <c r="J567" s="8" t="s">
        <v>3</v>
      </c>
      <c r="K567" s="8" t="s">
        <v>67</v>
      </c>
      <c r="L567" s="8" t="s">
        <v>898</v>
      </c>
      <c r="M567" s="8">
        <v>13.8</v>
      </c>
      <c r="N567" s="8" t="s">
        <v>69</v>
      </c>
      <c r="O567" s="8">
        <v>2.5</v>
      </c>
      <c r="P567" s="8" t="s">
        <v>8</v>
      </c>
      <c r="Q567" s="8" t="s">
        <v>899</v>
      </c>
      <c r="R567" s="8" t="s">
        <v>900</v>
      </c>
      <c r="S567" s="19">
        <v>46204</v>
      </c>
      <c r="T567" s="6">
        <v>2026</v>
      </c>
      <c r="U567" s="4" t="s">
        <v>4226</v>
      </c>
      <c r="V567" s="15" t="s">
        <v>4227</v>
      </c>
      <c r="W567" s="25"/>
      <c r="X567" s="25"/>
      <c r="Y567" s="25"/>
      <c r="Z567" s="25"/>
      <c r="AA567" s="25"/>
      <c r="AB567" s="25"/>
      <c r="AC567" s="25"/>
      <c r="AD567" s="7" t="str">
        <f t="shared" si="17"/>
        <v>PRT-NUEVA ESPARTA-6</v>
      </c>
      <c r="AE567" s="8" t="s">
        <v>109</v>
      </c>
      <c r="AF567" s="8"/>
      <c r="AG567" s="8"/>
      <c r="AH567" s="8" t="s">
        <v>872</v>
      </c>
      <c r="AI567" s="5">
        <f t="shared" si="16"/>
        <v>6</v>
      </c>
    </row>
    <row r="568" spans="1:35" s="5" customFormat="1" ht="84.9" customHeight="1" x14ac:dyDescent="0.3">
      <c r="A568" s="54">
        <v>567</v>
      </c>
      <c r="B568" s="87" t="s">
        <v>901</v>
      </c>
      <c r="C568" s="8" t="s">
        <v>902</v>
      </c>
      <c r="D568" s="8" t="s">
        <v>903</v>
      </c>
      <c r="E568" s="8" t="s">
        <v>904</v>
      </c>
      <c r="F568" s="8" t="s">
        <v>905</v>
      </c>
      <c r="G568" s="9">
        <v>305517.32960000006</v>
      </c>
      <c r="H568" s="17">
        <v>1</v>
      </c>
      <c r="I568" s="4" t="s">
        <v>66</v>
      </c>
      <c r="J568" s="8" t="s">
        <v>15</v>
      </c>
      <c r="K568" s="8" t="s">
        <v>67</v>
      </c>
      <c r="L568" s="8" t="s">
        <v>906</v>
      </c>
      <c r="M568" s="8">
        <v>13.8</v>
      </c>
      <c r="N568" s="8" t="s">
        <v>93</v>
      </c>
      <c r="O568" s="8">
        <v>3.3</v>
      </c>
      <c r="P568" s="8" t="s">
        <v>8</v>
      </c>
      <c r="Q568" s="8" t="s">
        <v>870</v>
      </c>
      <c r="R568" s="8" t="s">
        <v>907</v>
      </c>
      <c r="S568" s="19">
        <v>46054</v>
      </c>
      <c r="T568" s="6">
        <v>2026</v>
      </c>
      <c r="U568" s="4" t="s">
        <v>4226</v>
      </c>
      <c r="V568" s="15" t="s">
        <v>4246</v>
      </c>
      <c r="W568" s="25"/>
      <c r="X568" s="25"/>
      <c r="Y568" s="25"/>
      <c r="Z568" s="25"/>
      <c r="AA568" s="25"/>
      <c r="AB568" s="25"/>
      <c r="AC568" s="25"/>
      <c r="AD568" s="7" t="str">
        <f t="shared" si="17"/>
        <v>PRT-NUEVA ESPARTA-7</v>
      </c>
      <c r="AE568" s="8" t="s">
        <v>109</v>
      </c>
      <c r="AF568" s="8"/>
      <c r="AG568" s="8"/>
      <c r="AH568" s="8" t="s">
        <v>872</v>
      </c>
      <c r="AI568" s="5">
        <f t="shared" si="16"/>
        <v>7</v>
      </c>
    </row>
    <row r="569" spans="1:35" s="5" customFormat="1" ht="84.9" customHeight="1" x14ac:dyDescent="0.3">
      <c r="A569" s="54">
        <v>568</v>
      </c>
      <c r="B569" s="87" t="s">
        <v>4382</v>
      </c>
      <c r="C569" s="8" t="s">
        <v>908</v>
      </c>
      <c r="D569" s="8" t="s">
        <v>909</v>
      </c>
      <c r="E569" s="8" t="s">
        <v>910</v>
      </c>
      <c r="F569" s="8" t="s">
        <v>911</v>
      </c>
      <c r="G569" s="9">
        <v>350000</v>
      </c>
      <c r="H569" s="17">
        <v>0.25</v>
      </c>
      <c r="I569" s="4" t="s">
        <v>228</v>
      </c>
      <c r="J569" s="8" t="s">
        <v>15</v>
      </c>
      <c r="K569" s="8" t="s">
        <v>67</v>
      </c>
      <c r="L569" s="8" t="s">
        <v>912</v>
      </c>
      <c r="M569" s="8">
        <v>13.8</v>
      </c>
      <c r="N569" s="8" t="s">
        <v>69</v>
      </c>
      <c r="O569" s="8">
        <v>0.8</v>
      </c>
      <c r="P569" s="8" t="s">
        <v>8</v>
      </c>
      <c r="Q569" s="8" t="s">
        <v>913</v>
      </c>
      <c r="R569" s="8" t="s">
        <v>914</v>
      </c>
      <c r="S569" s="19">
        <v>46661</v>
      </c>
      <c r="T569" s="6">
        <v>2027</v>
      </c>
      <c r="U569" s="4" t="s">
        <v>4226</v>
      </c>
      <c r="V569" s="15" t="s">
        <v>4246</v>
      </c>
      <c r="W569" s="25"/>
      <c r="X569" s="25"/>
      <c r="Y569" s="25"/>
      <c r="Z569" s="25"/>
      <c r="AA569" s="25"/>
      <c r="AB569" s="25"/>
      <c r="AC569" s="25"/>
      <c r="AD569" s="7" t="str">
        <f t="shared" si="17"/>
        <v>PRT-NUEVA ESPARTA-8</v>
      </c>
      <c r="AE569" s="8" t="s">
        <v>109</v>
      </c>
      <c r="AF569" s="8"/>
      <c r="AG569" s="8"/>
      <c r="AH569" s="8" t="s">
        <v>872</v>
      </c>
      <c r="AI569" s="5">
        <f t="shared" si="16"/>
        <v>8</v>
      </c>
    </row>
    <row r="570" spans="1:35" s="5" customFormat="1" ht="84.9" customHeight="1" x14ac:dyDescent="0.3">
      <c r="A570" s="54">
        <v>569</v>
      </c>
      <c r="B570" s="8" t="s">
        <v>4327</v>
      </c>
      <c r="C570" s="8" t="s">
        <v>4328</v>
      </c>
      <c r="D570" s="8" t="s">
        <v>4329</v>
      </c>
      <c r="E570" s="8" t="s">
        <v>915</v>
      </c>
      <c r="F570" s="8" t="s">
        <v>4329</v>
      </c>
      <c r="G570" s="9">
        <v>550000</v>
      </c>
      <c r="H570" s="17">
        <v>3</v>
      </c>
      <c r="I570" s="4" t="s">
        <v>76</v>
      </c>
      <c r="J570" s="8" t="s">
        <v>15</v>
      </c>
      <c r="K570" s="8" t="s">
        <v>67</v>
      </c>
      <c r="L570" s="8" t="s">
        <v>916</v>
      </c>
      <c r="M570" s="8">
        <v>13.8</v>
      </c>
      <c r="N570" s="8" t="s">
        <v>69</v>
      </c>
      <c r="O570" s="8">
        <v>10.5</v>
      </c>
      <c r="P570" s="8" t="s">
        <v>8</v>
      </c>
      <c r="Q570" s="8" t="s">
        <v>917</v>
      </c>
      <c r="R570" s="8" t="s">
        <v>917</v>
      </c>
      <c r="S570" s="19">
        <v>46419</v>
      </c>
      <c r="T570" s="6">
        <v>2027</v>
      </c>
      <c r="U570" s="4" t="s">
        <v>4230</v>
      </c>
      <c r="V570" s="15" t="s">
        <v>4240</v>
      </c>
      <c r="W570" s="25"/>
      <c r="X570" s="25"/>
      <c r="Y570" s="25"/>
      <c r="Z570" s="25"/>
      <c r="AA570" s="25"/>
      <c r="AB570" s="25"/>
      <c r="AC570" s="25"/>
      <c r="AD570" s="7" t="str">
        <f t="shared" si="17"/>
        <v>PRT-NUEVA ESPARTA-9</v>
      </c>
      <c r="AE570" s="8" t="s">
        <v>109</v>
      </c>
      <c r="AF570" s="8"/>
      <c r="AG570" s="8"/>
      <c r="AH570" s="8" t="s">
        <v>872</v>
      </c>
      <c r="AI570" s="5">
        <f t="shared" si="16"/>
        <v>9</v>
      </c>
    </row>
    <row r="571" spans="1:35" s="5" customFormat="1" ht="84.9" customHeight="1" x14ac:dyDescent="0.3">
      <c r="A571" s="54">
        <v>570</v>
      </c>
      <c r="B571" s="8" t="s">
        <v>918</v>
      </c>
      <c r="C571" s="8" t="s">
        <v>919</v>
      </c>
      <c r="D571" s="8" t="s">
        <v>920</v>
      </c>
      <c r="E571" s="8" t="s">
        <v>921</v>
      </c>
      <c r="F571" s="8" t="s">
        <v>922</v>
      </c>
      <c r="G571" s="9">
        <v>280000</v>
      </c>
      <c r="H571" s="17">
        <v>1</v>
      </c>
      <c r="I571" s="4" t="s">
        <v>76</v>
      </c>
      <c r="J571" s="8" t="s">
        <v>15</v>
      </c>
      <c r="K571" s="8" t="s">
        <v>67</v>
      </c>
      <c r="L571" s="8" t="s">
        <v>923</v>
      </c>
      <c r="M571" s="8">
        <v>34.5</v>
      </c>
      <c r="N571" s="8" t="s">
        <v>69</v>
      </c>
      <c r="O571" s="8">
        <v>3.2</v>
      </c>
      <c r="P571" s="8" t="s">
        <v>8</v>
      </c>
      <c r="Q571" s="8" t="s">
        <v>924</v>
      </c>
      <c r="R571" s="8" t="s">
        <v>925</v>
      </c>
      <c r="S571" s="19">
        <v>46935</v>
      </c>
      <c r="T571" s="6">
        <v>2027</v>
      </c>
      <c r="U571" s="4" t="s">
        <v>4230</v>
      </c>
      <c r="V571" s="15" t="s">
        <v>4281</v>
      </c>
      <c r="W571" s="25"/>
      <c r="X571" s="25"/>
      <c r="Y571" s="25"/>
      <c r="Z571" s="25"/>
      <c r="AA571" s="25"/>
      <c r="AB571" s="25"/>
      <c r="AC571" s="25"/>
      <c r="AD571" s="7" t="str">
        <f t="shared" si="17"/>
        <v>PRT-NUEVA ESPARTA-10</v>
      </c>
      <c r="AE571" s="8" t="s">
        <v>109</v>
      </c>
      <c r="AF571" s="8"/>
      <c r="AG571" s="8"/>
      <c r="AH571" s="8" t="s">
        <v>872</v>
      </c>
      <c r="AI571" s="5">
        <f t="shared" si="16"/>
        <v>10</v>
      </c>
    </row>
    <row r="572" spans="1:35" s="5" customFormat="1" ht="84.9" customHeight="1" x14ac:dyDescent="0.3">
      <c r="A572" s="54">
        <v>571</v>
      </c>
      <c r="B572" s="87" t="s">
        <v>4130</v>
      </c>
      <c r="C572" s="8" t="s">
        <v>4387</v>
      </c>
      <c r="D572" s="8" t="s">
        <v>926</v>
      </c>
      <c r="E572" s="8" t="s">
        <v>927</v>
      </c>
      <c r="F572" s="8" t="s">
        <v>928</v>
      </c>
      <c r="G572" s="9">
        <v>392374.4000000002</v>
      </c>
      <c r="H572" s="17">
        <v>2</v>
      </c>
      <c r="I572" s="4" t="s">
        <v>76</v>
      </c>
      <c r="J572" s="8" t="s">
        <v>15</v>
      </c>
      <c r="K572" s="8" t="s">
        <v>91</v>
      </c>
      <c r="L572" s="8" t="s">
        <v>929</v>
      </c>
      <c r="M572" s="8">
        <v>13.8</v>
      </c>
      <c r="N572" s="8" t="s">
        <v>142</v>
      </c>
      <c r="O572" s="8">
        <v>15.7</v>
      </c>
      <c r="P572" s="8" t="s">
        <v>8</v>
      </c>
      <c r="Q572" s="8" t="s">
        <v>930</v>
      </c>
      <c r="R572" s="8" t="s">
        <v>4390</v>
      </c>
      <c r="S572" s="19">
        <v>46082</v>
      </c>
      <c r="T572" s="6">
        <v>2026</v>
      </c>
      <c r="U572" s="4" t="s">
        <v>4230</v>
      </c>
      <c r="V572" s="15" t="s">
        <v>4240</v>
      </c>
      <c r="W572" s="25"/>
      <c r="X572" s="25"/>
      <c r="Y572" s="25"/>
      <c r="Z572" s="25"/>
      <c r="AA572" s="25"/>
      <c r="AB572" s="25"/>
      <c r="AC572" s="25"/>
      <c r="AD572" s="7" t="str">
        <f t="shared" si="17"/>
        <v>PRT-NUEVA ESPARTA-11</v>
      </c>
      <c r="AE572" s="8" t="s">
        <v>144</v>
      </c>
      <c r="AF572" s="8"/>
      <c r="AG572" s="8"/>
      <c r="AH572" s="8" t="s">
        <v>872</v>
      </c>
      <c r="AI572" s="5">
        <f t="shared" si="16"/>
        <v>11</v>
      </c>
    </row>
    <row r="573" spans="1:35" s="5" customFormat="1" ht="84.9" customHeight="1" x14ac:dyDescent="0.3">
      <c r="A573" s="54">
        <v>572</v>
      </c>
      <c r="B573" s="87" t="s">
        <v>931</v>
      </c>
      <c r="C573" s="8" t="s">
        <v>4368</v>
      </c>
      <c r="D573" s="8" t="s">
        <v>932</v>
      </c>
      <c r="E573" s="8" t="s">
        <v>933</v>
      </c>
      <c r="F573" s="8" t="s">
        <v>934</v>
      </c>
      <c r="G573" s="9">
        <v>650000</v>
      </c>
      <c r="H573" s="17">
        <v>1</v>
      </c>
      <c r="I573" s="4" t="s">
        <v>228</v>
      </c>
      <c r="J573" s="8" t="s">
        <v>15</v>
      </c>
      <c r="K573" s="8" t="s">
        <v>91</v>
      </c>
      <c r="L573" s="8" t="s">
        <v>935</v>
      </c>
      <c r="M573" s="8">
        <v>34.5</v>
      </c>
      <c r="N573" s="8" t="s">
        <v>93</v>
      </c>
      <c r="O573" s="8">
        <v>20</v>
      </c>
      <c r="P573" s="8" t="s">
        <v>8</v>
      </c>
      <c r="Q573" s="8" t="s">
        <v>870</v>
      </c>
      <c r="R573" s="8" t="s">
        <v>936</v>
      </c>
      <c r="S573" s="19">
        <v>46023</v>
      </c>
      <c r="T573" s="6">
        <v>2026</v>
      </c>
      <c r="U573" s="52">
        <v>46023</v>
      </c>
      <c r="V573" s="52">
        <v>46054</v>
      </c>
      <c r="W573" s="25"/>
      <c r="X573" s="25"/>
      <c r="Y573" s="25"/>
      <c r="Z573" s="25"/>
      <c r="AA573" s="25"/>
      <c r="AB573" s="25"/>
      <c r="AC573" s="25"/>
      <c r="AD573" s="7" t="str">
        <f t="shared" si="17"/>
        <v>PRT-NUEVA ESPARTA-12</v>
      </c>
      <c r="AE573" s="8" t="s">
        <v>167</v>
      </c>
      <c r="AF573" s="8"/>
      <c r="AG573" s="8"/>
      <c r="AH573" s="8" t="s">
        <v>872</v>
      </c>
      <c r="AI573" s="5">
        <f t="shared" si="16"/>
        <v>12</v>
      </c>
    </row>
    <row r="574" spans="1:35" s="5" customFormat="1" ht="84.9" customHeight="1" x14ac:dyDescent="0.3">
      <c r="A574" s="54">
        <v>573</v>
      </c>
      <c r="B574" s="8" t="s">
        <v>937</v>
      </c>
      <c r="C574" s="8" t="s">
        <v>938</v>
      </c>
      <c r="D574" s="8" t="s">
        <v>939</v>
      </c>
      <c r="E574" s="8" t="s">
        <v>940</v>
      </c>
      <c r="F574" s="8" t="s">
        <v>941</v>
      </c>
      <c r="G574" s="9">
        <v>1700000</v>
      </c>
      <c r="H574" s="17">
        <v>1</v>
      </c>
      <c r="I574" s="4" t="s">
        <v>228</v>
      </c>
      <c r="J574" s="8" t="s">
        <v>15</v>
      </c>
      <c r="K574" s="8" t="s">
        <v>91</v>
      </c>
      <c r="L574" s="8" t="s">
        <v>942</v>
      </c>
      <c r="M574" s="8">
        <v>34.5</v>
      </c>
      <c r="N574" s="8" t="s">
        <v>93</v>
      </c>
      <c r="O574" s="8">
        <v>15</v>
      </c>
      <c r="P574" s="8" t="s">
        <v>8</v>
      </c>
      <c r="Q574" s="8" t="s">
        <v>913</v>
      </c>
      <c r="R574" s="8" t="s">
        <v>943</v>
      </c>
      <c r="S574" s="19">
        <v>46054</v>
      </c>
      <c r="T574" s="6">
        <v>2026</v>
      </c>
      <c r="U574" s="4" t="s">
        <v>4226</v>
      </c>
      <c r="V574" s="15" t="s">
        <v>4246</v>
      </c>
      <c r="W574" s="25"/>
      <c r="X574" s="25"/>
      <c r="Y574" s="25"/>
      <c r="Z574" s="25"/>
      <c r="AA574" s="25"/>
      <c r="AB574" s="25"/>
      <c r="AC574" s="25"/>
      <c r="AD574" s="7" t="str">
        <f t="shared" si="17"/>
        <v>PRT-NUEVA ESPARTA-13</v>
      </c>
      <c r="AE574" s="8" t="s">
        <v>167</v>
      </c>
      <c r="AF574" s="8"/>
      <c r="AG574" s="8"/>
      <c r="AH574" s="8" t="s">
        <v>872</v>
      </c>
      <c r="AI574" s="5">
        <f t="shared" si="16"/>
        <v>13</v>
      </c>
    </row>
    <row r="575" spans="1:35" s="5" customFormat="1" ht="84.9" customHeight="1" x14ac:dyDescent="0.3">
      <c r="A575" s="79">
        <v>574</v>
      </c>
      <c r="B575" s="80" t="s">
        <v>944</v>
      </c>
      <c r="C575" s="80" t="s">
        <v>945</v>
      </c>
      <c r="D575" s="80" t="s">
        <v>946</v>
      </c>
      <c r="E575" s="80" t="s">
        <v>947</v>
      </c>
      <c r="F575" s="80" t="s">
        <v>948</v>
      </c>
      <c r="G575" s="81">
        <v>130000</v>
      </c>
      <c r="H575" s="82">
        <v>1</v>
      </c>
      <c r="I575" s="83" t="s">
        <v>76</v>
      </c>
      <c r="J575" s="80" t="s">
        <v>15</v>
      </c>
      <c r="K575" s="80" t="s">
        <v>91</v>
      </c>
      <c r="L575" s="80" t="s">
        <v>949</v>
      </c>
      <c r="M575" s="80">
        <v>34.5</v>
      </c>
      <c r="N575" s="80" t="s">
        <v>597</v>
      </c>
      <c r="O575" s="80">
        <v>0</v>
      </c>
      <c r="P575" s="80" t="s">
        <v>8</v>
      </c>
      <c r="Q575" s="80" t="s">
        <v>913</v>
      </c>
      <c r="R575" s="80" t="s">
        <v>943</v>
      </c>
      <c r="S575" s="84">
        <v>45931</v>
      </c>
      <c r="T575" s="94">
        <v>2025</v>
      </c>
      <c r="U575" s="85">
        <v>45762</v>
      </c>
      <c r="V575" s="85">
        <v>45809</v>
      </c>
      <c r="W575" s="86"/>
      <c r="X575" s="86"/>
      <c r="Y575" s="86"/>
      <c r="Z575" s="86"/>
      <c r="AA575" s="86"/>
      <c r="AB575" s="86"/>
      <c r="AC575" s="86"/>
      <c r="AD575" s="79" t="str">
        <f t="shared" si="17"/>
        <v>PRT-NUEVA ESPARTA-14</v>
      </c>
      <c r="AE575" s="80" t="s">
        <v>167</v>
      </c>
      <c r="AF575" s="80"/>
      <c r="AG575" s="80"/>
      <c r="AH575" s="80" t="s">
        <v>872</v>
      </c>
      <c r="AI575" s="5">
        <f t="shared" ref="AI575:AI638" si="18">+AI574+1</f>
        <v>14</v>
      </c>
    </row>
    <row r="576" spans="1:35" s="5" customFormat="1" ht="84.9" customHeight="1" x14ac:dyDescent="0.3">
      <c r="A576" s="54">
        <v>575</v>
      </c>
      <c r="B576" s="8" t="s">
        <v>4344</v>
      </c>
      <c r="C576" s="8" t="s">
        <v>4346</v>
      </c>
      <c r="D576" s="8" t="s">
        <v>950</v>
      </c>
      <c r="E576" s="8" t="s">
        <v>951</v>
      </c>
      <c r="F576" s="8" t="s">
        <v>952</v>
      </c>
      <c r="G576" s="9">
        <v>2500000</v>
      </c>
      <c r="H576" s="17">
        <v>1</v>
      </c>
      <c r="I576" s="4" t="s">
        <v>76</v>
      </c>
      <c r="J576" s="8" t="s">
        <v>15</v>
      </c>
      <c r="K576" s="8" t="s">
        <v>91</v>
      </c>
      <c r="L576" s="8" t="s">
        <v>953</v>
      </c>
      <c r="M576" s="8">
        <v>34.5</v>
      </c>
      <c r="N576" s="8" t="s">
        <v>93</v>
      </c>
      <c r="O576" s="8">
        <v>20</v>
      </c>
      <c r="P576" s="8" t="s">
        <v>8</v>
      </c>
      <c r="Q576" s="8" t="s">
        <v>954</v>
      </c>
      <c r="R576" s="8" t="s">
        <v>955</v>
      </c>
      <c r="S576" s="19">
        <v>46447</v>
      </c>
      <c r="T576" s="6">
        <v>2027</v>
      </c>
      <c r="U576" s="4" t="s">
        <v>4230</v>
      </c>
      <c r="V576" s="15" t="s">
        <v>4281</v>
      </c>
      <c r="W576" s="25"/>
      <c r="X576" s="25"/>
      <c r="Y576" s="25"/>
      <c r="Z576" s="25"/>
      <c r="AA576" s="25"/>
      <c r="AB576" s="25"/>
      <c r="AC576" s="25"/>
      <c r="AD576" s="7" t="str">
        <f t="shared" si="17"/>
        <v>PRT-NUEVA ESPARTA-15</v>
      </c>
      <c r="AE576" s="8" t="s">
        <v>167</v>
      </c>
      <c r="AF576" s="8"/>
      <c r="AG576" s="8"/>
      <c r="AH576" s="8" t="s">
        <v>872</v>
      </c>
      <c r="AI576" s="5">
        <f t="shared" si="18"/>
        <v>15</v>
      </c>
    </row>
    <row r="577" spans="1:35" s="5" customFormat="1" ht="84.9" customHeight="1" x14ac:dyDescent="0.3">
      <c r="A577" s="54">
        <v>576</v>
      </c>
      <c r="B577" s="87" t="s">
        <v>956</v>
      </c>
      <c r="C577" s="8" t="s">
        <v>957</v>
      </c>
      <c r="D577" s="8" t="s">
        <v>958</v>
      </c>
      <c r="E577" s="8" t="s">
        <v>959</v>
      </c>
      <c r="F577" s="8" t="s">
        <v>960</v>
      </c>
      <c r="G577" s="9">
        <v>1300000</v>
      </c>
      <c r="H577" s="17">
        <v>1</v>
      </c>
      <c r="I577" s="4" t="s">
        <v>228</v>
      </c>
      <c r="J577" s="8" t="s">
        <v>15</v>
      </c>
      <c r="K577" s="8" t="s">
        <v>91</v>
      </c>
      <c r="L577" s="8" t="s">
        <v>961</v>
      </c>
      <c r="M577" s="8">
        <v>34.5</v>
      </c>
      <c r="N577" s="8" t="s">
        <v>93</v>
      </c>
      <c r="O577" s="8">
        <v>20</v>
      </c>
      <c r="P577" s="8" t="s">
        <v>8</v>
      </c>
      <c r="Q577" s="8" t="s">
        <v>875</v>
      </c>
      <c r="R577" s="8" t="s">
        <v>962</v>
      </c>
      <c r="S577" s="19">
        <v>46661</v>
      </c>
      <c r="T577" s="6">
        <v>2027</v>
      </c>
      <c r="U577" s="4" t="s">
        <v>4230</v>
      </c>
      <c r="V577" s="15" t="s">
        <v>4281</v>
      </c>
      <c r="W577" s="25"/>
      <c r="X577" s="25"/>
      <c r="Y577" s="25"/>
      <c r="Z577" s="25"/>
      <c r="AA577" s="25"/>
      <c r="AB577" s="25"/>
      <c r="AC577" s="25"/>
      <c r="AD577" s="7" t="str">
        <f t="shared" si="17"/>
        <v>PRT-NUEVA ESPARTA-16</v>
      </c>
      <c r="AE577" s="8" t="s">
        <v>167</v>
      </c>
      <c r="AF577" s="8"/>
      <c r="AG577" s="8"/>
      <c r="AH577" s="8" t="s">
        <v>872</v>
      </c>
      <c r="AI577" s="5">
        <f t="shared" si="18"/>
        <v>16</v>
      </c>
    </row>
    <row r="578" spans="1:35" s="5" customFormat="1" ht="84.9" customHeight="1" x14ac:dyDescent="0.3">
      <c r="A578" s="54">
        <v>577</v>
      </c>
      <c r="B578" s="8" t="s">
        <v>4383</v>
      </c>
      <c r="C578" s="8" t="s">
        <v>4352</v>
      </c>
      <c r="D578" s="8" t="s">
        <v>4351</v>
      </c>
      <c r="E578" s="8" t="s">
        <v>963</v>
      </c>
      <c r="F578" s="8" t="s">
        <v>964</v>
      </c>
      <c r="G578" s="9">
        <v>1850000</v>
      </c>
      <c r="H578" s="17">
        <v>1.5</v>
      </c>
      <c r="I578" s="4" t="s">
        <v>228</v>
      </c>
      <c r="J578" s="8" t="s">
        <v>15</v>
      </c>
      <c r="K578" s="8" t="s">
        <v>91</v>
      </c>
      <c r="L578" s="8" t="s">
        <v>965</v>
      </c>
      <c r="M578" s="8">
        <v>34.5</v>
      </c>
      <c r="N578" s="8" t="s">
        <v>93</v>
      </c>
      <c r="O578" s="8">
        <v>20</v>
      </c>
      <c r="P578" s="8" t="s">
        <v>8</v>
      </c>
      <c r="Q578" s="8" t="s">
        <v>917</v>
      </c>
      <c r="R578" s="8" t="s">
        <v>966</v>
      </c>
      <c r="S578" s="19">
        <v>46419</v>
      </c>
      <c r="T578" s="6">
        <v>2027</v>
      </c>
      <c r="U578" s="4" t="s">
        <v>4230</v>
      </c>
      <c r="V578" s="15" t="s">
        <v>4240</v>
      </c>
      <c r="W578" s="25"/>
      <c r="X578" s="25"/>
      <c r="Y578" s="25"/>
      <c r="Z578" s="25"/>
      <c r="AA578" s="25"/>
      <c r="AB578" s="25"/>
      <c r="AC578" s="25"/>
      <c r="AD578" s="7" t="str">
        <f t="shared" ref="AD578:AD641" si="19">+"PRT-"&amp;P578&amp;"-"&amp;AI578</f>
        <v>PRT-NUEVA ESPARTA-17</v>
      </c>
      <c r="AE578" s="8" t="s">
        <v>167</v>
      </c>
      <c r="AF578" s="8"/>
      <c r="AG578" s="8"/>
      <c r="AH578" s="8" t="s">
        <v>967</v>
      </c>
      <c r="AI578" s="5">
        <f t="shared" si="18"/>
        <v>17</v>
      </c>
    </row>
    <row r="579" spans="1:35" s="5" customFormat="1" ht="84.9" customHeight="1" x14ac:dyDescent="0.3">
      <c r="A579" s="54">
        <v>578</v>
      </c>
      <c r="B579" s="8" t="s">
        <v>968</v>
      </c>
      <c r="C579" s="8" t="s">
        <v>969</v>
      </c>
      <c r="D579" s="8" t="s">
        <v>970</v>
      </c>
      <c r="E579" s="8" t="s">
        <v>971</v>
      </c>
      <c r="F579" s="8" t="s">
        <v>972</v>
      </c>
      <c r="G579" s="9">
        <v>10908</v>
      </c>
      <c r="H579" s="17">
        <v>1</v>
      </c>
      <c r="I579" s="4" t="s">
        <v>76</v>
      </c>
      <c r="J579" s="8" t="s">
        <v>15</v>
      </c>
      <c r="K579" s="8" t="s">
        <v>67</v>
      </c>
      <c r="L579" s="8" t="s">
        <v>973</v>
      </c>
      <c r="M579" s="8">
        <v>13.8</v>
      </c>
      <c r="N579" s="8" t="s">
        <v>69</v>
      </c>
      <c r="O579" s="8">
        <v>0</v>
      </c>
      <c r="P579" s="8" t="s">
        <v>8</v>
      </c>
      <c r="Q579" s="8" t="s">
        <v>875</v>
      </c>
      <c r="R579" s="8" t="s">
        <v>961</v>
      </c>
      <c r="S579" s="19">
        <v>46174</v>
      </c>
      <c r="T579" s="6">
        <v>2026</v>
      </c>
      <c r="U579" s="4" t="s">
        <v>4226</v>
      </c>
      <c r="V579" s="15" t="s">
        <v>4246</v>
      </c>
      <c r="W579" s="25"/>
      <c r="X579" s="25"/>
      <c r="Y579" s="25"/>
      <c r="Z579" s="25"/>
      <c r="AA579" s="25"/>
      <c r="AB579" s="25"/>
      <c r="AC579" s="25"/>
      <c r="AD579" s="7" t="str">
        <f t="shared" si="19"/>
        <v>PRT-NUEVA ESPARTA-18</v>
      </c>
      <c r="AE579" s="8" t="s">
        <v>167</v>
      </c>
      <c r="AF579" s="8"/>
      <c r="AG579" s="8"/>
      <c r="AH579" s="8" t="s">
        <v>967</v>
      </c>
      <c r="AI579" s="5">
        <f t="shared" si="18"/>
        <v>18</v>
      </c>
    </row>
    <row r="580" spans="1:35" s="5" customFormat="1" ht="84.9" hidden="1" customHeight="1" x14ac:dyDescent="0.3">
      <c r="A580" s="7">
        <v>579</v>
      </c>
      <c r="B580" s="8" t="s">
        <v>2112</v>
      </c>
      <c r="C580" s="8" t="s">
        <v>2113</v>
      </c>
      <c r="D580" s="8" t="s">
        <v>2114</v>
      </c>
      <c r="E580" s="8" t="s">
        <v>849</v>
      </c>
      <c r="F580" s="8" t="s">
        <v>2115</v>
      </c>
      <c r="G580" s="9">
        <v>3673824</v>
      </c>
      <c r="H580" s="17">
        <v>3</v>
      </c>
      <c r="I580" s="4" t="s">
        <v>66</v>
      </c>
      <c r="J580" s="8" t="s">
        <v>15</v>
      </c>
      <c r="K580" s="8" t="s">
        <v>67</v>
      </c>
      <c r="L580" s="8" t="s">
        <v>2116</v>
      </c>
      <c r="M580" s="8">
        <v>13.8</v>
      </c>
      <c r="N580" s="8" t="s">
        <v>142</v>
      </c>
      <c r="O580" s="8">
        <v>147</v>
      </c>
      <c r="P580" s="8" t="s">
        <v>2117</v>
      </c>
      <c r="Q580" s="8" t="s">
        <v>597</v>
      </c>
      <c r="R580" s="8" t="s">
        <v>2118</v>
      </c>
      <c r="S580" s="19">
        <v>46143</v>
      </c>
      <c r="T580" s="6">
        <v>2026</v>
      </c>
      <c r="U580" s="4" t="s">
        <v>4226</v>
      </c>
      <c r="V580" s="15" t="s">
        <v>4229</v>
      </c>
      <c r="W580" s="25"/>
      <c r="X580" s="25"/>
      <c r="Y580" s="25"/>
      <c r="Z580" s="25"/>
      <c r="AA580" s="25"/>
      <c r="AB580" s="25"/>
      <c r="AC580" s="25"/>
      <c r="AD580" s="7" t="str">
        <f t="shared" si="19"/>
        <v>PRT-PORTUGUESA-1</v>
      </c>
      <c r="AE580" s="8" t="s">
        <v>144</v>
      </c>
      <c r="AF580" s="8"/>
      <c r="AG580" s="8"/>
      <c r="AH580" s="8" t="s">
        <v>73</v>
      </c>
      <c r="AI580" s="5">
        <v>1</v>
      </c>
    </row>
    <row r="581" spans="1:35" s="5" customFormat="1" ht="84.9" hidden="1" customHeight="1" x14ac:dyDescent="0.3">
      <c r="A581" s="7">
        <v>580</v>
      </c>
      <c r="B581" s="8" t="s">
        <v>2126</v>
      </c>
      <c r="C581" s="8" t="s">
        <v>2127</v>
      </c>
      <c r="D581" s="8" t="s">
        <v>2128</v>
      </c>
      <c r="E581" s="8" t="s">
        <v>2121</v>
      </c>
      <c r="F581" s="8" t="s">
        <v>2129</v>
      </c>
      <c r="G581" s="9">
        <v>2299466.9300000002</v>
      </c>
      <c r="H581" s="17">
        <v>2</v>
      </c>
      <c r="I581" s="4" t="s">
        <v>66</v>
      </c>
      <c r="J581" s="8" t="s">
        <v>664</v>
      </c>
      <c r="K581" s="8" t="s">
        <v>91</v>
      </c>
      <c r="L581" s="8" t="s">
        <v>2130</v>
      </c>
      <c r="M581" s="8" t="s">
        <v>2123</v>
      </c>
      <c r="N581" s="8" t="s">
        <v>93</v>
      </c>
      <c r="O581" s="8">
        <v>10</v>
      </c>
      <c r="P581" s="8" t="s">
        <v>2117</v>
      </c>
      <c r="Q581" s="8" t="s">
        <v>2131</v>
      </c>
      <c r="R581" s="8" t="s">
        <v>2132</v>
      </c>
      <c r="S581" s="19">
        <v>45914</v>
      </c>
      <c r="T581" s="6">
        <v>2025</v>
      </c>
      <c r="U581" s="4" t="s">
        <v>4245</v>
      </c>
      <c r="V581" s="15" t="s">
        <v>4223</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hidden="1" customHeight="1" x14ac:dyDescent="0.3">
      <c r="A582" s="7">
        <v>581</v>
      </c>
      <c r="B582" s="8" t="s">
        <v>2119</v>
      </c>
      <c r="C582" s="8" t="s">
        <v>4155</v>
      </c>
      <c r="D582" s="8" t="s">
        <v>2120</v>
      </c>
      <c r="E582" s="8" t="s">
        <v>2145</v>
      </c>
      <c r="F582" s="8" t="s">
        <v>2146</v>
      </c>
      <c r="G582" s="9">
        <v>315650.56</v>
      </c>
      <c r="H582" s="17">
        <v>2</v>
      </c>
      <c r="I582" s="4" t="s">
        <v>66</v>
      </c>
      <c r="J582" s="8" t="s">
        <v>15</v>
      </c>
      <c r="K582" s="8" t="s">
        <v>91</v>
      </c>
      <c r="L582" s="8" t="s">
        <v>2122</v>
      </c>
      <c r="M582" s="8" t="s">
        <v>2147</v>
      </c>
      <c r="N582" s="8" t="s">
        <v>93</v>
      </c>
      <c r="O582" s="8">
        <v>10</v>
      </c>
      <c r="P582" s="8" t="s">
        <v>2117</v>
      </c>
      <c r="Q582" s="8" t="s">
        <v>2124</v>
      </c>
      <c r="R582" s="8" t="s">
        <v>2125</v>
      </c>
      <c r="S582" s="19">
        <v>46113</v>
      </c>
      <c r="T582" s="6">
        <v>2026</v>
      </c>
      <c r="U582" s="4" t="s">
        <v>4226</v>
      </c>
      <c r="V582" s="15" t="s">
        <v>4227</v>
      </c>
      <c r="W582" s="25"/>
      <c r="X582" s="25"/>
      <c r="Y582" s="25"/>
      <c r="Z582" s="25"/>
      <c r="AA582" s="25"/>
      <c r="AB582" s="25"/>
      <c r="AC582" s="25"/>
      <c r="AD582" s="7" t="str">
        <f t="shared" si="19"/>
        <v>PRT-PORTUGUESA-3</v>
      </c>
      <c r="AE582" s="8" t="s">
        <v>167</v>
      </c>
      <c r="AF582" s="8"/>
      <c r="AG582" s="8"/>
      <c r="AH582" s="8" t="s">
        <v>2148</v>
      </c>
      <c r="AI582" s="5">
        <f t="shared" si="18"/>
        <v>3</v>
      </c>
    </row>
    <row r="583" spans="1:35" s="5" customFormat="1" ht="84.9" hidden="1" customHeight="1" x14ac:dyDescent="0.3">
      <c r="A583" s="7">
        <v>582</v>
      </c>
      <c r="B583" s="8" t="s">
        <v>2133</v>
      </c>
      <c r="C583" s="8" t="s">
        <v>2134</v>
      </c>
      <c r="D583" s="8" t="s">
        <v>2135</v>
      </c>
      <c r="E583" s="8" t="s">
        <v>2145</v>
      </c>
      <c r="F583" s="8" t="s">
        <v>2149</v>
      </c>
      <c r="G583" s="9">
        <v>518220.85</v>
      </c>
      <c r="H583" s="17">
        <v>2</v>
      </c>
      <c r="I583" s="4" t="s">
        <v>66</v>
      </c>
      <c r="J583" s="8" t="s">
        <v>15</v>
      </c>
      <c r="K583" s="8" t="s">
        <v>91</v>
      </c>
      <c r="L583" s="8" t="s">
        <v>2136</v>
      </c>
      <c r="M583" s="8" t="s">
        <v>2147</v>
      </c>
      <c r="N583" s="8" t="s">
        <v>93</v>
      </c>
      <c r="O583" s="8">
        <v>5</v>
      </c>
      <c r="P583" s="8" t="s">
        <v>2117</v>
      </c>
      <c r="Q583" s="8" t="s">
        <v>2137</v>
      </c>
      <c r="R583" s="8" t="s">
        <v>2138</v>
      </c>
      <c r="S583" s="19">
        <v>46204</v>
      </c>
      <c r="T583" s="6">
        <v>2026</v>
      </c>
      <c r="U583" s="4" t="s">
        <v>4226</v>
      </c>
      <c r="V583" s="15" t="s">
        <v>4227</v>
      </c>
      <c r="W583" s="25"/>
      <c r="X583" s="25"/>
      <c r="Y583" s="25"/>
      <c r="Z583" s="25"/>
      <c r="AA583" s="25"/>
      <c r="AB583" s="25"/>
      <c r="AC583" s="25"/>
      <c r="AD583" s="7" t="str">
        <f t="shared" si="19"/>
        <v>PRT-PORTUGUESA-4</v>
      </c>
      <c r="AE583" s="8" t="s">
        <v>167</v>
      </c>
      <c r="AF583" s="8"/>
      <c r="AG583" s="8"/>
      <c r="AH583" s="8" t="s">
        <v>2148</v>
      </c>
      <c r="AI583" s="5">
        <f t="shared" si="18"/>
        <v>4</v>
      </c>
    </row>
    <row r="584" spans="1:35" s="5" customFormat="1" ht="84.9" hidden="1" customHeight="1" x14ac:dyDescent="0.3">
      <c r="A584" s="7">
        <v>583</v>
      </c>
      <c r="B584" s="8" t="s">
        <v>2139</v>
      </c>
      <c r="C584" s="8" t="s">
        <v>2140</v>
      </c>
      <c r="D584" s="8" t="s">
        <v>2141</v>
      </c>
      <c r="E584" s="8" t="s">
        <v>2145</v>
      </c>
      <c r="F584" s="8" t="s">
        <v>2150</v>
      </c>
      <c r="G584" s="9">
        <v>944166.05</v>
      </c>
      <c r="H584" s="17">
        <v>6</v>
      </c>
      <c r="I584" s="4" t="s">
        <v>66</v>
      </c>
      <c r="J584" s="8" t="s">
        <v>15</v>
      </c>
      <c r="K584" s="8" t="s">
        <v>91</v>
      </c>
      <c r="L584" s="8" t="s">
        <v>2142</v>
      </c>
      <c r="M584" s="8" t="s">
        <v>2147</v>
      </c>
      <c r="N584" s="8" t="s">
        <v>93</v>
      </c>
      <c r="O584" s="8">
        <v>10</v>
      </c>
      <c r="P584" s="8" t="s">
        <v>2117</v>
      </c>
      <c r="Q584" s="8" t="s">
        <v>2143</v>
      </c>
      <c r="R584" s="8" t="s">
        <v>2144</v>
      </c>
      <c r="S584" s="19">
        <v>46539</v>
      </c>
      <c r="T584" s="6">
        <v>2027</v>
      </c>
      <c r="U584" s="4" t="s">
        <v>4230</v>
      </c>
      <c r="V584" s="15" t="s">
        <v>4249</v>
      </c>
      <c r="W584" s="25"/>
      <c r="X584" s="25"/>
      <c r="Y584" s="25"/>
      <c r="Z584" s="25"/>
      <c r="AA584" s="25"/>
      <c r="AB584" s="25"/>
      <c r="AC584" s="25"/>
      <c r="AD584" s="7" t="str">
        <f t="shared" si="19"/>
        <v>PRT-PORTUGUESA-5</v>
      </c>
      <c r="AE584" s="8" t="s">
        <v>167</v>
      </c>
      <c r="AF584" s="8"/>
      <c r="AG584" s="8"/>
      <c r="AH584" s="8" t="s">
        <v>2148</v>
      </c>
      <c r="AI584" s="5">
        <f t="shared" si="18"/>
        <v>5</v>
      </c>
    </row>
    <row r="585" spans="1:35" s="5" customFormat="1" ht="84.9" hidden="1" customHeight="1" x14ac:dyDescent="0.3">
      <c r="A585" s="7">
        <v>584</v>
      </c>
      <c r="B585" s="8" t="s">
        <v>2151</v>
      </c>
      <c r="C585" s="8" t="s">
        <v>2</v>
      </c>
      <c r="D585" s="8" t="s">
        <v>2152</v>
      </c>
      <c r="E585" s="8" t="s">
        <v>2153</v>
      </c>
      <c r="F585" s="8" t="s">
        <v>2154</v>
      </c>
      <c r="G585" s="9">
        <v>130581.66687187065</v>
      </c>
      <c r="H585" s="17">
        <v>6</v>
      </c>
      <c r="I585" s="4" t="s">
        <v>76</v>
      </c>
      <c r="J585" s="8" t="s">
        <v>664</v>
      </c>
      <c r="K585" s="8" t="s">
        <v>67</v>
      </c>
      <c r="L585" s="8" t="s">
        <v>2155</v>
      </c>
      <c r="M585" s="8">
        <v>13.8</v>
      </c>
      <c r="N585" s="8" t="s">
        <v>69</v>
      </c>
      <c r="O585" s="8">
        <v>25</v>
      </c>
      <c r="P585" s="8" t="s">
        <v>9</v>
      </c>
      <c r="Q585" s="8" t="s">
        <v>2124</v>
      </c>
      <c r="R585" s="8" t="s">
        <v>4199</v>
      </c>
      <c r="S585" s="19">
        <v>45047</v>
      </c>
      <c r="T585" s="6">
        <v>2023</v>
      </c>
      <c r="U585" s="4" t="s">
        <v>4282</v>
      </c>
      <c r="V585" s="15" t="s">
        <v>4283</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hidden="1" customHeight="1" x14ac:dyDescent="0.3">
      <c r="A586" s="7">
        <v>585</v>
      </c>
      <c r="B586" s="8" t="s">
        <v>2156</v>
      </c>
      <c r="C586" s="8" t="s">
        <v>2</v>
      </c>
      <c r="D586" s="8" t="s">
        <v>2152</v>
      </c>
      <c r="E586" s="8" t="s">
        <v>2153</v>
      </c>
      <c r="F586" s="8" t="s">
        <v>2154</v>
      </c>
      <c r="G586" s="9">
        <v>111248.33353853734</v>
      </c>
      <c r="H586" s="17">
        <v>6</v>
      </c>
      <c r="I586" s="4" t="s">
        <v>76</v>
      </c>
      <c r="J586" s="8" t="s">
        <v>664</v>
      </c>
      <c r="K586" s="8" t="s">
        <v>67</v>
      </c>
      <c r="L586" s="8" t="s">
        <v>2157</v>
      </c>
      <c r="M586" s="8" t="s">
        <v>2158</v>
      </c>
      <c r="N586" s="8" t="s">
        <v>69</v>
      </c>
      <c r="O586" s="8">
        <v>10</v>
      </c>
      <c r="P586" s="8" t="s">
        <v>9</v>
      </c>
      <c r="Q586" s="8" t="s">
        <v>12</v>
      </c>
      <c r="R586" s="8" t="s">
        <v>4200</v>
      </c>
      <c r="S586" s="19">
        <v>45859</v>
      </c>
      <c r="T586" s="6">
        <v>2025</v>
      </c>
      <c r="U586" s="4" t="s">
        <v>4284</v>
      </c>
      <c r="V586" s="15" t="s">
        <v>4223</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hidden="1" customHeight="1" x14ac:dyDescent="0.3">
      <c r="A587" s="7">
        <v>586</v>
      </c>
      <c r="B587" s="8" t="s">
        <v>2159</v>
      </c>
      <c r="C587" s="8" t="s">
        <v>2</v>
      </c>
      <c r="D587" s="8" t="s">
        <v>2152</v>
      </c>
      <c r="E587" s="8" t="s">
        <v>2153</v>
      </c>
      <c r="F587" s="8" t="s">
        <v>2154</v>
      </c>
      <c r="G587" s="9">
        <v>285248.33353853732</v>
      </c>
      <c r="H587" s="17">
        <v>6</v>
      </c>
      <c r="I587" s="4" t="s">
        <v>76</v>
      </c>
      <c r="J587" s="8" t="s">
        <v>15</v>
      </c>
      <c r="K587" s="8" t="s">
        <v>67</v>
      </c>
      <c r="L587" s="8" t="s">
        <v>2160</v>
      </c>
      <c r="M587" s="8">
        <v>34.5</v>
      </c>
      <c r="N587" s="8" t="s">
        <v>69</v>
      </c>
      <c r="O587" s="8">
        <v>15</v>
      </c>
      <c r="P587" s="8" t="s">
        <v>9</v>
      </c>
      <c r="Q587" s="8" t="s">
        <v>2161</v>
      </c>
      <c r="R587" s="8" t="s">
        <v>4201</v>
      </c>
      <c r="S587" s="19">
        <v>46894</v>
      </c>
      <c r="T587" s="6">
        <v>2028</v>
      </c>
      <c r="U587" s="4" t="s">
        <v>4232</v>
      </c>
      <c r="V587" s="15" t="s">
        <v>4235</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hidden="1" customHeight="1" x14ac:dyDescent="0.3">
      <c r="A588" s="7">
        <v>587</v>
      </c>
      <c r="B588" s="8" t="s">
        <v>2162</v>
      </c>
      <c r="C588" s="8" t="s">
        <v>2</v>
      </c>
      <c r="D588" s="8" t="s">
        <v>2152</v>
      </c>
      <c r="E588" s="8" t="s">
        <v>2153</v>
      </c>
      <c r="F588" s="8" t="s">
        <v>2154</v>
      </c>
      <c r="G588" s="9">
        <v>362581.66687187133</v>
      </c>
      <c r="H588" s="17">
        <v>4</v>
      </c>
      <c r="I588" s="4" t="s">
        <v>76</v>
      </c>
      <c r="J588" s="8" t="s">
        <v>15</v>
      </c>
      <c r="K588" s="8" t="s">
        <v>67</v>
      </c>
      <c r="L588" s="8" t="s">
        <v>2163</v>
      </c>
      <c r="M588" s="8">
        <v>13.8</v>
      </c>
      <c r="N588" s="8" t="s">
        <v>69</v>
      </c>
      <c r="O588" s="8">
        <v>20</v>
      </c>
      <c r="P588" s="8" t="s">
        <v>9</v>
      </c>
      <c r="Q588" s="8" t="s">
        <v>2161</v>
      </c>
      <c r="R588" s="8" t="s">
        <v>4202</v>
      </c>
      <c r="S588" s="19">
        <v>46894</v>
      </c>
      <c r="T588" s="6">
        <v>2028</v>
      </c>
      <c r="U588" s="4" t="s">
        <v>4232</v>
      </c>
      <c r="V588" s="15" t="s">
        <v>4237</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hidden="1" customHeight="1" x14ac:dyDescent="0.3">
      <c r="A589" s="7">
        <v>588</v>
      </c>
      <c r="B589" s="8" t="s">
        <v>2164</v>
      </c>
      <c r="C589" s="8" t="s">
        <v>2</v>
      </c>
      <c r="D589" s="8" t="s">
        <v>2152</v>
      </c>
      <c r="E589" s="8" t="s">
        <v>2153</v>
      </c>
      <c r="F589" s="8" t="s">
        <v>2154</v>
      </c>
      <c r="G589" s="9">
        <v>275527.22229062399</v>
      </c>
      <c r="H589" s="17">
        <v>1</v>
      </c>
      <c r="I589" s="4" t="s">
        <v>76</v>
      </c>
      <c r="J589" s="8" t="s">
        <v>15</v>
      </c>
      <c r="K589" s="8" t="s">
        <v>67</v>
      </c>
      <c r="L589" s="8" t="s">
        <v>2165</v>
      </c>
      <c r="M589" s="8">
        <v>34.5</v>
      </c>
      <c r="N589" s="8" t="s">
        <v>69</v>
      </c>
      <c r="O589" s="8">
        <v>15</v>
      </c>
      <c r="P589" s="8" t="s">
        <v>9</v>
      </c>
      <c r="Q589" s="8" t="s">
        <v>2143</v>
      </c>
      <c r="R589" s="8" t="s">
        <v>4203</v>
      </c>
      <c r="S589" s="19">
        <v>46569</v>
      </c>
      <c r="T589" s="6">
        <v>2027</v>
      </c>
      <c r="U589" s="4" t="s">
        <v>4230</v>
      </c>
      <c r="V589" s="15" t="s">
        <v>4281</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hidden="1" customHeight="1" x14ac:dyDescent="0.3">
      <c r="A590" s="7">
        <v>589</v>
      </c>
      <c r="B590" s="8" t="s">
        <v>2166</v>
      </c>
      <c r="C590" s="8" t="s">
        <v>2</v>
      </c>
      <c r="D590" s="8" t="s">
        <v>2152</v>
      </c>
      <c r="E590" s="8" t="s">
        <v>2153</v>
      </c>
      <c r="F590" s="8" t="s">
        <v>2154</v>
      </c>
      <c r="G590" s="9">
        <v>352860.55562395666</v>
      </c>
      <c r="H590" s="17">
        <v>1</v>
      </c>
      <c r="I590" s="4" t="s">
        <v>76</v>
      </c>
      <c r="J590" s="8" t="s">
        <v>15</v>
      </c>
      <c r="K590" s="8" t="s">
        <v>67</v>
      </c>
      <c r="L590" s="8" t="s">
        <v>2167</v>
      </c>
      <c r="M590" s="8">
        <v>34.5</v>
      </c>
      <c r="N590" s="8" t="s">
        <v>69</v>
      </c>
      <c r="O590" s="8">
        <v>15</v>
      </c>
      <c r="P590" s="8" t="s">
        <v>9</v>
      </c>
      <c r="Q590" s="8" t="s">
        <v>2161</v>
      </c>
      <c r="R590" s="8" t="s">
        <v>4204</v>
      </c>
      <c r="S590" s="19">
        <v>47239</v>
      </c>
      <c r="T590" s="6">
        <v>2029</v>
      </c>
      <c r="U590" s="4" t="s">
        <v>4238</v>
      </c>
      <c r="V590" s="15" t="s">
        <v>4239</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hidden="1" customHeight="1" x14ac:dyDescent="0.3">
      <c r="A591" s="7">
        <v>590</v>
      </c>
      <c r="B591" s="8" t="s">
        <v>2168</v>
      </c>
      <c r="C591" s="8" t="s">
        <v>2</v>
      </c>
      <c r="D591" s="8" t="s">
        <v>2152</v>
      </c>
      <c r="E591" s="8" t="s">
        <v>2153</v>
      </c>
      <c r="F591" s="8" t="s">
        <v>2154</v>
      </c>
      <c r="G591" s="9">
        <v>246581.66687187066</v>
      </c>
      <c r="H591" s="17">
        <v>4</v>
      </c>
      <c r="I591" s="4" t="s">
        <v>76</v>
      </c>
      <c r="J591" s="8" t="s">
        <v>15</v>
      </c>
      <c r="K591" s="8" t="s">
        <v>67</v>
      </c>
      <c r="L591" s="8" t="s">
        <v>2167</v>
      </c>
      <c r="M591" s="8">
        <v>13.8</v>
      </c>
      <c r="N591" s="8" t="s">
        <v>69</v>
      </c>
      <c r="O591" s="8">
        <v>20</v>
      </c>
      <c r="P591" s="8" t="s">
        <v>9</v>
      </c>
      <c r="Q591" s="8" t="s">
        <v>2161</v>
      </c>
      <c r="R591" s="8" t="s">
        <v>4204</v>
      </c>
      <c r="S591" s="19">
        <v>47239</v>
      </c>
      <c r="T591" s="6">
        <v>2029</v>
      </c>
      <c r="U591" s="4" t="s">
        <v>4238</v>
      </c>
      <c r="V591" s="15" t="s">
        <v>4285</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hidden="1" customHeight="1" x14ac:dyDescent="0.3">
      <c r="A592" s="7">
        <v>591</v>
      </c>
      <c r="B592" s="8" t="s">
        <v>2169</v>
      </c>
      <c r="C592" s="8" t="s">
        <v>2</v>
      </c>
      <c r="D592" s="8" t="s">
        <v>2152</v>
      </c>
      <c r="E592" s="8" t="s">
        <v>2153</v>
      </c>
      <c r="F592" s="8" t="s">
        <v>2154</v>
      </c>
      <c r="G592" s="9">
        <v>236860.55562395666</v>
      </c>
      <c r="H592" s="17">
        <v>1</v>
      </c>
      <c r="I592" s="4" t="s">
        <v>76</v>
      </c>
      <c r="J592" s="8" t="s">
        <v>15</v>
      </c>
      <c r="K592" s="8" t="s">
        <v>67</v>
      </c>
      <c r="L592" s="8" t="s">
        <v>2170</v>
      </c>
      <c r="M592" s="8">
        <v>34.5</v>
      </c>
      <c r="N592" s="8" t="s">
        <v>69</v>
      </c>
      <c r="O592" s="8">
        <v>15</v>
      </c>
      <c r="P592" s="8" t="s">
        <v>9</v>
      </c>
      <c r="Q592" s="8" t="s">
        <v>2143</v>
      </c>
      <c r="R592" s="8" t="s">
        <v>4203</v>
      </c>
      <c r="S592" s="19">
        <v>46569</v>
      </c>
      <c r="T592" s="6">
        <v>2027</v>
      </c>
      <c r="U592" s="4" t="s">
        <v>4230</v>
      </c>
      <c r="V592" s="15" t="s">
        <v>4281</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hidden="1" customHeight="1" x14ac:dyDescent="0.3">
      <c r="A593" s="7">
        <v>592</v>
      </c>
      <c r="B593" s="8" t="s">
        <v>2171</v>
      </c>
      <c r="C593" s="8" t="s">
        <v>2</v>
      </c>
      <c r="D593" s="8" t="s">
        <v>2152</v>
      </c>
      <c r="E593" s="8" t="s">
        <v>2153</v>
      </c>
      <c r="F593" s="8" t="s">
        <v>2154</v>
      </c>
      <c r="G593" s="9">
        <v>272944.42042395665</v>
      </c>
      <c r="H593" s="17">
        <v>1</v>
      </c>
      <c r="I593" s="4" t="s">
        <v>76</v>
      </c>
      <c r="J593" s="8" t="s">
        <v>15</v>
      </c>
      <c r="K593" s="8" t="s">
        <v>67</v>
      </c>
      <c r="L593" s="8" t="s">
        <v>2172</v>
      </c>
      <c r="M593" s="8">
        <v>13.8</v>
      </c>
      <c r="N593" s="8" t="s">
        <v>69</v>
      </c>
      <c r="O593" s="8">
        <v>15</v>
      </c>
      <c r="P593" s="8" t="s">
        <v>9</v>
      </c>
      <c r="Q593" s="8" t="s">
        <v>2161</v>
      </c>
      <c r="R593" s="8" t="s">
        <v>4205</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hidden="1" customHeight="1" x14ac:dyDescent="0.3">
      <c r="A594" s="7">
        <v>593</v>
      </c>
      <c r="B594" s="8" t="s">
        <v>2173</v>
      </c>
      <c r="C594" s="8" t="s">
        <v>2</v>
      </c>
      <c r="D594" s="8" t="s">
        <v>2152</v>
      </c>
      <c r="E594" s="8" t="s">
        <v>2153</v>
      </c>
      <c r="F594" s="8" t="s">
        <v>2154</v>
      </c>
      <c r="G594" s="9">
        <v>272944.42042395665</v>
      </c>
      <c r="H594" s="17">
        <v>1</v>
      </c>
      <c r="I594" s="4" t="s">
        <v>76</v>
      </c>
      <c r="J594" s="8" t="s">
        <v>15</v>
      </c>
      <c r="K594" s="8" t="s">
        <v>67</v>
      </c>
      <c r="L594" s="8" t="s">
        <v>2174</v>
      </c>
      <c r="M594" s="8">
        <v>13.8</v>
      </c>
      <c r="N594" s="8" t="s">
        <v>69</v>
      </c>
      <c r="O594" s="8">
        <v>15</v>
      </c>
      <c r="P594" s="8" t="s">
        <v>9</v>
      </c>
      <c r="Q594" s="8" t="s">
        <v>2124</v>
      </c>
      <c r="R594" s="8" t="s">
        <v>4199</v>
      </c>
      <c r="S594" s="19">
        <v>47665</v>
      </c>
      <c r="T594" s="6">
        <v>2030</v>
      </c>
      <c r="U594" s="4" t="s">
        <v>4250</v>
      </c>
      <c r="V594" s="15" t="s">
        <v>4286</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hidden="1" customHeight="1" x14ac:dyDescent="0.3">
      <c r="A595" s="7">
        <v>594</v>
      </c>
      <c r="B595" s="8" t="s">
        <v>2175</v>
      </c>
      <c r="C595" s="8" t="s">
        <v>2</v>
      </c>
      <c r="D595" s="8" t="s">
        <v>2152</v>
      </c>
      <c r="E595" s="8" t="s">
        <v>2153</v>
      </c>
      <c r="F595" s="8" t="s">
        <v>2154</v>
      </c>
      <c r="G595" s="9">
        <v>234277.75375728999</v>
      </c>
      <c r="H595" s="17">
        <v>1</v>
      </c>
      <c r="I595" s="4" t="s">
        <v>76</v>
      </c>
      <c r="J595" s="8" t="s">
        <v>15</v>
      </c>
      <c r="K595" s="8" t="s">
        <v>67</v>
      </c>
      <c r="L595" s="8" t="s">
        <v>2174</v>
      </c>
      <c r="M595" s="8">
        <v>13.8</v>
      </c>
      <c r="N595" s="8" t="s">
        <v>69</v>
      </c>
      <c r="O595" s="8">
        <v>10</v>
      </c>
      <c r="P595" s="8" t="s">
        <v>9</v>
      </c>
      <c r="Q595" s="8" t="s">
        <v>2124</v>
      </c>
      <c r="R595" s="8" t="s">
        <v>4199</v>
      </c>
      <c r="S595" s="19">
        <v>47665</v>
      </c>
      <c r="T595" s="6">
        <v>2030</v>
      </c>
      <c r="U595" s="4" t="s">
        <v>4250</v>
      </c>
      <c r="V595" s="15" t="s">
        <v>4286</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hidden="1" customHeight="1" x14ac:dyDescent="0.3">
      <c r="A596" s="7">
        <v>595</v>
      </c>
      <c r="B596" s="8" t="s">
        <v>2176</v>
      </c>
      <c r="C596" s="8" t="s">
        <v>2</v>
      </c>
      <c r="D596" s="8" t="s">
        <v>2152</v>
      </c>
      <c r="E596" s="8" t="s">
        <v>2153</v>
      </c>
      <c r="F596" s="8" t="s">
        <v>2154</v>
      </c>
      <c r="G596" s="9">
        <v>203344.42042395668</v>
      </c>
      <c r="H596" s="17">
        <v>1</v>
      </c>
      <c r="I596" s="4" t="s">
        <v>76</v>
      </c>
      <c r="J596" s="8" t="s">
        <v>15</v>
      </c>
      <c r="K596" s="8" t="s">
        <v>67</v>
      </c>
      <c r="L596" s="8" t="s">
        <v>2174</v>
      </c>
      <c r="M596" s="8">
        <v>13.8</v>
      </c>
      <c r="N596" s="8" t="s">
        <v>69</v>
      </c>
      <c r="O596" s="8">
        <v>6</v>
      </c>
      <c r="P596" s="8" t="s">
        <v>9</v>
      </c>
      <c r="Q596" s="8" t="s">
        <v>2124</v>
      </c>
      <c r="R596" s="8" t="s">
        <v>4199</v>
      </c>
      <c r="S596" s="19">
        <v>47665</v>
      </c>
      <c r="T596" s="6">
        <v>2030</v>
      </c>
      <c r="U596" s="4" t="s">
        <v>4250</v>
      </c>
      <c r="V596" s="15" t="s">
        <v>4286</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hidden="1" customHeight="1" x14ac:dyDescent="0.3">
      <c r="A597" s="7">
        <v>596</v>
      </c>
      <c r="B597" s="8" t="s">
        <v>2177</v>
      </c>
      <c r="C597" s="8" t="s">
        <v>2</v>
      </c>
      <c r="D597" s="8" t="s">
        <v>2152</v>
      </c>
      <c r="E597" s="8" t="s">
        <v>2153</v>
      </c>
      <c r="F597" s="8" t="s">
        <v>2154</v>
      </c>
      <c r="G597" s="9">
        <v>311611.08709062333</v>
      </c>
      <c r="H597" s="17">
        <v>1</v>
      </c>
      <c r="I597" s="4" t="s">
        <v>76</v>
      </c>
      <c r="J597" s="8" t="s">
        <v>15</v>
      </c>
      <c r="K597" s="8" t="s">
        <v>67</v>
      </c>
      <c r="L597" s="8" t="s">
        <v>2174</v>
      </c>
      <c r="M597" s="8">
        <v>34.5</v>
      </c>
      <c r="N597" s="8" t="s">
        <v>69</v>
      </c>
      <c r="O597" s="8">
        <v>20</v>
      </c>
      <c r="P597" s="8" t="s">
        <v>9</v>
      </c>
      <c r="Q597" s="8" t="s">
        <v>2124</v>
      </c>
      <c r="R597" s="8" t="s">
        <v>4199</v>
      </c>
      <c r="S597" s="19">
        <v>47665</v>
      </c>
      <c r="T597" s="6">
        <v>2030</v>
      </c>
      <c r="U597" s="4" t="s">
        <v>4250</v>
      </c>
      <c r="V597" s="15" t="s">
        <v>4286</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hidden="1" customHeight="1" x14ac:dyDescent="0.3">
      <c r="A598" s="7">
        <v>597</v>
      </c>
      <c r="B598" s="8" t="s">
        <v>2178</v>
      </c>
      <c r="C598" s="8" t="s">
        <v>2</v>
      </c>
      <c r="D598" s="8" t="s">
        <v>2152</v>
      </c>
      <c r="E598" s="8" t="s">
        <v>2153</v>
      </c>
      <c r="F598" s="8" t="s">
        <v>2154</v>
      </c>
      <c r="G598" s="9">
        <v>350277.75375729002</v>
      </c>
      <c r="H598" s="17">
        <v>1</v>
      </c>
      <c r="I598" s="4" t="s">
        <v>76</v>
      </c>
      <c r="J598" s="8" t="s">
        <v>664</v>
      </c>
      <c r="K598" s="8" t="s">
        <v>67</v>
      </c>
      <c r="L598" s="8" t="s">
        <v>2174</v>
      </c>
      <c r="M598" s="8">
        <v>34.5</v>
      </c>
      <c r="N598" s="8" t="s">
        <v>69</v>
      </c>
      <c r="O598" s="8">
        <v>25</v>
      </c>
      <c r="P598" s="8" t="s">
        <v>9</v>
      </c>
      <c r="Q598" s="8" t="s">
        <v>2179</v>
      </c>
      <c r="R598" s="8" t="s">
        <v>4206</v>
      </c>
      <c r="S598" s="19">
        <v>47665</v>
      </c>
      <c r="T598" s="6">
        <v>2030</v>
      </c>
      <c r="U598" s="4" t="s">
        <v>4250</v>
      </c>
      <c r="V598" s="15" t="s">
        <v>4286</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hidden="1" customHeight="1" x14ac:dyDescent="0.3">
      <c r="A599" s="7">
        <v>598</v>
      </c>
      <c r="B599" s="8" t="s">
        <v>2180</v>
      </c>
      <c r="C599" s="8" t="s">
        <v>2</v>
      </c>
      <c r="D599" s="8" t="s">
        <v>2152</v>
      </c>
      <c r="E599" s="8" t="s">
        <v>2153</v>
      </c>
      <c r="F599" s="8" t="s">
        <v>2154</v>
      </c>
      <c r="G599" s="9">
        <v>172411.08709062333</v>
      </c>
      <c r="H599" s="17">
        <v>1</v>
      </c>
      <c r="I599" s="4" t="s">
        <v>76</v>
      </c>
      <c r="J599" s="8" t="s">
        <v>15</v>
      </c>
      <c r="K599" s="8" t="s">
        <v>67</v>
      </c>
      <c r="L599" s="8" t="s">
        <v>2181</v>
      </c>
      <c r="M599" s="8">
        <v>13.8</v>
      </c>
      <c r="N599" s="8" t="s">
        <v>69</v>
      </c>
      <c r="O599" s="8">
        <v>2</v>
      </c>
      <c r="P599" s="8" t="s">
        <v>9</v>
      </c>
      <c r="Q599" s="8" t="s">
        <v>2182</v>
      </c>
      <c r="R599" s="8" t="s">
        <v>4207</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hidden="1" customHeight="1" x14ac:dyDescent="0.3">
      <c r="A600" s="7">
        <v>599</v>
      </c>
      <c r="B600" s="8" t="s">
        <v>2183</v>
      </c>
      <c r="C600" s="8" t="s">
        <v>2</v>
      </c>
      <c r="D600" s="8" t="s">
        <v>2152</v>
      </c>
      <c r="E600" s="8" t="s">
        <v>2153</v>
      </c>
      <c r="F600" s="8" t="s">
        <v>2154</v>
      </c>
      <c r="G600" s="9">
        <v>180144.42042395668</v>
      </c>
      <c r="H600" s="17">
        <v>1</v>
      </c>
      <c r="I600" s="4" t="s">
        <v>76</v>
      </c>
      <c r="J600" s="8" t="s">
        <v>15</v>
      </c>
      <c r="K600" s="8" t="s">
        <v>67</v>
      </c>
      <c r="L600" s="8" t="s">
        <v>2184</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hidden="1" customHeight="1" x14ac:dyDescent="0.3">
      <c r="A601" s="7">
        <v>600</v>
      </c>
      <c r="B601" s="8" t="s">
        <v>2185</v>
      </c>
      <c r="C601" s="8" t="s">
        <v>2</v>
      </c>
      <c r="D601" s="8" t="s">
        <v>2152</v>
      </c>
      <c r="E601" s="8" t="s">
        <v>2153</v>
      </c>
      <c r="F601" s="8" t="s">
        <v>2154</v>
      </c>
      <c r="G601" s="9">
        <v>275527.22229062399</v>
      </c>
      <c r="H601" s="17">
        <v>1</v>
      </c>
      <c r="I601" s="4" t="s">
        <v>76</v>
      </c>
      <c r="J601" s="8" t="s">
        <v>15</v>
      </c>
      <c r="K601" s="8" t="s">
        <v>67</v>
      </c>
      <c r="L601" s="8" t="s">
        <v>2186</v>
      </c>
      <c r="M601" s="8">
        <v>13.8</v>
      </c>
      <c r="N601" s="8" t="s">
        <v>69</v>
      </c>
      <c r="O601" s="8">
        <v>15</v>
      </c>
      <c r="P601" s="8" t="s">
        <v>9</v>
      </c>
      <c r="Q601" s="8" t="s">
        <v>2187</v>
      </c>
      <c r="R601" s="8" t="s">
        <v>4208</v>
      </c>
      <c r="S601" s="19">
        <v>47969</v>
      </c>
      <c r="T601" s="6">
        <v>2031</v>
      </c>
      <c r="U601" s="4" t="s">
        <v>4252</v>
      </c>
      <c r="V601" s="15" t="s">
        <v>4278</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hidden="1" customHeight="1" x14ac:dyDescent="0.3">
      <c r="A602" s="7">
        <v>601</v>
      </c>
      <c r="B602" s="8" t="s">
        <v>2188</v>
      </c>
      <c r="C602" s="8" t="s">
        <v>2</v>
      </c>
      <c r="D602" s="8" t="s">
        <v>2152</v>
      </c>
      <c r="E602" s="8" t="s">
        <v>2153</v>
      </c>
      <c r="F602" s="8" t="s">
        <v>2154</v>
      </c>
      <c r="G602" s="9">
        <v>249744.42042395668</v>
      </c>
      <c r="H602" s="17">
        <v>1</v>
      </c>
      <c r="I602" s="4" t="s">
        <v>76</v>
      </c>
      <c r="J602" s="8" t="s">
        <v>15</v>
      </c>
      <c r="K602" s="8" t="s">
        <v>67</v>
      </c>
      <c r="L602" s="8" t="s">
        <v>2186</v>
      </c>
      <c r="M602" s="8">
        <v>13.8</v>
      </c>
      <c r="N602" s="8" t="s">
        <v>69</v>
      </c>
      <c r="O602" s="8">
        <v>12</v>
      </c>
      <c r="P602" s="8" t="s">
        <v>9</v>
      </c>
      <c r="Q602" s="8" t="s">
        <v>2187</v>
      </c>
      <c r="R602" s="8" t="s">
        <v>4208</v>
      </c>
      <c r="S602" s="19">
        <v>47969</v>
      </c>
      <c r="T602" s="6">
        <v>2031</v>
      </c>
      <c r="U602" s="4" t="s">
        <v>4252</v>
      </c>
      <c r="V602" s="15" t="s">
        <v>4278</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hidden="1" customHeight="1" x14ac:dyDescent="0.3">
      <c r="A603" s="7">
        <v>602</v>
      </c>
      <c r="B603" s="8" t="s">
        <v>2189</v>
      </c>
      <c r="C603" s="8" t="s">
        <v>2</v>
      </c>
      <c r="D603" s="8" t="s">
        <v>2152</v>
      </c>
      <c r="E603" s="8" t="s">
        <v>2153</v>
      </c>
      <c r="F603" s="8" t="s">
        <v>2154</v>
      </c>
      <c r="G603" s="9">
        <v>359998.86500520399</v>
      </c>
      <c r="H603" s="17">
        <v>4</v>
      </c>
      <c r="I603" s="4" t="s">
        <v>76</v>
      </c>
      <c r="J603" s="8" t="s">
        <v>15</v>
      </c>
      <c r="K603" s="8" t="s">
        <v>67</v>
      </c>
      <c r="L603" s="8" t="s">
        <v>2190</v>
      </c>
      <c r="M603" s="8">
        <v>13.8</v>
      </c>
      <c r="N603" s="8" t="s">
        <v>69</v>
      </c>
      <c r="O603" s="8">
        <v>25</v>
      </c>
      <c r="P603" s="8" t="s">
        <v>9</v>
      </c>
      <c r="Q603" s="8" t="s">
        <v>2191</v>
      </c>
      <c r="R603" s="8" t="s">
        <v>4209</v>
      </c>
      <c r="S603" s="19">
        <v>47300</v>
      </c>
      <c r="T603" s="6">
        <v>2029</v>
      </c>
      <c r="U603" s="4" t="s">
        <v>4238</v>
      </c>
      <c r="V603" s="15" t="s">
        <v>4285</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hidden="1" customHeight="1" x14ac:dyDescent="0.3">
      <c r="A604" s="7">
        <v>603</v>
      </c>
      <c r="B604" s="8" t="s">
        <v>2192</v>
      </c>
      <c r="C604" s="8" t="s">
        <v>2</v>
      </c>
      <c r="D604" s="8" t="s">
        <v>2152</v>
      </c>
      <c r="E604" s="8" t="s">
        <v>2153</v>
      </c>
      <c r="F604" s="8" t="s">
        <v>2154</v>
      </c>
      <c r="G604" s="9">
        <v>321332.1983385373</v>
      </c>
      <c r="H604" s="17">
        <v>1</v>
      </c>
      <c r="I604" s="4" t="s">
        <v>76</v>
      </c>
      <c r="J604" s="8" t="s">
        <v>15</v>
      </c>
      <c r="K604" s="8" t="s">
        <v>67</v>
      </c>
      <c r="L604" s="8" t="s">
        <v>2193</v>
      </c>
      <c r="M604" s="8">
        <v>34.5</v>
      </c>
      <c r="N604" s="8" t="s">
        <v>69</v>
      </c>
      <c r="O604" s="8">
        <v>20</v>
      </c>
      <c r="P604" s="8" t="s">
        <v>9</v>
      </c>
      <c r="Q604" s="8" t="s">
        <v>2191</v>
      </c>
      <c r="R604" s="8" t="s">
        <v>4209</v>
      </c>
      <c r="S604" s="19">
        <v>47300</v>
      </c>
      <c r="T604" s="6">
        <v>2029</v>
      </c>
      <c r="U604" s="4" t="s">
        <v>4238</v>
      </c>
      <c r="V604" s="15" t="s">
        <v>4239</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hidden="1" customHeight="1" x14ac:dyDescent="0.3">
      <c r="A605" s="7">
        <v>604</v>
      </c>
      <c r="B605" s="8" t="s">
        <v>2194</v>
      </c>
      <c r="C605" s="8" t="s">
        <v>2</v>
      </c>
      <c r="D605" s="8" t="s">
        <v>2152</v>
      </c>
      <c r="E605" s="8" t="s">
        <v>2153</v>
      </c>
      <c r="F605" s="8" t="s">
        <v>2154</v>
      </c>
      <c r="G605" s="9">
        <v>321332.1983385373</v>
      </c>
      <c r="H605" s="17">
        <v>4</v>
      </c>
      <c r="I605" s="4" t="s">
        <v>76</v>
      </c>
      <c r="J605" s="8" t="s">
        <v>15</v>
      </c>
      <c r="K605" s="8" t="s">
        <v>67</v>
      </c>
      <c r="L605" s="8" t="s">
        <v>2195</v>
      </c>
      <c r="M605" s="8">
        <v>13.8</v>
      </c>
      <c r="N605" s="8" t="s">
        <v>69</v>
      </c>
      <c r="O605" s="8">
        <v>20</v>
      </c>
      <c r="P605" s="8" t="s">
        <v>9</v>
      </c>
      <c r="Q605" s="8" t="s">
        <v>2143</v>
      </c>
      <c r="R605" s="8" t="s">
        <v>4210</v>
      </c>
      <c r="S605" s="19">
        <v>46143</v>
      </c>
      <c r="T605" s="6">
        <v>2026</v>
      </c>
      <c r="U605" s="4" t="s">
        <v>4226</v>
      </c>
      <c r="V605" s="15" t="s">
        <v>4254</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hidden="1" customHeight="1" x14ac:dyDescent="0.3">
      <c r="A606" s="7">
        <v>605</v>
      </c>
      <c r="B606" s="8" t="s">
        <v>2196</v>
      </c>
      <c r="C606" s="8" t="s">
        <v>2</v>
      </c>
      <c r="D606" s="8" t="s">
        <v>2152</v>
      </c>
      <c r="E606" s="8" t="s">
        <v>2153</v>
      </c>
      <c r="F606" s="8" t="s">
        <v>2154</v>
      </c>
      <c r="G606" s="9">
        <v>311611.08709062333</v>
      </c>
      <c r="H606" s="17">
        <v>1</v>
      </c>
      <c r="I606" s="4" t="s">
        <v>76</v>
      </c>
      <c r="J606" s="8" t="s">
        <v>15</v>
      </c>
      <c r="K606" s="8" t="s">
        <v>67</v>
      </c>
      <c r="L606" s="8" t="s">
        <v>2197</v>
      </c>
      <c r="M606" s="8">
        <v>13.8</v>
      </c>
      <c r="N606" s="8" t="s">
        <v>69</v>
      </c>
      <c r="O606" s="8">
        <v>20</v>
      </c>
      <c r="P606" s="8" t="s">
        <v>9</v>
      </c>
      <c r="Q606" s="8" t="s">
        <v>2143</v>
      </c>
      <c r="R606" s="8" t="s">
        <v>4211</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hidden="1" customHeight="1" x14ac:dyDescent="0.3">
      <c r="A607" s="7">
        <v>606</v>
      </c>
      <c r="B607" s="8" t="s">
        <v>2198</v>
      </c>
      <c r="C607" s="8" t="s">
        <v>2</v>
      </c>
      <c r="D607" s="8" t="s">
        <v>2152</v>
      </c>
      <c r="E607" s="8" t="s">
        <v>2153</v>
      </c>
      <c r="F607" s="8" t="s">
        <v>2154</v>
      </c>
      <c r="G607" s="9">
        <v>311611.08709062333</v>
      </c>
      <c r="H607" s="17">
        <v>1</v>
      </c>
      <c r="I607" s="4" t="s">
        <v>76</v>
      </c>
      <c r="J607" s="8" t="s">
        <v>15</v>
      </c>
      <c r="K607" s="8" t="s">
        <v>67</v>
      </c>
      <c r="L607" s="8" t="s">
        <v>2199</v>
      </c>
      <c r="M607" s="8">
        <v>13.8</v>
      </c>
      <c r="N607" s="8" t="s">
        <v>69</v>
      </c>
      <c r="O607" s="8">
        <v>20</v>
      </c>
      <c r="P607" s="8" t="s">
        <v>9</v>
      </c>
      <c r="Q607" s="8" t="s">
        <v>2182</v>
      </c>
      <c r="R607" s="8" t="s">
        <v>4212</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hidden="1" customHeight="1" x14ac:dyDescent="0.3">
      <c r="A608" s="7">
        <v>607</v>
      </c>
      <c r="B608" s="8" t="s">
        <v>2200</v>
      </c>
      <c r="C608" s="8" t="s">
        <v>2</v>
      </c>
      <c r="D608" s="8" t="s">
        <v>2152</v>
      </c>
      <c r="E608" s="8" t="s">
        <v>2153</v>
      </c>
      <c r="F608" s="8" t="s">
        <v>2154</v>
      </c>
      <c r="G608" s="9">
        <v>82193.888957290663</v>
      </c>
      <c r="H608" s="17">
        <v>1</v>
      </c>
      <c r="I608" s="4" t="s">
        <v>76</v>
      </c>
      <c r="J608" s="8" t="s">
        <v>15</v>
      </c>
      <c r="K608" s="8" t="s">
        <v>67</v>
      </c>
      <c r="L608" s="8" t="s">
        <v>2201</v>
      </c>
      <c r="M608" s="8">
        <v>34.5</v>
      </c>
      <c r="N608" s="8" t="s">
        <v>69</v>
      </c>
      <c r="O608" s="8">
        <v>20</v>
      </c>
      <c r="P608" s="8" t="s">
        <v>9</v>
      </c>
      <c r="Q608" s="8" t="s">
        <v>2143</v>
      </c>
      <c r="R608" s="8" t="s">
        <v>4213</v>
      </c>
      <c r="S608" s="19">
        <v>46539</v>
      </c>
      <c r="T608" s="6">
        <v>2027</v>
      </c>
      <c r="U608" s="4" t="s">
        <v>4230</v>
      </c>
      <c r="V608" s="15" t="s">
        <v>4281</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hidden="1" customHeight="1" x14ac:dyDescent="0.3">
      <c r="A609" s="7">
        <v>608</v>
      </c>
      <c r="B609" s="8" t="s">
        <v>2202</v>
      </c>
      <c r="C609" s="8" t="s">
        <v>2</v>
      </c>
      <c r="D609" s="8" t="s">
        <v>2152</v>
      </c>
      <c r="E609" s="8" t="s">
        <v>2153</v>
      </c>
      <c r="F609" s="8" t="s">
        <v>2154</v>
      </c>
      <c r="G609" s="9">
        <v>87054.444581247328</v>
      </c>
      <c r="H609" s="17">
        <v>2</v>
      </c>
      <c r="I609" s="4" t="s">
        <v>76</v>
      </c>
      <c r="J609" s="8" t="s">
        <v>15</v>
      </c>
      <c r="K609" s="8" t="s">
        <v>67</v>
      </c>
      <c r="L609" s="8" t="s">
        <v>2203</v>
      </c>
      <c r="M609" s="8">
        <v>13.8</v>
      </c>
      <c r="N609" s="8" t="s">
        <v>69</v>
      </c>
      <c r="O609" s="8">
        <v>20</v>
      </c>
      <c r="P609" s="8" t="s">
        <v>9</v>
      </c>
      <c r="Q609" s="8" t="s">
        <v>2161</v>
      </c>
      <c r="R609" s="8" t="s">
        <v>4214</v>
      </c>
      <c r="S609" s="19">
        <v>46082</v>
      </c>
      <c r="T609" s="6">
        <v>2026</v>
      </c>
      <c r="U609" s="4" t="s">
        <v>4226</v>
      </c>
      <c r="V609" s="15" t="s">
        <v>4227</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hidden="1" customHeight="1" x14ac:dyDescent="0.3">
      <c r="A610" s="7">
        <v>609</v>
      </c>
      <c r="B610" s="8" t="s">
        <v>2204</v>
      </c>
      <c r="C610" s="8" t="s">
        <v>2</v>
      </c>
      <c r="D610" s="8" t="s">
        <v>2152</v>
      </c>
      <c r="E610" s="8" t="s">
        <v>2153</v>
      </c>
      <c r="F610" s="8" t="s">
        <v>2154</v>
      </c>
      <c r="G610" s="9">
        <v>49381.666871870999</v>
      </c>
      <c r="H610" s="17">
        <v>3</v>
      </c>
      <c r="I610" s="4" t="s">
        <v>76</v>
      </c>
      <c r="J610" s="8" t="s">
        <v>15</v>
      </c>
      <c r="K610" s="8" t="s">
        <v>67</v>
      </c>
      <c r="L610" s="8" t="s">
        <v>2205</v>
      </c>
      <c r="M610" s="8">
        <v>13.8</v>
      </c>
      <c r="N610" s="8" t="s">
        <v>69</v>
      </c>
      <c r="O610" s="8">
        <v>20</v>
      </c>
      <c r="P610" s="8" t="s">
        <v>9</v>
      </c>
      <c r="Q610" s="8" t="s">
        <v>2206</v>
      </c>
      <c r="R610" s="8" t="s">
        <v>4215</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hidden="1" customHeight="1" x14ac:dyDescent="0.3">
      <c r="A611" s="7">
        <v>610</v>
      </c>
      <c r="B611" s="8" t="s">
        <v>2207</v>
      </c>
      <c r="C611" s="8" t="s">
        <v>2</v>
      </c>
      <c r="D611" s="8" t="s">
        <v>2152</v>
      </c>
      <c r="E611" s="8" t="s">
        <v>2153</v>
      </c>
      <c r="F611" s="8" t="s">
        <v>2154</v>
      </c>
      <c r="G611" s="9">
        <v>49381.666871870999</v>
      </c>
      <c r="H611" s="17">
        <v>4</v>
      </c>
      <c r="I611" s="4" t="s">
        <v>76</v>
      </c>
      <c r="J611" s="8" t="s">
        <v>15</v>
      </c>
      <c r="K611" s="8" t="s">
        <v>67</v>
      </c>
      <c r="L611" s="8" t="s">
        <v>2208</v>
      </c>
      <c r="M611" s="8">
        <v>13.8</v>
      </c>
      <c r="N611" s="8" t="s">
        <v>69</v>
      </c>
      <c r="O611" s="8">
        <v>15</v>
      </c>
      <c r="P611" s="8" t="s">
        <v>9</v>
      </c>
      <c r="Q611" s="8" t="s">
        <v>2209</v>
      </c>
      <c r="R611" s="8" t="s">
        <v>4216</v>
      </c>
      <c r="S611" s="19">
        <v>46508</v>
      </c>
      <c r="T611" s="6">
        <v>2027</v>
      </c>
      <c r="U611" s="4" t="s">
        <v>4230</v>
      </c>
      <c r="V611" s="15" t="s">
        <v>4247</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hidden="1" customHeight="1" x14ac:dyDescent="0.3">
      <c r="A612" s="7">
        <v>611</v>
      </c>
      <c r="B612" s="8" t="s">
        <v>2210</v>
      </c>
      <c r="C612" s="8" t="s">
        <v>2</v>
      </c>
      <c r="D612" s="8" t="s">
        <v>2152</v>
      </c>
      <c r="E612" s="8" t="s">
        <v>2153</v>
      </c>
      <c r="F612" s="8" t="s">
        <v>2154</v>
      </c>
      <c r="G612" s="9">
        <v>49381.666871870999</v>
      </c>
      <c r="H612" s="17">
        <v>4</v>
      </c>
      <c r="I612" s="4" t="s">
        <v>76</v>
      </c>
      <c r="J612" s="8" t="s">
        <v>15</v>
      </c>
      <c r="K612" s="8" t="s">
        <v>67</v>
      </c>
      <c r="L612" s="8" t="s">
        <v>2211</v>
      </c>
      <c r="M612" s="8">
        <v>13.8</v>
      </c>
      <c r="N612" s="8" t="s">
        <v>69</v>
      </c>
      <c r="O612" s="8">
        <v>15</v>
      </c>
      <c r="P612" s="8" t="s">
        <v>9</v>
      </c>
      <c r="Q612" s="8" t="s">
        <v>2137</v>
      </c>
      <c r="R612" s="8" t="s">
        <v>4217</v>
      </c>
      <c r="S612" s="19">
        <v>47027</v>
      </c>
      <c r="T612" s="6">
        <v>2028</v>
      </c>
      <c r="U612" s="4" t="s">
        <v>4232</v>
      </c>
      <c r="V612" s="15" t="s">
        <v>4237</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hidden="1" customHeight="1" x14ac:dyDescent="0.3">
      <c r="A613" s="7">
        <v>612</v>
      </c>
      <c r="B613" s="8" t="s">
        <v>2212</v>
      </c>
      <c r="C613" s="8" t="s">
        <v>2</v>
      </c>
      <c r="D613" s="8" t="s">
        <v>2152</v>
      </c>
      <c r="E613" s="8" t="s">
        <v>2153</v>
      </c>
      <c r="F613" s="8" t="s">
        <v>2154</v>
      </c>
      <c r="G613" s="9">
        <v>49381.666871870999</v>
      </c>
      <c r="H613" s="17">
        <v>4</v>
      </c>
      <c r="I613" s="4" t="s">
        <v>76</v>
      </c>
      <c r="J613" s="8" t="s">
        <v>15</v>
      </c>
      <c r="K613" s="8" t="s">
        <v>67</v>
      </c>
      <c r="L613" s="8" t="s">
        <v>2213</v>
      </c>
      <c r="M613" s="8">
        <v>13.8</v>
      </c>
      <c r="N613" s="8" t="s">
        <v>69</v>
      </c>
      <c r="O613" s="8">
        <v>20</v>
      </c>
      <c r="P613" s="8" t="s">
        <v>9</v>
      </c>
      <c r="Q613" s="8" t="s">
        <v>2214</v>
      </c>
      <c r="R613" s="8" t="s">
        <v>4218</v>
      </c>
      <c r="S613" s="19">
        <v>47362</v>
      </c>
      <c r="T613" s="6">
        <v>2029</v>
      </c>
      <c r="U613" s="4" t="s">
        <v>4238</v>
      </c>
      <c r="V613" s="15" t="s">
        <v>4285</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hidden="1" customHeight="1" x14ac:dyDescent="0.3">
      <c r="A614" s="7">
        <v>613</v>
      </c>
      <c r="B614" s="8" t="s">
        <v>2215</v>
      </c>
      <c r="C614" s="8" t="s">
        <v>2</v>
      </c>
      <c r="D614" s="8" t="s">
        <v>2152</v>
      </c>
      <c r="E614" s="8" t="s">
        <v>2153</v>
      </c>
      <c r="F614" s="8" t="s">
        <v>2154</v>
      </c>
      <c r="G614" s="9">
        <v>49381.666871870999</v>
      </c>
      <c r="H614" s="17">
        <v>4</v>
      </c>
      <c r="I614" s="4" t="s">
        <v>76</v>
      </c>
      <c r="J614" s="8" t="s">
        <v>15</v>
      </c>
      <c r="K614" s="8" t="s">
        <v>67</v>
      </c>
      <c r="L614" s="8" t="s">
        <v>2216</v>
      </c>
      <c r="M614" s="8">
        <v>13.8</v>
      </c>
      <c r="N614" s="8" t="s">
        <v>69</v>
      </c>
      <c r="O614" s="8">
        <v>15</v>
      </c>
      <c r="P614" s="8" t="s">
        <v>9</v>
      </c>
      <c r="Q614" s="8" t="s">
        <v>2131</v>
      </c>
      <c r="R614" s="8" t="s">
        <v>2132</v>
      </c>
      <c r="S614" s="19">
        <v>47604</v>
      </c>
      <c r="T614" s="6">
        <v>2030</v>
      </c>
      <c r="U614" s="4" t="s">
        <v>4250</v>
      </c>
      <c r="V614" s="15" t="s">
        <v>4271</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hidden="1" customHeight="1" x14ac:dyDescent="0.3">
      <c r="A615" s="7">
        <v>614</v>
      </c>
      <c r="B615" s="8" t="s">
        <v>2217</v>
      </c>
      <c r="C615" s="8" t="s">
        <v>2</v>
      </c>
      <c r="D615" s="8" t="s">
        <v>2152</v>
      </c>
      <c r="E615" s="8" t="s">
        <v>2153</v>
      </c>
      <c r="F615" s="8" t="s">
        <v>2154</v>
      </c>
      <c r="G615" s="9">
        <v>49381.666871870999</v>
      </c>
      <c r="H615" s="17">
        <v>4</v>
      </c>
      <c r="I615" s="4" t="s">
        <v>76</v>
      </c>
      <c r="J615" s="8" t="s">
        <v>15</v>
      </c>
      <c r="K615" s="8" t="s">
        <v>67</v>
      </c>
      <c r="L615" s="8" t="s">
        <v>2218</v>
      </c>
      <c r="M615" s="8">
        <v>13.8</v>
      </c>
      <c r="N615" s="8" t="s">
        <v>69</v>
      </c>
      <c r="O615" s="8">
        <v>15</v>
      </c>
      <c r="P615" s="8" t="s">
        <v>9</v>
      </c>
      <c r="Q615" s="8" t="s">
        <v>2182</v>
      </c>
      <c r="R615" s="8" t="s">
        <v>4219</v>
      </c>
      <c r="S615" s="19">
        <v>46082</v>
      </c>
      <c r="T615" s="6">
        <v>2026</v>
      </c>
      <c r="U615" s="4" t="s">
        <v>4226</v>
      </c>
      <c r="V615" s="15" t="s">
        <v>4254</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hidden="1" customHeight="1" x14ac:dyDescent="0.3">
      <c r="A616" s="7">
        <v>615</v>
      </c>
      <c r="B616" s="8" t="s">
        <v>2219</v>
      </c>
      <c r="C616" s="8" t="s">
        <v>2</v>
      </c>
      <c r="D616" s="8" t="s">
        <v>2152</v>
      </c>
      <c r="E616" s="8" t="s">
        <v>2153</v>
      </c>
      <c r="F616" s="8" t="s">
        <v>2154</v>
      </c>
      <c r="G616" s="9">
        <v>1342000</v>
      </c>
      <c r="H616" s="17">
        <v>6</v>
      </c>
      <c r="I616" s="4" t="s">
        <v>76</v>
      </c>
      <c r="J616" s="8" t="s">
        <v>15</v>
      </c>
      <c r="K616" s="8" t="s">
        <v>67</v>
      </c>
      <c r="L616" s="8" t="s">
        <v>2220</v>
      </c>
      <c r="M616" s="8" t="s">
        <v>2147</v>
      </c>
      <c r="N616" s="8" t="s">
        <v>93</v>
      </c>
      <c r="O616" s="8">
        <v>10</v>
      </c>
      <c r="P616" s="8" t="s">
        <v>9</v>
      </c>
      <c r="Q616" s="8" t="s">
        <v>2143</v>
      </c>
      <c r="R616" s="8" t="s">
        <v>2144</v>
      </c>
      <c r="S616" s="19">
        <v>46539</v>
      </c>
      <c r="T616" s="6">
        <v>2027</v>
      </c>
      <c r="U616" s="4" t="s">
        <v>4230</v>
      </c>
      <c r="V616" s="15" t="s">
        <v>4249</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hidden="1" customHeight="1" x14ac:dyDescent="0.3">
      <c r="A617" s="7">
        <v>616</v>
      </c>
      <c r="B617" s="8" t="s">
        <v>2221</v>
      </c>
      <c r="C617" s="8" t="s">
        <v>2</v>
      </c>
      <c r="D617" s="8" t="s">
        <v>2152</v>
      </c>
      <c r="E617" s="8" t="s">
        <v>2153</v>
      </c>
      <c r="F617" s="8" t="s">
        <v>2154</v>
      </c>
      <c r="G617" s="9">
        <v>427000</v>
      </c>
      <c r="H617" s="17">
        <v>4</v>
      </c>
      <c r="I617" s="4" t="s">
        <v>76</v>
      </c>
      <c r="J617" s="8" t="s">
        <v>15</v>
      </c>
      <c r="K617" s="8" t="s">
        <v>67</v>
      </c>
      <c r="L617" s="8" t="s">
        <v>2220</v>
      </c>
      <c r="M617" s="8">
        <v>13.8</v>
      </c>
      <c r="N617" s="8" t="s">
        <v>69</v>
      </c>
      <c r="O617" s="8">
        <v>15</v>
      </c>
      <c r="P617" s="8" t="s">
        <v>9</v>
      </c>
      <c r="Q617" s="8" t="s">
        <v>2143</v>
      </c>
      <c r="R617" s="8" t="s">
        <v>2144</v>
      </c>
      <c r="S617" s="19">
        <v>46539</v>
      </c>
      <c r="T617" s="6">
        <v>2027</v>
      </c>
      <c r="U617" s="4" t="s">
        <v>4230</v>
      </c>
      <c r="V617" s="15" t="s">
        <v>4247</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hidden="1" customHeight="1" x14ac:dyDescent="0.3">
      <c r="A618" s="7">
        <v>617</v>
      </c>
      <c r="B618" s="8" t="s">
        <v>2222</v>
      </c>
      <c r="C618" s="8" t="s">
        <v>2</v>
      </c>
      <c r="D618" s="8" t="s">
        <v>2152</v>
      </c>
      <c r="E618" s="8" t="s">
        <v>2153</v>
      </c>
      <c r="F618" s="8" t="s">
        <v>2154</v>
      </c>
      <c r="G618" s="9">
        <v>1952000</v>
      </c>
      <c r="H618" s="17">
        <v>4</v>
      </c>
      <c r="I618" s="4" t="s">
        <v>76</v>
      </c>
      <c r="J618" s="8" t="s">
        <v>15</v>
      </c>
      <c r="K618" s="8" t="s">
        <v>67</v>
      </c>
      <c r="L618" s="8" t="s">
        <v>2223</v>
      </c>
      <c r="M618" s="8">
        <v>34.5</v>
      </c>
      <c r="N618" s="8" t="s">
        <v>69</v>
      </c>
      <c r="O618" s="8">
        <v>15</v>
      </c>
      <c r="P618" s="8" t="s">
        <v>9</v>
      </c>
      <c r="Q618" s="8" t="s">
        <v>2143</v>
      </c>
      <c r="R618" s="8" t="s">
        <v>4203</v>
      </c>
      <c r="S618" s="19">
        <v>46569</v>
      </c>
      <c r="T618" s="6">
        <v>2027</v>
      </c>
      <c r="U618" s="4" t="s">
        <v>4230</v>
      </c>
      <c r="V618" s="15" t="s">
        <v>4247</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hidden="1" customHeight="1" x14ac:dyDescent="0.3">
      <c r="A619" s="7">
        <v>618</v>
      </c>
      <c r="B619" s="8" t="s">
        <v>2224</v>
      </c>
      <c r="C619" s="8" t="s">
        <v>2</v>
      </c>
      <c r="D619" s="8" t="s">
        <v>2152</v>
      </c>
      <c r="E619" s="8" t="s">
        <v>2153</v>
      </c>
      <c r="F619" s="8" t="s">
        <v>2154</v>
      </c>
      <c r="G619" s="9">
        <v>714413.7</v>
      </c>
      <c r="H619" s="17">
        <v>4</v>
      </c>
      <c r="I619" s="4" t="s">
        <v>76</v>
      </c>
      <c r="J619" s="8" t="s">
        <v>15</v>
      </c>
      <c r="K619" s="8" t="s">
        <v>67</v>
      </c>
      <c r="L619" s="8" t="s">
        <v>2225</v>
      </c>
      <c r="M619" s="8">
        <v>34.5</v>
      </c>
      <c r="N619" s="8" t="s">
        <v>69</v>
      </c>
      <c r="O619" s="8">
        <v>15</v>
      </c>
      <c r="P619" s="8" t="s">
        <v>9</v>
      </c>
      <c r="Q619" s="8" t="s">
        <v>2143</v>
      </c>
      <c r="R619" s="8" t="s">
        <v>4220</v>
      </c>
      <c r="S619" s="19">
        <v>46569</v>
      </c>
      <c r="T619" s="6">
        <v>2027</v>
      </c>
      <c r="U619" s="4" t="s">
        <v>4230</v>
      </c>
      <c r="V619" s="15" t="s">
        <v>4247</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hidden="1" customHeight="1" x14ac:dyDescent="0.3">
      <c r="A620" s="7">
        <v>619</v>
      </c>
      <c r="B620" s="8" t="s">
        <v>2226</v>
      </c>
      <c r="C620" s="8" t="s">
        <v>2</v>
      </c>
      <c r="D620" s="8" t="s">
        <v>2227</v>
      </c>
      <c r="E620" s="8" t="s">
        <v>2153</v>
      </c>
      <c r="F620" s="8" t="s">
        <v>2154</v>
      </c>
      <c r="G620" s="9">
        <v>2440000</v>
      </c>
      <c r="H620" s="17">
        <v>6</v>
      </c>
      <c r="I620" s="4" t="s">
        <v>76</v>
      </c>
      <c r="J620" s="8" t="s">
        <v>15</v>
      </c>
      <c r="K620" s="8" t="s">
        <v>67</v>
      </c>
      <c r="L620" s="8" t="s">
        <v>2228</v>
      </c>
      <c r="M620" s="8" t="s">
        <v>2147</v>
      </c>
      <c r="N620" s="8" t="s">
        <v>93</v>
      </c>
      <c r="O620" s="8">
        <v>10</v>
      </c>
      <c r="P620" s="8" t="s">
        <v>9</v>
      </c>
      <c r="Q620" s="8" t="s">
        <v>2143</v>
      </c>
      <c r="R620" s="8" t="s">
        <v>4210</v>
      </c>
      <c r="S620" s="19">
        <v>46143</v>
      </c>
      <c r="T620" s="6">
        <v>2026</v>
      </c>
      <c r="U620" s="4" t="s">
        <v>4226</v>
      </c>
      <c r="V620" s="15" t="s">
        <v>4228</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hidden="1" customHeight="1" x14ac:dyDescent="0.3">
      <c r="A621" s="7">
        <v>620</v>
      </c>
      <c r="B621" s="8" t="s">
        <v>2229</v>
      </c>
      <c r="C621" s="8" t="s">
        <v>2</v>
      </c>
      <c r="D621" s="8" t="s">
        <v>2152</v>
      </c>
      <c r="E621" s="8" t="s">
        <v>2153</v>
      </c>
      <c r="F621" s="8" t="s">
        <v>2154</v>
      </c>
      <c r="G621" s="9">
        <v>161040</v>
      </c>
      <c r="H621" s="17">
        <v>3</v>
      </c>
      <c r="I621" s="4" t="s">
        <v>76</v>
      </c>
      <c r="J621" s="8" t="s">
        <v>15</v>
      </c>
      <c r="K621" s="8" t="s">
        <v>67</v>
      </c>
      <c r="L621" s="8" t="s">
        <v>2230</v>
      </c>
      <c r="M621" s="8">
        <v>13.8</v>
      </c>
      <c r="N621" s="8" t="s">
        <v>69</v>
      </c>
      <c r="O621" s="8">
        <v>10</v>
      </c>
      <c r="P621" s="8" t="s">
        <v>9</v>
      </c>
      <c r="Q621" s="8" t="s">
        <v>2161</v>
      </c>
      <c r="R621" s="8" t="s">
        <v>4221</v>
      </c>
      <c r="S621" s="19">
        <v>46082</v>
      </c>
      <c r="T621" s="6">
        <v>2026</v>
      </c>
      <c r="U621" s="4" t="s">
        <v>4226</v>
      </c>
      <c r="V621" s="15" t="s">
        <v>4229</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hidden="1" customHeight="1" x14ac:dyDescent="0.3">
      <c r="A622" s="7">
        <v>621</v>
      </c>
      <c r="B622" s="8" t="s">
        <v>2231</v>
      </c>
      <c r="C622" s="8" t="s">
        <v>2</v>
      </c>
      <c r="D622" s="8" t="s">
        <v>2152</v>
      </c>
      <c r="E622" s="8" t="s">
        <v>2153</v>
      </c>
      <c r="F622" s="8" t="s">
        <v>2154</v>
      </c>
      <c r="G622" s="9">
        <v>610000</v>
      </c>
      <c r="H622" s="17"/>
      <c r="I622" s="4" t="s">
        <v>76</v>
      </c>
      <c r="J622" s="8" t="s">
        <v>15</v>
      </c>
      <c r="K622" s="8" t="s">
        <v>67</v>
      </c>
      <c r="L622" s="8" t="s">
        <v>597</v>
      </c>
      <c r="M622" s="8"/>
      <c r="N622" s="8"/>
      <c r="O622" s="8">
        <v>0</v>
      </c>
      <c r="P622" s="8" t="s">
        <v>9</v>
      </c>
      <c r="Q622" s="8" t="s">
        <v>597</v>
      </c>
      <c r="R622" s="8" t="s">
        <v>2118</v>
      </c>
      <c r="S622" s="19">
        <v>46143</v>
      </c>
      <c r="T622" s="6">
        <v>2026</v>
      </c>
      <c r="U622" s="4" t="s">
        <v>4226</v>
      </c>
      <c r="V622" s="15" t="s">
        <v>4226</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hidden="1" customHeight="1" x14ac:dyDescent="0.3">
      <c r="A623" s="7">
        <v>622</v>
      </c>
      <c r="B623" s="8" t="s">
        <v>2232</v>
      </c>
      <c r="C623" s="8" t="s">
        <v>2</v>
      </c>
      <c r="D623" s="8" t="s">
        <v>2152</v>
      </c>
      <c r="E623" s="8" t="s">
        <v>2153</v>
      </c>
      <c r="F623" s="8" t="s">
        <v>2154</v>
      </c>
      <c r="G623" s="9">
        <v>366000</v>
      </c>
      <c r="H623" s="17"/>
      <c r="I623" s="4" t="s">
        <v>76</v>
      </c>
      <c r="J623" s="8" t="s">
        <v>15</v>
      </c>
      <c r="K623" s="8" t="s">
        <v>67</v>
      </c>
      <c r="L623" s="8" t="s">
        <v>597</v>
      </c>
      <c r="M623" s="8"/>
      <c r="N623" s="8" t="s">
        <v>597</v>
      </c>
      <c r="O623" s="8">
        <v>0</v>
      </c>
      <c r="P623" s="8" t="s">
        <v>9</v>
      </c>
      <c r="Q623" s="8" t="s">
        <v>597</v>
      </c>
      <c r="R623" s="8" t="s">
        <v>2118</v>
      </c>
      <c r="S623" s="19">
        <v>46143</v>
      </c>
      <c r="T623" s="6">
        <v>2026</v>
      </c>
      <c r="U623" s="4" t="s">
        <v>4226</v>
      </c>
      <c r="V623" s="15" t="s">
        <v>4226</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hidden="1" customHeight="1" x14ac:dyDescent="0.3">
      <c r="A624" s="7">
        <v>623</v>
      </c>
      <c r="B624" s="8" t="s">
        <v>2231</v>
      </c>
      <c r="C624" s="8" t="s">
        <v>2</v>
      </c>
      <c r="D624" s="8" t="s">
        <v>2152</v>
      </c>
      <c r="E624" s="8" t="s">
        <v>2153</v>
      </c>
      <c r="F624" s="8" t="s">
        <v>2154</v>
      </c>
      <c r="G624" s="9">
        <v>366000</v>
      </c>
      <c r="H624" s="17"/>
      <c r="I624" s="4" t="s">
        <v>76</v>
      </c>
      <c r="J624" s="8" t="s">
        <v>15</v>
      </c>
      <c r="K624" s="8" t="s">
        <v>67</v>
      </c>
      <c r="L624" s="8" t="s">
        <v>597</v>
      </c>
      <c r="M624" s="8"/>
      <c r="N624" s="8" t="s">
        <v>597</v>
      </c>
      <c r="O624" s="8">
        <v>0</v>
      </c>
      <c r="P624" s="8" t="s">
        <v>9</v>
      </c>
      <c r="Q624" s="8" t="s">
        <v>597</v>
      </c>
      <c r="R624" s="8" t="s">
        <v>2118</v>
      </c>
      <c r="S624" s="19">
        <v>46143</v>
      </c>
      <c r="T624" s="6">
        <v>2026</v>
      </c>
      <c r="U624" s="4" t="s">
        <v>4226</v>
      </c>
      <c r="V624" s="15" t="s">
        <v>4226</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hidden="1" customHeight="1" x14ac:dyDescent="0.3">
      <c r="A625" s="7">
        <v>624</v>
      </c>
      <c r="B625" s="8" t="s">
        <v>2233</v>
      </c>
      <c r="C625" s="8" t="s">
        <v>2234</v>
      </c>
      <c r="D625" s="8" t="s">
        <v>2235</v>
      </c>
      <c r="E625" s="8" t="s">
        <v>2153</v>
      </c>
      <c r="F625" s="8" t="s">
        <v>2154</v>
      </c>
      <c r="G625" s="9">
        <v>132000</v>
      </c>
      <c r="H625" s="17">
        <v>1</v>
      </c>
      <c r="I625" s="4" t="s">
        <v>76</v>
      </c>
      <c r="J625" s="8" t="s">
        <v>15</v>
      </c>
      <c r="K625" s="8" t="s">
        <v>67</v>
      </c>
      <c r="L625" s="8" t="s">
        <v>2236</v>
      </c>
      <c r="M625" s="8">
        <v>34.5</v>
      </c>
      <c r="N625" s="8" t="s">
        <v>69</v>
      </c>
      <c r="O625" s="8">
        <v>15</v>
      </c>
      <c r="P625" s="8" t="s">
        <v>9</v>
      </c>
      <c r="Q625" s="8" t="s">
        <v>2191</v>
      </c>
      <c r="R625" s="8" t="s">
        <v>2237</v>
      </c>
      <c r="S625" s="19">
        <v>46143</v>
      </c>
      <c r="T625" s="6">
        <v>2026</v>
      </c>
      <c r="U625" s="4" t="s">
        <v>4226</v>
      </c>
      <c r="V625" s="15" t="s">
        <v>4246</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hidden="1" customHeight="1" x14ac:dyDescent="0.3">
      <c r="A626" s="7">
        <v>625</v>
      </c>
      <c r="B626" s="8" t="s">
        <v>1851</v>
      </c>
      <c r="C626" s="8" t="s">
        <v>1852</v>
      </c>
      <c r="D626" s="8" t="s">
        <v>1853</v>
      </c>
      <c r="E626" s="8" t="s">
        <v>1854</v>
      </c>
      <c r="F626" s="8" t="s">
        <v>1855</v>
      </c>
      <c r="G626" s="9">
        <v>250000</v>
      </c>
      <c r="H626" s="17">
        <v>6</v>
      </c>
      <c r="I626" s="4" t="s">
        <v>66</v>
      </c>
      <c r="J626" s="8" t="s">
        <v>15</v>
      </c>
      <c r="K626" s="8" t="s">
        <v>67</v>
      </c>
      <c r="L626" s="8" t="s">
        <v>1856</v>
      </c>
      <c r="M626" s="8">
        <v>13.8</v>
      </c>
      <c r="N626" s="8" t="s">
        <v>93</v>
      </c>
      <c r="O626" s="8">
        <v>36</v>
      </c>
      <c r="P626" s="8" t="s">
        <v>12</v>
      </c>
      <c r="Q626" s="8" t="s">
        <v>12</v>
      </c>
      <c r="R626" s="8" t="s">
        <v>1857</v>
      </c>
      <c r="S626" s="19">
        <v>46082</v>
      </c>
      <c r="T626" s="6">
        <v>2026</v>
      </c>
      <c r="U626" s="4" t="s">
        <v>4226</v>
      </c>
      <c r="V626" s="15" t="s">
        <v>4228</v>
      </c>
      <c r="W626" s="25"/>
      <c r="X626" s="25"/>
      <c r="Y626" s="25"/>
      <c r="Z626" s="25"/>
      <c r="AA626" s="25"/>
      <c r="AB626" s="25"/>
      <c r="AC626" s="25"/>
      <c r="AD626" s="7" t="str">
        <f t="shared" si="19"/>
        <v>PRT-SUCRE-1</v>
      </c>
      <c r="AE626" s="8" t="s">
        <v>1858</v>
      </c>
      <c r="AF626" s="8"/>
      <c r="AG626" s="8"/>
      <c r="AH626" s="8" t="s">
        <v>1859</v>
      </c>
      <c r="AI626" s="5">
        <v>1</v>
      </c>
    </row>
    <row r="627" spans="1:35" s="5" customFormat="1" ht="84.9" hidden="1" customHeight="1" x14ac:dyDescent="0.3">
      <c r="A627" s="7">
        <v>626</v>
      </c>
      <c r="B627" s="8" t="s">
        <v>1860</v>
      </c>
      <c r="C627" s="8" t="s">
        <v>1861</v>
      </c>
      <c r="D627" s="8" t="s">
        <v>1862</v>
      </c>
      <c r="E627" s="8" t="s">
        <v>1863</v>
      </c>
      <c r="F627" s="8" t="s">
        <v>1864</v>
      </c>
      <c r="G627" s="9">
        <v>26000</v>
      </c>
      <c r="H627" s="17">
        <v>6</v>
      </c>
      <c r="I627" s="4" t="s">
        <v>66</v>
      </c>
      <c r="J627" s="8" t="s">
        <v>15</v>
      </c>
      <c r="K627" s="8" t="s">
        <v>67</v>
      </c>
      <c r="L627" s="8" t="s">
        <v>1865</v>
      </c>
      <c r="M627" s="8">
        <v>13.8</v>
      </c>
      <c r="N627" s="8" t="s">
        <v>93</v>
      </c>
      <c r="O627" s="8">
        <v>10</v>
      </c>
      <c r="P627" s="8" t="s">
        <v>12</v>
      </c>
      <c r="Q627" s="8" t="s">
        <v>1866</v>
      </c>
      <c r="R627" s="8" t="s">
        <v>1867</v>
      </c>
      <c r="S627" s="19">
        <v>46143</v>
      </c>
      <c r="T627" s="6">
        <v>2026</v>
      </c>
      <c r="U627" s="4" t="s">
        <v>4226</v>
      </c>
      <c r="V627" s="15" t="s">
        <v>4228</v>
      </c>
      <c r="W627" s="25"/>
      <c r="X627" s="25"/>
      <c r="Y627" s="25"/>
      <c r="Z627" s="25"/>
      <c r="AA627" s="25"/>
      <c r="AB627" s="25"/>
      <c r="AC627" s="25"/>
      <c r="AD627" s="7" t="str">
        <f t="shared" si="19"/>
        <v>PRT-SUCRE-2</v>
      </c>
      <c r="AE627" s="8" t="s">
        <v>72</v>
      </c>
      <c r="AF627" s="8"/>
      <c r="AG627" s="8"/>
      <c r="AH627" s="8" t="s">
        <v>1859</v>
      </c>
      <c r="AI627" s="5">
        <f t="shared" si="18"/>
        <v>2</v>
      </c>
    </row>
    <row r="628" spans="1:35" s="5" customFormat="1" ht="84.9" hidden="1" customHeight="1" x14ac:dyDescent="0.3">
      <c r="A628" s="7">
        <v>627</v>
      </c>
      <c r="B628" s="8" t="s">
        <v>1868</v>
      </c>
      <c r="C628" s="8" t="s">
        <v>1869</v>
      </c>
      <c r="D628" s="8" t="s">
        <v>1870</v>
      </c>
      <c r="E628" s="8" t="s">
        <v>1863</v>
      </c>
      <c r="F628" s="8" t="s">
        <v>1871</v>
      </c>
      <c r="G628" s="9">
        <v>26000</v>
      </c>
      <c r="H628" s="17">
        <v>6</v>
      </c>
      <c r="I628" s="4" t="s">
        <v>66</v>
      </c>
      <c r="J628" s="8" t="s">
        <v>15</v>
      </c>
      <c r="K628" s="8" t="s">
        <v>67</v>
      </c>
      <c r="L628" s="8" t="s">
        <v>1872</v>
      </c>
      <c r="M628" s="8">
        <v>13.8</v>
      </c>
      <c r="N628" s="8" t="s">
        <v>93</v>
      </c>
      <c r="O628" s="8">
        <v>10</v>
      </c>
      <c r="P628" s="8" t="s">
        <v>12</v>
      </c>
      <c r="Q628" s="8" t="s">
        <v>1866</v>
      </c>
      <c r="R628" s="8" t="s">
        <v>1867</v>
      </c>
      <c r="S628" s="19">
        <v>46143</v>
      </c>
      <c r="T628" s="6">
        <v>2026</v>
      </c>
      <c r="U628" s="4" t="s">
        <v>4226</v>
      </c>
      <c r="V628" s="15" t="s">
        <v>4228</v>
      </c>
      <c r="W628" s="25"/>
      <c r="X628" s="25"/>
      <c r="Y628" s="25"/>
      <c r="Z628" s="25"/>
      <c r="AA628" s="25"/>
      <c r="AB628" s="25"/>
      <c r="AC628" s="25"/>
      <c r="AD628" s="7" t="str">
        <f t="shared" si="19"/>
        <v>PRT-SUCRE-3</v>
      </c>
      <c r="AE628" s="8" t="s">
        <v>72</v>
      </c>
      <c r="AF628" s="8"/>
      <c r="AG628" s="8"/>
      <c r="AH628" s="8" t="s">
        <v>1859</v>
      </c>
      <c r="AI628" s="5">
        <f t="shared" si="18"/>
        <v>3</v>
      </c>
    </row>
    <row r="629" spans="1:35" s="5" customFormat="1" ht="84.9" hidden="1" customHeight="1" x14ac:dyDescent="0.3">
      <c r="A629" s="7">
        <v>628</v>
      </c>
      <c r="B629" s="8" t="s">
        <v>1873</v>
      </c>
      <c r="C629" s="8" t="s">
        <v>1874</v>
      </c>
      <c r="D629" s="8" t="s">
        <v>1875</v>
      </c>
      <c r="E629" s="8" t="s">
        <v>1863</v>
      </c>
      <c r="F629" s="8" t="s">
        <v>1876</v>
      </c>
      <c r="G629" s="9">
        <v>20000</v>
      </c>
      <c r="H629" s="17">
        <v>6</v>
      </c>
      <c r="I629" s="4" t="s">
        <v>66</v>
      </c>
      <c r="J629" s="8" t="s">
        <v>15</v>
      </c>
      <c r="K629" s="8" t="s">
        <v>67</v>
      </c>
      <c r="L629" s="8" t="s">
        <v>1877</v>
      </c>
      <c r="M629" s="8">
        <v>13.8</v>
      </c>
      <c r="N629" s="8" t="s">
        <v>93</v>
      </c>
      <c r="O629" s="8">
        <v>26</v>
      </c>
      <c r="P629" s="8" t="s">
        <v>12</v>
      </c>
      <c r="Q629" s="8" t="s">
        <v>1878</v>
      </c>
      <c r="R629" s="8" t="s">
        <v>1879</v>
      </c>
      <c r="S629" s="19">
        <v>45992</v>
      </c>
      <c r="T629" s="6">
        <v>2025</v>
      </c>
      <c r="U629" s="4"/>
      <c r="V629" s="15"/>
      <c r="W629" s="25"/>
      <c r="X629" s="25"/>
      <c r="Y629" s="25"/>
      <c r="Z629" s="25"/>
      <c r="AA629" s="25"/>
      <c r="AB629" s="25"/>
      <c r="AC629" s="25"/>
      <c r="AD629" s="7" t="str">
        <f t="shared" si="19"/>
        <v>PRT-SUCRE-4</v>
      </c>
      <c r="AE629" s="8" t="s">
        <v>72</v>
      </c>
      <c r="AF629" s="8"/>
      <c r="AG629" s="8"/>
      <c r="AH629" s="8" t="s">
        <v>1859</v>
      </c>
      <c r="AI629" s="5">
        <f t="shared" si="18"/>
        <v>4</v>
      </c>
    </row>
    <row r="630" spans="1:35" s="5" customFormat="1" ht="84.9" hidden="1" customHeight="1" x14ac:dyDescent="0.3">
      <c r="A630" s="7">
        <v>629</v>
      </c>
      <c r="B630" s="8" t="s">
        <v>1880</v>
      </c>
      <c r="C630" s="8" t="s">
        <v>1881</v>
      </c>
      <c r="D630" s="8" t="s">
        <v>1882</v>
      </c>
      <c r="E630" s="8" t="s">
        <v>1863</v>
      </c>
      <c r="F630" s="8" t="s">
        <v>1883</v>
      </c>
      <c r="G630" s="9">
        <v>20000</v>
      </c>
      <c r="H630" s="17">
        <v>6</v>
      </c>
      <c r="I630" s="4" t="s">
        <v>66</v>
      </c>
      <c r="J630" s="8" t="s">
        <v>15</v>
      </c>
      <c r="K630" s="8" t="s">
        <v>67</v>
      </c>
      <c r="L630" s="8" t="s">
        <v>1884</v>
      </c>
      <c r="M630" s="8">
        <v>13.8</v>
      </c>
      <c r="N630" s="8" t="s">
        <v>93</v>
      </c>
      <c r="O630" s="8">
        <v>0</v>
      </c>
      <c r="P630" s="8" t="s">
        <v>12</v>
      </c>
      <c r="Q630" s="8" t="s">
        <v>1885</v>
      </c>
      <c r="R630" s="8" t="s">
        <v>1886</v>
      </c>
      <c r="S630" s="19">
        <v>46388</v>
      </c>
      <c r="T630" s="6">
        <v>2027</v>
      </c>
      <c r="U630" s="4" t="s">
        <v>4230</v>
      </c>
      <c r="V630" s="15" t="s">
        <v>4249</v>
      </c>
      <c r="W630" s="25"/>
      <c r="X630" s="25"/>
      <c r="Y630" s="25"/>
      <c r="Z630" s="25"/>
      <c r="AA630" s="25"/>
      <c r="AB630" s="25"/>
      <c r="AC630" s="25"/>
      <c r="AD630" s="7" t="str">
        <f t="shared" si="19"/>
        <v>PRT-SUCRE-5</v>
      </c>
      <c r="AE630" s="8" t="s">
        <v>72</v>
      </c>
      <c r="AF630" s="8"/>
      <c r="AG630" s="8"/>
      <c r="AH630" s="8" t="s">
        <v>1859</v>
      </c>
      <c r="AI630" s="5">
        <f t="shared" si="18"/>
        <v>5</v>
      </c>
    </row>
    <row r="631" spans="1:35" s="5" customFormat="1" ht="84.9" hidden="1" customHeight="1" x14ac:dyDescent="0.3">
      <c r="A631" s="7">
        <v>630</v>
      </c>
      <c r="B631" s="8" t="s">
        <v>1887</v>
      </c>
      <c r="C631" s="8" t="s">
        <v>1888</v>
      </c>
      <c r="D631" s="8" t="s">
        <v>1889</v>
      </c>
      <c r="E631" s="8" t="s">
        <v>1890</v>
      </c>
      <c r="F631" s="8" t="s">
        <v>1891</v>
      </c>
      <c r="G631" s="9">
        <v>21599.674999999999</v>
      </c>
      <c r="H631" s="17">
        <v>5</v>
      </c>
      <c r="I631" s="4" t="s">
        <v>76</v>
      </c>
      <c r="J631" s="8" t="s">
        <v>15</v>
      </c>
      <c r="K631" s="8" t="s">
        <v>67</v>
      </c>
      <c r="L631" s="8" t="s">
        <v>1892</v>
      </c>
      <c r="M631" s="8">
        <v>13.8</v>
      </c>
      <c r="N631" s="8" t="s">
        <v>93</v>
      </c>
      <c r="O631" s="8">
        <v>108</v>
      </c>
      <c r="P631" s="8" t="s">
        <v>12</v>
      </c>
      <c r="Q631" s="8" t="s">
        <v>1893</v>
      </c>
      <c r="R631" s="8" t="s">
        <v>1894</v>
      </c>
      <c r="S631" s="19">
        <v>46388</v>
      </c>
      <c r="T631" s="6">
        <v>2027</v>
      </c>
      <c r="U631" s="4" t="s">
        <v>4230</v>
      </c>
      <c r="V631" s="15" t="s">
        <v>4255</v>
      </c>
      <c r="W631" s="25"/>
      <c r="X631" s="25"/>
      <c r="Y631" s="25"/>
      <c r="Z631" s="25"/>
      <c r="AA631" s="25"/>
      <c r="AB631" s="25"/>
      <c r="AC631" s="25"/>
      <c r="AD631" s="7" t="str">
        <f t="shared" si="19"/>
        <v>PRT-SUCRE-6</v>
      </c>
      <c r="AE631" s="8" t="s">
        <v>109</v>
      </c>
      <c r="AF631" s="8"/>
      <c r="AG631" s="8"/>
      <c r="AH631" s="8" t="s">
        <v>1859</v>
      </c>
      <c r="AI631" s="5">
        <f t="shared" si="18"/>
        <v>6</v>
      </c>
    </row>
    <row r="632" spans="1:35" s="5" customFormat="1" ht="84.9" hidden="1" customHeight="1" x14ac:dyDescent="0.3">
      <c r="A632" s="7">
        <v>631</v>
      </c>
      <c r="B632" s="8" t="s">
        <v>1895</v>
      </c>
      <c r="C632" s="8" t="s">
        <v>1896</v>
      </c>
      <c r="D632" s="8" t="s">
        <v>1897</v>
      </c>
      <c r="E632" s="8" t="s">
        <v>1898</v>
      </c>
      <c r="F632" s="8" t="s">
        <v>1899</v>
      </c>
      <c r="G632" s="9">
        <v>162015.41499999998</v>
      </c>
      <c r="H632" s="17">
        <v>5</v>
      </c>
      <c r="I632" s="4" t="s">
        <v>76</v>
      </c>
      <c r="J632" s="8" t="s">
        <v>15</v>
      </c>
      <c r="K632" s="8" t="s">
        <v>67</v>
      </c>
      <c r="L632" s="8" t="s">
        <v>1900</v>
      </c>
      <c r="M632" s="8">
        <v>13.8</v>
      </c>
      <c r="N632" s="8" t="s">
        <v>93</v>
      </c>
      <c r="O632" s="8">
        <v>20</v>
      </c>
      <c r="P632" s="8" t="s">
        <v>12</v>
      </c>
      <c r="Q632" s="8" t="s">
        <v>1885</v>
      </c>
      <c r="R632" s="8" t="s">
        <v>1901</v>
      </c>
      <c r="S632" s="19">
        <v>46388</v>
      </c>
      <c r="T632" s="6">
        <v>2027</v>
      </c>
      <c r="U632" s="4" t="s">
        <v>4230</v>
      </c>
      <c r="V632" s="15" t="s">
        <v>4255</v>
      </c>
      <c r="W632" s="25"/>
      <c r="X632" s="25"/>
      <c r="Y632" s="25"/>
      <c r="Z632" s="25"/>
      <c r="AA632" s="25"/>
      <c r="AB632" s="25"/>
      <c r="AC632" s="25"/>
      <c r="AD632" s="7" t="str">
        <f t="shared" si="19"/>
        <v>PRT-SUCRE-7</v>
      </c>
      <c r="AE632" s="8" t="s">
        <v>109</v>
      </c>
      <c r="AF632" s="8"/>
      <c r="AG632" s="8"/>
      <c r="AH632" s="8" t="s">
        <v>1859</v>
      </c>
      <c r="AI632" s="5">
        <f t="shared" si="18"/>
        <v>7</v>
      </c>
    </row>
    <row r="633" spans="1:35" s="5" customFormat="1" ht="84.9" hidden="1" customHeight="1" x14ac:dyDescent="0.3">
      <c r="A633" s="7">
        <v>632</v>
      </c>
      <c r="B633" s="8" t="s">
        <v>1902</v>
      </c>
      <c r="C633" s="8" t="s">
        <v>1903</v>
      </c>
      <c r="D633" s="8" t="s">
        <v>1904</v>
      </c>
      <c r="E633" s="8" t="s">
        <v>1905</v>
      </c>
      <c r="F633" s="8" t="s">
        <v>1906</v>
      </c>
      <c r="G633" s="9">
        <v>800000</v>
      </c>
      <c r="H633" s="17">
        <v>5</v>
      </c>
      <c r="I633" s="4" t="s">
        <v>76</v>
      </c>
      <c r="J633" s="8" t="s">
        <v>15</v>
      </c>
      <c r="K633" s="8" t="s">
        <v>67</v>
      </c>
      <c r="L633" s="8" t="s">
        <v>1907</v>
      </c>
      <c r="M633" s="8">
        <v>13.8</v>
      </c>
      <c r="N633" s="8" t="s">
        <v>93</v>
      </c>
      <c r="O633" s="8">
        <v>72</v>
      </c>
      <c r="P633" s="8" t="s">
        <v>12</v>
      </c>
      <c r="Q633" s="8" t="s">
        <v>12</v>
      </c>
      <c r="R633" s="8" t="s">
        <v>1908</v>
      </c>
      <c r="S633" s="19">
        <v>46174</v>
      </c>
      <c r="T633" s="6">
        <v>2026</v>
      </c>
      <c r="U633" s="4" t="s">
        <v>4226</v>
      </c>
      <c r="V633" s="15" t="s">
        <v>4243</v>
      </c>
      <c r="W633" s="25"/>
      <c r="X633" s="25"/>
      <c r="Y633" s="25"/>
      <c r="Z633" s="25"/>
      <c r="AA633" s="25"/>
      <c r="AB633" s="25"/>
      <c r="AC633" s="25"/>
      <c r="AD633" s="7" t="str">
        <f t="shared" si="19"/>
        <v>PRT-SUCRE-8</v>
      </c>
      <c r="AE633" s="8" t="s">
        <v>109</v>
      </c>
      <c r="AF633" s="8"/>
      <c r="AG633" s="8"/>
      <c r="AH633" s="8" t="s">
        <v>1859</v>
      </c>
      <c r="AI633" s="5">
        <f t="shared" si="18"/>
        <v>8</v>
      </c>
    </row>
    <row r="634" spans="1:35" s="5" customFormat="1" ht="84.9" hidden="1" customHeight="1" x14ac:dyDescent="0.3">
      <c r="A634" s="7">
        <v>633</v>
      </c>
      <c r="B634" s="8" t="s">
        <v>1909</v>
      </c>
      <c r="C634" s="8" t="s">
        <v>1910</v>
      </c>
      <c r="D634" s="8" t="s">
        <v>1911</v>
      </c>
      <c r="E634" s="8" t="s">
        <v>1912</v>
      </c>
      <c r="F634" s="8" t="s">
        <v>1913</v>
      </c>
      <c r="G634" s="9">
        <v>396145.78117647057</v>
      </c>
      <c r="H634" s="17">
        <v>5</v>
      </c>
      <c r="I634" s="4" t="s">
        <v>76</v>
      </c>
      <c r="J634" s="8" t="s">
        <v>15</v>
      </c>
      <c r="K634" s="8" t="s">
        <v>67</v>
      </c>
      <c r="L634" s="8" t="s">
        <v>1914</v>
      </c>
      <c r="M634" s="8">
        <v>13.8</v>
      </c>
      <c r="N634" s="8" t="s">
        <v>93</v>
      </c>
      <c r="O634" s="8">
        <v>30</v>
      </c>
      <c r="P634" s="8" t="s">
        <v>12</v>
      </c>
      <c r="Q634" s="8" t="s">
        <v>1915</v>
      </c>
      <c r="R634" s="8" t="s">
        <v>1916</v>
      </c>
      <c r="S634" s="19">
        <v>46388</v>
      </c>
      <c r="T634" s="6">
        <v>2027</v>
      </c>
      <c r="U634" s="4" t="s">
        <v>4230</v>
      </c>
      <c r="V634" s="15" t="s">
        <v>4255</v>
      </c>
      <c r="W634" s="25"/>
      <c r="X634" s="25"/>
      <c r="Y634" s="25"/>
      <c r="Z634" s="25"/>
      <c r="AA634" s="25"/>
      <c r="AB634" s="25"/>
      <c r="AC634" s="25"/>
      <c r="AD634" s="7" t="str">
        <f t="shared" si="19"/>
        <v>PRT-SUCRE-9</v>
      </c>
      <c r="AE634" s="8" t="s">
        <v>109</v>
      </c>
      <c r="AF634" s="8"/>
      <c r="AG634" s="8"/>
      <c r="AH634" s="8" t="s">
        <v>1859</v>
      </c>
      <c r="AI634" s="5">
        <f t="shared" si="18"/>
        <v>9</v>
      </c>
    </row>
    <row r="635" spans="1:35" s="5" customFormat="1" ht="84.9" hidden="1" customHeight="1" x14ac:dyDescent="0.3">
      <c r="A635" s="7">
        <v>634</v>
      </c>
      <c r="B635" s="8" t="s">
        <v>1917</v>
      </c>
      <c r="C635" s="8" t="s">
        <v>1918</v>
      </c>
      <c r="D635" s="8" t="s">
        <v>1911</v>
      </c>
      <c r="E635" s="8" t="s">
        <v>1919</v>
      </c>
      <c r="F635" s="8" t="s">
        <v>1913</v>
      </c>
      <c r="G635" s="9">
        <v>1287473.7888235294</v>
      </c>
      <c r="H635" s="17">
        <v>5</v>
      </c>
      <c r="I635" s="4" t="s">
        <v>76</v>
      </c>
      <c r="J635" s="8" t="s">
        <v>15</v>
      </c>
      <c r="K635" s="8" t="s">
        <v>67</v>
      </c>
      <c r="L635" s="8" t="s">
        <v>1914</v>
      </c>
      <c r="M635" s="8">
        <v>13.8</v>
      </c>
      <c r="N635" s="8" t="s">
        <v>93</v>
      </c>
      <c r="O635" s="8">
        <v>30</v>
      </c>
      <c r="P635" s="8" t="s">
        <v>12</v>
      </c>
      <c r="Q635" s="8" t="s">
        <v>1915</v>
      </c>
      <c r="R635" s="8" t="s">
        <v>1916</v>
      </c>
      <c r="S635" s="19">
        <v>46388</v>
      </c>
      <c r="T635" s="6">
        <v>2027</v>
      </c>
      <c r="U635" s="4" t="s">
        <v>4230</v>
      </c>
      <c r="V635" s="15" t="s">
        <v>4255</v>
      </c>
      <c r="W635" s="25"/>
      <c r="X635" s="25"/>
      <c r="Y635" s="25"/>
      <c r="Z635" s="25"/>
      <c r="AA635" s="25"/>
      <c r="AB635" s="25"/>
      <c r="AC635" s="25"/>
      <c r="AD635" s="7" t="str">
        <f t="shared" si="19"/>
        <v>PRT-SUCRE-10</v>
      </c>
      <c r="AE635" s="8" t="s">
        <v>109</v>
      </c>
      <c r="AF635" s="8"/>
      <c r="AG635" s="8"/>
      <c r="AH635" s="8" t="s">
        <v>1859</v>
      </c>
      <c r="AI635" s="5">
        <f t="shared" si="18"/>
        <v>10</v>
      </c>
    </row>
    <row r="636" spans="1:35" s="5" customFormat="1" ht="84.9" hidden="1" customHeight="1" x14ac:dyDescent="0.3">
      <c r="A636" s="7">
        <v>635</v>
      </c>
      <c r="B636" s="8" t="s">
        <v>1920</v>
      </c>
      <c r="C636" s="8" t="s">
        <v>1921</v>
      </c>
      <c r="D636" s="8" t="s">
        <v>1922</v>
      </c>
      <c r="E636" s="8" t="s">
        <v>1923</v>
      </c>
      <c r="F636" s="8" t="s">
        <v>1924</v>
      </c>
      <c r="G636" s="9">
        <v>268800</v>
      </c>
      <c r="H636" s="17">
        <v>5</v>
      </c>
      <c r="I636" s="4" t="s">
        <v>76</v>
      </c>
      <c r="J636" s="8" t="s">
        <v>15</v>
      </c>
      <c r="K636" s="8" t="s">
        <v>67</v>
      </c>
      <c r="L636" s="8" t="s">
        <v>1925</v>
      </c>
      <c r="M636" s="8">
        <v>13.8</v>
      </c>
      <c r="N636" s="8" t="s">
        <v>93</v>
      </c>
      <c r="O636" s="8">
        <v>56</v>
      </c>
      <c r="P636" s="8" t="s">
        <v>12</v>
      </c>
      <c r="Q636" s="8" t="s">
        <v>12</v>
      </c>
      <c r="R636" s="8" t="s">
        <v>1926</v>
      </c>
      <c r="S636" s="19">
        <v>46388</v>
      </c>
      <c r="T636" s="6">
        <v>2027</v>
      </c>
      <c r="U636" s="4" t="s">
        <v>4230</v>
      </c>
      <c r="V636" s="15" t="s">
        <v>4255</v>
      </c>
      <c r="W636" s="25"/>
      <c r="X636" s="25"/>
      <c r="Y636" s="25"/>
      <c r="Z636" s="25"/>
      <c r="AA636" s="25"/>
      <c r="AB636" s="25"/>
      <c r="AC636" s="25"/>
      <c r="AD636" s="7" t="str">
        <f t="shared" si="19"/>
        <v>PRT-SUCRE-11</v>
      </c>
      <c r="AE636" s="8" t="s">
        <v>109</v>
      </c>
      <c r="AF636" s="8"/>
      <c r="AG636" s="8"/>
      <c r="AH636" s="8" t="s">
        <v>1859</v>
      </c>
      <c r="AI636" s="5">
        <f t="shared" si="18"/>
        <v>11</v>
      </c>
    </row>
    <row r="637" spans="1:35" s="5" customFormat="1" ht="84.9" hidden="1" customHeight="1" x14ac:dyDescent="0.3">
      <c r="A637" s="7">
        <v>636</v>
      </c>
      <c r="B637" s="8" t="s">
        <v>1927</v>
      </c>
      <c r="C637" s="8" t="s">
        <v>1928</v>
      </c>
      <c r="D637" s="8" t="s">
        <v>1929</v>
      </c>
      <c r="E637" s="8" t="s">
        <v>1930</v>
      </c>
      <c r="F637" s="8" t="s">
        <v>1931</v>
      </c>
      <c r="G637" s="9">
        <v>54000</v>
      </c>
      <c r="H637" s="17">
        <v>1</v>
      </c>
      <c r="I637" s="4" t="s">
        <v>76</v>
      </c>
      <c r="J637" s="8" t="s">
        <v>15</v>
      </c>
      <c r="K637" s="8" t="s">
        <v>67</v>
      </c>
      <c r="L637" s="8" t="s">
        <v>1932</v>
      </c>
      <c r="M637" s="8">
        <v>13.8</v>
      </c>
      <c r="N637" s="8" t="s">
        <v>93</v>
      </c>
      <c r="O637" s="8">
        <v>56</v>
      </c>
      <c r="P637" s="8" t="s">
        <v>12</v>
      </c>
      <c r="Q637" s="8" t="s">
        <v>1866</v>
      </c>
      <c r="R637" s="8" t="s">
        <v>1933</v>
      </c>
      <c r="S637" s="19">
        <v>46388</v>
      </c>
      <c r="T637" s="6">
        <v>2027</v>
      </c>
      <c r="U637" s="4" t="s">
        <v>4230</v>
      </c>
      <c r="V637" s="15" t="s">
        <v>4281</v>
      </c>
      <c r="W637" s="25"/>
      <c r="X637" s="25"/>
      <c r="Y637" s="25"/>
      <c r="Z637" s="25"/>
      <c r="AA637" s="25"/>
      <c r="AB637" s="25"/>
      <c r="AC637" s="25"/>
      <c r="AD637" s="7" t="str">
        <f t="shared" si="19"/>
        <v>PRT-SUCRE-12</v>
      </c>
      <c r="AE637" s="8" t="s">
        <v>109</v>
      </c>
      <c r="AF637" s="8"/>
      <c r="AG637" s="8"/>
      <c r="AH637" s="8" t="s">
        <v>1859</v>
      </c>
      <c r="AI637" s="5">
        <f t="shared" si="18"/>
        <v>12</v>
      </c>
    </row>
    <row r="638" spans="1:35" s="5" customFormat="1" ht="84.9" hidden="1" customHeight="1" x14ac:dyDescent="0.3">
      <c r="A638" s="7">
        <v>637</v>
      </c>
      <c r="B638" s="8" t="s">
        <v>1934</v>
      </c>
      <c r="C638" s="8" t="s">
        <v>1935</v>
      </c>
      <c r="D638" s="8" t="s">
        <v>1936</v>
      </c>
      <c r="E638" s="8" t="s">
        <v>1937</v>
      </c>
      <c r="F638" s="8" t="s">
        <v>1924</v>
      </c>
      <c r="G638" s="9">
        <v>1606956.53</v>
      </c>
      <c r="H638" s="17">
        <v>5</v>
      </c>
      <c r="I638" s="4" t="s">
        <v>76</v>
      </c>
      <c r="J638" s="8" t="s">
        <v>15</v>
      </c>
      <c r="K638" s="8" t="s">
        <v>67</v>
      </c>
      <c r="L638" s="8" t="s">
        <v>1932</v>
      </c>
      <c r="M638" s="8">
        <v>13.8</v>
      </c>
      <c r="N638" s="8" t="s">
        <v>93</v>
      </c>
      <c r="O638" s="8">
        <v>56</v>
      </c>
      <c r="P638" s="8" t="s">
        <v>12</v>
      </c>
      <c r="Q638" s="8" t="s">
        <v>1866</v>
      </c>
      <c r="R638" s="8" t="s">
        <v>1933</v>
      </c>
      <c r="S638" s="19">
        <v>46388</v>
      </c>
      <c r="T638" s="6">
        <v>2027</v>
      </c>
      <c r="U638" s="4" t="s">
        <v>4230</v>
      </c>
      <c r="V638" s="15" t="s">
        <v>4255</v>
      </c>
      <c r="W638" s="25"/>
      <c r="X638" s="25"/>
      <c r="Y638" s="25"/>
      <c r="Z638" s="25"/>
      <c r="AA638" s="25"/>
      <c r="AB638" s="25"/>
      <c r="AC638" s="25"/>
      <c r="AD638" s="7" t="str">
        <f t="shared" si="19"/>
        <v>PRT-SUCRE-13</v>
      </c>
      <c r="AE638" s="8" t="s">
        <v>109</v>
      </c>
      <c r="AF638" s="8"/>
      <c r="AG638" s="8"/>
      <c r="AH638" s="8" t="s">
        <v>1859</v>
      </c>
      <c r="AI638" s="5">
        <f t="shared" si="18"/>
        <v>13</v>
      </c>
    </row>
    <row r="639" spans="1:35" s="5" customFormat="1" ht="84.9" hidden="1" customHeight="1" x14ac:dyDescent="0.3">
      <c r="A639" s="7">
        <v>638</v>
      </c>
      <c r="B639" s="8" t="s">
        <v>4154</v>
      </c>
      <c r="C639" s="8" t="s">
        <v>1938</v>
      </c>
      <c r="D639" s="8" t="s">
        <v>1939</v>
      </c>
      <c r="E639" s="8" t="s">
        <v>1940</v>
      </c>
      <c r="F639" s="8" t="s">
        <v>1941</v>
      </c>
      <c r="G639" s="9">
        <v>642782.61</v>
      </c>
      <c r="H639" s="17">
        <v>5</v>
      </c>
      <c r="I639" s="4" t="s">
        <v>76</v>
      </c>
      <c r="J639" s="8" t="s">
        <v>15</v>
      </c>
      <c r="K639" s="8" t="s">
        <v>67</v>
      </c>
      <c r="L639" s="8" t="s">
        <v>1942</v>
      </c>
      <c r="M639" s="8">
        <v>13.8</v>
      </c>
      <c r="N639" s="8" t="s">
        <v>93</v>
      </c>
      <c r="O639" s="8">
        <v>10</v>
      </c>
      <c r="P639" s="8" t="s">
        <v>12</v>
      </c>
      <c r="Q639" s="8" t="s">
        <v>10</v>
      </c>
      <c r="R639" s="8" t="s">
        <v>1943</v>
      </c>
      <c r="S639" s="19">
        <v>46388</v>
      </c>
      <c r="T639" s="6">
        <v>2027</v>
      </c>
      <c r="U639" s="4" t="s">
        <v>4230</v>
      </c>
      <c r="V639" s="15" t="s">
        <v>4255</v>
      </c>
      <c r="W639" s="25"/>
      <c r="X639" s="25"/>
      <c r="Y639" s="25"/>
      <c r="Z639" s="25"/>
      <c r="AA639" s="25"/>
      <c r="AB639" s="25"/>
      <c r="AC639" s="25"/>
      <c r="AD639" s="7" t="str">
        <f t="shared" si="19"/>
        <v>PRT-SUCRE-14</v>
      </c>
      <c r="AE639" s="8" t="s">
        <v>109</v>
      </c>
      <c r="AF639" s="8"/>
      <c r="AG639" s="8"/>
      <c r="AH639" s="8" t="s">
        <v>1859</v>
      </c>
      <c r="AI639" s="5">
        <f t="shared" ref="AI639:AI702" si="20">+AI638+1</f>
        <v>14</v>
      </c>
    </row>
    <row r="640" spans="1:35" s="5" customFormat="1" ht="84.9" hidden="1" customHeight="1" x14ac:dyDescent="0.3">
      <c r="A640" s="7">
        <v>639</v>
      </c>
      <c r="B640" s="8" t="s">
        <v>3880</v>
      </c>
      <c r="C640" s="8" t="s">
        <v>1944</v>
      </c>
      <c r="D640" s="8" t="s">
        <v>1945</v>
      </c>
      <c r="E640" s="8" t="s">
        <v>1946</v>
      </c>
      <c r="F640" s="8" t="s">
        <v>1924</v>
      </c>
      <c r="G640" s="9">
        <v>7444.38</v>
      </c>
      <c r="H640" s="17">
        <v>1</v>
      </c>
      <c r="I640" s="4" t="s">
        <v>66</v>
      </c>
      <c r="J640" s="8" t="s">
        <v>64</v>
      </c>
      <c r="K640" s="8" t="s">
        <v>67</v>
      </c>
      <c r="L640" s="8" t="s">
        <v>1932</v>
      </c>
      <c r="M640" s="8">
        <v>34.5</v>
      </c>
      <c r="N640" s="8" t="s">
        <v>93</v>
      </c>
      <c r="O640" s="8">
        <v>56</v>
      </c>
      <c r="P640" s="8" t="s">
        <v>12</v>
      </c>
      <c r="Q640" s="8" t="s">
        <v>1866</v>
      </c>
      <c r="R640" s="8" t="s">
        <v>1933</v>
      </c>
      <c r="S640" s="19">
        <v>45901</v>
      </c>
      <c r="T640" s="6">
        <v>2025</v>
      </c>
      <c r="U640" s="4" t="s">
        <v>4245</v>
      </c>
      <c r="V640" s="15" t="s">
        <v>4279</v>
      </c>
      <c r="W640" s="25"/>
      <c r="X640" s="25"/>
      <c r="Y640" s="25"/>
      <c r="Z640" s="25"/>
      <c r="AA640" s="25"/>
      <c r="AB640" s="25"/>
      <c r="AC640" s="25"/>
      <c r="AD640" s="7" t="str">
        <f t="shared" si="19"/>
        <v>PRT-SUCRE-15</v>
      </c>
      <c r="AE640" s="8" t="s">
        <v>109</v>
      </c>
      <c r="AF640" s="8"/>
      <c r="AG640" s="8"/>
      <c r="AH640" s="8" t="s">
        <v>1859</v>
      </c>
      <c r="AI640" s="5">
        <f t="shared" si="20"/>
        <v>15</v>
      </c>
    </row>
    <row r="641" spans="1:35" s="5" customFormat="1" ht="84.9" hidden="1" customHeight="1" x14ac:dyDescent="0.3">
      <c r="A641" s="7">
        <v>640</v>
      </c>
      <c r="B641" s="8" t="s">
        <v>1947</v>
      </c>
      <c r="C641" s="8" t="s">
        <v>1948</v>
      </c>
      <c r="D641" s="8" t="s">
        <v>1949</v>
      </c>
      <c r="E641" s="8" t="s">
        <v>1950</v>
      </c>
      <c r="F641" s="8" t="s">
        <v>1951</v>
      </c>
      <c r="G641" s="9">
        <v>8908</v>
      </c>
      <c r="H641" s="17">
        <v>1</v>
      </c>
      <c r="I641" s="4" t="s">
        <v>76</v>
      </c>
      <c r="J641" s="8" t="s">
        <v>15</v>
      </c>
      <c r="K641" s="8" t="s">
        <v>67</v>
      </c>
      <c r="L641" s="8" t="s">
        <v>1952</v>
      </c>
      <c r="M641" s="8">
        <v>13.8</v>
      </c>
      <c r="N641" s="8" t="s">
        <v>93</v>
      </c>
      <c r="O641" s="8">
        <v>5</v>
      </c>
      <c r="P641" s="8" t="s">
        <v>12</v>
      </c>
      <c r="Q641" s="8" t="s">
        <v>1866</v>
      </c>
      <c r="R641" s="8" t="s">
        <v>1953</v>
      </c>
      <c r="S641" s="19">
        <v>46753</v>
      </c>
      <c r="T641" s="6">
        <v>2028</v>
      </c>
      <c r="U641" s="4" t="s">
        <v>4232</v>
      </c>
      <c r="V641" s="15" t="s">
        <v>4234</v>
      </c>
      <c r="W641" s="25"/>
      <c r="X641" s="25"/>
      <c r="Y641" s="25"/>
      <c r="Z641" s="25"/>
      <c r="AA641" s="25"/>
      <c r="AB641" s="25"/>
      <c r="AC641" s="25"/>
      <c r="AD641" s="7" t="str">
        <f t="shared" si="19"/>
        <v>PRT-SUCRE-16</v>
      </c>
      <c r="AE641" s="8" t="s">
        <v>109</v>
      </c>
      <c r="AF641" s="8"/>
      <c r="AG641" s="8"/>
      <c r="AH641" s="8" t="s">
        <v>1859</v>
      </c>
      <c r="AI641" s="5">
        <f t="shared" si="20"/>
        <v>16</v>
      </c>
    </row>
    <row r="642" spans="1:35" s="5" customFormat="1" ht="84.9" hidden="1" customHeight="1" x14ac:dyDescent="0.3">
      <c r="A642" s="7">
        <v>641</v>
      </c>
      <c r="B642" s="8" t="s">
        <v>1954</v>
      </c>
      <c r="C642" s="8" t="s">
        <v>1948</v>
      </c>
      <c r="D642" s="8" t="s">
        <v>1949</v>
      </c>
      <c r="E642" s="8" t="s">
        <v>1950</v>
      </c>
      <c r="F642" s="8" t="s">
        <v>1951</v>
      </c>
      <c r="G642" s="9">
        <v>8908</v>
      </c>
      <c r="H642" s="17">
        <v>1</v>
      </c>
      <c r="I642" s="4" t="s">
        <v>76</v>
      </c>
      <c r="J642" s="8" t="s">
        <v>15</v>
      </c>
      <c r="K642" s="8" t="s">
        <v>67</v>
      </c>
      <c r="L642" s="8" t="s">
        <v>1952</v>
      </c>
      <c r="M642" s="8">
        <v>13.8</v>
      </c>
      <c r="N642" s="8" t="s">
        <v>93</v>
      </c>
      <c r="O642" s="8">
        <v>5</v>
      </c>
      <c r="P642" s="8" t="s">
        <v>12</v>
      </c>
      <c r="Q642" s="8" t="s">
        <v>1866</v>
      </c>
      <c r="R642" s="8" t="s">
        <v>1953</v>
      </c>
      <c r="S642" s="19">
        <v>46753</v>
      </c>
      <c r="T642" s="6">
        <v>2028</v>
      </c>
      <c r="U642" s="4" t="s">
        <v>4232</v>
      </c>
      <c r="V642" s="15" t="s">
        <v>4234</v>
      </c>
      <c r="W642" s="25"/>
      <c r="X642" s="25"/>
      <c r="Y642" s="25"/>
      <c r="Z642" s="25"/>
      <c r="AA642" s="25"/>
      <c r="AB642" s="25"/>
      <c r="AC642" s="25"/>
      <c r="AD642" s="7" t="str">
        <f t="shared" ref="AD642:AD705" si="21">+"PRT-"&amp;P642&amp;"-"&amp;AI642</f>
        <v>PRT-SUCRE-17</v>
      </c>
      <c r="AE642" s="8" t="s">
        <v>109</v>
      </c>
      <c r="AF642" s="8"/>
      <c r="AG642" s="8"/>
      <c r="AH642" s="8" t="s">
        <v>1859</v>
      </c>
      <c r="AI642" s="5">
        <f t="shared" si="20"/>
        <v>17</v>
      </c>
    </row>
    <row r="643" spans="1:35" s="5" customFormat="1" ht="84.9" hidden="1" customHeight="1" x14ac:dyDescent="0.3">
      <c r="A643" s="7">
        <v>642</v>
      </c>
      <c r="B643" s="8" t="s">
        <v>1955</v>
      </c>
      <c r="C643" s="8" t="s">
        <v>1948</v>
      </c>
      <c r="D643" s="8" t="s">
        <v>1949</v>
      </c>
      <c r="E643" s="8" t="s">
        <v>1950</v>
      </c>
      <c r="F643" s="8" t="s">
        <v>1951</v>
      </c>
      <c r="G643" s="9">
        <v>8908</v>
      </c>
      <c r="H643" s="17">
        <v>1</v>
      </c>
      <c r="I643" s="4" t="s">
        <v>76</v>
      </c>
      <c r="J643" s="8" t="s">
        <v>15</v>
      </c>
      <c r="K643" s="8" t="s">
        <v>67</v>
      </c>
      <c r="L643" s="8" t="s">
        <v>1956</v>
      </c>
      <c r="M643" s="8">
        <v>13.8</v>
      </c>
      <c r="N643" s="8" t="s">
        <v>93</v>
      </c>
      <c r="O643" s="8">
        <v>20</v>
      </c>
      <c r="P643" s="8" t="s">
        <v>12</v>
      </c>
      <c r="Q643" s="8" t="s">
        <v>1957</v>
      </c>
      <c r="R643" s="8" t="s">
        <v>1958</v>
      </c>
      <c r="S643" s="19">
        <v>46753</v>
      </c>
      <c r="T643" s="6">
        <v>2028</v>
      </c>
      <c r="U643" s="4" t="s">
        <v>4232</v>
      </c>
      <c r="V643" s="15" t="s">
        <v>4234</v>
      </c>
      <c r="W643" s="25"/>
      <c r="X643" s="25"/>
      <c r="Y643" s="25"/>
      <c r="Z643" s="25"/>
      <c r="AA643" s="25"/>
      <c r="AB643" s="25"/>
      <c r="AC643" s="25"/>
      <c r="AD643" s="7" t="str">
        <f t="shared" si="21"/>
        <v>PRT-SUCRE-18</v>
      </c>
      <c r="AE643" s="8" t="s">
        <v>109</v>
      </c>
      <c r="AF643" s="8"/>
      <c r="AG643" s="8"/>
      <c r="AH643" s="8" t="s">
        <v>1859</v>
      </c>
      <c r="AI643" s="5">
        <f t="shared" si="20"/>
        <v>18</v>
      </c>
    </row>
    <row r="644" spans="1:35" s="5" customFormat="1" ht="84.9" hidden="1" customHeight="1" x14ac:dyDescent="0.3">
      <c r="A644" s="7">
        <v>643</v>
      </c>
      <c r="B644" s="8" t="s">
        <v>1959</v>
      </c>
      <c r="C644" s="8" t="s">
        <v>1948</v>
      </c>
      <c r="D644" s="8" t="s">
        <v>1949</v>
      </c>
      <c r="E644" s="8" t="s">
        <v>1950</v>
      </c>
      <c r="F644" s="8" t="s">
        <v>1951</v>
      </c>
      <c r="G644" s="9">
        <v>8908</v>
      </c>
      <c r="H644" s="17">
        <v>1</v>
      </c>
      <c r="I644" s="4" t="s">
        <v>76</v>
      </c>
      <c r="J644" s="8" t="s">
        <v>15</v>
      </c>
      <c r="K644" s="8" t="s">
        <v>67</v>
      </c>
      <c r="L644" s="8" t="s">
        <v>1960</v>
      </c>
      <c r="M644" s="8">
        <v>13.8</v>
      </c>
      <c r="N644" s="8" t="s">
        <v>93</v>
      </c>
      <c r="O644" s="8">
        <v>2.5</v>
      </c>
      <c r="P644" s="8" t="s">
        <v>12</v>
      </c>
      <c r="Q644" s="8" t="s">
        <v>1885</v>
      </c>
      <c r="R644" s="8" t="s">
        <v>1886</v>
      </c>
      <c r="S644" s="19">
        <v>46753</v>
      </c>
      <c r="T644" s="6">
        <v>2028</v>
      </c>
      <c r="U644" s="4" t="s">
        <v>4232</v>
      </c>
      <c r="V644" s="15" t="s">
        <v>4234</v>
      </c>
      <c r="W644" s="25"/>
      <c r="X644" s="25"/>
      <c r="Y644" s="25"/>
      <c r="Z644" s="25"/>
      <c r="AA644" s="25"/>
      <c r="AB644" s="25"/>
      <c r="AC644" s="25"/>
      <c r="AD644" s="7" t="str">
        <f t="shared" si="21"/>
        <v>PRT-SUCRE-19</v>
      </c>
      <c r="AE644" s="8" t="s">
        <v>109</v>
      </c>
      <c r="AF644" s="8"/>
      <c r="AG644" s="8"/>
      <c r="AH644" s="8" t="s">
        <v>1859</v>
      </c>
      <c r="AI644" s="5">
        <f t="shared" si="20"/>
        <v>19</v>
      </c>
    </row>
    <row r="645" spans="1:35" s="5" customFormat="1" ht="84.9" hidden="1" customHeight="1" x14ac:dyDescent="0.3">
      <c r="A645" s="7">
        <v>644</v>
      </c>
      <c r="B645" s="8" t="s">
        <v>1961</v>
      </c>
      <c r="C645" s="8" t="s">
        <v>1948</v>
      </c>
      <c r="D645" s="8" t="s">
        <v>1949</v>
      </c>
      <c r="E645" s="8" t="s">
        <v>1950</v>
      </c>
      <c r="F645" s="8" t="s">
        <v>1951</v>
      </c>
      <c r="G645" s="9">
        <v>8908</v>
      </c>
      <c r="H645" s="17">
        <v>1</v>
      </c>
      <c r="I645" s="4" t="s">
        <v>76</v>
      </c>
      <c r="J645" s="8" t="s">
        <v>15</v>
      </c>
      <c r="K645" s="8" t="s">
        <v>67</v>
      </c>
      <c r="L645" s="8" t="s">
        <v>1962</v>
      </c>
      <c r="M645" s="8">
        <v>13.8</v>
      </c>
      <c r="N645" s="8" t="s">
        <v>93</v>
      </c>
      <c r="O645" s="8">
        <v>3</v>
      </c>
      <c r="P645" s="8" t="s">
        <v>12</v>
      </c>
      <c r="Q645" s="8" t="s">
        <v>1866</v>
      </c>
      <c r="R645" s="8" t="s">
        <v>1963</v>
      </c>
      <c r="S645" s="19">
        <v>46753</v>
      </c>
      <c r="T645" s="6">
        <v>2028</v>
      </c>
      <c r="U645" s="4" t="s">
        <v>4232</v>
      </c>
      <c r="V645" s="15" t="s">
        <v>4234</v>
      </c>
      <c r="W645" s="25"/>
      <c r="X645" s="25"/>
      <c r="Y645" s="25"/>
      <c r="Z645" s="25"/>
      <c r="AA645" s="25"/>
      <c r="AB645" s="25"/>
      <c r="AC645" s="25"/>
      <c r="AD645" s="7" t="str">
        <f t="shared" si="21"/>
        <v>PRT-SUCRE-20</v>
      </c>
      <c r="AE645" s="8" t="s">
        <v>109</v>
      </c>
      <c r="AF645" s="8"/>
      <c r="AG645" s="8"/>
      <c r="AH645" s="8" t="s">
        <v>1859</v>
      </c>
      <c r="AI645" s="5">
        <f t="shared" si="20"/>
        <v>20</v>
      </c>
    </row>
    <row r="646" spans="1:35" s="5" customFormat="1" ht="84.9" hidden="1" customHeight="1" x14ac:dyDescent="0.3">
      <c r="A646" s="7">
        <v>645</v>
      </c>
      <c r="B646" s="8" t="s">
        <v>1964</v>
      </c>
      <c r="C646" s="8" t="s">
        <v>1965</v>
      </c>
      <c r="D646" s="8" t="s">
        <v>1966</v>
      </c>
      <c r="E646" s="8" t="s">
        <v>1967</v>
      </c>
      <c r="F646" s="8" t="s">
        <v>1968</v>
      </c>
      <c r="G646" s="9">
        <v>54000</v>
      </c>
      <c r="H646" s="17">
        <v>1</v>
      </c>
      <c r="I646" s="4" t="s">
        <v>76</v>
      </c>
      <c r="J646" s="8" t="s">
        <v>15</v>
      </c>
      <c r="K646" s="8" t="s">
        <v>67</v>
      </c>
      <c r="L646" s="8" t="s">
        <v>1969</v>
      </c>
      <c r="M646" s="8">
        <v>13.8</v>
      </c>
      <c r="N646" s="8" t="s">
        <v>93</v>
      </c>
      <c r="O646" s="8">
        <v>128</v>
      </c>
      <c r="P646" s="8" t="s">
        <v>12</v>
      </c>
      <c r="Q646" s="8" t="s">
        <v>12</v>
      </c>
      <c r="R646" s="8" t="s">
        <v>1970</v>
      </c>
      <c r="S646" s="19">
        <v>46388</v>
      </c>
      <c r="T646" s="6">
        <v>2027</v>
      </c>
      <c r="U646" s="4" t="s">
        <v>4230</v>
      </c>
      <c r="V646" s="15" t="s">
        <v>4281</v>
      </c>
      <c r="W646" s="25"/>
      <c r="X646" s="25"/>
      <c r="Y646" s="25"/>
      <c r="Z646" s="25"/>
      <c r="AA646" s="25"/>
      <c r="AB646" s="25"/>
      <c r="AC646" s="25"/>
      <c r="AD646" s="7" t="str">
        <f t="shared" si="21"/>
        <v>PRT-SUCRE-21</v>
      </c>
      <c r="AE646" s="8" t="s">
        <v>109</v>
      </c>
      <c r="AF646" s="8"/>
      <c r="AG646" s="8"/>
      <c r="AH646" s="8" t="s">
        <v>1859</v>
      </c>
      <c r="AI646" s="5">
        <f t="shared" si="20"/>
        <v>21</v>
      </c>
    </row>
    <row r="647" spans="1:35" s="5" customFormat="1" ht="84.9" hidden="1" customHeight="1" x14ac:dyDescent="0.3">
      <c r="A647" s="7">
        <v>646</v>
      </c>
      <c r="B647" s="8" t="s">
        <v>1971</v>
      </c>
      <c r="C647" s="8" t="s">
        <v>1948</v>
      </c>
      <c r="D647" s="8" t="s">
        <v>1949</v>
      </c>
      <c r="E647" s="8" t="s">
        <v>1950</v>
      </c>
      <c r="F647" s="8" t="s">
        <v>1951</v>
      </c>
      <c r="G647" s="9">
        <v>12500</v>
      </c>
      <c r="H647" s="17">
        <v>5</v>
      </c>
      <c r="I647" s="4" t="s">
        <v>76</v>
      </c>
      <c r="J647" s="8" t="s">
        <v>15</v>
      </c>
      <c r="K647" s="8" t="s">
        <v>67</v>
      </c>
      <c r="L647" s="8" t="s">
        <v>1914</v>
      </c>
      <c r="M647" s="8">
        <v>13.8</v>
      </c>
      <c r="N647" s="8" t="s">
        <v>93</v>
      </c>
      <c r="O647" s="8">
        <v>30</v>
      </c>
      <c r="P647" s="8" t="s">
        <v>12</v>
      </c>
      <c r="Q647" s="8" t="s">
        <v>1915</v>
      </c>
      <c r="R647" s="8" t="s">
        <v>1916</v>
      </c>
      <c r="S647" s="19">
        <v>46753</v>
      </c>
      <c r="T647" s="6">
        <v>2028</v>
      </c>
      <c r="U647" s="4" t="s">
        <v>4232</v>
      </c>
      <c r="V647" s="15" t="s">
        <v>4268</v>
      </c>
      <c r="W647" s="25"/>
      <c r="X647" s="25"/>
      <c r="Y647" s="25"/>
      <c r="Z647" s="25"/>
      <c r="AA647" s="25"/>
      <c r="AB647" s="25"/>
      <c r="AC647" s="25"/>
      <c r="AD647" s="7" t="str">
        <f t="shared" si="21"/>
        <v>PRT-SUCRE-22</v>
      </c>
      <c r="AE647" s="8" t="s">
        <v>109</v>
      </c>
      <c r="AF647" s="8"/>
      <c r="AG647" s="8"/>
      <c r="AH647" s="8" t="s">
        <v>1859</v>
      </c>
      <c r="AI647" s="5">
        <f t="shared" si="20"/>
        <v>22</v>
      </c>
    </row>
    <row r="648" spans="1:35" s="5" customFormat="1" ht="84.9" hidden="1" customHeight="1" x14ac:dyDescent="0.3">
      <c r="A648" s="7">
        <v>647</v>
      </c>
      <c r="B648" s="8" t="s">
        <v>1972</v>
      </c>
      <c r="C648" s="8" t="s">
        <v>1973</v>
      </c>
      <c r="D648" s="8" t="s">
        <v>1973</v>
      </c>
      <c r="E648" s="8" t="s">
        <v>1974</v>
      </c>
      <c r="F648" s="8" t="s">
        <v>1951</v>
      </c>
      <c r="G648" s="9">
        <v>200000</v>
      </c>
      <c r="H648" s="17">
        <v>3</v>
      </c>
      <c r="I648" s="4" t="s">
        <v>76</v>
      </c>
      <c r="J648" s="8" t="s">
        <v>15</v>
      </c>
      <c r="K648" s="8" t="s">
        <v>67</v>
      </c>
      <c r="L648" s="8" t="s">
        <v>1925</v>
      </c>
      <c r="M648" s="8">
        <v>13.8</v>
      </c>
      <c r="N648" s="8" t="s">
        <v>93</v>
      </c>
      <c r="O648" s="8">
        <v>56</v>
      </c>
      <c r="P648" s="8" t="s">
        <v>12</v>
      </c>
      <c r="Q648" s="8" t="s">
        <v>12</v>
      </c>
      <c r="R648" s="8" t="s">
        <v>1926</v>
      </c>
      <c r="S648" s="19">
        <v>46388</v>
      </c>
      <c r="T648" s="6">
        <v>2027</v>
      </c>
      <c r="U648" s="4" t="s">
        <v>4230</v>
      </c>
      <c r="V648" s="15" t="s">
        <v>4231</v>
      </c>
      <c r="W648" s="25"/>
      <c r="X648" s="25"/>
      <c r="Y648" s="25"/>
      <c r="Z648" s="25"/>
      <c r="AA648" s="25"/>
      <c r="AB648" s="25"/>
      <c r="AC648" s="25"/>
      <c r="AD648" s="7" t="str">
        <f t="shared" si="21"/>
        <v>PRT-SUCRE-23</v>
      </c>
      <c r="AE648" s="8" t="s">
        <v>109</v>
      </c>
      <c r="AF648" s="8"/>
      <c r="AG648" s="8"/>
      <c r="AH648" s="8" t="s">
        <v>1859</v>
      </c>
      <c r="AI648" s="5">
        <f t="shared" si="20"/>
        <v>23</v>
      </c>
    </row>
    <row r="649" spans="1:35" s="5" customFormat="1" ht="84.9" hidden="1" customHeight="1" x14ac:dyDescent="0.3">
      <c r="A649" s="7">
        <v>648</v>
      </c>
      <c r="B649" s="8" t="s">
        <v>1975</v>
      </c>
      <c r="C649" s="8" t="s">
        <v>1976</v>
      </c>
      <c r="D649" s="8" t="s">
        <v>1904</v>
      </c>
      <c r="E649" s="8" t="s">
        <v>1905</v>
      </c>
      <c r="F649" s="8" t="s">
        <v>1906</v>
      </c>
      <c r="G649" s="9">
        <v>500000</v>
      </c>
      <c r="H649" s="17">
        <v>5</v>
      </c>
      <c r="I649" s="4" t="s">
        <v>76</v>
      </c>
      <c r="J649" s="8" t="s">
        <v>15</v>
      </c>
      <c r="K649" s="8" t="s">
        <v>67</v>
      </c>
      <c r="L649" s="8" t="s">
        <v>1914</v>
      </c>
      <c r="M649" s="8">
        <v>13.8</v>
      </c>
      <c r="N649" s="8" t="s">
        <v>93</v>
      </c>
      <c r="O649" s="8">
        <v>30</v>
      </c>
      <c r="P649" s="8" t="s">
        <v>12</v>
      </c>
      <c r="Q649" s="8" t="s">
        <v>1915</v>
      </c>
      <c r="R649" s="8" t="s">
        <v>1916</v>
      </c>
      <c r="S649" s="19">
        <v>46174</v>
      </c>
      <c r="T649" s="6">
        <v>2026</v>
      </c>
      <c r="U649" s="4" t="s">
        <v>4226</v>
      </c>
      <c r="V649" s="15" t="s">
        <v>4243</v>
      </c>
      <c r="W649" s="25"/>
      <c r="X649" s="25"/>
      <c r="Y649" s="25"/>
      <c r="Z649" s="25"/>
      <c r="AA649" s="25"/>
      <c r="AB649" s="25"/>
      <c r="AC649" s="25"/>
      <c r="AD649" s="7" t="str">
        <f t="shared" si="21"/>
        <v>PRT-SUCRE-24</v>
      </c>
      <c r="AE649" s="8" t="s">
        <v>109</v>
      </c>
      <c r="AF649" s="8"/>
      <c r="AG649" s="8"/>
      <c r="AH649" s="8" t="s">
        <v>1859</v>
      </c>
      <c r="AI649" s="5">
        <f t="shared" si="20"/>
        <v>24</v>
      </c>
    </row>
    <row r="650" spans="1:35" s="5" customFormat="1" ht="84.9" hidden="1" customHeight="1" x14ac:dyDescent="0.3">
      <c r="A650" s="7">
        <v>649</v>
      </c>
      <c r="B650" s="8" t="s">
        <v>1977</v>
      </c>
      <c r="C650" s="8" t="s">
        <v>1978</v>
      </c>
      <c r="D650" s="8" t="s">
        <v>1889</v>
      </c>
      <c r="E650" s="8" t="s">
        <v>1890</v>
      </c>
      <c r="F650" s="8" t="s">
        <v>1891</v>
      </c>
      <c r="G650" s="9">
        <v>2000000</v>
      </c>
      <c r="H650" s="17">
        <v>5</v>
      </c>
      <c r="I650" s="4" t="s">
        <v>76</v>
      </c>
      <c r="J650" s="8" t="s">
        <v>15</v>
      </c>
      <c r="K650" s="8" t="s">
        <v>67</v>
      </c>
      <c r="L650" s="8" t="s">
        <v>1979</v>
      </c>
      <c r="M650" s="8">
        <v>13.8</v>
      </c>
      <c r="N650" s="8" t="s">
        <v>93</v>
      </c>
      <c r="O650" s="8">
        <v>26</v>
      </c>
      <c r="P650" s="8" t="s">
        <v>12</v>
      </c>
      <c r="Q650" s="8" t="s">
        <v>1980</v>
      </c>
      <c r="R650" s="8" t="s">
        <v>1981</v>
      </c>
      <c r="S650" s="19">
        <v>45992</v>
      </c>
      <c r="T650" s="6">
        <v>2025</v>
      </c>
      <c r="U650" s="4"/>
      <c r="V650" s="15"/>
      <c r="W650" s="25"/>
      <c r="X650" s="25"/>
      <c r="Y650" s="25"/>
      <c r="Z650" s="25"/>
      <c r="AA650" s="25"/>
      <c r="AB650" s="25"/>
      <c r="AC650" s="25"/>
      <c r="AD650" s="7" t="str">
        <f t="shared" si="21"/>
        <v>PRT-SUCRE-25</v>
      </c>
      <c r="AE650" s="8" t="s">
        <v>109</v>
      </c>
      <c r="AF650" s="8"/>
      <c r="AG650" s="8"/>
      <c r="AH650" s="8" t="s">
        <v>1859</v>
      </c>
      <c r="AI650" s="5">
        <f t="shared" si="20"/>
        <v>25</v>
      </c>
    </row>
    <row r="651" spans="1:35" s="5" customFormat="1" ht="84.9" hidden="1" customHeight="1" x14ac:dyDescent="0.3">
      <c r="A651" s="7">
        <v>650</v>
      </c>
      <c r="B651" s="8" t="s">
        <v>1982</v>
      </c>
      <c r="C651" s="8" t="s">
        <v>1983</v>
      </c>
      <c r="D651" s="8" t="s">
        <v>1984</v>
      </c>
      <c r="E651" s="8" t="s">
        <v>1985</v>
      </c>
      <c r="F651" s="8" t="s">
        <v>1986</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4226</v>
      </c>
      <c r="V651" s="15" t="s">
        <v>4228</v>
      </c>
      <c r="W651" s="25"/>
      <c r="X651" s="25"/>
      <c r="Y651" s="25"/>
      <c r="Z651" s="25"/>
      <c r="AA651" s="25"/>
      <c r="AB651" s="25"/>
      <c r="AC651" s="25"/>
      <c r="AD651" s="7" t="str">
        <f t="shared" si="21"/>
        <v>PRT-SUCRE-26</v>
      </c>
      <c r="AE651" s="8" t="s">
        <v>144</v>
      </c>
      <c r="AF651" s="8"/>
      <c r="AG651" s="8"/>
      <c r="AH651" s="8" t="s">
        <v>1859</v>
      </c>
      <c r="AI651" s="5">
        <f t="shared" si="20"/>
        <v>26</v>
      </c>
    </row>
    <row r="652" spans="1:35" s="5" customFormat="1" ht="84.9" hidden="1" customHeight="1" x14ac:dyDescent="0.3">
      <c r="A652" s="7">
        <v>651</v>
      </c>
      <c r="B652" s="8" t="s">
        <v>1987</v>
      </c>
      <c r="C652" s="8" t="s">
        <v>1988</v>
      </c>
      <c r="D652" s="8" t="s">
        <v>1989</v>
      </c>
      <c r="E652" s="8" t="s">
        <v>1990</v>
      </c>
      <c r="F652" s="8" t="s">
        <v>1991</v>
      </c>
      <c r="G652" s="9">
        <v>903396.11</v>
      </c>
      <c r="H652" s="17">
        <v>5</v>
      </c>
      <c r="I652" s="4" t="s">
        <v>66</v>
      </c>
      <c r="J652" s="8" t="s">
        <v>15</v>
      </c>
      <c r="K652" s="8" t="s">
        <v>91</v>
      </c>
      <c r="L652" s="8" t="s">
        <v>1872</v>
      </c>
      <c r="M652" s="8">
        <v>115</v>
      </c>
      <c r="N652" s="8" t="s">
        <v>93</v>
      </c>
      <c r="O652" s="8">
        <v>10</v>
      </c>
      <c r="P652" s="8" t="s">
        <v>12</v>
      </c>
      <c r="Q652" s="8" t="s">
        <v>1866</v>
      </c>
      <c r="R652" s="8" t="s">
        <v>1992</v>
      </c>
      <c r="S652" s="19">
        <v>46054</v>
      </c>
      <c r="T652" s="6">
        <v>2026</v>
      </c>
      <c r="U652" s="4" t="s">
        <v>4226</v>
      </c>
      <c r="V652" s="15" t="s">
        <v>4243</v>
      </c>
      <c r="W652" s="25"/>
      <c r="X652" s="25"/>
      <c r="Y652" s="25"/>
      <c r="Z652" s="25"/>
      <c r="AA652" s="25"/>
      <c r="AB652" s="25"/>
      <c r="AC652" s="25"/>
      <c r="AD652" s="7" t="str">
        <f t="shared" si="21"/>
        <v>PRT-SUCRE-27</v>
      </c>
      <c r="AE652" s="8" t="s">
        <v>153</v>
      </c>
      <c r="AF652" s="8"/>
      <c r="AG652" s="8"/>
      <c r="AH652" s="8" t="s">
        <v>1859</v>
      </c>
      <c r="AI652" s="5">
        <f t="shared" si="20"/>
        <v>27</v>
      </c>
    </row>
    <row r="653" spans="1:35" s="5" customFormat="1" ht="84.9" hidden="1" customHeight="1" x14ac:dyDescent="0.3">
      <c r="A653" s="7">
        <v>652</v>
      </c>
      <c r="B653" s="8" t="s">
        <v>1993</v>
      </c>
      <c r="C653" s="8" t="s">
        <v>1994</v>
      </c>
      <c r="D653" s="8" t="s">
        <v>1995</v>
      </c>
      <c r="E653" s="8" t="s">
        <v>1996</v>
      </c>
      <c r="F653" s="8" t="s">
        <v>1997</v>
      </c>
      <c r="G653" s="9">
        <v>210000</v>
      </c>
      <c r="H653" s="17">
        <v>2</v>
      </c>
      <c r="I653" s="4" t="s">
        <v>76</v>
      </c>
      <c r="J653" s="8" t="s">
        <v>15</v>
      </c>
      <c r="K653" s="8" t="s">
        <v>91</v>
      </c>
      <c r="L653" s="8" t="s">
        <v>1962</v>
      </c>
      <c r="M653" s="8">
        <v>115</v>
      </c>
      <c r="N653" s="8" t="s">
        <v>93</v>
      </c>
      <c r="O653" s="8">
        <v>3</v>
      </c>
      <c r="P653" s="8" t="s">
        <v>12</v>
      </c>
      <c r="Q653" s="8" t="s">
        <v>1866</v>
      </c>
      <c r="R653" s="8" t="s">
        <v>1963</v>
      </c>
      <c r="S653" s="19">
        <v>46054</v>
      </c>
      <c r="T653" s="6">
        <v>2026</v>
      </c>
      <c r="U653" s="4" t="s">
        <v>4226</v>
      </c>
      <c r="V653" s="15" t="s">
        <v>4227</v>
      </c>
      <c r="W653" s="25"/>
      <c r="X653" s="25"/>
      <c r="Y653" s="25"/>
      <c r="Z653" s="25"/>
      <c r="AA653" s="25"/>
      <c r="AB653" s="25"/>
      <c r="AC653" s="25"/>
      <c r="AD653" s="7" t="str">
        <f t="shared" si="21"/>
        <v>PRT-SUCRE-28</v>
      </c>
      <c r="AE653" s="8" t="s">
        <v>167</v>
      </c>
      <c r="AF653" s="8"/>
      <c r="AG653" s="8"/>
      <c r="AH653" s="8" t="s">
        <v>1859</v>
      </c>
      <c r="AI653" s="5">
        <f t="shared" si="20"/>
        <v>28</v>
      </c>
    </row>
    <row r="654" spans="1:35" s="5" customFormat="1" ht="84.9" hidden="1" customHeight="1" x14ac:dyDescent="0.3">
      <c r="A654" s="7">
        <v>653</v>
      </c>
      <c r="B654" s="8" t="s">
        <v>1998</v>
      </c>
      <c r="C654" s="8" t="s">
        <v>1994</v>
      </c>
      <c r="D654" s="8" t="s">
        <v>1999</v>
      </c>
      <c r="E654" s="8" t="s">
        <v>2000</v>
      </c>
      <c r="F654" s="8" t="s">
        <v>1997</v>
      </c>
      <c r="G654" s="9">
        <v>210000</v>
      </c>
      <c r="H654" s="17">
        <v>2</v>
      </c>
      <c r="I654" s="4" t="s">
        <v>76</v>
      </c>
      <c r="J654" s="8" t="s">
        <v>15</v>
      </c>
      <c r="K654" s="8" t="s">
        <v>91</v>
      </c>
      <c r="L654" s="8" t="s">
        <v>1960</v>
      </c>
      <c r="M654" s="8">
        <v>115</v>
      </c>
      <c r="N654" s="8" t="s">
        <v>93</v>
      </c>
      <c r="O654" s="8">
        <v>2.5</v>
      </c>
      <c r="P654" s="8" t="s">
        <v>12</v>
      </c>
      <c r="Q654" s="8" t="s">
        <v>1885</v>
      </c>
      <c r="R654" s="8" t="s">
        <v>1886</v>
      </c>
      <c r="S654" s="19">
        <v>46054</v>
      </c>
      <c r="T654" s="6">
        <v>2026</v>
      </c>
      <c r="U654" s="4" t="s">
        <v>4226</v>
      </c>
      <c r="V654" s="15" t="s">
        <v>4227</v>
      </c>
      <c r="W654" s="25"/>
      <c r="X654" s="25"/>
      <c r="Y654" s="25"/>
      <c r="Z654" s="25"/>
      <c r="AA654" s="25"/>
      <c r="AB654" s="25"/>
      <c r="AC654" s="25"/>
      <c r="AD654" s="7" t="str">
        <f t="shared" si="21"/>
        <v>PRT-SUCRE-29</v>
      </c>
      <c r="AE654" s="8" t="s">
        <v>167</v>
      </c>
      <c r="AF654" s="8"/>
      <c r="AG654" s="8"/>
      <c r="AH654" s="8" t="s">
        <v>1859</v>
      </c>
      <c r="AI654" s="5">
        <f t="shared" si="20"/>
        <v>29</v>
      </c>
    </row>
    <row r="655" spans="1:35" s="5" customFormat="1" ht="84.9" hidden="1" customHeight="1" x14ac:dyDescent="0.3">
      <c r="A655" s="7">
        <v>654</v>
      </c>
      <c r="B655" s="8" t="s">
        <v>2001</v>
      </c>
      <c r="C655" s="8" t="s">
        <v>2002</v>
      </c>
      <c r="D655" s="8" t="s">
        <v>2003</v>
      </c>
      <c r="E655" s="8" t="s">
        <v>2004</v>
      </c>
      <c r="F655" s="8" t="s">
        <v>2005</v>
      </c>
      <c r="G655" s="9">
        <v>2000000</v>
      </c>
      <c r="H655" s="17">
        <v>5</v>
      </c>
      <c r="I655" s="4" t="s">
        <v>76</v>
      </c>
      <c r="J655" s="8" t="s">
        <v>15</v>
      </c>
      <c r="K655" s="8" t="s">
        <v>91</v>
      </c>
      <c r="L655" s="8" t="s">
        <v>2006</v>
      </c>
      <c r="M655" s="8">
        <v>115</v>
      </c>
      <c r="N655" s="8" t="s">
        <v>93</v>
      </c>
      <c r="O655" s="8">
        <v>20</v>
      </c>
      <c r="P655" s="8" t="s">
        <v>12</v>
      </c>
      <c r="Q655" s="8" t="s">
        <v>2007</v>
      </c>
      <c r="R655" s="8" t="s">
        <v>2008</v>
      </c>
      <c r="S655" s="19">
        <v>46054</v>
      </c>
      <c r="T655" s="6">
        <v>2026</v>
      </c>
      <c r="U655" s="4" t="s">
        <v>4226</v>
      </c>
      <c r="V655" s="15" t="s">
        <v>4243</v>
      </c>
      <c r="W655" s="25"/>
      <c r="X655" s="25"/>
      <c r="Y655" s="25"/>
      <c r="Z655" s="25"/>
      <c r="AA655" s="25"/>
      <c r="AB655" s="25"/>
      <c r="AC655" s="25"/>
      <c r="AD655" s="7" t="str">
        <f t="shared" si="21"/>
        <v>PRT-SUCRE-30</v>
      </c>
      <c r="AE655" s="8" t="s">
        <v>167</v>
      </c>
      <c r="AF655" s="8"/>
      <c r="AG655" s="8"/>
      <c r="AH655" s="8" t="s">
        <v>1859</v>
      </c>
      <c r="AI655" s="5">
        <f t="shared" si="20"/>
        <v>30</v>
      </c>
    </row>
    <row r="656" spans="1:35" s="5" customFormat="1" ht="84.9" hidden="1" customHeight="1" x14ac:dyDescent="0.3">
      <c r="A656" s="7">
        <v>655</v>
      </c>
      <c r="B656" s="8" t="s">
        <v>2368</v>
      </c>
      <c r="C656" s="8" t="s">
        <v>2369</v>
      </c>
      <c r="D656" s="8" t="s">
        <v>2370</v>
      </c>
      <c r="E656" s="8" t="s">
        <v>2371</v>
      </c>
      <c r="F656" s="8" t="s">
        <v>2372</v>
      </c>
      <c r="G656" s="9">
        <v>650000</v>
      </c>
      <c r="H656" s="17">
        <v>1</v>
      </c>
      <c r="I656" s="4" t="s">
        <v>66</v>
      </c>
      <c r="J656" s="8" t="s">
        <v>2373</v>
      </c>
      <c r="K656" s="8" t="s">
        <v>67</v>
      </c>
      <c r="L656" s="8" t="s">
        <v>2374</v>
      </c>
      <c r="M656" s="8">
        <v>13.8</v>
      </c>
      <c r="N656" s="8" t="s">
        <v>93</v>
      </c>
      <c r="O656" s="8">
        <v>10.164999999999999</v>
      </c>
      <c r="P656" s="8" t="s">
        <v>2375</v>
      </c>
      <c r="Q656" s="8" t="s">
        <v>2376</v>
      </c>
      <c r="R656" s="8" t="s">
        <v>2377</v>
      </c>
      <c r="S656" s="19">
        <v>46127</v>
      </c>
      <c r="T656" s="6">
        <v>2026</v>
      </c>
      <c r="U656" s="4" t="s">
        <v>4226</v>
      </c>
      <c r="V656" s="15" t="s">
        <v>4246</v>
      </c>
      <c r="W656" s="25"/>
      <c r="X656" s="25"/>
      <c r="Y656" s="25"/>
      <c r="Z656" s="25"/>
      <c r="AA656" s="25"/>
      <c r="AB656" s="25"/>
      <c r="AC656" s="25"/>
      <c r="AD656" s="7" t="str">
        <f t="shared" si="21"/>
        <v>PRT-TACHIRA-1</v>
      </c>
      <c r="AE656" s="8" t="s">
        <v>109</v>
      </c>
      <c r="AF656" s="8"/>
      <c r="AG656" s="8"/>
      <c r="AH656" s="8" t="s">
        <v>73</v>
      </c>
      <c r="AI656" s="5">
        <v>1</v>
      </c>
    </row>
    <row r="657" spans="1:35" s="5" customFormat="1" ht="84.9" hidden="1" customHeight="1" x14ac:dyDescent="0.3">
      <c r="A657" s="7">
        <v>656</v>
      </c>
      <c r="B657" s="8" t="s">
        <v>3873</v>
      </c>
      <c r="C657" s="8" t="s">
        <v>2378</v>
      </c>
      <c r="D657" s="8" t="s">
        <v>2379</v>
      </c>
      <c r="E657" s="8" t="s">
        <v>2380</v>
      </c>
      <c r="F657" s="8" t="s">
        <v>2381</v>
      </c>
      <c r="G657" s="9">
        <v>795000</v>
      </c>
      <c r="H657" s="17">
        <v>2</v>
      </c>
      <c r="I657" s="4" t="s">
        <v>66</v>
      </c>
      <c r="J657" s="8" t="s">
        <v>15</v>
      </c>
      <c r="K657" s="8" t="s">
        <v>67</v>
      </c>
      <c r="L657" s="8" t="s">
        <v>2382</v>
      </c>
      <c r="M657" s="8">
        <v>34.5</v>
      </c>
      <c r="N657" s="8" t="s">
        <v>93</v>
      </c>
      <c r="O657" s="8">
        <v>0</v>
      </c>
      <c r="P657" s="8" t="s">
        <v>2375</v>
      </c>
      <c r="Q657" s="8" t="s">
        <v>2383</v>
      </c>
      <c r="R657" s="8" t="s">
        <v>2384</v>
      </c>
      <c r="S657" s="19">
        <v>46188</v>
      </c>
      <c r="T657" s="6">
        <v>2026</v>
      </c>
      <c r="U657" s="4" t="s">
        <v>4226</v>
      </c>
      <c r="V657" s="15" t="s">
        <v>4227</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hidden="1" customHeight="1" x14ac:dyDescent="0.3">
      <c r="A658" s="7">
        <v>657</v>
      </c>
      <c r="B658" s="8" t="s">
        <v>2385</v>
      </c>
      <c r="C658" s="8" t="s">
        <v>2386</v>
      </c>
      <c r="D658" s="8" t="s">
        <v>2387</v>
      </c>
      <c r="E658" s="8" t="s">
        <v>2380</v>
      </c>
      <c r="F658" s="8" t="s">
        <v>2388</v>
      </c>
      <c r="G658" s="9">
        <v>660000</v>
      </c>
      <c r="H658" s="17">
        <v>2</v>
      </c>
      <c r="I658" s="4" t="s">
        <v>66</v>
      </c>
      <c r="J658" s="8" t="s">
        <v>15</v>
      </c>
      <c r="K658" s="8" t="s">
        <v>67</v>
      </c>
      <c r="L658" s="8" t="s">
        <v>2389</v>
      </c>
      <c r="M658" s="8">
        <v>13.8</v>
      </c>
      <c r="N658" s="8" t="s">
        <v>93</v>
      </c>
      <c r="O658" s="8">
        <v>5.32</v>
      </c>
      <c r="P658" s="8" t="s">
        <v>2375</v>
      </c>
      <c r="Q658" s="8" t="s">
        <v>2390</v>
      </c>
      <c r="R658" s="8" t="s">
        <v>2391</v>
      </c>
      <c r="S658" s="19">
        <v>46218</v>
      </c>
      <c r="T658" s="6">
        <v>2026</v>
      </c>
      <c r="U658" s="4" t="s">
        <v>4226</v>
      </c>
      <c r="V658" s="15" t="s">
        <v>4227</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hidden="1" customHeight="1" x14ac:dyDescent="0.3">
      <c r="A659" s="7">
        <v>658</v>
      </c>
      <c r="B659" s="8" t="s">
        <v>2392</v>
      </c>
      <c r="C659" s="8" t="s">
        <v>2393</v>
      </c>
      <c r="D659" s="8" t="s">
        <v>2394</v>
      </c>
      <c r="E659" s="8" t="s">
        <v>2395</v>
      </c>
      <c r="F659" s="8" t="s">
        <v>2396</v>
      </c>
      <c r="G659" s="9">
        <v>1102588.2352941176</v>
      </c>
      <c r="H659" s="17">
        <v>8</v>
      </c>
      <c r="I659" s="4" t="s">
        <v>76</v>
      </c>
      <c r="J659" s="8" t="s">
        <v>15</v>
      </c>
      <c r="K659" s="8" t="s">
        <v>67</v>
      </c>
      <c r="L659" s="8" t="s">
        <v>2397</v>
      </c>
      <c r="M659" s="8">
        <v>13.8</v>
      </c>
      <c r="N659" s="8" t="s">
        <v>142</v>
      </c>
      <c r="O659" s="8">
        <v>44.117647058823501</v>
      </c>
      <c r="P659" s="8" t="s">
        <v>2375</v>
      </c>
      <c r="Q659" s="8" t="s">
        <v>2398</v>
      </c>
      <c r="R659" s="8" t="s">
        <v>2375</v>
      </c>
      <c r="S659" s="19">
        <v>46157</v>
      </c>
      <c r="T659" s="6">
        <v>2026</v>
      </c>
      <c r="U659" s="4" t="s">
        <v>4226</v>
      </c>
      <c r="V659" s="15" t="s">
        <v>4259</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hidden="1" customHeight="1" x14ac:dyDescent="0.3">
      <c r="A660" s="7">
        <v>659</v>
      </c>
      <c r="B660" s="8" t="s">
        <v>2399</v>
      </c>
      <c r="C660" s="8" t="s">
        <v>2400</v>
      </c>
      <c r="D660" s="8" t="s">
        <v>2401</v>
      </c>
      <c r="E660" s="8" t="s">
        <v>979</v>
      </c>
      <c r="F660" s="8" t="s">
        <v>2402</v>
      </c>
      <c r="G660" s="9">
        <v>602550</v>
      </c>
      <c r="H660" s="17">
        <v>3</v>
      </c>
      <c r="I660" s="4" t="s">
        <v>76</v>
      </c>
      <c r="J660" s="8" t="s">
        <v>15</v>
      </c>
      <c r="K660" s="8" t="s">
        <v>91</v>
      </c>
      <c r="L660" s="8" t="s">
        <v>2403</v>
      </c>
      <c r="M660" s="8">
        <v>34.5</v>
      </c>
      <c r="N660" s="8" t="s">
        <v>93</v>
      </c>
      <c r="O660" s="8">
        <v>5</v>
      </c>
      <c r="P660" s="8" t="s">
        <v>2375</v>
      </c>
      <c r="Q660" s="8" t="s">
        <v>2404</v>
      </c>
      <c r="R660" s="8" t="s">
        <v>2405</v>
      </c>
      <c r="S660" s="19">
        <v>46127</v>
      </c>
      <c r="T660" s="6">
        <v>2026</v>
      </c>
      <c r="U660" s="4" t="s">
        <v>4226</v>
      </c>
      <c r="V660" s="15" t="s">
        <v>4229</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hidden="1" customHeight="1" x14ac:dyDescent="0.3">
      <c r="A661" s="7">
        <v>660</v>
      </c>
      <c r="B661" s="8" t="s">
        <v>2406</v>
      </c>
      <c r="C661" s="8" t="s">
        <v>2407</v>
      </c>
      <c r="D661" s="8" t="s">
        <v>2408</v>
      </c>
      <c r="E661" s="8" t="s">
        <v>2409</v>
      </c>
      <c r="F661" s="8" t="s">
        <v>2410</v>
      </c>
      <c r="G661" s="9">
        <v>747241.35</v>
      </c>
      <c r="H661" s="17">
        <v>3</v>
      </c>
      <c r="I661" s="4" t="s">
        <v>66</v>
      </c>
      <c r="J661" s="8" t="s">
        <v>15</v>
      </c>
      <c r="K661" s="8" t="s">
        <v>91</v>
      </c>
      <c r="L661" s="8" t="s">
        <v>2411</v>
      </c>
      <c r="M661" s="8">
        <v>34.5</v>
      </c>
      <c r="N661" s="8" t="s">
        <v>93</v>
      </c>
      <c r="O661" s="8">
        <v>15</v>
      </c>
      <c r="P661" s="8" t="s">
        <v>2375</v>
      </c>
      <c r="Q661" s="8" t="s">
        <v>2412</v>
      </c>
      <c r="R661" s="8" t="s">
        <v>2413</v>
      </c>
      <c r="S661" s="19">
        <v>46037</v>
      </c>
      <c r="T661" s="6">
        <v>2026</v>
      </c>
      <c r="U661" s="4" t="s">
        <v>4226</v>
      </c>
      <c r="V661" s="15" t="s">
        <v>4229</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hidden="1" customHeight="1" x14ac:dyDescent="0.3">
      <c r="A662" s="7">
        <v>661</v>
      </c>
      <c r="B662" s="8" t="s">
        <v>3845</v>
      </c>
      <c r="C662" s="8" t="s">
        <v>2414</v>
      </c>
      <c r="D662" s="8" t="s">
        <v>2415</v>
      </c>
      <c r="E662" s="8" t="s">
        <v>2416</v>
      </c>
      <c r="F662" s="8" t="s">
        <v>2417</v>
      </c>
      <c r="G662" s="9">
        <v>662293.03001999995</v>
      </c>
      <c r="H662" s="17">
        <v>1</v>
      </c>
      <c r="I662" s="4" t="s">
        <v>76</v>
      </c>
      <c r="J662" s="8" t="s">
        <v>15</v>
      </c>
      <c r="K662" s="8" t="s">
        <v>91</v>
      </c>
      <c r="L662" s="8" t="s">
        <v>2418</v>
      </c>
      <c r="M662" s="8">
        <v>34.5</v>
      </c>
      <c r="N662" s="8" t="s">
        <v>93</v>
      </c>
      <c r="O662" s="8">
        <v>5</v>
      </c>
      <c r="P662" s="8" t="s">
        <v>2375</v>
      </c>
      <c r="Q662" s="8" t="s">
        <v>2419</v>
      </c>
      <c r="R662" s="8" t="s">
        <v>2420</v>
      </c>
      <c r="S662" s="19">
        <v>46157</v>
      </c>
      <c r="T662" s="6">
        <v>2026</v>
      </c>
      <c r="U662" s="4" t="s">
        <v>4226</v>
      </c>
      <c r="V662" s="15" t="s">
        <v>4246</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hidden="1" customHeight="1" x14ac:dyDescent="0.3">
      <c r="A663" s="7">
        <v>662</v>
      </c>
      <c r="B663" s="8" t="s">
        <v>2421</v>
      </c>
      <c r="C663" s="8" t="s">
        <v>2422</v>
      </c>
      <c r="D663" s="8" t="s">
        <v>2423</v>
      </c>
      <c r="E663" s="8" t="s">
        <v>2416</v>
      </c>
      <c r="F663" s="8" t="s">
        <v>2424</v>
      </c>
      <c r="G663" s="9">
        <v>1135449.13002</v>
      </c>
      <c r="H663" s="17">
        <v>1</v>
      </c>
      <c r="I663" s="4" t="s">
        <v>76</v>
      </c>
      <c r="J663" s="8" t="s">
        <v>15</v>
      </c>
      <c r="K663" s="8" t="s">
        <v>91</v>
      </c>
      <c r="L663" s="8" t="s">
        <v>2425</v>
      </c>
      <c r="M663" s="8">
        <v>34.5</v>
      </c>
      <c r="N663" s="8" t="s">
        <v>93</v>
      </c>
      <c r="O663" s="8">
        <v>15</v>
      </c>
      <c r="P663" s="8" t="s">
        <v>2375</v>
      </c>
      <c r="Q663" s="8" t="s">
        <v>2426</v>
      </c>
      <c r="R663" s="8" t="s">
        <v>2427</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hidden="1" customHeight="1" x14ac:dyDescent="0.3">
      <c r="A664" s="7">
        <v>663</v>
      </c>
      <c r="B664" s="8" t="s">
        <v>2428</v>
      </c>
      <c r="C664" s="8" t="s">
        <v>2429</v>
      </c>
      <c r="D664" s="8" t="s">
        <v>2430</v>
      </c>
      <c r="E664" s="8" t="s">
        <v>2431</v>
      </c>
      <c r="F664" s="8" t="s">
        <v>2432</v>
      </c>
      <c r="G664" s="9">
        <v>554829.13002000004</v>
      </c>
      <c r="H664" s="17">
        <v>1</v>
      </c>
      <c r="I664" s="4" t="s">
        <v>66</v>
      </c>
      <c r="J664" s="8" t="s">
        <v>15</v>
      </c>
      <c r="K664" s="8" t="s">
        <v>91</v>
      </c>
      <c r="L664" s="8" t="s">
        <v>2433</v>
      </c>
      <c r="M664" s="8">
        <v>34.5</v>
      </c>
      <c r="N664" s="8" t="s">
        <v>93</v>
      </c>
      <c r="O664" s="8">
        <v>10</v>
      </c>
      <c r="P664" s="8" t="s">
        <v>2375</v>
      </c>
      <c r="Q664" s="8" t="s">
        <v>1002</v>
      </c>
      <c r="R664" s="8" t="s">
        <v>2434</v>
      </c>
      <c r="S664" s="19">
        <v>46310</v>
      </c>
      <c r="T664" s="6">
        <v>2026</v>
      </c>
      <c r="U664" s="4" t="s">
        <v>4226</v>
      </c>
      <c r="V664" s="15" t="s">
        <v>4246</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hidden="1" customHeight="1" x14ac:dyDescent="0.3">
      <c r="A665" s="7">
        <v>664</v>
      </c>
      <c r="B665" s="8" t="s">
        <v>2435</v>
      </c>
      <c r="C665" s="8" t="s">
        <v>2436</v>
      </c>
      <c r="D665" s="8" t="s">
        <v>2437</v>
      </c>
      <c r="E665" s="8" t="s">
        <v>2416</v>
      </c>
      <c r="F665" s="8" t="s">
        <v>2438</v>
      </c>
      <c r="G665" s="9">
        <v>454436.03002000001</v>
      </c>
      <c r="H665" s="17">
        <v>1</v>
      </c>
      <c r="I665" s="4" t="s">
        <v>76</v>
      </c>
      <c r="J665" s="8" t="s">
        <v>15</v>
      </c>
      <c r="K665" s="8" t="s">
        <v>91</v>
      </c>
      <c r="L665" s="8" t="s">
        <v>2439</v>
      </c>
      <c r="M665" s="8">
        <v>34.5</v>
      </c>
      <c r="N665" s="8" t="s">
        <v>93</v>
      </c>
      <c r="O665" s="8">
        <v>20</v>
      </c>
      <c r="P665" s="8" t="s">
        <v>2375</v>
      </c>
      <c r="Q665" s="8" t="s">
        <v>2376</v>
      </c>
      <c r="R665" s="8" t="s">
        <v>2440</v>
      </c>
      <c r="S665" s="19">
        <v>46096</v>
      </c>
      <c r="T665" s="6">
        <v>2026</v>
      </c>
      <c r="U665" s="4" t="s">
        <v>4226</v>
      </c>
      <c r="V665" s="15" t="s">
        <v>4246</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hidden="1" customHeight="1" x14ac:dyDescent="0.3">
      <c r="A666" s="7">
        <v>665</v>
      </c>
      <c r="B666" s="8" t="s">
        <v>2441</v>
      </c>
      <c r="C666" s="8" t="s">
        <v>2442</v>
      </c>
      <c r="D666" s="8" t="s">
        <v>2443</v>
      </c>
      <c r="E666" s="8" t="s">
        <v>2416</v>
      </c>
      <c r="F666" s="8" t="s">
        <v>2444</v>
      </c>
      <c r="G666" s="9">
        <v>521741.33001999999</v>
      </c>
      <c r="H666" s="17">
        <v>1</v>
      </c>
      <c r="I666" s="4" t="s">
        <v>76</v>
      </c>
      <c r="J666" s="8" t="s">
        <v>15</v>
      </c>
      <c r="K666" s="8" t="s">
        <v>91</v>
      </c>
      <c r="L666" s="8" t="s">
        <v>277</v>
      </c>
      <c r="M666" s="8">
        <v>34.5</v>
      </c>
      <c r="N666" s="8" t="s">
        <v>93</v>
      </c>
      <c r="O666" s="8">
        <v>26</v>
      </c>
      <c r="P666" s="8" t="s">
        <v>2375</v>
      </c>
      <c r="Q666" s="8" t="s">
        <v>2426</v>
      </c>
      <c r="R666" s="8" t="s">
        <v>2445</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hidden="1" customHeight="1" x14ac:dyDescent="0.3">
      <c r="A667" s="7">
        <v>666</v>
      </c>
      <c r="B667" s="8" t="s">
        <v>2446</v>
      </c>
      <c r="C667" s="8" t="s">
        <v>2447</v>
      </c>
      <c r="D667" s="8" t="s">
        <v>2448</v>
      </c>
      <c r="E667" s="8" t="s">
        <v>2416</v>
      </c>
      <c r="F667" s="8" t="s">
        <v>2449</v>
      </c>
      <c r="G667" s="9">
        <v>554133.68001999997</v>
      </c>
      <c r="H667" s="17">
        <v>2</v>
      </c>
      <c r="I667" s="4" t="s">
        <v>76</v>
      </c>
      <c r="J667" s="8" t="s">
        <v>15</v>
      </c>
      <c r="K667" s="8" t="s">
        <v>91</v>
      </c>
      <c r="L667" s="8" t="s">
        <v>2450</v>
      </c>
      <c r="M667" s="8">
        <v>34.5</v>
      </c>
      <c r="N667" s="8" t="s">
        <v>93</v>
      </c>
      <c r="O667" s="8">
        <v>20</v>
      </c>
      <c r="P667" s="8" t="s">
        <v>2375</v>
      </c>
      <c r="Q667" s="8" t="s">
        <v>2451</v>
      </c>
      <c r="R667" s="8" t="s">
        <v>2452</v>
      </c>
      <c r="S667" s="19">
        <v>46341</v>
      </c>
      <c r="T667" s="6">
        <v>2026</v>
      </c>
      <c r="U667" s="4" t="s">
        <v>4226</v>
      </c>
      <c r="V667" s="15" t="s">
        <v>4227</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hidden="1" customHeight="1" x14ac:dyDescent="0.3">
      <c r="A668" s="7">
        <v>667</v>
      </c>
      <c r="B668" s="8" t="s">
        <v>2453</v>
      </c>
      <c r="C668" s="8" t="s">
        <v>2454</v>
      </c>
      <c r="D668" s="8" t="s">
        <v>2455</v>
      </c>
      <c r="E668" s="8" t="s">
        <v>2416</v>
      </c>
      <c r="F668" s="8" t="s">
        <v>2456</v>
      </c>
      <c r="G668" s="9">
        <v>646070.03001999995</v>
      </c>
      <c r="H668" s="17">
        <v>2</v>
      </c>
      <c r="I668" s="4" t="s">
        <v>76</v>
      </c>
      <c r="J668" s="8" t="s">
        <v>15</v>
      </c>
      <c r="K668" s="8" t="s">
        <v>91</v>
      </c>
      <c r="L668" s="8" t="s">
        <v>2457</v>
      </c>
      <c r="M668" s="8">
        <v>34.5</v>
      </c>
      <c r="N668" s="8" t="s">
        <v>93</v>
      </c>
      <c r="O668" s="8">
        <v>20</v>
      </c>
      <c r="P668" s="8" t="s">
        <v>2375</v>
      </c>
      <c r="Q668" s="8" t="s">
        <v>2458</v>
      </c>
      <c r="R668" s="8" t="s">
        <v>2459</v>
      </c>
      <c r="S668" s="19">
        <v>46433</v>
      </c>
      <c r="T668" s="6">
        <v>2027</v>
      </c>
      <c r="U668" s="4" t="s">
        <v>4230</v>
      </c>
      <c r="V668" s="15" t="s">
        <v>4240</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hidden="1" customHeight="1" x14ac:dyDescent="0.3">
      <c r="A669" s="7">
        <v>668</v>
      </c>
      <c r="B669" s="8" t="s">
        <v>2460</v>
      </c>
      <c r="C669" s="8" t="s">
        <v>2461</v>
      </c>
      <c r="D669" s="8" t="s">
        <v>2455</v>
      </c>
      <c r="E669" s="8" t="s">
        <v>2416</v>
      </c>
      <c r="F669" s="8" t="s">
        <v>2462</v>
      </c>
      <c r="G669" s="9">
        <v>186221.74002000003</v>
      </c>
      <c r="H669" s="17">
        <v>1</v>
      </c>
      <c r="I669" s="4" t="s">
        <v>76</v>
      </c>
      <c r="J669" s="8" t="s">
        <v>15</v>
      </c>
      <c r="K669" s="8" t="s">
        <v>91</v>
      </c>
      <c r="L669" s="8" t="s">
        <v>2463</v>
      </c>
      <c r="M669" s="8">
        <v>34.5</v>
      </c>
      <c r="N669" s="8" t="s">
        <v>93</v>
      </c>
      <c r="O669" s="8">
        <v>1</v>
      </c>
      <c r="P669" s="8" t="s">
        <v>2375</v>
      </c>
      <c r="Q669" s="8" t="s">
        <v>2404</v>
      </c>
      <c r="R669" s="8" t="s">
        <v>2464</v>
      </c>
      <c r="S669" s="19">
        <v>46461</v>
      </c>
      <c r="T669" s="6">
        <v>2027</v>
      </c>
      <c r="U669" s="4" t="s">
        <v>4230</v>
      </c>
      <c r="V669" s="15" t="s">
        <v>4281</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hidden="1" customHeight="1" x14ac:dyDescent="0.3">
      <c r="A670" s="7">
        <v>669</v>
      </c>
      <c r="B670" s="8" t="s">
        <v>2465</v>
      </c>
      <c r="C670" s="8" t="s">
        <v>2466</v>
      </c>
      <c r="D670" s="8" t="s">
        <v>2455</v>
      </c>
      <c r="E670" s="8" t="s">
        <v>2416</v>
      </c>
      <c r="F670" s="8" t="s">
        <v>2467</v>
      </c>
      <c r="G670" s="9">
        <v>81262.840020000003</v>
      </c>
      <c r="H670" s="17">
        <v>2</v>
      </c>
      <c r="I670" s="4" t="s">
        <v>76</v>
      </c>
      <c r="J670" s="8" t="s">
        <v>15</v>
      </c>
      <c r="K670" s="8" t="s">
        <v>91</v>
      </c>
      <c r="L670" s="8" t="s">
        <v>2468</v>
      </c>
      <c r="M670" s="8">
        <v>34.5</v>
      </c>
      <c r="N670" s="8" t="s">
        <v>93</v>
      </c>
      <c r="O670" s="8">
        <v>3</v>
      </c>
      <c r="P670" s="8" t="s">
        <v>2375</v>
      </c>
      <c r="Q670" s="8" t="s">
        <v>2469</v>
      </c>
      <c r="R670" s="8" t="s">
        <v>2470</v>
      </c>
      <c r="S670" s="19">
        <v>46492</v>
      </c>
      <c r="T670" s="6">
        <v>2027</v>
      </c>
      <c r="U670" s="4" t="s">
        <v>4230</v>
      </c>
      <c r="V670" s="15" t="s">
        <v>4240</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hidden="1" customHeight="1" x14ac:dyDescent="0.3">
      <c r="A671" s="7">
        <v>670</v>
      </c>
      <c r="B671" s="8" t="s">
        <v>2471</v>
      </c>
      <c r="C671" s="8" t="s">
        <v>2472</v>
      </c>
      <c r="D671" s="8" t="s">
        <v>2473</v>
      </c>
      <c r="E671" s="8" t="s">
        <v>2416</v>
      </c>
      <c r="F671" s="8" t="s">
        <v>2474</v>
      </c>
      <c r="G671" s="9">
        <v>79393.030020000006</v>
      </c>
      <c r="H671" s="17">
        <v>1</v>
      </c>
      <c r="I671" s="4" t="s">
        <v>76</v>
      </c>
      <c r="J671" s="8" t="s">
        <v>15</v>
      </c>
      <c r="K671" s="8" t="s">
        <v>91</v>
      </c>
      <c r="L671" s="8" t="s">
        <v>2475</v>
      </c>
      <c r="M671" s="8">
        <v>34.5</v>
      </c>
      <c r="N671" s="8" t="s">
        <v>93</v>
      </c>
      <c r="O671" s="8">
        <v>16</v>
      </c>
      <c r="P671" s="8" t="s">
        <v>2375</v>
      </c>
      <c r="Q671" s="8" t="s">
        <v>2419</v>
      </c>
      <c r="R671" s="8" t="s">
        <v>2476</v>
      </c>
      <c r="S671" s="19">
        <v>46522</v>
      </c>
      <c r="T671" s="6">
        <v>2027</v>
      </c>
      <c r="U671" s="4" t="s">
        <v>4230</v>
      </c>
      <c r="V671" s="15" t="s">
        <v>4281</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hidden="1" customHeight="1" x14ac:dyDescent="0.3">
      <c r="A672" s="7">
        <v>671</v>
      </c>
      <c r="B672" s="8" t="s">
        <v>2477</v>
      </c>
      <c r="C672" s="8" t="s">
        <v>2472</v>
      </c>
      <c r="D672" s="8" t="s">
        <v>2473</v>
      </c>
      <c r="E672" s="8" t="s">
        <v>2416</v>
      </c>
      <c r="F672" s="8" t="s">
        <v>2478</v>
      </c>
      <c r="G672" s="9">
        <v>25497.43002</v>
      </c>
      <c r="H672" s="17">
        <v>1</v>
      </c>
      <c r="I672" s="4" t="s">
        <v>76</v>
      </c>
      <c r="J672" s="8" t="s">
        <v>15</v>
      </c>
      <c r="K672" s="8" t="s">
        <v>91</v>
      </c>
      <c r="L672" s="8" t="s">
        <v>2479</v>
      </c>
      <c r="M672" s="8">
        <v>34.5</v>
      </c>
      <c r="N672" s="8" t="s">
        <v>93</v>
      </c>
      <c r="O672" s="8">
        <v>10</v>
      </c>
      <c r="P672" s="8" t="s">
        <v>2375</v>
      </c>
      <c r="Q672" s="8" t="s">
        <v>2480</v>
      </c>
      <c r="R672" s="8" t="s">
        <v>2481</v>
      </c>
      <c r="S672" s="19">
        <v>46553</v>
      </c>
      <c r="T672" s="6">
        <v>2027</v>
      </c>
      <c r="U672" s="4" t="s">
        <v>4230</v>
      </c>
      <c r="V672" s="15" t="s">
        <v>4281</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hidden="1" customHeight="1" x14ac:dyDescent="0.3">
      <c r="A673" s="7">
        <v>672</v>
      </c>
      <c r="B673" s="8" t="s">
        <v>2482</v>
      </c>
      <c r="C673" s="8" t="s">
        <v>2472</v>
      </c>
      <c r="D673" s="8" t="s">
        <v>2473</v>
      </c>
      <c r="E673" s="8" t="s">
        <v>2416</v>
      </c>
      <c r="F673" s="8" t="s">
        <v>2483</v>
      </c>
      <c r="G673" s="9">
        <v>100600.72002000001</v>
      </c>
      <c r="H673" s="17">
        <v>1</v>
      </c>
      <c r="I673" s="4" t="s">
        <v>76</v>
      </c>
      <c r="J673" s="8" t="s">
        <v>2373</v>
      </c>
      <c r="K673" s="8" t="s">
        <v>91</v>
      </c>
      <c r="L673" s="8" t="s">
        <v>2484</v>
      </c>
      <c r="M673" s="8">
        <v>34.5</v>
      </c>
      <c r="N673" s="8" t="s">
        <v>93</v>
      </c>
      <c r="O673" s="8">
        <v>10</v>
      </c>
      <c r="P673" s="8" t="s">
        <v>2375</v>
      </c>
      <c r="Q673" s="8" t="s">
        <v>2412</v>
      </c>
      <c r="R673" s="8" t="s">
        <v>2485</v>
      </c>
      <c r="S673" s="19">
        <v>46583</v>
      </c>
      <c r="T673" s="6">
        <v>2027</v>
      </c>
      <c r="U673" s="4" t="s">
        <v>4230</v>
      </c>
      <c r="V673" s="15" t="s">
        <v>4281</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hidden="1" customHeight="1" x14ac:dyDescent="0.3">
      <c r="A674" s="7">
        <v>673</v>
      </c>
      <c r="B674" s="8" t="s">
        <v>2486</v>
      </c>
      <c r="C674" s="8" t="s">
        <v>2472</v>
      </c>
      <c r="D674" s="8" t="s">
        <v>2473</v>
      </c>
      <c r="E674" s="8" t="s">
        <v>2416</v>
      </c>
      <c r="F674" s="8" t="s">
        <v>2483</v>
      </c>
      <c r="G674" s="9">
        <v>16041.045005</v>
      </c>
      <c r="H674" s="17">
        <v>1</v>
      </c>
      <c r="I674" s="4" t="s">
        <v>76</v>
      </c>
      <c r="J674" s="8" t="s">
        <v>2373</v>
      </c>
      <c r="K674" s="8" t="s">
        <v>91</v>
      </c>
      <c r="L674" s="8" t="s">
        <v>2487</v>
      </c>
      <c r="M674" s="8">
        <v>34.5</v>
      </c>
      <c r="N674" s="8" t="s">
        <v>93</v>
      </c>
      <c r="O674" s="8">
        <v>10</v>
      </c>
      <c r="P674" s="8" t="s">
        <v>2375</v>
      </c>
      <c r="Q674" s="8" t="s">
        <v>321</v>
      </c>
      <c r="R674" s="8" t="s">
        <v>2488</v>
      </c>
      <c r="S674" s="19">
        <v>46614</v>
      </c>
      <c r="T674" s="6">
        <v>2027</v>
      </c>
      <c r="U674" s="4" t="s">
        <v>4230</v>
      </c>
      <c r="V674" s="15" t="s">
        <v>4281</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hidden="1" customHeight="1" x14ac:dyDescent="0.3">
      <c r="A675" s="7">
        <v>674</v>
      </c>
      <c r="B675" s="8" t="s">
        <v>2489</v>
      </c>
      <c r="C675" s="8" t="s">
        <v>2472</v>
      </c>
      <c r="D675" s="8" t="s">
        <v>2473</v>
      </c>
      <c r="E675" s="8" t="s">
        <v>2416</v>
      </c>
      <c r="F675" s="8" t="s">
        <v>2483</v>
      </c>
      <c r="G675" s="9">
        <v>80788.030020000006</v>
      </c>
      <c r="H675" s="17">
        <v>1</v>
      </c>
      <c r="I675" s="4" t="s">
        <v>76</v>
      </c>
      <c r="J675" s="8" t="s">
        <v>2373</v>
      </c>
      <c r="K675" s="8" t="s">
        <v>91</v>
      </c>
      <c r="L675" s="8" t="s">
        <v>2490</v>
      </c>
      <c r="M675" s="8">
        <v>34.5</v>
      </c>
      <c r="N675" s="8" t="s">
        <v>93</v>
      </c>
      <c r="O675" s="8">
        <v>2.5</v>
      </c>
      <c r="P675" s="8" t="s">
        <v>2375</v>
      </c>
      <c r="Q675" s="8" t="s">
        <v>2404</v>
      </c>
      <c r="R675" s="8" t="s">
        <v>2491</v>
      </c>
      <c r="S675" s="19">
        <v>46645</v>
      </c>
      <c r="T675" s="6">
        <v>2027</v>
      </c>
      <c r="U675" s="4" t="s">
        <v>4230</v>
      </c>
      <c r="V675" s="15" t="s">
        <v>4281</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hidden="1" customHeight="1" x14ac:dyDescent="0.3">
      <c r="A676" s="7">
        <v>675</v>
      </c>
      <c r="B676" s="8" t="s">
        <v>2492</v>
      </c>
      <c r="C676" s="8" t="s">
        <v>2472</v>
      </c>
      <c r="D676" s="8" t="s">
        <v>2473</v>
      </c>
      <c r="E676" s="8" t="s">
        <v>2416</v>
      </c>
      <c r="F676" s="8" t="s">
        <v>2483</v>
      </c>
      <c r="G676" s="9">
        <v>469301.03002000001</v>
      </c>
      <c r="H676" s="17">
        <v>1</v>
      </c>
      <c r="I676" s="4" t="s">
        <v>76</v>
      </c>
      <c r="J676" s="8" t="s">
        <v>2373</v>
      </c>
      <c r="K676" s="8" t="s">
        <v>91</v>
      </c>
      <c r="L676" s="8" t="s">
        <v>2493</v>
      </c>
      <c r="M676" s="8">
        <v>34.5</v>
      </c>
      <c r="N676" s="8" t="s">
        <v>93</v>
      </c>
      <c r="O676" s="8">
        <v>20</v>
      </c>
      <c r="P676" s="8" t="s">
        <v>2375</v>
      </c>
      <c r="Q676" s="8" t="s">
        <v>2494</v>
      </c>
      <c r="R676" s="8" t="s">
        <v>2495</v>
      </c>
      <c r="S676" s="19">
        <v>46675</v>
      </c>
      <c r="T676" s="6">
        <v>2027</v>
      </c>
      <c r="U676" s="4" t="s">
        <v>4230</v>
      </c>
      <c r="V676" s="15" t="s">
        <v>4281</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hidden="1" customHeight="1" x14ac:dyDescent="0.3">
      <c r="A677" s="7">
        <v>676</v>
      </c>
      <c r="B677" s="8" t="s">
        <v>2496</v>
      </c>
      <c r="C677" s="8" t="s">
        <v>2472</v>
      </c>
      <c r="D677" s="8" t="s">
        <v>2473</v>
      </c>
      <c r="E677" s="8" t="s">
        <v>2416</v>
      </c>
      <c r="F677" s="8" t="s">
        <v>2483</v>
      </c>
      <c r="G677" s="9">
        <v>135206.74002</v>
      </c>
      <c r="H677" s="17">
        <v>1</v>
      </c>
      <c r="I677" s="4" t="s">
        <v>76</v>
      </c>
      <c r="J677" s="8" t="s">
        <v>2373</v>
      </c>
      <c r="K677" s="8" t="s">
        <v>91</v>
      </c>
      <c r="L677" s="8" t="s">
        <v>2497</v>
      </c>
      <c r="M677" s="8">
        <v>34.5</v>
      </c>
      <c r="N677" s="8" t="s">
        <v>93</v>
      </c>
      <c r="O677" s="8">
        <v>2.5</v>
      </c>
      <c r="P677" s="8" t="s">
        <v>2375</v>
      </c>
      <c r="Q677" s="8" t="s">
        <v>2404</v>
      </c>
      <c r="R677" s="8" t="s">
        <v>2498</v>
      </c>
      <c r="S677" s="19">
        <v>46706</v>
      </c>
      <c r="T677" s="6">
        <v>2027</v>
      </c>
      <c r="U677" s="4" t="s">
        <v>4230</v>
      </c>
      <c r="V677" s="15" t="s">
        <v>4281</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hidden="1" customHeight="1" x14ac:dyDescent="0.3">
      <c r="A678" s="7">
        <v>677</v>
      </c>
      <c r="B678" s="8" t="s">
        <v>2499</v>
      </c>
      <c r="C678" s="8" t="s">
        <v>2472</v>
      </c>
      <c r="D678" s="8" t="s">
        <v>2473</v>
      </c>
      <c r="E678" s="8" t="s">
        <v>2416</v>
      </c>
      <c r="F678" s="8" t="s">
        <v>2483</v>
      </c>
      <c r="G678" s="9">
        <v>133393.03002000001</v>
      </c>
      <c r="H678" s="17">
        <v>1</v>
      </c>
      <c r="I678" s="4" t="s">
        <v>76</v>
      </c>
      <c r="J678" s="8" t="s">
        <v>2373</v>
      </c>
      <c r="K678" s="8" t="s">
        <v>91</v>
      </c>
      <c r="L678" s="8" t="s">
        <v>2500</v>
      </c>
      <c r="M678" s="8">
        <v>34.5</v>
      </c>
      <c r="N678" s="8" t="s">
        <v>93</v>
      </c>
      <c r="O678" s="8">
        <v>5</v>
      </c>
      <c r="P678" s="8" t="s">
        <v>2375</v>
      </c>
      <c r="Q678" s="8" t="s">
        <v>2404</v>
      </c>
      <c r="R678" s="8" t="s">
        <v>2501</v>
      </c>
      <c r="S678" s="19">
        <v>46767</v>
      </c>
      <c r="T678" s="6">
        <v>2028</v>
      </c>
      <c r="U678" s="4" t="s">
        <v>4232</v>
      </c>
      <c r="V678" s="15" t="s">
        <v>4234</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hidden="1" customHeight="1" x14ac:dyDescent="0.3">
      <c r="A679" s="7">
        <v>678</v>
      </c>
      <c r="B679" s="8" t="s">
        <v>2502</v>
      </c>
      <c r="C679" s="8" t="s">
        <v>2472</v>
      </c>
      <c r="D679" s="8" t="s">
        <v>2473</v>
      </c>
      <c r="E679" s="8" t="s">
        <v>2416</v>
      </c>
      <c r="F679" s="8" t="s">
        <v>2483</v>
      </c>
      <c r="G679" s="9">
        <v>187497.43001999997</v>
      </c>
      <c r="H679" s="17">
        <v>1</v>
      </c>
      <c r="I679" s="4" t="s">
        <v>76</v>
      </c>
      <c r="J679" s="8" t="s">
        <v>2373</v>
      </c>
      <c r="K679" s="8" t="s">
        <v>91</v>
      </c>
      <c r="L679" s="8" t="s">
        <v>298</v>
      </c>
      <c r="M679" s="8">
        <v>34.5</v>
      </c>
      <c r="N679" s="8" t="s">
        <v>93</v>
      </c>
      <c r="O679" s="8">
        <v>5</v>
      </c>
      <c r="P679" s="8" t="s">
        <v>2375</v>
      </c>
      <c r="Q679" s="8" t="s">
        <v>321</v>
      </c>
      <c r="R679" s="8" t="s">
        <v>2503</v>
      </c>
      <c r="S679" s="19">
        <v>46798</v>
      </c>
      <c r="T679" s="6">
        <v>2028</v>
      </c>
      <c r="U679" s="4" t="s">
        <v>4232</v>
      </c>
      <c r="V679" s="15" t="s">
        <v>4234</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hidden="1" customHeight="1" x14ac:dyDescent="0.3">
      <c r="A680" s="7">
        <v>679</v>
      </c>
      <c r="B680" s="8" t="s">
        <v>2504</v>
      </c>
      <c r="C680" s="8" t="s">
        <v>2472</v>
      </c>
      <c r="D680" s="8" t="s">
        <v>2473</v>
      </c>
      <c r="E680" s="8" t="s">
        <v>2416</v>
      </c>
      <c r="F680" s="8" t="s">
        <v>2483</v>
      </c>
      <c r="G680" s="9">
        <v>34301.030019999998</v>
      </c>
      <c r="H680" s="17">
        <v>1</v>
      </c>
      <c r="I680" s="4" t="s">
        <v>76</v>
      </c>
      <c r="J680" s="8" t="s">
        <v>2373</v>
      </c>
      <c r="K680" s="8" t="s">
        <v>91</v>
      </c>
      <c r="L680" s="8" t="s">
        <v>2505</v>
      </c>
      <c r="M680" s="8">
        <v>34.5</v>
      </c>
      <c r="N680" s="8" t="s">
        <v>93</v>
      </c>
      <c r="O680" s="8">
        <v>10</v>
      </c>
      <c r="P680" s="8" t="s">
        <v>2375</v>
      </c>
      <c r="Q680" s="8" t="s">
        <v>2506</v>
      </c>
      <c r="R680" s="8" t="s">
        <v>2507</v>
      </c>
      <c r="S680" s="19">
        <v>46827</v>
      </c>
      <c r="T680" s="6">
        <v>2028</v>
      </c>
      <c r="U680" s="4" t="s">
        <v>4232</v>
      </c>
      <c r="V680" s="15" t="s">
        <v>4234</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hidden="1" customHeight="1" x14ac:dyDescent="0.3">
      <c r="A681" s="7">
        <v>680</v>
      </c>
      <c r="B681" s="8" t="s">
        <v>2508</v>
      </c>
      <c r="C681" s="8" t="s">
        <v>2472</v>
      </c>
      <c r="D681" s="8" t="s">
        <v>2473</v>
      </c>
      <c r="E681" s="8" t="s">
        <v>2416</v>
      </c>
      <c r="F681" s="8" t="s">
        <v>2483</v>
      </c>
      <c r="G681" s="9">
        <v>186221.74002000003</v>
      </c>
      <c r="H681" s="17">
        <v>1</v>
      </c>
      <c r="I681" s="4" t="s">
        <v>76</v>
      </c>
      <c r="J681" s="8" t="s">
        <v>2373</v>
      </c>
      <c r="K681" s="8" t="s">
        <v>91</v>
      </c>
      <c r="L681" s="8" t="s">
        <v>2463</v>
      </c>
      <c r="M681" s="8">
        <v>34.5</v>
      </c>
      <c r="N681" s="8" t="s">
        <v>93</v>
      </c>
      <c r="O681" s="8">
        <v>1</v>
      </c>
      <c r="P681" s="8" t="s">
        <v>2375</v>
      </c>
      <c r="Q681" s="8" t="s">
        <v>2404</v>
      </c>
      <c r="R681" s="8" t="s">
        <v>2464</v>
      </c>
      <c r="S681" s="19">
        <v>46858</v>
      </c>
      <c r="T681" s="6">
        <v>2028</v>
      </c>
      <c r="U681" s="4" t="s">
        <v>4232</v>
      </c>
      <c r="V681" s="15" t="s">
        <v>4234</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hidden="1" customHeight="1" x14ac:dyDescent="0.3">
      <c r="A682" s="7">
        <v>681</v>
      </c>
      <c r="B682" s="8" t="s">
        <v>2509</v>
      </c>
      <c r="C682" s="8" t="s">
        <v>2472</v>
      </c>
      <c r="D682" s="8" t="s">
        <v>2473</v>
      </c>
      <c r="E682" s="8" t="s">
        <v>2416</v>
      </c>
      <c r="F682" s="8" t="s">
        <v>2483</v>
      </c>
      <c r="G682" s="9">
        <v>118368.72002000001</v>
      </c>
      <c r="H682" s="17">
        <v>1</v>
      </c>
      <c r="I682" s="4" t="s">
        <v>76</v>
      </c>
      <c r="J682" s="8" t="s">
        <v>2373</v>
      </c>
      <c r="K682" s="8" t="s">
        <v>91</v>
      </c>
      <c r="L682" s="8" t="s">
        <v>2510</v>
      </c>
      <c r="M682" s="8">
        <v>34.5</v>
      </c>
      <c r="N682" s="8" t="s">
        <v>93</v>
      </c>
      <c r="O682" s="8">
        <v>25</v>
      </c>
      <c r="P682" s="8" t="s">
        <v>2375</v>
      </c>
      <c r="Q682" s="8" t="s">
        <v>2511</v>
      </c>
      <c r="R682" s="8" t="s">
        <v>2512</v>
      </c>
      <c r="S682" s="19">
        <v>46888</v>
      </c>
      <c r="T682" s="6">
        <v>2028</v>
      </c>
      <c r="U682" s="4" t="s">
        <v>4232</v>
      </c>
      <c r="V682" s="15" t="s">
        <v>4234</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hidden="1" customHeight="1" x14ac:dyDescent="0.3">
      <c r="A683" s="7">
        <v>682</v>
      </c>
      <c r="B683" s="8" t="s">
        <v>2513</v>
      </c>
      <c r="C683" s="8" t="s">
        <v>2472</v>
      </c>
      <c r="D683" s="8" t="s">
        <v>2473</v>
      </c>
      <c r="E683" s="8" t="s">
        <v>2416</v>
      </c>
      <c r="F683" s="8" t="s">
        <v>2483</v>
      </c>
      <c r="G683" s="9">
        <v>34301.030019999998</v>
      </c>
      <c r="H683" s="17">
        <v>1</v>
      </c>
      <c r="I683" s="4" t="s">
        <v>76</v>
      </c>
      <c r="J683" s="8" t="s">
        <v>2373</v>
      </c>
      <c r="K683" s="8" t="s">
        <v>91</v>
      </c>
      <c r="L683" s="8" t="s">
        <v>2514</v>
      </c>
      <c r="M683" s="8">
        <v>34.5</v>
      </c>
      <c r="N683" s="8" t="s">
        <v>93</v>
      </c>
      <c r="O683" s="8">
        <v>10</v>
      </c>
      <c r="P683" s="8" t="s">
        <v>2375</v>
      </c>
      <c r="Q683" s="8" t="s">
        <v>2511</v>
      </c>
      <c r="R683" s="8" t="s">
        <v>2515</v>
      </c>
      <c r="S683" s="19">
        <v>46919</v>
      </c>
      <c r="T683" s="6">
        <v>2028</v>
      </c>
      <c r="U683" s="4" t="s">
        <v>4232</v>
      </c>
      <c r="V683" s="15" t="s">
        <v>4234</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hidden="1" customHeight="1" x14ac:dyDescent="0.3">
      <c r="A684" s="7">
        <v>683</v>
      </c>
      <c r="B684" s="8" t="s">
        <v>2516</v>
      </c>
      <c r="C684" s="8" t="s">
        <v>2472</v>
      </c>
      <c r="D684" s="8" t="s">
        <v>2473</v>
      </c>
      <c r="E684" s="8" t="s">
        <v>2416</v>
      </c>
      <c r="F684" s="8" t="s">
        <v>2517</v>
      </c>
      <c r="G684" s="9">
        <v>24371.05</v>
      </c>
      <c r="H684" s="17">
        <v>1</v>
      </c>
      <c r="I684" s="4" t="s">
        <v>76</v>
      </c>
      <c r="J684" s="8" t="s">
        <v>2373</v>
      </c>
      <c r="K684" s="8" t="s">
        <v>91</v>
      </c>
      <c r="L684" s="8" t="s">
        <v>2518</v>
      </c>
      <c r="M684" s="8">
        <v>34.5</v>
      </c>
      <c r="N684" s="8" t="s">
        <v>93</v>
      </c>
      <c r="O684" s="8">
        <v>5</v>
      </c>
      <c r="P684" s="8" t="s">
        <v>2375</v>
      </c>
      <c r="Q684" s="8" t="s">
        <v>2519</v>
      </c>
      <c r="R684" s="8" t="s">
        <v>2520</v>
      </c>
      <c r="S684" s="19">
        <v>46949</v>
      </c>
      <c r="T684" s="6">
        <v>2028</v>
      </c>
      <c r="U684" s="4" t="s">
        <v>4232</v>
      </c>
      <c r="V684" s="15" t="s">
        <v>4234</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hidden="1" customHeight="1" x14ac:dyDescent="0.3">
      <c r="A685" s="7">
        <v>684</v>
      </c>
      <c r="B685" s="8" t="s">
        <v>2580</v>
      </c>
      <c r="C685" s="8" t="s">
        <v>2581</v>
      </c>
      <c r="D685" s="8" t="s">
        <v>2582</v>
      </c>
      <c r="E685" s="8" t="s">
        <v>2583</v>
      </c>
      <c r="F685" s="8" t="s">
        <v>2584</v>
      </c>
      <c r="G685" s="9">
        <v>39000</v>
      </c>
      <c r="H685" s="17">
        <v>1</v>
      </c>
      <c r="I685" s="4" t="s">
        <v>76</v>
      </c>
      <c r="J685" s="8" t="s">
        <v>64</v>
      </c>
      <c r="K685" s="8" t="s">
        <v>67</v>
      </c>
      <c r="L685" s="8" t="s">
        <v>2585</v>
      </c>
      <c r="M685" s="8">
        <v>13.8</v>
      </c>
      <c r="N685" s="8" t="s">
        <v>69</v>
      </c>
      <c r="O685" s="8">
        <v>1.3</v>
      </c>
      <c r="P685" s="8" t="s">
        <v>13</v>
      </c>
      <c r="Q685" s="8" t="s">
        <v>2586</v>
      </c>
      <c r="R685" s="8" t="s">
        <v>2587</v>
      </c>
      <c r="S685" s="19">
        <v>45901</v>
      </c>
      <c r="T685" s="6">
        <v>2025</v>
      </c>
      <c r="U685" s="4" t="s">
        <v>4245</v>
      </c>
      <c r="V685" s="15" t="s">
        <v>4279</v>
      </c>
      <c r="W685" s="25"/>
      <c r="X685" s="25"/>
      <c r="Y685" s="25"/>
      <c r="Z685" s="25"/>
      <c r="AA685" s="25"/>
      <c r="AB685" s="25"/>
      <c r="AC685" s="25"/>
      <c r="AD685" s="7" t="str">
        <f t="shared" si="21"/>
        <v>PRT-TRUJILLO-1</v>
      </c>
      <c r="AE685" s="8" t="s">
        <v>72</v>
      </c>
      <c r="AF685" s="8"/>
      <c r="AG685" s="8"/>
      <c r="AH685" s="8" t="s">
        <v>73</v>
      </c>
      <c r="AI685" s="5">
        <v>1</v>
      </c>
    </row>
    <row r="686" spans="1:35" s="5" customFormat="1" ht="84.9" hidden="1" customHeight="1" x14ac:dyDescent="0.3">
      <c r="A686" s="7">
        <v>685</v>
      </c>
      <c r="B686" s="8" t="s">
        <v>2588</v>
      </c>
      <c r="C686" s="8" t="s">
        <v>3822</v>
      </c>
      <c r="D686" s="8" t="s">
        <v>2589</v>
      </c>
      <c r="E686" s="8" t="s">
        <v>2590</v>
      </c>
      <c r="F686" s="8" t="s">
        <v>2591</v>
      </c>
      <c r="G686" s="9">
        <v>2200</v>
      </c>
      <c r="H686" s="17">
        <v>1</v>
      </c>
      <c r="I686" s="4" t="s">
        <v>76</v>
      </c>
      <c r="J686" s="8" t="s">
        <v>15</v>
      </c>
      <c r="K686" s="8" t="s">
        <v>67</v>
      </c>
      <c r="L686" s="8" t="s">
        <v>2588</v>
      </c>
      <c r="M686" s="8">
        <v>34.5</v>
      </c>
      <c r="N686" s="8" t="s">
        <v>69</v>
      </c>
      <c r="O686" s="8">
        <v>11</v>
      </c>
      <c r="P686" s="8" t="s">
        <v>13</v>
      </c>
      <c r="Q686" s="8" t="s">
        <v>982</v>
      </c>
      <c r="R686" s="8" t="s">
        <v>2592</v>
      </c>
      <c r="S686" s="19">
        <v>46023</v>
      </c>
      <c r="T686" s="6">
        <v>2026</v>
      </c>
      <c r="U686" s="4" t="s">
        <v>4226</v>
      </c>
      <c r="V686" s="15" t="s">
        <v>4246</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hidden="1" customHeight="1" x14ac:dyDescent="0.3">
      <c r="A687" s="7">
        <v>686</v>
      </c>
      <c r="B687" s="8" t="s">
        <v>2593</v>
      </c>
      <c r="C687" s="8" t="s">
        <v>2594</v>
      </c>
      <c r="D687" s="8" t="s">
        <v>2595</v>
      </c>
      <c r="E687" s="8" t="s">
        <v>2596</v>
      </c>
      <c r="F687" s="8" t="s">
        <v>2597</v>
      </c>
      <c r="G687" s="9">
        <v>4800</v>
      </c>
      <c r="H687" s="17">
        <v>1</v>
      </c>
      <c r="I687" s="4" t="s">
        <v>76</v>
      </c>
      <c r="J687" s="8" t="s">
        <v>664</v>
      </c>
      <c r="K687" s="8" t="s">
        <v>67</v>
      </c>
      <c r="L687" s="8" t="s">
        <v>2593</v>
      </c>
      <c r="M687" s="8">
        <v>13.8</v>
      </c>
      <c r="N687" s="8" t="s">
        <v>69</v>
      </c>
      <c r="O687" s="8">
        <v>0</v>
      </c>
      <c r="P687" s="8" t="s">
        <v>13</v>
      </c>
      <c r="Q687" s="8" t="s">
        <v>2598</v>
      </c>
      <c r="R687" s="8" t="s">
        <v>2599</v>
      </c>
      <c r="S687" s="19">
        <v>45901</v>
      </c>
      <c r="T687" s="6">
        <v>2025</v>
      </c>
      <c r="U687" s="4" t="s">
        <v>4245</v>
      </c>
      <c r="V687" s="15" t="s">
        <v>4279</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hidden="1" customHeight="1" x14ac:dyDescent="0.3">
      <c r="A688" s="7">
        <v>687</v>
      </c>
      <c r="B688" s="8" t="s">
        <v>2600</v>
      </c>
      <c r="C688" s="8" t="s">
        <v>2601</v>
      </c>
      <c r="D688" s="8" t="s">
        <v>2602</v>
      </c>
      <c r="E688" s="8" t="s">
        <v>2603</v>
      </c>
      <c r="F688" s="8" t="s">
        <v>2597</v>
      </c>
      <c r="G688" s="9">
        <v>9060</v>
      </c>
      <c r="H688" s="17">
        <v>1</v>
      </c>
      <c r="I688" s="4" t="s">
        <v>76</v>
      </c>
      <c r="J688" s="8" t="s">
        <v>15</v>
      </c>
      <c r="K688" s="8" t="s">
        <v>67</v>
      </c>
      <c r="L688" s="8" t="s">
        <v>2600</v>
      </c>
      <c r="M688" s="8">
        <v>13.8</v>
      </c>
      <c r="N688" s="8" t="s">
        <v>69</v>
      </c>
      <c r="O688" s="8">
        <v>0.3</v>
      </c>
      <c r="P688" s="8" t="s">
        <v>13</v>
      </c>
      <c r="Q688" s="8" t="s">
        <v>13</v>
      </c>
      <c r="R688" s="8" t="s">
        <v>2604</v>
      </c>
      <c r="S688" s="19">
        <v>46023</v>
      </c>
      <c r="T688" s="6">
        <v>2026</v>
      </c>
      <c r="U688" s="4" t="s">
        <v>4226</v>
      </c>
      <c r="V688" s="15" t="s">
        <v>4246</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hidden="1" customHeight="1" x14ac:dyDescent="0.3">
      <c r="A689" s="7">
        <v>688</v>
      </c>
      <c r="B689" s="8" t="s">
        <v>2605</v>
      </c>
      <c r="C689" s="8" t="s">
        <v>2606</v>
      </c>
      <c r="D689" s="8" t="s">
        <v>2607</v>
      </c>
      <c r="E689" s="8" t="s">
        <v>2608</v>
      </c>
      <c r="F689" s="8" t="s">
        <v>2597</v>
      </c>
      <c r="G689" s="9">
        <v>9000</v>
      </c>
      <c r="H689" s="17">
        <v>1</v>
      </c>
      <c r="I689" s="4" t="s">
        <v>76</v>
      </c>
      <c r="J689" s="8" t="s">
        <v>15</v>
      </c>
      <c r="K689" s="8" t="s">
        <v>67</v>
      </c>
      <c r="L689" s="8" t="s">
        <v>2605</v>
      </c>
      <c r="M689" s="8">
        <v>13.8</v>
      </c>
      <c r="N689" s="8" t="s">
        <v>69</v>
      </c>
      <c r="O689" s="8">
        <v>0.3</v>
      </c>
      <c r="P689" s="8" t="s">
        <v>13</v>
      </c>
      <c r="Q689" s="8" t="s">
        <v>2609</v>
      </c>
      <c r="R689" s="8" t="s">
        <v>2610</v>
      </c>
      <c r="S689" s="19">
        <v>46388</v>
      </c>
      <c r="T689" s="6">
        <v>2027</v>
      </c>
      <c r="U689" s="4" t="s">
        <v>4230</v>
      </c>
      <c r="V689" s="15" t="s">
        <v>4281</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hidden="1" customHeight="1" x14ac:dyDescent="0.3">
      <c r="A690" s="7">
        <v>689</v>
      </c>
      <c r="B690" s="8" t="s">
        <v>2611</v>
      </c>
      <c r="C690" s="8" t="s">
        <v>2612</v>
      </c>
      <c r="D690" s="8" t="s">
        <v>2613</v>
      </c>
      <c r="E690" s="8" t="s">
        <v>2614</v>
      </c>
      <c r="F690" s="8" t="s">
        <v>2615</v>
      </c>
      <c r="G690" s="9">
        <v>9000</v>
      </c>
      <c r="H690" s="17">
        <v>1</v>
      </c>
      <c r="I690" s="4" t="s">
        <v>76</v>
      </c>
      <c r="J690" s="8" t="s">
        <v>15</v>
      </c>
      <c r="K690" s="8" t="s">
        <v>67</v>
      </c>
      <c r="L690" s="8" t="s">
        <v>2611</v>
      </c>
      <c r="M690" s="8">
        <v>13.8</v>
      </c>
      <c r="N690" s="8" t="s">
        <v>69</v>
      </c>
      <c r="O690" s="8">
        <v>0.3</v>
      </c>
      <c r="P690" s="8" t="s">
        <v>13</v>
      </c>
      <c r="Q690" s="8" t="s">
        <v>2598</v>
      </c>
      <c r="R690" s="8" t="s">
        <v>2616</v>
      </c>
      <c r="S690" s="19">
        <v>46035</v>
      </c>
      <c r="T690" s="6">
        <v>2026</v>
      </c>
      <c r="U690" s="4" t="s">
        <v>4226</v>
      </c>
      <c r="V690" s="15" t="s">
        <v>4246</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hidden="1" customHeight="1" x14ac:dyDescent="0.3">
      <c r="A691" s="7">
        <v>690</v>
      </c>
      <c r="B691" s="8" t="s">
        <v>2617</v>
      </c>
      <c r="C691" s="8" t="s">
        <v>3823</v>
      </c>
      <c r="D691" s="8" t="s">
        <v>2618</v>
      </c>
      <c r="E691" s="8" t="s">
        <v>2590</v>
      </c>
      <c r="F691" s="8" t="s">
        <v>2619</v>
      </c>
      <c r="G691" s="9">
        <v>4000</v>
      </c>
      <c r="H691" s="17">
        <v>3</v>
      </c>
      <c r="I691" s="4" t="s">
        <v>76</v>
      </c>
      <c r="J691" s="8" t="s">
        <v>664</v>
      </c>
      <c r="K691" s="8" t="s">
        <v>67</v>
      </c>
      <c r="L691" s="8" t="s">
        <v>2617</v>
      </c>
      <c r="M691" s="8">
        <v>34.5</v>
      </c>
      <c r="N691" s="8" t="s">
        <v>69</v>
      </c>
      <c r="O691" s="8">
        <v>20</v>
      </c>
      <c r="P691" s="8" t="s">
        <v>13</v>
      </c>
      <c r="Q691" s="8" t="s">
        <v>7</v>
      </c>
      <c r="R691" s="8" t="s">
        <v>2620</v>
      </c>
      <c r="S691" s="19">
        <v>45901</v>
      </c>
      <c r="T691" s="6">
        <v>2025</v>
      </c>
      <c r="U691" s="4" t="s">
        <v>4280</v>
      </c>
      <c r="V691" s="15" t="s">
        <v>4223</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hidden="1" customHeight="1" x14ac:dyDescent="0.3">
      <c r="A692" s="7">
        <v>691</v>
      </c>
      <c r="B692" s="8" t="s">
        <v>2621</v>
      </c>
      <c r="C692" s="8" t="s">
        <v>2622</v>
      </c>
      <c r="D692" s="8" t="s">
        <v>2623</v>
      </c>
      <c r="E692" s="8" t="s">
        <v>2624</v>
      </c>
      <c r="F692" s="8" t="s">
        <v>2597</v>
      </c>
      <c r="G692" s="9">
        <v>60000</v>
      </c>
      <c r="H692" s="17">
        <v>1</v>
      </c>
      <c r="I692" s="4" t="s">
        <v>76</v>
      </c>
      <c r="J692" s="8" t="s">
        <v>15</v>
      </c>
      <c r="K692" s="8" t="s">
        <v>67</v>
      </c>
      <c r="L692" s="8" t="s">
        <v>2621</v>
      </c>
      <c r="M692" s="8">
        <v>13.8</v>
      </c>
      <c r="N692" s="8" t="s">
        <v>69</v>
      </c>
      <c r="O692" s="8">
        <v>2</v>
      </c>
      <c r="P692" s="8" t="s">
        <v>13</v>
      </c>
      <c r="Q692" s="8" t="s">
        <v>2609</v>
      </c>
      <c r="R692" s="8" t="s">
        <v>2625</v>
      </c>
      <c r="S692" s="19">
        <v>46388</v>
      </c>
      <c r="T692" s="6">
        <v>2027</v>
      </c>
      <c r="U692" s="4" t="s">
        <v>4230</v>
      </c>
      <c r="V692" s="15" t="s">
        <v>4281</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hidden="1" customHeight="1" x14ac:dyDescent="0.3">
      <c r="A693" s="7">
        <v>692</v>
      </c>
      <c r="B693" s="8" t="s">
        <v>2626</v>
      </c>
      <c r="C693" s="8" t="s">
        <v>2627</v>
      </c>
      <c r="D693" s="8" t="s">
        <v>2628</v>
      </c>
      <c r="E693" s="8" t="s">
        <v>2629</v>
      </c>
      <c r="F693" s="8" t="s">
        <v>2630</v>
      </c>
      <c r="G693" s="9">
        <v>150000</v>
      </c>
      <c r="H693" s="17">
        <v>1</v>
      </c>
      <c r="I693" s="4" t="s">
        <v>76</v>
      </c>
      <c r="J693" s="8" t="s">
        <v>3</v>
      </c>
      <c r="K693" s="8" t="s">
        <v>67</v>
      </c>
      <c r="L693" s="8" t="s">
        <v>2626</v>
      </c>
      <c r="M693" s="8">
        <v>13.8</v>
      </c>
      <c r="N693" s="8" t="s">
        <v>69</v>
      </c>
      <c r="O693" s="8">
        <v>5</v>
      </c>
      <c r="P693" s="8" t="s">
        <v>13</v>
      </c>
      <c r="Q693" s="8" t="s">
        <v>2631</v>
      </c>
      <c r="R693" s="8" t="s">
        <v>2632</v>
      </c>
      <c r="S693" s="19">
        <v>46388</v>
      </c>
      <c r="T693" s="6">
        <v>2027</v>
      </c>
      <c r="U693" s="4" t="s">
        <v>4230</v>
      </c>
      <c r="V693" s="15" t="s">
        <v>4281</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hidden="1" customHeight="1" x14ac:dyDescent="0.3">
      <c r="A694" s="7">
        <v>693</v>
      </c>
      <c r="B694" s="8" t="s">
        <v>2633</v>
      </c>
      <c r="C694" s="8" t="s">
        <v>2634</v>
      </c>
      <c r="D694" s="8" t="s">
        <v>2635</v>
      </c>
      <c r="E694" s="8" t="s">
        <v>2636</v>
      </c>
      <c r="F694" s="8" t="s">
        <v>2597</v>
      </c>
      <c r="G694" s="9">
        <v>30000</v>
      </c>
      <c r="H694" s="17">
        <v>3</v>
      </c>
      <c r="I694" s="4" t="s">
        <v>76</v>
      </c>
      <c r="J694" s="8" t="s">
        <v>15</v>
      </c>
      <c r="K694" s="8" t="s">
        <v>67</v>
      </c>
      <c r="L694" s="8" t="s">
        <v>2633</v>
      </c>
      <c r="M694" s="8">
        <v>34.5</v>
      </c>
      <c r="N694" s="8" t="s">
        <v>69</v>
      </c>
      <c r="O694" s="8">
        <v>1</v>
      </c>
      <c r="P694" s="8" t="s">
        <v>13</v>
      </c>
      <c r="Q694" s="8" t="s">
        <v>2637</v>
      </c>
      <c r="R694" s="8" t="s">
        <v>2638</v>
      </c>
      <c r="S694" s="19">
        <v>46388</v>
      </c>
      <c r="T694" s="6">
        <v>2027</v>
      </c>
      <c r="U694" s="4" t="s">
        <v>4230</v>
      </c>
      <c r="V694" s="15" t="s">
        <v>4231</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hidden="1" customHeight="1" x14ac:dyDescent="0.3">
      <c r="A695" s="7">
        <v>694</v>
      </c>
      <c r="B695" s="8" t="s">
        <v>2639</v>
      </c>
      <c r="C695" s="8" t="s">
        <v>2640</v>
      </c>
      <c r="D695" s="8" t="s">
        <v>2641</v>
      </c>
      <c r="E695" s="8" t="s">
        <v>2642</v>
      </c>
      <c r="F695" s="8" t="s">
        <v>2643</v>
      </c>
      <c r="G695" s="9">
        <v>90000</v>
      </c>
      <c r="H695" s="17">
        <v>2</v>
      </c>
      <c r="I695" s="4" t="s">
        <v>76</v>
      </c>
      <c r="J695" s="8" t="s">
        <v>15</v>
      </c>
      <c r="K695" s="8" t="s">
        <v>67</v>
      </c>
      <c r="L695" s="8" t="s">
        <v>2644</v>
      </c>
      <c r="M695" s="8">
        <v>13.8</v>
      </c>
      <c r="N695" s="8" t="s">
        <v>69</v>
      </c>
      <c r="O695" s="8">
        <v>3</v>
      </c>
      <c r="P695" s="8" t="s">
        <v>13</v>
      </c>
      <c r="Q695" s="8" t="s">
        <v>2598</v>
      </c>
      <c r="R695" s="8" t="s">
        <v>2645</v>
      </c>
      <c r="S695" s="19">
        <v>46388</v>
      </c>
      <c r="T695" s="6">
        <v>2027</v>
      </c>
      <c r="U695" s="4" t="s">
        <v>4230</v>
      </c>
      <c r="V695" s="15" t="s">
        <v>4240</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hidden="1" customHeight="1" x14ac:dyDescent="0.3">
      <c r="A696" s="7">
        <v>695</v>
      </c>
      <c r="B696" s="8" t="s">
        <v>2646</v>
      </c>
      <c r="C696" s="8" t="s">
        <v>2647</v>
      </c>
      <c r="D696" s="8" t="s">
        <v>2648</v>
      </c>
      <c r="E696" s="8" t="s">
        <v>2649</v>
      </c>
      <c r="F696" s="8" t="s">
        <v>2643</v>
      </c>
      <c r="G696" s="9">
        <v>90000</v>
      </c>
      <c r="H696" s="17">
        <v>2</v>
      </c>
      <c r="I696" s="4" t="s">
        <v>76</v>
      </c>
      <c r="J696" s="8" t="s">
        <v>15</v>
      </c>
      <c r="K696" s="8" t="s">
        <v>67</v>
      </c>
      <c r="L696" s="8" t="s">
        <v>2650</v>
      </c>
      <c r="M696" s="8">
        <v>13.8</v>
      </c>
      <c r="N696" s="8" t="s">
        <v>69</v>
      </c>
      <c r="O696" s="8">
        <v>3</v>
      </c>
      <c r="P696" s="8" t="s">
        <v>13</v>
      </c>
      <c r="Q696" s="8" t="s">
        <v>2598</v>
      </c>
      <c r="R696" s="8" t="s">
        <v>2645</v>
      </c>
      <c r="S696" s="19">
        <v>46083</v>
      </c>
      <c r="T696" s="6">
        <v>2026</v>
      </c>
      <c r="U696" s="4" t="s">
        <v>4226</v>
      </c>
      <c r="V696" s="15" t="s">
        <v>4227</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hidden="1" customHeight="1" x14ac:dyDescent="0.3">
      <c r="A697" s="7">
        <v>696</v>
      </c>
      <c r="B697" s="8" t="s">
        <v>2651</v>
      </c>
      <c r="C697" s="8" t="s">
        <v>2652</v>
      </c>
      <c r="D697" s="8" t="s">
        <v>2653</v>
      </c>
      <c r="E697" s="8" t="s">
        <v>2654</v>
      </c>
      <c r="F697" s="8" t="s">
        <v>2643</v>
      </c>
      <c r="G697" s="9">
        <v>30000</v>
      </c>
      <c r="H697" s="17">
        <v>2</v>
      </c>
      <c r="I697" s="4" t="s">
        <v>76</v>
      </c>
      <c r="J697" s="8" t="s">
        <v>15</v>
      </c>
      <c r="K697" s="8" t="s">
        <v>67</v>
      </c>
      <c r="L697" s="8" t="s">
        <v>2655</v>
      </c>
      <c r="M697" s="8">
        <v>13.8</v>
      </c>
      <c r="N697" s="8" t="s">
        <v>69</v>
      </c>
      <c r="O697" s="8">
        <v>1</v>
      </c>
      <c r="P697" s="8" t="s">
        <v>13</v>
      </c>
      <c r="Q697" s="8" t="s">
        <v>2598</v>
      </c>
      <c r="R697" s="8" t="s">
        <v>2656</v>
      </c>
      <c r="S697" s="19">
        <v>46174</v>
      </c>
      <c r="T697" s="6">
        <v>2026</v>
      </c>
      <c r="U697" s="4" t="s">
        <v>4226</v>
      </c>
      <c r="V697" s="15" t="s">
        <v>4227</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hidden="1" customHeight="1" x14ac:dyDescent="0.3">
      <c r="A698" s="7">
        <v>697</v>
      </c>
      <c r="B698" s="8" t="s">
        <v>2657</v>
      </c>
      <c r="C698" s="8" t="s">
        <v>2658</v>
      </c>
      <c r="D698" s="8" t="s">
        <v>2659</v>
      </c>
      <c r="E698" s="8" t="s">
        <v>2660</v>
      </c>
      <c r="F698" s="8" t="s">
        <v>2643</v>
      </c>
      <c r="G698" s="9">
        <v>90000</v>
      </c>
      <c r="H698" s="17">
        <v>2</v>
      </c>
      <c r="I698" s="4" t="s">
        <v>76</v>
      </c>
      <c r="J698" s="8" t="s">
        <v>15</v>
      </c>
      <c r="K698" s="8" t="s">
        <v>67</v>
      </c>
      <c r="L698" s="8" t="s">
        <v>2661</v>
      </c>
      <c r="M698" s="8">
        <v>13.8</v>
      </c>
      <c r="N698" s="8" t="s">
        <v>69</v>
      </c>
      <c r="O698" s="8">
        <v>3</v>
      </c>
      <c r="P698" s="8" t="s">
        <v>13</v>
      </c>
      <c r="Q698" s="8" t="s">
        <v>2598</v>
      </c>
      <c r="R698" s="8" t="s">
        <v>2656</v>
      </c>
      <c r="S698" s="19">
        <v>46388</v>
      </c>
      <c r="T698" s="6">
        <v>2027</v>
      </c>
      <c r="U698" s="4" t="s">
        <v>4230</v>
      </c>
      <c r="V698" s="15" t="s">
        <v>4240</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hidden="1" customHeight="1" x14ac:dyDescent="0.3">
      <c r="A699" s="7">
        <v>698</v>
      </c>
      <c r="B699" s="8" t="s">
        <v>4161</v>
      </c>
      <c r="C699" s="8" t="s">
        <v>2662</v>
      </c>
      <c r="D699" s="8" t="s">
        <v>2663</v>
      </c>
      <c r="E699" s="8" t="s">
        <v>2664</v>
      </c>
      <c r="F699" s="8" t="s">
        <v>2665</v>
      </c>
      <c r="G699" s="9">
        <v>224928</v>
      </c>
      <c r="H699" s="17">
        <v>6</v>
      </c>
      <c r="I699" s="4" t="s">
        <v>76</v>
      </c>
      <c r="J699" s="8" t="s">
        <v>15</v>
      </c>
      <c r="K699" s="8" t="s">
        <v>67</v>
      </c>
      <c r="L699" s="8" t="s">
        <v>2666</v>
      </c>
      <c r="M699" s="8">
        <v>13.8</v>
      </c>
      <c r="N699" s="8" t="s">
        <v>142</v>
      </c>
      <c r="O699" s="8">
        <v>9</v>
      </c>
      <c r="P699" s="8" t="s">
        <v>13</v>
      </c>
      <c r="Q699" s="8" t="s">
        <v>2667</v>
      </c>
      <c r="R699" s="8" t="s">
        <v>2668</v>
      </c>
      <c r="S699" s="19">
        <v>46388</v>
      </c>
      <c r="T699" s="6">
        <v>2027</v>
      </c>
      <c r="U699" s="4" t="s">
        <v>4230</v>
      </c>
      <c r="V699" s="15" t="s">
        <v>4249</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hidden="1" customHeight="1" x14ac:dyDescent="0.3">
      <c r="A700" s="7">
        <v>699</v>
      </c>
      <c r="B700" s="8" t="s">
        <v>2669</v>
      </c>
      <c r="C700" s="8" t="s">
        <v>2670</v>
      </c>
      <c r="D700" s="8" t="s">
        <v>2671</v>
      </c>
      <c r="E700" s="8" t="s">
        <v>2672</v>
      </c>
      <c r="F700" s="8" t="s">
        <v>2673</v>
      </c>
      <c r="G700" s="9">
        <v>630000</v>
      </c>
      <c r="H700" s="17">
        <v>3</v>
      </c>
      <c r="I700" s="4" t="s">
        <v>76</v>
      </c>
      <c r="J700" s="8" t="s">
        <v>664</v>
      </c>
      <c r="K700" s="8" t="s">
        <v>91</v>
      </c>
      <c r="L700" s="8" t="s">
        <v>2674</v>
      </c>
      <c r="M700" s="8">
        <v>34.5</v>
      </c>
      <c r="N700" s="8" t="s">
        <v>93</v>
      </c>
      <c r="O700" s="8">
        <v>10</v>
      </c>
      <c r="P700" s="8" t="s">
        <v>13</v>
      </c>
      <c r="Q700" s="8" t="s">
        <v>2675</v>
      </c>
      <c r="R700" s="8" t="s">
        <v>2676</v>
      </c>
      <c r="S700" s="19">
        <v>45919</v>
      </c>
      <c r="T700" s="6">
        <v>2025</v>
      </c>
      <c r="U700" s="4" t="s">
        <v>4280</v>
      </c>
      <c r="V700" s="15" t="s">
        <v>4223</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hidden="1" customHeight="1" x14ac:dyDescent="0.3">
      <c r="A701" s="7">
        <v>700</v>
      </c>
      <c r="B701" s="8" t="s">
        <v>2677</v>
      </c>
      <c r="C701" s="8" t="s">
        <v>2678</v>
      </c>
      <c r="D701" s="8" t="s">
        <v>2677</v>
      </c>
      <c r="E701" s="8" t="s">
        <v>2679</v>
      </c>
      <c r="F701" s="8" t="s">
        <v>2680</v>
      </c>
      <c r="G701" s="9">
        <v>420000</v>
      </c>
      <c r="H701" s="17">
        <v>3</v>
      </c>
      <c r="I701" s="4" t="s">
        <v>76</v>
      </c>
      <c r="J701" s="8" t="s">
        <v>15</v>
      </c>
      <c r="K701" s="8" t="s">
        <v>91</v>
      </c>
      <c r="L701" s="8" t="s">
        <v>2681</v>
      </c>
      <c r="M701" s="8">
        <v>34.5</v>
      </c>
      <c r="N701" s="8" t="s">
        <v>93</v>
      </c>
      <c r="O701" s="8">
        <v>2.65</v>
      </c>
      <c r="P701" s="8" t="s">
        <v>13</v>
      </c>
      <c r="Q701" s="8" t="s">
        <v>13</v>
      </c>
      <c r="R701" s="8" t="s">
        <v>2682</v>
      </c>
      <c r="S701" s="19">
        <v>46388</v>
      </c>
      <c r="T701" s="6">
        <v>2027</v>
      </c>
      <c r="U701" s="4" t="s">
        <v>4230</v>
      </c>
      <c r="V701" s="15" t="s">
        <v>4231</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hidden="1" customHeight="1" x14ac:dyDescent="0.3">
      <c r="A702" s="7">
        <v>701</v>
      </c>
      <c r="B702" s="8" t="s">
        <v>2683</v>
      </c>
      <c r="C702" s="8" t="s">
        <v>2684</v>
      </c>
      <c r="D702" s="8" t="s">
        <v>2685</v>
      </c>
      <c r="E702" s="8" t="s">
        <v>2686</v>
      </c>
      <c r="F702" s="8" t="s">
        <v>2687</v>
      </c>
      <c r="G702" s="9">
        <v>420000</v>
      </c>
      <c r="H702" s="17">
        <v>3</v>
      </c>
      <c r="I702" s="4" t="s">
        <v>76</v>
      </c>
      <c r="J702" s="8" t="s">
        <v>15</v>
      </c>
      <c r="K702" s="8" t="s">
        <v>91</v>
      </c>
      <c r="L702" s="8" t="s">
        <v>2688</v>
      </c>
      <c r="M702" s="8">
        <v>34.5</v>
      </c>
      <c r="N702" s="8" t="s">
        <v>93</v>
      </c>
      <c r="O702" s="8">
        <v>20</v>
      </c>
      <c r="P702" s="8" t="s">
        <v>13</v>
      </c>
      <c r="Q702" s="8" t="s">
        <v>2689</v>
      </c>
      <c r="R702" s="8" t="s">
        <v>2690</v>
      </c>
      <c r="S702" s="19">
        <v>46388</v>
      </c>
      <c r="T702" s="6">
        <v>2027</v>
      </c>
      <c r="U702" s="4" t="s">
        <v>4230</v>
      </c>
      <c r="V702" s="15" t="s">
        <v>4231</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hidden="1" customHeight="1" x14ac:dyDescent="0.3">
      <c r="A703" s="7">
        <v>702</v>
      </c>
      <c r="B703" s="8" t="s">
        <v>2691</v>
      </c>
      <c r="C703" s="8" t="s">
        <v>2692</v>
      </c>
      <c r="D703" s="8" t="s">
        <v>2693</v>
      </c>
      <c r="E703" s="8" t="s">
        <v>2694</v>
      </c>
      <c r="F703" s="8" t="s">
        <v>2695</v>
      </c>
      <c r="G703" s="9">
        <v>420000</v>
      </c>
      <c r="H703" s="17">
        <v>3</v>
      </c>
      <c r="I703" s="4" t="s">
        <v>76</v>
      </c>
      <c r="J703" s="8" t="s">
        <v>15</v>
      </c>
      <c r="K703" s="8" t="s">
        <v>91</v>
      </c>
      <c r="L703" s="8" t="s">
        <v>2696</v>
      </c>
      <c r="M703" s="8">
        <v>34.5</v>
      </c>
      <c r="N703" s="8" t="s">
        <v>93</v>
      </c>
      <c r="O703" s="8">
        <v>10</v>
      </c>
      <c r="P703" s="8" t="s">
        <v>13</v>
      </c>
      <c r="Q703" s="8" t="s">
        <v>2036</v>
      </c>
      <c r="R703" s="8" t="s">
        <v>2697</v>
      </c>
      <c r="S703" s="19">
        <v>46753</v>
      </c>
      <c r="T703" s="6">
        <v>2028</v>
      </c>
      <c r="U703" s="4" t="s">
        <v>4232</v>
      </c>
      <c r="V703" s="15" t="s">
        <v>4233</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hidden="1" customHeight="1" x14ac:dyDescent="0.3">
      <c r="A704" s="7">
        <v>703</v>
      </c>
      <c r="B704" s="8" t="s">
        <v>2698</v>
      </c>
      <c r="C704" s="8" t="s">
        <v>2699</v>
      </c>
      <c r="D704" s="8" t="s">
        <v>2700</v>
      </c>
      <c r="E704" s="8" t="s">
        <v>2701</v>
      </c>
      <c r="F704" s="8" t="s">
        <v>2702</v>
      </c>
      <c r="G704" s="9">
        <v>210000</v>
      </c>
      <c r="H704" s="17">
        <v>3</v>
      </c>
      <c r="I704" s="4" t="s">
        <v>76</v>
      </c>
      <c r="J704" s="8" t="s">
        <v>15</v>
      </c>
      <c r="K704" s="8" t="s">
        <v>91</v>
      </c>
      <c r="L704" s="8" t="s">
        <v>2703</v>
      </c>
      <c r="M704" s="8">
        <v>34.5</v>
      </c>
      <c r="N704" s="8" t="s">
        <v>93</v>
      </c>
      <c r="O704" s="8">
        <v>5</v>
      </c>
      <c r="P704" s="8" t="s">
        <v>13</v>
      </c>
      <c r="Q704" s="8" t="s">
        <v>2557</v>
      </c>
      <c r="R704" s="8" t="s">
        <v>2704</v>
      </c>
      <c r="S704" s="19">
        <v>46753</v>
      </c>
      <c r="T704" s="6">
        <v>2028</v>
      </c>
      <c r="U704" s="4" t="s">
        <v>4232</v>
      </c>
      <c r="V704" s="15" t="s">
        <v>4233</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hidden="1" customHeight="1" x14ac:dyDescent="0.3">
      <c r="A705" s="7">
        <v>704</v>
      </c>
      <c r="B705" s="8" t="s">
        <v>2705</v>
      </c>
      <c r="C705" s="8" t="s">
        <v>2706</v>
      </c>
      <c r="D705" s="8" t="s">
        <v>2707</v>
      </c>
      <c r="E705" s="8" t="s">
        <v>2708</v>
      </c>
      <c r="F705" s="8" t="s">
        <v>2709</v>
      </c>
      <c r="G705" s="9">
        <v>499741.83773584903</v>
      </c>
      <c r="H705" s="17">
        <v>6</v>
      </c>
      <c r="I705" s="4" t="s">
        <v>76</v>
      </c>
      <c r="J705" s="8" t="s">
        <v>15</v>
      </c>
      <c r="K705" s="8" t="s">
        <v>91</v>
      </c>
      <c r="L705" s="8" t="s">
        <v>2710</v>
      </c>
      <c r="M705" s="8">
        <v>34.5</v>
      </c>
      <c r="N705" s="8" t="s">
        <v>93</v>
      </c>
      <c r="O705" s="8">
        <v>10</v>
      </c>
      <c r="P705" s="8" t="s">
        <v>13</v>
      </c>
      <c r="Q705" s="8" t="s">
        <v>12</v>
      </c>
      <c r="R705" s="8" t="s">
        <v>2711</v>
      </c>
      <c r="S705" s="19">
        <v>46023</v>
      </c>
      <c r="T705" s="6">
        <v>2026</v>
      </c>
      <c r="U705" s="4" t="s">
        <v>4226</v>
      </c>
      <c r="V705" s="15" t="s">
        <v>4228</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hidden="1" customHeight="1" x14ac:dyDescent="0.3">
      <c r="A706" s="7">
        <v>705</v>
      </c>
      <c r="B706" s="8" t="s">
        <v>974</v>
      </c>
      <c r="C706" s="8" t="s">
        <v>975</v>
      </c>
      <c r="D706" s="8" t="s">
        <v>976</v>
      </c>
      <c r="E706" s="8" t="s">
        <v>977</v>
      </c>
      <c r="F706" s="8" t="s">
        <v>978</v>
      </c>
      <c r="G706" s="9">
        <v>300000</v>
      </c>
      <c r="H706" s="17">
        <v>6</v>
      </c>
      <c r="I706" s="4" t="s">
        <v>76</v>
      </c>
      <c r="J706" s="8" t="s">
        <v>15</v>
      </c>
      <c r="K706" s="8" t="s">
        <v>67</v>
      </c>
      <c r="L706" s="8" t="s">
        <v>980</v>
      </c>
      <c r="M706" s="8" t="s">
        <v>981</v>
      </c>
      <c r="N706" s="8" t="s">
        <v>93</v>
      </c>
      <c r="O706" s="8">
        <v>14</v>
      </c>
      <c r="P706" s="8" t="s">
        <v>17</v>
      </c>
      <c r="Q706" s="8" t="s">
        <v>982</v>
      </c>
      <c r="R706" s="8" t="s">
        <v>980</v>
      </c>
      <c r="S706" s="19" t="s">
        <v>983</v>
      </c>
      <c r="T706" s="6">
        <v>2026</v>
      </c>
      <c r="U706" s="4" t="s">
        <v>4226</v>
      </c>
      <c r="V706" s="15" t="s">
        <v>4228</v>
      </c>
      <c r="W706" s="25"/>
      <c r="X706" s="25"/>
      <c r="Y706" s="25"/>
      <c r="Z706" s="25"/>
      <c r="AA706" s="25"/>
      <c r="AB706" s="25"/>
      <c r="AC706" s="25"/>
      <c r="AD706" s="7" t="str">
        <f t="shared" ref="AD706:AD769" si="23">+"PRT-"&amp;P706&amp;"-"&amp;AI706</f>
        <v>PRT-YARACUY-1</v>
      </c>
      <c r="AE706" s="8" t="s">
        <v>72</v>
      </c>
      <c r="AF706" s="8"/>
      <c r="AG706" s="8"/>
      <c r="AH706" s="8" t="s">
        <v>967</v>
      </c>
      <c r="AI706" s="5">
        <v>1</v>
      </c>
    </row>
    <row r="707" spans="1:35" s="5" customFormat="1" ht="84.9" hidden="1" customHeight="1" x14ac:dyDescent="0.3">
      <c r="A707" s="7">
        <v>706</v>
      </c>
      <c r="B707" s="8" t="s">
        <v>984</v>
      </c>
      <c r="C707" s="8" t="s">
        <v>985</v>
      </c>
      <c r="D707" s="8" t="s">
        <v>986</v>
      </c>
      <c r="E707" s="8" t="s">
        <v>977</v>
      </c>
      <c r="F707" s="8" t="s">
        <v>987</v>
      </c>
      <c r="G707" s="9">
        <v>351760</v>
      </c>
      <c r="H707" s="17">
        <v>6</v>
      </c>
      <c r="I707" s="4" t="s">
        <v>76</v>
      </c>
      <c r="J707" s="8" t="s">
        <v>15</v>
      </c>
      <c r="K707" s="8" t="s">
        <v>67</v>
      </c>
      <c r="L707" s="8" t="s">
        <v>988</v>
      </c>
      <c r="M707" s="8">
        <v>12.47</v>
      </c>
      <c r="N707" s="8" t="s">
        <v>93</v>
      </c>
      <c r="O707" s="8">
        <v>10</v>
      </c>
      <c r="P707" s="8" t="s">
        <v>17</v>
      </c>
      <c r="Q707" s="8" t="s">
        <v>989</v>
      </c>
      <c r="R707" s="8" t="s">
        <v>990</v>
      </c>
      <c r="S707" s="19" t="s">
        <v>983</v>
      </c>
      <c r="T707" s="6">
        <v>2026</v>
      </c>
      <c r="U707" s="4" t="s">
        <v>4226</v>
      </c>
      <c r="V707" s="15" t="s">
        <v>4228</v>
      </c>
      <c r="W707" s="25"/>
      <c r="X707" s="25"/>
      <c r="Y707" s="25"/>
      <c r="Z707" s="25"/>
      <c r="AA707" s="25"/>
      <c r="AB707" s="25"/>
      <c r="AC707" s="25"/>
      <c r="AD707" s="7" t="str">
        <f t="shared" si="23"/>
        <v>PRT-YARACUY-2</v>
      </c>
      <c r="AE707" s="8" t="s">
        <v>72</v>
      </c>
      <c r="AF707" s="8"/>
      <c r="AG707" s="8"/>
      <c r="AH707" s="8" t="s">
        <v>967</v>
      </c>
      <c r="AI707" s="5">
        <f t="shared" si="22"/>
        <v>2</v>
      </c>
    </row>
    <row r="708" spans="1:35" s="5" customFormat="1" ht="84.9" hidden="1" customHeight="1" x14ac:dyDescent="0.3">
      <c r="A708" s="7">
        <v>707</v>
      </c>
      <c r="B708" s="8" t="s">
        <v>991</v>
      </c>
      <c r="C708" s="8" t="s">
        <v>992</v>
      </c>
      <c r="D708" s="8" t="s">
        <v>993</v>
      </c>
      <c r="E708" s="8" t="s">
        <v>977</v>
      </c>
      <c r="F708" s="8" t="s">
        <v>978</v>
      </c>
      <c r="G708" s="9">
        <v>75000</v>
      </c>
      <c r="H708" s="17">
        <v>1</v>
      </c>
      <c r="I708" s="4" t="s">
        <v>76</v>
      </c>
      <c r="J708" s="8" t="s">
        <v>15</v>
      </c>
      <c r="K708" s="8" t="s">
        <v>67</v>
      </c>
      <c r="L708" s="8" t="s">
        <v>994</v>
      </c>
      <c r="M708" s="8" t="s">
        <v>981</v>
      </c>
      <c r="N708" s="8" t="s">
        <v>93</v>
      </c>
      <c r="O708" s="8">
        <v>4</v>
      </c>
      <c r="P708" s="8" t="s">
        <v>17</v>
      </c>
      <c r="Q708" s="8" t="s">
        <v>995</v>
      </c>
      <c r="R708" s="8" t="s">
        <v>996</v>
      </c>
      <c r="S708" s="19" t="s">
        <v>997</v>
      </c>
      <c r="T708" s="6">
        <v>2026</v>
      </c>
      <c r="U708" s="4" t="s">
        <v>4226</v>
      </c>
      <c r="V708" s="15" t="s">
        <v>4246</v>
      </c>
      <c r="W708" s="25"/>
      <c r="X708" s="25"/>
      <c r="Y708" s="25"/>
      <c r="Z708" s="25"/>
      <c r="AA708" s="25"/>
      <c r="AB708" s="25"/>
      <c r="AC708" s="25"/>
      <c r="AD708" s="7" t="str">
        <f t="shared" si="23"/>
        <v>PRT-YARACUY-3</v>
      </c>
      <c r="AE708" s="8" t="s">
        <v>72</v>
      </c>
      <c r="AF708" s="8"/>
      <c r="AG708" s="8"/>
      <c r="AH708" s="8" t="s">
        <v>967</v>
      </c>
      <c r="AI708" s="5">
        <f t="shared" si="22"/>
        <v>3</v>
      </c>
    </row>
    <row r="709" spans="1:35" s="5" customFormat="1" ht="84.9" hidden="1" customHeight="1" x14ac:dyDescent="0.3">
      <c r="A709" s="7">
        <v>708</v>
      </c>
      <c r="B709" s="8" t="s">
        <v>998</v>
      </c>
      <c r="C709" s="8" t="s">
        <v>999</v>
      </c>
      <c r="D709" s="8" t="s">
        <v>1000</v>
      </c>
      <c r="E709" s="8" t="s">
        <v>977</v>
      </c>
      <c r="F709" s="8" t="s">
        <v>1001</v>
      </c>
      <c r="G709" s="9">
        <v>152930</v>
      </c>
      <c r="H709" s="17">
        <v>3</v>
      </c>
      <c r="I709" s="4" t="s">
        <v>228</v>
      </c>
      <c r="J709" s="8" t="s">
        <v>15</v>
      </c>
      <c r="K709" s="8" t="s">
        <v>67</v>
      </c>
      <c r="L709" s="8" t="s">
        <v>1002</v>
      </c>
      <c r="M709" s="8" t="s">
        <v>1003</v>
      </c>
      <c r="N709" s="8" t="s">
        <v>69</v>
      </c>
      <c r="O709" s="8">
        <v>4</v>
      </c>
      <c r="P709" s="8" t="s">
        <v>17</v>
      </c>
      <c r="Q709" s="8" t="s">
        <v>1004</v>
      </c>
      <c r="R709" s="8" t="s">
        <v>990</v>
      </c>
      <c r="S709" s="19" t="s">
        <v>1005</v>
      </c>
      <c r="T709" s="6">
        <v>2025</v>
      </c>
      <c r="U709" s="4"/>
      <c r="V709" s="15"/>
      <c r="W709" s="25"/>
      <c r="X709" s="25"/>
      <c r="Y709" s="25"/>
      <c r="Z709" s="25"/>
      <c r="AA709" s="25"/>
      <c r="AB709" s="25"/>
      <c r="AC709" s="25"/>
      <c r="AD709" s="7" t="str">
        <f t="shared" si="23"/>
        <v>PRT-YARACUY-4</v>
      </c>
      <c r="AE709" s="8" t="s">
        <v>109</v>
      </c>
      <c r="AF709" s="8"/>
      <c r="AG709" s="8"/>
      <c r="AH709" s="8" t="s">
        <v>967</v>
      </c>
      <c r="AI709" s="5">
        <f t="shared" si="22"/>
        <v>4</v>
      </c>
    </row>
    <row r="710" spans="1:35" s="5" customFormat="1" ht="84.9" hidden="1" customHeight="1" x14ac:dyDescent="0.3">
      <c r="A710" s="7">
        <v>709</v>
      </c>
      <c r="B710" s="8" t="s">
        <v>1006</v>
      </c>
      <c r="C710" s="8" t="s">
        <v>1007</v>
      </c>
      <c r="D710" s="8" t="s">
        <v>1008</v>
      </c>
      <c r="E710" s="8" t="s">
        <v>977</v>
      </c>
      <c r="F710" s="8" t="s">
        <v>1001</v>
      </c>
      <c r="G710" s="9">
        <v>185427.625</v>
      </c>
      <c r="H710" s="17">
        <v>2</v>
      </c>
      <c r="I710" s="4" t="s">
        <v>228</v>
      </c>
      <c r="J710" s="8" t="s">
        <v>15</v>
      </c>
      <c r="K710" s="8" t="s">
        <v>67</v>
      </c>
      <c r="L710" s="8" t="s">
        <v>980</v>
      </c>
      <c r="M710" s="8" t="s">
        <v>981</v>
      </c>
      <c r="N710" s="8" t="s">
        <v>69</v>
      </c>
      <c r="O710" s="8">
        <v>4.8499999999999996</v>
      </c>
      <c r="P710" s="8" t="s">
        <v>17</v>
      </c>
      <c r="Q710" s="8" t="s">
        <v>982</v>
      </c>
      <c r="R710" s="8" t="s">
        <v>980</v>
      </c>
      <c r="S710" s="19" t="s">
        <v>1005</v>
      </c>
      <c r="T710" s="6">
        <v>2025</v>
      </c>
      <c r="U710" s="4"/>
      <c r="V710" s="15"/>
      <c r="W710" s="25"/>
      <c r="X710" s="25"/>
      <c r="Y710" s="25"/>
      <c r="Z710" s="25"/>
      <c r="AA710" s="25"/>
      <c r="AB710" s="25"/>
      <c r="AC710" s="25"/>
      <c r="AD710" s="7" t="str">
        <f t="shared" si="23"/>
        <v>PRT-YARACUY-5</v>
      </c>
      <c r="AE710" s="8" t="s">
        <v>109</v>
      </c>
      <c r="AF710" s="8"/>
      <c r="AG710" s="8"/>
      <c r="AH710" s="8" t="s">
        <v>967</v>
      </c>
      <c r="AI710" s="5">
        <f t="shared" si="22"/>
        <v>5</v>
      </c>
    </row>
    <row r="711" spans="1:35" s="5" customFormat="1" ht="84.9" hidden="1" customHeight="1" x14ac:dyDescent="0.3">
      <c r="A711" s="7">
        <v>710</v>
      </c>
      <c r="B711" s="8" t="s">
        <v>1009</v>
      </c>
      <c r="C711" s="8" t="s">
        <v>1010</v>
      </c>
      <c r="D711" s="8" t="s">
        <v>1011</v>
      </c>
      <c r="E711" s="8" t="s">
        <v>977</v>
      </c>
      <c r="F711" s="8" t="s">
        <v>1001</v>
      </c>
      <c r="G711" s="9">
        <v>133813.75</v>
      </c>
      <c r="H711" s="17">
        <v>3</v>
      </c>
      <c r="I711" s="4" t="s">
        <v>228</v>
      </c>
      <c r="J711" s="8" t="s">
        <v>15</v>
      </c>
      <c r="K711" s="8" t="s">
        <v>67</v>
      </c>
      <c r="L711" s="8" t="s">
        <v>1002</v>
      </c>
      <c r="M711" s="8" t="s">
        <v>1003</v>
      </c>
      <c r="N711" s="8" t="s">
        <v>69</v>
      </c>
      <c r="O711" s="8">
        <v>3.5</v>
      </c>
      <c r="P711" s="8" t="s">
        <v>17</v>
      </c>
      <c r="Q711" s="8" t="s">
        <v>990</v>
      </c>
      <c r="R711" s="8" t="s">
        <v>990</v>
      </c>
      <c r="S711" s="19" t="s">
        <v>1005</v>
      </c>
      <c r="T711" s="6">
        <v>2025</v>
      </c>
      <c r="U711" s="4"/>
      <c r="V711" s="15"/>
      <c r="W711" s="25"/>
      <c r="X711" s="25"/>
      <c r="Y711" s="25"/>
      <c r="Z711" s="25"/>
      <c r="AA711" s="25"/>
      <c r="AB711" s="25"/>
      <c r="AC711" s="25"/>
      <c r="AD711" s="7" t="str">
        <f t="shared" si="23"/>
        <v>PRT-YARACUY-6</v>
      </c>
      <c r="AE711" s="8" t="s">
        <v>109</v>
      </c>
      <c r="AF711" s="8"/>
      <c r="AG711" s="8"/>
      <c r="AH711" s="8" t="s">
        <v>967</v>
      </c>
      <c r="AI711" s="5">
        <f t="shared" si="22"/>
        <v>6</v>
      </c>
    </row>
    <row r="712" spans="1:35" s="5" customFormat="1" ht="84.9" hidden="1" customHeight="1" x14ac:dyDescent="0.3">
      <c r="A712" s="7">
        <v>711</v>
      </c>
      <c r="B712" s="8" t="s">
        <v>1012</v>
      </c>
      <c r="C712" s="8" t="s">
        <v>1013</v>
      </c>
      <c r="D712" s="8" t="s">
        <v>1014</v>
      </c>
      <c r="E712" s="8" t="s">
        <v>977</v>
      </c>
      <c r="F712" s="8" t="s">
        <v>1001</v>
      </c>
      <c r="G712" s="9">
        <v>217912.31443015099</v>
      </c>
      <c r="H712" s="17">
        <v>4</v>
      </c>
      <c r="I712" s="4" t="s">
        <v>228</v>
      </c>
      <c r="J712" s="8" t="s">
        <v>15</v>
      </c>
      <c r="K712" s="8" t="s">
        <v>67</v>
      </c>
      <c r="L712" s="8" t="s">
        <v>1015</v>
      </c>
      <c r="M712" s="8" t="s">
        <v>1016</v>
      </c>
      <c r="N712" s="8" t="s">
        <v>69</v>
      </c>
      <c r="O712" s="8">
        <v>1.5</v>
      </c>
      <c r="P712" s="8" t="s">
        <v>17</v>
      </c>
      <c r="Q712" s="8" t="s">
        <v>1017</v>
      </c>
      <c r="R712" s="8" t="s">
        <v>980</v>
      </c>
      <c r="S712" s="19" t="s">
        <v>1005</v>
      </c>
      <c r="T712" s="6">
        <v>2025</v>
      </c>
      <c r="U712" s="4"/>
      <c r="V712" s="15"/>
      <c r="W712" s="25"/>
      <c r="X712" s="25"/>
      <c r="Y712" s="25"/>
      <c r="Z712" s="25"/>
      <c r="AA712" s="25"/>
      <c r="AB712" s="25"/>
      <c r="AC712" s="25"/>
      <c r="AD712" s="7" t="str">
        <f t="shared" si="23"/>
        <v>PRT-YARACUY-7</v>
      </c>
      <c r="AE712" s="8" t="s">
        <v>109</v>
      </c>
      <c r="AF712" s="8"/>
      <c r="AG712" s="8"/>
      <c r="AH712" s="8" t="s">
        <v>967</v>
      </c>
      <c r="AI712" s="5">
        <f t="shared" si="22"/>
        <v>7</v>
      </c>
    </row>
    <row r="713" spans="1:35" s="5" customFormat="1" ht="84.9" hidden="1" customHeight="1" x14ac:dyDescent="0.3">
      <c r="A713" s="7">
        <v>712</v>
      </c>
      <c r="B713" s="8" t="s">
        <v>1018</v>
      </c>
      <c r="C713" s="8" t="s">
        <v>1019</v>
      </c>
      <c r="D713" s="8" t="s">
        <v>1020</v>
      </c>
      <c r="E713" s="8" t="s">
        <v>977</v>
      </c>
      <c r="F713" s="8" t="s">
        <v>1001</v>
      </c>
      <c r="G713" s="9">
        <v>26495.122500000001</v>
      </c>
      <c r="H713" s="17">
        <v>1</v>
      </c>
      <c r="I713" s="4" t="s">
        <v>228</v>
      </c>
      <c r="J713" s="8" t="s">
        <v>15</v>
      </c>
      <c r="K713" s="8" t="s">
        <v>67</v>
      </c>
      <c r="L713" s="8" t="s">
        <v>1021</v>
      </c>
      <c r="M713" s="8" t="s">
        <v>981</v>
      </c>
      <c r="N713" s="8" t="s">
        <v>69</v>
      </c>
      <c r="O713" s="8">
        <v>0.69299999999999995</v>
      </c>
      <c r="P713" s="8" t="s">
        <v>17</v>
      </c>
      <c r="Q713" s="8" t="s">
        <v>1022</v>
      </c>
      <c r="R713" s="8" t="s">
        <v>1023</v>
      </c>
      <c r="S713" s="19" t="s">
        <v>1024</v>
      </c>
      <c r="T713" s="6">
        <v>2025</v>
      </c>
      <c r="U713" s="4"/>
      <c r="V713" s="15"/>
      <c r="W713" s="25"/>
      <c r="X713" s="25"/>
      <c r="Y713" s="25"/>
      <c r="Z713" s="25"/>
      <c r="AA713" s="25"/>
      <c r="AB713" s="25"/>
      <c r="AC713" s="25"/>
      <c r="AD713" s="7" t="str">
        <f t="shared" si="23"/>
        <v>PRT-YARACUY-8</v>
      </c>
      <c r="AE713" s="8" t="s">
        <v>109</v>
      </c>
      <c r="AF713" s="8"/>
      <c r="AG713" s="8"/>
      <c r="AH713" s="8" t="s">
        <v>967</v>
      </c>
      <c r="AI713" s="5">
        <f t="shared" si="22"/>
        <v>8</v>
      </c>
    </row>
    <row r="714" spans="1:35" s="5" customFormat="1" ht="84.9" hidden="1" customHeight="1" x14ac:dyDescent="0.3">
      <c r="A714" s="7">
        <v>713</v>
      </c>
      <c r="B714" s="8" t="s">
        <v>1025</v>
      </c>
      <c r="C714" s="8" t="s">
        <v>4131</v>
      </c>
      <c r="D714" s="8" t="s">
        <v>1026</v>
      </c>
      <c r="E714" s="8" t="s">
        <v>977</v>
      </c>
      <c r="F714" s="8" t="s">
        <v>1001</v>
      </c>
      <c r="G714" s="9">
        <v>191162.5</v>
      </c>
      <c r="H714" s="17">
        <v>4</v>
      </c>
      <c r="I714" s="4" t="s">
        <v>228</v>
      </c>
      <c r="J714" s="8" t="s">
        <v>15</v>
      </c>
      <c r="K714" s="8" t="s">
        <v>67</v>
      </c>
      <c r="L714" s="8" t="s">
        <v>1002</v>
      </c>
      <c r="M714" s="8" t="s">
        <v>1003</v>
      </c>
      <c r="N714" s="8" t="s">
        <v>69</v>
      </c>
      <c r="O714" s="8">
        <v>5</v>
      </c>
      <c r="P714" s="8" t="s">
        <v>17</v>
      </c>
      <c r="Q714" s="8" t="s">
        <v>990</v>
      </c>
      <c r="R714" s="8" t="s">
        <v>990</v>
      </c>
      <c r="S714" s="19" t="s">
        <v>1</v>
      </c>
      <c r="T714" s="6">
        <v>2026</v>
      </c>
      <c r="U714" s="4" t="s">
        <v>4226</v>
      </c>
      <c r="V714" s="15" t="s">
        <v>4254</v>
      </c>
      <c r="W714" s="25"/>
      <c r="X714" s="25"/>
      <c r="Y714" s="25"/>
      <c r="Z714" s="25"/>
      <c r="AA714" s="25"/>
      <c r="AB714" s="25"/>
      <c r="AC714" s="25"/>
      <c r="AD714" s="7" t="str">
        <f t="shared" si="23"/>
        <v>PRT-YARACUY-9</v>
      </c>
      <c r="AE714" s="8" t="s">
        <v>109</v>
      </c>
      <c r="AF714" s="8"/>
      <c r="AG714" s="8"/>
      <c r="AH714" s="8" t="s">
        <v>967</v>
      </c>
      <c r="AI714" s="5">
        <f t="shared" si="22"/>
        <v>9</v>
      </c>
    </row>
    <row r="715" spans="1:35" s="5" customFormat="1" ht="84.9" hidden="1" customHeight="1" x14ac:dyDescent="0.3">
      <c r="A715" s="7">
        <v>714</v>
      </c>
      <c r="B715" s="8" t="s">
        <v>1027</v>
      </c>
      <c r="C715" s="8" t="s">
        <v>1028</v>
      </c>
      <c r="D715" s="8" t="s">
        <v>1029</v>
      </c>
      <c r="E715" s="8" t="s">
        <v>977</v>
      </c>
      <c r="F715" s="8" t="s">
        <v>1001</v>
      </c>
      <c r="G715" s="9">
        <v>172046.25</v>
      </c>
      <c r="H715" s="17">
        <v>1</v>
      </c>
      <c r="I715" s="4" t="s">
        <v>228</v>
      </c>
      <c r="J715" s="8" t="s">
        <v>15</v>
      </c>
      <c r="K715" s="8" t="s">
        <v>67</v>
      </c>
      <c r="L715" s="8" t="s">
        <v>1030</v>
      </c>
      <c r="M715" s="8" t="s">
        <v>981</v>
      </c>
      <c r="N715" s="8" t="s">
        <v>69</v>
      </c>
      <c r="O715" s="8">
        <v>4.5</v>
      </c>
      <c r="P715" s="8" t="s">
        <v>17</v>
      </c>
      <c r="Q715" s="8" t="s">
        <v>1022</v>
      </c>
      <c r="R715" s="8" t="s">
        <v>1023</v>
      </c>
      <c r="S715" s="19" t="s">
        <v>1</v>
      </c>
      <c r="T715" s="6">
        <v>2026</v>
      </c>
      <c r="U715" s="4" t="s">
        <v>4226</v>
      </c>
      <c r="V715" s="15" t="s">
        <v>4246</v>
      </c>
      <c r="W715" s="25"/>
      <c r="X715" s="25"/>
      <c r="Y715" s="25"/>
      <c r="Z715" s="25"/>
      <c r="AA715" s="25"/>
      <c r="AB715" s="25"/>
      <c r="AC715" s="25"/>
      <c r="AD715" s="7" t="str">
        <f t="shared" si="23"/>
        <v>PRT-YARACUY-10</v>
      </c>
      <c r="AE715" s="8" t="s">
        <v>109</v>
      </c>
      <c r="AF715" s="8"/>
      <c r="AG715" s="8"/>
      <c r="AH715" s="8" t="s">
        <v>967</v>
      </c>
      <c r="AI715" s="5">
        <f t="shared" si="22"/>
        <v>10</v>
      </c>
    </row>
    <row r="716" spans="1:35" s="5" customFormat="1" ht="84.9" hidden="1" customHeight="1" x14ac:dyDescent="0.3">
      <c r="A716" s="7">
        <v>715</v>
      </c>
      <c r="B716" s="8" t="s">
        <v>1031</v>
      </c>
      <c r="C716" s="8" t="s">
        <v>1032</v>
      </c>
      <c r="D716" s="8" t="s">
        <v>1033</v>
      </c>
      <c r="E716" s="8" t="s">
        <v>977</v>
      </c>
      <c r="F716" s="8" t="s">
        <v>1001</v>
      </c>
      <c r="G716" s="9">
        <v>458790</v>
      </c>
      <c r="H716" s="17">
        <v>5</v>
      </c>
      <c r="I716" s="4" t="s">
        <v>228</v>
      </c>
      <c r="J716" s="8" t="s">
        <v>15</v>
      </c>
      <c r="K716" s="8" t="s">
        <v>67</v>
      </c>
      <c r="L716" s="8" t="s">
        <v>980</v>
      </c>
      <c r="M716" s="8" t="s">
        <v>981</v>
      </c>
      <c r="N716" s="8" t="s">
        <v>69</v>
      </c>
      <c r="O716" s="8">
        <v>12</v>
      </c>
      <c r="P716" s="8" t="s">
        <v>17</v>
      </c>
      <c r="Q716" s="8" t="s">
        <v>982</v>
      </c>
      <c r="R716" s="8" t="s">
        <v>980</v>
      </c>
      <c r="S716" s="19" t="s">
        <v>983</v>
      </c>
      <c r="T716" s="6">
        <v>2026</v>
      </c>
      <c r="U716" s="4" t="s">
        <v>4226</v>
      </c>
      <c r="V716" s="15" t="s">
        <v>4243</v>
      </c>
      <c r="W716" s="25"/>
      <c r="X716" s="25"/>
      <c r="Y716" s="25"/>
      <c r="Z716" s="25"/>
      <c r="AA716" s="25"/>
      <c r="AB716" s="25"/>
      <c r="AC716" s="25"/>
      <c r="AD716" s="7" t="str">
        <f t="shared" si="23"/>
        <v>PRT-YARACUY-11</v>
      </c>
      <c r="AE716" s="8" t="s">
        <v>109</v>
      </c>
      <c r="AF716" s="8"/>
      <c r="AG716" s="8"/>
      <c r="AH716" s="8" t="s">
        <v>967</v>
      </c>
      <c r="AI716" s="5">
        <f t="shared" si="22"/>
        <v>11</v>
      </c>
    </row>
    <row r="717" spans="1:35" s="5" customFormat="1" ht="84.9" hidden="1" customHeight="1" x14ac:dyDescent="0.3">
      <c r="A717" s="7">
        <v>716</v>
      </c>
      <c r="B717" s="8" t="s">
        <v>1034</v>
      </c>
      <c r="C717" s="8" t="s">
        <v>1035</v>
      </c>
      <c r="D717" s="8" t="s">
        <v>1036</v>
      </c>
      <c r="E717" s="8" t="s">
        <v>977</v>
      </c>
      <c r="F717" s="8" t="s">
        <v>1001</v>
      </c>
      <c r="G717" s="9">
        <v>286743.75</v>
      </c>
      <c r="H717" s="17">
        <v>4</v>
      </c>
      <c r="I717" s="4" t="s">
        <v>228</v>
      </c>
      <c r="J717" s="8" t="s">
        <v>15</v>
      </c>
      <c r="K717" s="8" t="s">
        <v>67</v>
      </c>
      <c r="L717" s="8" t="s">
        <v>1002</v>
      </c>
      <c r="M717" s="8" t="s">
        <v>1003</v>
      </c>
      <c r="N717" s="8" t="s">
        <v>69</v>
      </c>
      <c r="O717" s="8">
        <v>7.5</v>
      </c>
      <c r="P717" s="8" t="s">
        <v>17</v>
      </c>
      <c r="Q717" s="8" t="s">
        <v>1037</v>
      </c>
      <c r="R717" s="8" t="s">
        <v>990</v>
      </c>
      <c r="S717" s="19" t="s">
        <v>997</v>
      </c>
      <c r="T717" s="6">
        <v>2026</v>
      </c>
      <c r="U717" s="4" t="s">
        <v>4226</v>
      </c>
      <c r="V717" s="15" t="s">
        <v>4254</v>
      </c>
      <c r="W717" s="25"/>
      <c r="X717" s="25"/>
      <c r="Y717" s="25"/>
      <c r="Z717" s="25"/>
      <c r="AA717" s="25"/>
      <c r="AB717" s="25"/>
      <c r="AC717" s="25"/>
      <c r="AD717" s="7" t="str">
        <f t="shared" si="23"/>
        <v>PRT-YARACUY-12</v>
      </c>
      <c r="AE717" s="8" t="s">
        <v>109</v>
      </c>
      <c r="AF717" s="8"/>
      <c r="AG717" s="8"/>
      <c r="AH717" s="8" t="s">
        <v>967</v>
      </c>
      <c r="AI717" s="5">
        <f t="shared" si="22"/>
        <v>12</v>
      </c>
    </row>
    <row r="718" spans="1:35" s="5" customFormat="1" ht="84.9" hidden="1" customHeight="1" x14ac:dyDescent="0.3">
      <c r="A718" s="7">
        <v>717</v>
      </c>
      <c r="B718" s="8" t="s">
        <v>1038</v>
      </c>
      <c r="C718" s="8" t="s">
        <v>4132</v>
      </c>
      <c r="D718" s="8" t="s">
        <v>1039</v>
      </c>
      <c r="E718" s="8" t="s">
        <v>977</v>
      </c>
      <c r="F718" s="8" t="s">
        <v>1001</v>
      </c>
      <c r="G718" s="9">
        <v>210278.75</v>
      </c>
      <c r="H718" s="17">
        <v>2</v>
      </c>
      <c r="I718" s="4" t="s">
        <v>228</v>
      </c>
      <c r="J718" s="8" t="s">
        <v>15</v>
      </c>
      <c r="K718" s="8" t="s">
        <v>67</v>
      </c>
      <c r="L718" s="8" t="s">
        <v>1002</v>
      </c>
      <c r="M718" s="8" t="s">
        <v>1003</v>
      </c>
      <c r="N718" s="8" t="s">
        <v>69</v>
      </c>
      <c r="O718" s="8">
        <v>5.5</v>
      </c>
      <c r="P718" s="8" t="s">
        <v>17</v>
      </c>
      <c r="Q718" s="8" t="s">
        <v>1040</v>
      </c>
      <c r="R718" s="8" t="s">
        <v>990</v>
      </c>
      <c r="S718" s="19" t="s">
        <v>1041</v>
      </c>
      <c r="T718" s="6">
        <v>2026</v>
      </c>
      <c r="U718" s="4" t="s">
        <v>4226</v>
      </c>
      <c r="V718" s="15" t="s">
        <v>4227</v>
      </c>
      <c r="W718" s="25"/>
      <c r="X718" s="25"/>
      <c r="Y718" s="25"/>
      <c r="Z718" s="25"/>
      <c r="AA718" s="25"/>
      <c r="AB718" s="25"/>
      <c r="AC718" s="25"/>
      <c r="AD718" s="7" t="str">
        <f t="shared" si="23"/>
        <v>PRT-YARACUY-13</v>
      </c>
      <c r="AE718" s="8" t="s">
        <v>109</v>
      </c>
      <c r="AF718" s="8"/>
      <c r="AG718" s="8"/>
      <c r="AH718" s="8" t="s">
        <v>967</v>
      </c>
      <c r="AI718" s="5">
        <f t="shared" si="22"/>
        <v>13</v>
      </c>
    </row>
    <row r="719" spans="1:35" s="5" customFormat="1" ht="84.9" hidden="1" customHeight="1" x14ac:dyDescent="0.3">
      <c r="A719" s="7">
        <v>718</v>
      </c>
      <c r="B719" s="8" t="s">
        <v>1042</v>
      </c>
      <c r="C719" s="8" t="s">
        <v>4133</v>
      </c>
      <c r="D719" s="8" t="s">
        <v>1043</v>
      </c>
      <c r="E719" s="8" t="s">
        <v>977</v>
      </c>
      <c r="F719" s="8" t="s">
        <v>1001</v>
      </c>
      <c r="G719" s="9">
        <v>172046.25</v>
      </c>
      <c r="H719" s="17">
        <v>2</v>
      </c>
      <c r="I719" s="4" t="s">
        <v>228</v>
      </c>
      <c r="J719" s="8" t="s">
        <v>15</v>
      </c>
      <c r="K719" s="8" t="s">
        <v>67</v>
      </c>
      <c r="L719" s="8" t="s">
        <v>1002</v>
      </c>
      <c r="M719" s="8" t="s">
        <v>1003</v>
      </c>
      <c r="N719" s="8" t="s">
        <v>69</v>
      </c>
      <c r="O719" s="8">
        <v>4.5</v>
      </c>
      <c r="P719" s="8" t="s">
        <v>17</v>
      </c>
      <c r="Q719" s="8" t="s">
        <v>1040</v>
      </c>
      <c r="R719" s="8" t="s">
        <v>990</v>
      </c>
      <c r="S719" s="19" t="s">
        <v>1044</v>
      </c>
      <c r="T719" s="6">
        <v>2026</v>
      </c>
      <c r="U719" s="4" t="s">
        <v>4226</v>
      </c>
      <c r="V719" s="15" t="s">
        <v>4227</v>
      </c>
      <c r="W719" s="25"/>
      <c r="X719" s="25"/>
      <c r="Y719" s="25"/>
      <c r="Z719" s="25"/>
      <c r="AA719" s="25"/>
      <c r="AB719" s="25"/>
      <c r="AC719" s="25"/>
      <c r="AD719" s="7" t="str">
        <f t="shared" si="23"/>
        <v>PRT-YARACUY-14</v>
      </c>
      <c r="AE719" s="8" t="s">
        <v>109</v>
      </c>
      <c r="AF719" s="8"/>
      <c r="AG719" s="8"/>
      <c r="AH719" s="8" t="s">
        <v>967</v>
      </c>
      <c r="AI719" s="5">
        <f t="shared" si="22"/>
        <v>14</v>
      </c>
    </row>
    <row r="720" spans="1:35" s="5" customFormat="1" ht="84.9" hidden="1" customHeight="1" x14ac:dyDescent="0.3">
      <c r="A720" s="7">
        <v>719</v>
      </c>
      <c r="B720" s="8" t="s">
        <v>1045</v>
      </c>
      <c r="C720" s="8" t="s">
        <v>1046</v>
      </c>
      <c r="D720" s="8" t="s">
        <v>1047</v>
      </c>
      <c r="E720" s="8" t="s">
        <v>977</v>
      </c>
      <c r="F720" s="8" t="s">
        <v>1001</v>
      </c>
      <c r="G720" s="9">
        <v>267627.5</v>
      </c>
      <c r="H720" s="17">
        <v>2</v>
      </c>
      <c r="I720" s="4" t="s">
        <v>228</v>
      </c>
      <c r="J720" s="8" t="s">
        <v>15</v>
      </c>
      <c r="K720" s="8" t="s">
        <v>67</v>
      </c>
      <c r="L720" s="8" t="s">
        <v>1048</v>
      </c>
      <c r="M720" s="8" t="s">
        <v>981</v>
      </c>
      <c r="N720" s="8" t="s">
        <v>69</v>
      </c>
      <c r="O720" s="8">
        <v>7</v>
      </c>
      <c r="P720" s="8" t="s">
        <v>17</v>
      </c>
      <c r="Q720" s="8" t="s">
        <v>1049</v>
      </c>
      <c r="R720" s="8" t="s">
        <v>1050</v>
      </c>
      <c r="S720" s="19" t="s">
        <v>1051</v>
      </c>
      <c r="T720" s="6">
        <v>2026</v>
      </c>
      <c r="U720" s="4" t="s">
        <v>4226</v>
      </c>
      <c r="V720" s="15" t="s">
        <v>4227</v>
      </c>
      <c r="W720" s="25"/>
      <c r="X720" s="25"/>
      <c r="Y720" s="25"/>
      <c r="Z720" s="25"/>
      <c r="AA720" s="25"/>
      <c r="AB720" s="25"/>
      <c r="AC720" s="25"/>
      <c r="AD720" s="7" t="str">
        <f t="shared" si="23"/>
        <v>PRT-YARACUY-15</v>
      </c>
      <c r="AE720" s="8" t="s">
        <v>109</v>
      </c>
      <c r="AF720" s="8"/>
      <c r="AG720" s="8"/>
      <c r="AH720" s="8" t="s">
        <v>967</v>
      </c>
      <c r="AI720" s="5">
        <f t="shared" si="22"/>
        <v>15</v>
      </c>
    </row>
    <row r="721" spans="1:35" s="5" customFormat="1" ht="84.9" hidden="1" customHeight="1" x14ac:dyDescent="0.3">
      <c r="A721" s="7">
        <v>720</v>
      </c>
      <c r="B721" s="8" t="s">
        <v>1052</v>
      </c>
      <c r="C721" s="8" t="s">
        <v>1053</v>
      </c>
      <c r="D721" s="8" t="s">
        <v>1054</v>
      </c>
      <c r="E721" s="8" t="s">
        <v>977</v>
      </c>
      <c r="F721" s="8" t="s">
        <v>1001</v>
      </c>
      <c r="G721" s="9">
        <v>210278.75</v>
      </c>
      <c r="H721" s="17">
        <v>2</v>
      </c>
      <c r="I721" s="4" t="s">
        <v>228</v>
      </c>
      <c r="J721" s="8" t="s">
        <v>15</v>
      </c>
      <c r="K721" s="8" t="s">
        <v>67</v>
      </c>
      <c r="L721" s="8" t="s">
        <v>1055</v>
      </c>
      <c r="M721" s="8" t="s">
        <v>981</v>
      </c>
      <c r="N721" s="8" t="s">
        <v>69</v>
      </c>
      <c r="O721" s="8">
        <v>5.5</v>
      </c>
      <c r="P721" s="8" t="s">
        <v>17</v>
      </c>
      <c r="Q721" s="8" t="s">
        <v>1056</v>
      </c>
      <c r="R721" s="8" t="s">
        <v>1055</v>
      </c>
      <c r="S721" s="19" t="s">
        <v>983</v>
      </c>
      <c r="T721" s="6">
        <v>2026</v>
      </c>
      <c r="U721" s="4" t="s">
        <v>4226</v>
      </c>
      <c r="V721" s="15" t="s">
        <v>4227</v>
      </c>
      <c r="W721" s="25"/>
      <c r="X721" s="25"/>
      <c r="Y721" s="25"/>
      <c r="Z721" s="25"/>
      <c r="AA721" s="25"/>
      <c r="AB721" s="25"/>
      <c r="AC721" s="25"/>
      <c r="AD721" s="7" t="str">
        <f t="shared" si="23"/>
        <v>PRT-YARACUY-16</v>
      </c>
      <c r="AE721" s="8" t="s">
        <v>109</v>
      </c>
      <c r="AF721" s="8"/>
      <c r="AG721" s="8"/>
      <c r="AH721" s="8" t="s">
        <v>967</v>
      </c>
      <c r="AI721" s="5">
        <f t="shared" si="22"/>
        <v>16</v>
      </c>
    </row>
    <row r="722" spans="1:35" s="5" customFormat="1" ht="84.9" hidden="1" customHeight="1" x14ac:dyDescent="0.3">
      <c r="A722" s="7">
        <v>721</v>
      </c>
      <c r="B722" s="8" t="s">
        <v>1057</v>
      </c>
      <c r="C722" s="8" t="s">
        <v>1058</v>
      </c>
      <c r="D722" s="8" t="s">
        <v>1059</v>
      </c>
      <c r="E722" s="8" t="s">
        <v>977</v>
      </c>
      <c r="F722" s="8" t="s">
        <v>1001</v>
      </c>
      <c r="G722" s="9">
        <v>133813.75</v>
      </c>
      <c r="H722" s="17">
        <v>2</v>
      </c>
      <c r="I722" s="4" t="s">
        <v>228</v>
      </c>
      <c r="J722" s="8" t="s">
        <v>15</v>
      </c>
      <c r="K722" s="8" t="s">
        <v>67</v>
      </c>
      <c r="L722" s="8" t="s">
        <v>1055</v>
      </c>
      <c r="M722" s="8" t="s">
        <v>981</v>
      </c>
      <c r="N722" s="8" t="s">
        <v>69</v>
      </c>
      <c r="O722" s="8">
        <v>3.5</v>
      </c>
      <c r="P722" s="8" t="s">
        <v>17</v>
      </c>
      <c r="Q722" s="8" t="s">
        <v>1056</v>
      </c>
      <c r="R722" s="8" t="s">
        <v>1055</v>
      </c>
      <c r="S722" s="19" t="s">
        <v>1060</v>
      </c>
      <c r="T722" s="6">
        <v>2026</v>
      </c>
      <c r="U722" s="4" t="s">
        <v>4226</v>
      </c>
      <c r="V722" s="15" t="s">
        <v>4227</v>
      </c>
      <c r="W722" s="25"/>
      <c r="X722" s="25"/>
      <c r="Y722" s="25"/>
      <c r="Z722" s="25"/>
      <c r="AA722" s="25"/>
      <c r="AB722" s="25"/>
      <c r="AC722" s="25"/>
      <c r="AD722" s="7" t="str">
        <f t="shared" si="23"/>
        <v>PRT-YARACUY-17</v>
      </c>
      <c r="AE722" s="8" t="s">
        <v>109</v>
      </c>
      <c r="AF722" s="8"/>
      <c r="AG722" s="8"/>
      <c r="AH722" s="8" t="s">
        <v>967</v>
      </c>
      <c r="AI722" s="5">
        <f t="shared" si="22"/>
        <v>17</v>
      </c>
    </row>
    <row r="723" spans="1:35" s="5" customFormat="1" ht="84.9" hidden="1" customHeight="1" x14ac:dyDescent="0.3">
      <c r="A723" s="7">
        <v>722</v>
      </c>
      <c r="B723" s="8" t="s">
        <v>1061</v>
      </c>
      <c r="C723" s="8" t="s">
        <v>1062</v>
      </c>
      <c r="D723" s="8" t="s">
        <v>1063</v>
      </c>
      <c r="E723" s="8" t="s">
        <v>977</v>
      </c>
      <c r="F723" s="8" t="s">
        <v>1001</v>
      </c>
      <c r="G723" s="9">
        <v>172046.25</v>
      </c>
      <c r="H723" s="17">
        <v>2</v>
      </c>
      <c r="I723" s="4" t="s">
        <v>228</v>
      </c>
      <c r="J723" s="8" t="s">
        <v>15</v>
      </c>
      <c r="K723" s="8" t="s">
        <v>67</v>
      </c>
      <c r="L723" s="8" t="s">
        <v>1023</v>
      </c>
      <c r="M723" s="8" t="s">
        <v>981</v>
      </c>
      <c r="N723" s="8" t="s">
        <v>69</v>
      </c>
      <c r="O723" s="8">
        <v>4.5</v>
      </c>
      <c r="P723" s="8" t="s">
        <v>17</v>
      </c>
      <c r="Q723" s="8" t="s">
        <v>1064</v>
      </c>
      <c r="R723" s="8" t="s">
        <v>1023</v>
      </c>
      <c r="S723" s="19" t="s">
        <v>1065</v>
      </c>
      <c r="T723" s="6">
        <v>2026</v>
      </c>
      <c r="U723" s="4" t="s">
        <v>4226</v>
      </c>
      <c r="V723" s="15" t="s">
        <v>4227</v>
      </c>
      <c r="W723" s="25"/>
      <c r="X723" s="25"/>
      <c r="Y723" s="25"/>
      <c r="Z723" s="25"/>
      <c r="AA723" s="25"/>
      <c r="AB723" s="25"/>
      <c r="AC723" s="25"/>
      <c r="AD723" s="7" t="str">
        <f t="shared" si="23"/>
        <v>PRT-YARACUY-18</v>
      </c>
      <c r="AE723" s="8" t="s">
        <v>109</v>
      </c>
      <c r="AF723" s="8"/>
      <c r="AG723" s="8"/>
      <c r="AH723" s="8" t="s">
        <v>967</v>
      </c>
      <c r="AI723" s="5">
        <f t="shared" si="22"/>
        <v>18</v>
      </c>
    </row>
    <row r="724" spans="1:35" s="5" customFormat="1" ht="84.9" hidden="1" customHeight="1" x14ac:dyDescent="0.3">
      <c r="A724" s="7">
        <v>723</v>
      </c>
      <c r="B724" s="8" t="s">
        <v>1066</v>
      </c>
      <c r="C724" s="8" t="s">
        <v>1067</v>
      </c>
      <c r="D724" s="8" t="s">
        <v>1067</v>
      </c>
      <c r="E724" s="8" t="s">
        <v>977</v>
      </c>
      <c r="F724" s="8" t="s">
        <v>1001</v>
      </c>
      <c r="G724" s="9">
        <v>212392.09340799099</v>
      </c>
      <c r="H724" s="17">
        <v>5</v>
      </c>
      <c r="I724" s="4" t="s">
        <v>228</v>
      </c>
      <c r="J724" s="8" t="s">
        <v>15</v>
      </c>
      <c r="K724" s="8" t="s">
        <v>67</v>
      </c>
      <c r="L724" s="8" t="s">
        <v>1055</v>
      </c>
      <c r="M724" s="8" t="s">
        <v>1068</v>
      </c>
      <c r="N724" s="8" t="s">
        <v>93</v>
      </c>
      <c r="O724" s="8">
        <v>15</v>
      </c>
      <c r="P724" s="8" t="s">
        <v>17</v>
      </c>
      <c r="Q724" s="8" t="s">
        <v>1056</v>
      </c>
      <c r="R724" s="8" t="s">
        <v>1055</v>
      </c>
      <c r="S724" s="19" t="s">
        <v>1051</v>
      </c>
      <c r="T724" s="6">
        <v>2026</v>
      </c>
      <c r="U724" s="4" t="s">
        <v>4226</v>
      </c>
      <c r="V724" s="15" t="s">
        <v>4243</v>
      </c>
      <c r="W724" s="25"/>
      <c r="X724" s="25"/>
      <c r="Y724" s="25"/>
      <c r="Z724" s="25"/>
      <c r="AA724" s="25"/>
      <c r="AB724" s="25"/>
      <c r="AC724" s="25"/>
      <c r="AD724" s="7" t="str">
        <f t="shared" si="23"/>
        <v>PRT-YARACUY-19</v>
      </c>
      <c r="AE724" s="8" t="s">
        <v>109</v>
      </c>
      <c r="AF724" s="8"/>
      <c r="AG724" s="8"/>
      <c r="AH724" s="8" t="s">
        <v>967</v>
      </c>
      <c r="AI724" s="5">
        <f t="shared" si="22"/>
        <v>19</v>
      </c>
    </row>
    <row r="725" spans="1:35" s="5" customFormat="1" ht="84.9" hidden="1" customHeight="1" x14ac:dyDescent="0.3">
      <c r="A725" s="7">
        <v>724</v>
      </c>
      <c r="B725" s="8" t="s">
        <v>1069</v>
      </c>
      <c r="C725" s="8" t="s">
        <v>1070</v>
      </c>
      <c r="D725" s="8" t="s">
        <v>1071</v>
      </c>
      <c r="E725" s="8" t="s">
        <v>977</v>
      </c>
      <c r="F725" s="8" t="s">
        <v>1001</v>
      </c>
      <c r="G725" s="9">
        <v>217925.25</v>
      </c>
      <c r="H725" s="17">
        <v>2</v>
      </c>
      <c r="I725" s="4" t="s">
        <v>228</v>
      </c>
      <c r="J725" s="8" t="s">
        <v>15</v>
      </c>
      <c r="K725" s="8" t="s">
        <v>67</v>
      </c>
      <c r="L725" s="8" t="s">
        <v>1023</v>
      </c>
      <c r="M725" s="8" t="s">
        <v>981</v>
      </c>
      <c r="N725" s="8" t="s">
        <v>69</v>
      </c>
      <c r="O725" s="8">
        <v>5.7</v>
      </c>
      <c r="P725" s="8" t="s">
        <v>17</v>
      </c>
      <c r="Q725" s="8" t="s">
        <v>1022</v>
      </c>
      <c r="R725" s="8" t="s">
        <v>1023</v>
      </c>
      <c r="S725" s="19" t="s">
        <v>1072</v>
      </c>
      <c r="T725" s="6">
        <v>2027</v>
      </c>
      <c r="U725" s="4" t="s">
        <v>4230</v>
      </c>
      <c r="V725" s="15" t="s">
        <v>4240</v>
      </c>
      <c r="W725" s="25"/>
      <c r="X725" s="25"/>
      <c r="Y725" s="25"/>
      <c r="Z725" s="25"/>
      <c r="AA725" s="25"/>
      <c r="AB725" s="25"/>
      <c r="AC725" s="25"/>
      <c r="AD725" s="7" t="str">
        <f t="shared" si="23"/>
        <v>PRT-YARACUY-20</v>
      </c>
      <c r="AE725" s="8" t="s">
        <v>109</v>
      </c>
      <c r="AF725" s="8"/>
      <c r="AG725" s="8"/>
      <c r="AH725" s="8" t="s">
        <v>967</v>
      </c>
      <c r="AI725" s="5">
        <f t="shared" si="22"/>
        <v>20</v>
      </c>
    </row>
    <row r="726" spans="1:35" s="5" customFormat="1" ht="84.9" hidden="1" customHeight="1" x14ac:dyDescent="0.3">
      <c r="A726" s="7">
        <v>725</v>
      </c>
      <c r="B726" s="8" t="s">
        <v>1073</v>
      </c>
      <c r="C726" s="8" t="s">
        <v>1074</v>
      </c>
      <c r="D726" s="8" t="s">
        <v>1075</v>
      </c>
      <c r="E726" s="8" t="s">
        <v>977</v>
      </c>
      <c r="F726" s="8" t="s">
        <v>1001</v>
      </c>
      <c r="G726" s="9">
        <v>305860</v>
      </c>
      <c r="H726" s="17">
        <v>5</v>
      </c>
      <c r="I726" s="4" t="s">
        <v>228</v>
      </c>
      <c r="J726" s="8" t="s">
        <v>15</v>
      </c>
      <c r="K726" s="8" t="s">
        <v>67</v>
      </c>
      <c r="L726" s="8" t="s">
        <v>1048</v>
      </c>
      <c r="M726" s="8" t="s">
        <v>981</v>
      </c>
      <c r="N726" s="8" t="s">
        <v>69</v>
      </c>
      <c r="O726" s="8">
        <v>8</v>
      </c>
      <c r="P726" s="8" t="s">
        <v>17</v>
      </c>
      <c r="Q726" s="8" t="s">
        <v>1049</v>
      </c>
      <c r="R726" s="8" t="s">
        <v>1050</v>
      </c>
      <c r="S726" s="19" t="s">
        <v>1041</v>
      </c>
      <c r="T726" s="6">
        <v>2026</v>
      </c>
      <c r="U726" s="4" t="s">
        <v>4226</v>
      </c>
      <c r="V726" s="15" t="s">
        <v>4243</v>
      </c>
      <c r="W726" s="25"/>
      <c r="X726" s="25"/>
      <c r="Y726" s="25"/>
      <c r="Z726" s="25"/>
      <c r="AA726" s="25"/>
      <c r="AB726" s="25"/>
      <c r="AC726" s="25"/>
      <c r="AD726" s="7" t="str">
        <f t="shared" si="23"/>
        <v>PRT-YARACUY-21</v>
      </c>
      <c r="AE726" s="8" t="s">
        <v>109</v>
      </c>
      <c r="AF726" s="8"/>
      <c r="AG726" s="8"/>
      <c r="AH726" s="8" t="s">
        <v>967</v>
      </c>
      <c r="AI726" s="5">
        <f t="shared" si="22"/>
        <v>21</v>
      </c>
    </row>
    <row r="727" spans="1:35" s="5" customFormat="1" ht="84.9" hidden="1" customHeight="1" x14ac:dyDescent="0.3">
      <c r="A727" s="7">
        <v>726</v>
      </c>
      <c r="B727" s="8" t="s">
        <v>1076</v>
      </c>
      <c r="C727" s="8" t="s">
        <v>1077</v>
      </c>
      <c r="D727" s="8" t="s">
        <v>1078</v>
      </c>
      <c r="E727" s="8" t="s">
        <v>977</v>
      </c>
      <c r="F727" s="8" t="s">
        <v>1001</v>
      </c>
      <c r="G727" s="9">
        <v>133813.75</v>
      </c>
      <c r="H727" s="17">
        <v>4</v>
      </c>
      <c r="I727" s="4" t="s">
        <v>228</v>
      </c>
      <c r="J727" s="8" t="s">
        <v>15</v>
      </c>
      <c r="K727" s="8" t="s">
        <v>67</v>
      </c>
      <c r="L727" s="8" t="s">
        <v>1055</v>
      </c>
      <c r="M727" s="8" t="s">
        <v>981</v>
      </c>
      <c r="N727" s="8" t="s">
        <v>69</v>
      </c>
      <c r="O727" s="8">
        <v>3.5</v>
      </c>
      <c r="P727" s="8" t="s">
        <v>17</v>
      </c>
      <c r="Q727" s="8" t="s">
        <v>1056</v>
      </c>
      <c r="R727" s="8" t="s">
        <v>1055</v>
      </c>
      <c r="S727" s="19" t="s">
        <v>1079</v>
      </c>
      <c r="T727" s="6">
        <v>2027</v>
      </c>
      <c r="U727" s="4" t="s">
        <v>4230</v>
      </c>
      <c r="V727" s="15" t="s">
        <v>4247</v>
      </c>
      <c r="W727" s="25"/>
      <c r="X727" s="25"/>
      <c r="Y727" s="25"/>
      <c r="Z727" s="25"/>
      <c r="AA727" s="25"/>
      <c r="AB727" s="25"/>
      <c r="AC727" s="25"/>
      <c r="AD727" s="7" t="str">
        <f t="shared" si="23"/>
        <v>PRT-YARACUY-22</v>
      </c>
      <c r="AE727" s="8" t="s">
        <v>109</v>
      </c>
      <c r="AF727" s="8"/>
      <c r="AG727" s="8"/>
      <c r="AH727" s="8" t="s">
        <v>967</v>
      </c>
      <c r="AI727" s="5">
        <f t="shared" si="22"/>
        <v>22</v>
      </c>
    </row>
    <row r="728" spans="1:35" s="5" customFormat="1" ht="84.9" hidden="1" customHeight="1" x14ac:dyDescent="0.3">
      <c r="A728" s="7">
        <v>727</v>
      </c>
      <c r="B728" s="8" t="s">
        <v>1080</v>
      </c>
      <c r="C728" s="8" t="s">
        <v>1081</v>
      </c>
      <c r="D728" s="8" t="s">
        <v>1082</v>
      </c>
      <c r="E728" s="8" t="s">
        <v>977</v>
      </c>
      <c r="F728" s="8" t="s">
        <v>1001</v>
      </c>
      <c r="G728" s="9">
        <v>152930</v>
      </c>
      <c r="H728" s="17">
        <v>3</v>
      </c>
      <c r="I728" s="4" t="s">
        <v>228</v>
      </c>
      <c r="J728" s="8" t="s">
        <v>15</v>
      </c>
      <c r="K728" s="8" t="s">
        <v>67</v>
      </c>
      <c r="L728" s="8" t="s">
        <v>1055</v>
      </c>
      <c r="M728" s="8" t="s">
        <v>981</v>
      </c>
      <c r="N728" s="8" t="s">
        <v>69</v>
      </c>
      <c r="O728" s="8">
        <v>4</v>
      </c>
      <c r="P728" s="8" t="s">
        <v>17</v>
      </c>
      <c r="Q728" s="8" t="s">
        <v>1056</v>
      </c>
      <c r="R728" s="8" t="s">
        <v>1055</v>
      </c>
      <c r="S728" s="19" t="s">
        <v>1083</v>
      </c>
      <c r="T728" s="6">
        <v>2027</v>
      </c>
      <c r="U728" s="4" t="s">
        <v>4230</v>
      </c>
      <c r="V728" s="15" t="s">
        <v>4231</v>
      </c>
      <c r="W728" s="25"/>
      <c r="X728" s="25"/>
      <c r="Y728" s="25"/>
      <c r="Z728" s="25"/>
      <c r="AA728" s="25"/>
      <c r="AB728" s="25"/>
      <c r="AC728" s="25"/>
      <c r="AD728" s="7" t="str">
        <f t="shared" si="23"/>
        <v>PRT-YARACUY-23</v>
      </c>
      <c r="AE728" s="8" t="s">
        <v>109</v>
      </c>
      <c r="AF728" s="8"/>
      <c r="AG728" s="8"/>
      <c r="AH728" s="8" t="s">
        <v>967</v>
      </c>
      <c r="AI728" s="5">
        <f t="shared" si="22"/>
        <v>23</v>
      </c>
    </row>
    <row r="729" spans="1:35" s="5" customFormat="1" ht="84.9" hidden="1" customHeight="1" x14ac:dyDescent="0.3">
      <c r="A729" s="7">
        <v>728</v>
      </c>
      <c r="B729" s="8" t="s">
        <v>1084</v>
      </c>
      <c r="C729" s="8" t="s">
        <v>1085</v>
      </c>
      <c r="D729" s="8" t="s">
        <v>1086</v>
      </c>
      <c r="E729" s="8" t="s">
        <v>977</v>
      </c>
      <c r="F729" s="8" t="s">
        <v>1001</v>
      </c>
      <c r="G729" s="9">
        <v>65373.6943290454</v>
      </c>
      <c r="H729" s="17">
        <v>6</v>
      </c>
      <c r="I729" s="4" t="s">
        <v>228</v>
      </c>
      <c r="J729" s="8" t="s">
        <v>15</v>
      </c>
      <c r="K729" s="8" t="s">
        <v>67</v>
      </c>
      <c r="L729" s="8" t="s">
        <v>1048</v>
      </c>
      <c r="M729" s="8" t="s">
        <v>981</v>
      </c>
      <c r="N729" s="8" t="s">
        <v>69</v>
      </c>
      <c r="O729" s="8">
        <v>12</v>
      </c>
      <c r="P729" s="8" t="s">
        <v>17</v>
      </c>
      <c r="Q729" s="8" t="s">
        <v>989</v>
      </c>
      <c r="R729" s="8" t="s">
        <v>1087</v>
      </c>
      <c r="S729" s="19" t="s">
        <v>1088</v>
      </c>
      <c r="T729" s="6">
        <v>2027</v>
      </c>
      <c r="U729" s="4" t="s">
        <v>4230</v>
      </c>
      <c r="V729" s="15" t="s">
        <v>4249</v>
      </c>
      <c r="W729" s="25"/>
      <c r="X729" s="25"/>
      <c r="Y729" s="25"/>
      <c r="Z729" s="25"/>
      <c r="AA729" s="25"/>
      <c r="AB729" s="25"/>
      <c r="AC729" s="25"/>
      <c r="AD729" s="7" t="str">
        <f t="shared" si="23"/>
        <v>PRT-YARACUY-24</v>
      </c>
      <c r="AE729" s="8" t="s">
        <v>109</v>
      </c>
      <c r="AF729" s="8"/>
      <c r="AG729" s="8"/>
      <c r="AH729" s="8" t="s">
        <v>967</v>
      </c>
      <c r="AI729" s="5">
        <f t="shared" si="22"/>
        <v>24</v>
      </c>
    </row>
    <row r="730" spans="1:35" s="5" customFormat="1" ht="84.9" hidden="1" customHeight="1" x14ac:dyDescent="0.3">
      <c r="A730" s="7">
        <v>729</v>
      </c>
      <c r="B730" s="8" t="s">
        <v>1089</v>
      </c>
      <c r="C730" s="8" t="s">
        <v>1090</v>
      </c>
      <c r="D730" s="8" t="s">
        <v>1091</v>
      </c>
      <c r="E730" s="8" t="s">
        <v>977</v>
      </c>
      <c r="F730" s="8" t="s">
        <v>1001</v>
      </c>
      <c r="G730" s="9">
        <v>259981</v>
      </c>
      <c r="H730" s="17">
        <v>3</v>
      </c>
      <c r="I730" s="4" t="s">
        <v>228</v>
      </c>
      <c r="J730" s="8" t="s">
        <v>15</v>
      </c>
      <c r="K730" s="8" t="s">
        <v>67</v>
      </c>
      <c r="L730" s="8" t="s">
        <v>1048</v>
      </c>
      <c r="M730" s="8" t="s">
        <v>981</v>
      </c>
      <c r="N730" s="8" t="s">
        <v>69</v>
      </c>
      <c r="O730" s="8">
        <v>6.8</v>
      </c>
      <c r="P730" s="8" t="s">
        <v>17</v>
      </c>
      <c r="Q730" s="8" t="s">
        <v>1049</v>
      </c>
      <c r="R730" s="8" t="s">
        <v>1050</v>
      </c>
      <c r="S730" s="19" t="s">
        <v>1088</v>
      </c>
      <c r="T730" s="6">
        <v>2027</v>
      </c>
      <c r="U730" s="4" t="s">
        <v>4230</v>
      </c>
      <c r="V730" s="15" t="s">
        <v>4231</v>
      </c>
      <c r="W730" s="25"/>
      <c r="X730" s="25"/>
      <c r="Y730" s="25"/>
      <c r="Z730" s="25"/>
      <c r="AA730" s="25"/>
      <c r="AB730" s="25"/>
      <c r="AC730" s="25"/>
      <c r="AD730" s="7" t="str">
        <f t="shared" si="23"/>
        <v>PRT-YARACUY-25</v>
      </c>
      <c r="AE730" s="8" t="s">
        <v>109</v>
      </c>
      <c r="AF730" s="8"/>
      <c r="AG730" s="8"/>
      <c r="AH730" s="8" t="s">
        <v>967</v>
      </c>
      <c r="AI730" s="5">
        <f t="shared" si="22"/>
        <v>25</v>
      </c>
    </row>
    <row r="731" spans="1:35" s="5" customFormat="1" ht="84.9" hidden="1" customHeight="1" x14ac:dyDescent="0.3">
      <c r="A731" s="7">
        <v>730</v>
      </c>
      <c r="B731" s="8" t="s">
        <v>1092</v>
      </c>
      <c r="C731" s="8" t="s">
        <v>1093</v>
      </c>
      <c r="D731" s="8" t="s">
        <v>1094</v>
      </c>
      <c r="E731" s="8" t="s">
        <v>977</v>
      </c>
      <c r="F731" s="8" t="s">
        <v>1001</v>
      </c>
      <c r="G731" s="9">
        <v>7646.5</v>
      </c>
      <c r="H731" s="17">
        <v>4</v>
      </c>
      <c r="I731" s="4" t="s">
        <v>228</v>
      </c>
      <c r="J731" s="8" t="s">
        <v>15</v>
      </c>
      <c r="K731" s="8" t="s">
        <v>67</v>
      </c>
      <c r="L731" s="8" t="s">
        <v>1055</v>
      </c>
      <c r="M731" s="8" t="s">
        <v>981</v>
      </c>
      <c r="N731" s="8" t="s">
        <v>69</v>
      </c>
      <c r="O731" s="8">
        <v>0.2</v>
      </c>
      <c r="P731" s="8" t="s">
        <v>17</v>
      </c>
      <c r="Q731" s="8" t="s">
        <v>1056</v>
      </c>
      <c r="R731" s="8" t="s">
        <v>1055</v>
      </c>
      <c r="S731" s="19" t="s">
        <v>1024</v>
      </c>
      <c r="T731" s="6">
        <v>2025</v>
      </c>
      <c r="U731" s="4"/>
      <c r="V731" s="15"/>
      <c r="W731" s="25"/>
      <c r="X731" s="25"/>
      <c r="Y731" s="25"/>
      <c r="Z731" s="25"/>
      <c r="AA731" s="25"/>
      <c r="AB731" s="25"/>
      <c r="AC731" s="25"/>
      <c r="AD731" s="7" t="str">
        <f t="shared" si="23"/>
        <v>PRT-YARACUY-26</v>
      </c>
      <c r="AE731" s="8" t="s">
        <v>109</v>
      </c>
      <c r="AF731" s="8"/>
      <c r="AG731" s="8"/>
      <c r="AH731" s="8" t="s">
        <v>967</v>
      </c>
      <c r="AI731" s="5">
        <f t="shared" si="22"/>
        <v>26</v>
      </c>
    </row>
    <row r="732" spans="1:35" s="5" customFormat="1" ht="84.9" hidden="1" customHeight="1" x14ac:dyDescent="0.3">
      <c r="A732" s="7">
        <v>731</v>
      </c>
      <c r="B732" s="8" t="s">
        <v>1095</v>
      </c>
      <c r="C732" s="8" t="s">
        <v>1096</v>
      </c>
      <c r="D732" s="8" t="s">
        <v>1097</v>
      </c>
      <c r="E732" s="8" t="s">
        <v>977</v>
      </c>
      <c r="F732" s="8" t="s">
        <v>1001</v>
      </c>
      <c r="G732" s="9">
        <v>33231.6279505981</v>
      </c>
      <c r="H732" s="17">
        <v>3</v>
      </c>
      <c r="I732" s="4" t="s">
        <v>228</v>
      </c>
      <c r="J732" s="8" t="s">
        <v>15</v>
      </c>
      <c r="K732" s="8" t="s">
        <v>67</v>
      </c>
      <c r="L732" s="8" t="s">
        <v>980</v>
      </c>
      <c r="M732" s="8" t="s">
        <v>981</v>
      </c>
      <c r="N732" s="8" t="s">
        <v>69</v>
      </c>
      <c r="O732" s="8">
        <v>2.1</v>
      </c>
      <c r="P732" s="8" t="s">
        <v>17</v>
      </c>
      <c r="Q732" s="8" t="s">
        <v>982</v>
      </c>
      <c r="R732" s="8" t="s">
        <v>980</v>
      </c>
      <c r="S732" s="19" t="s">
        <v>1098</v>
      </c>
      <c r="T732" s="6">
        <v>2027</v>
      </c>
      <c r="U732" s="4" t="s">
        <v>4230</v>
      </c>
      <c r="V732" s="15" t="s">
        <v>4231</v>
      </c>
      <c r="W732" s="25"/>
      <c r="X732" s="25"/>
      <c r="Y732" s="25"/>
      <c r="Z732" s="25"/>
      <c r="AA732" s="25"/>
      <c r="AB732" s="25"/>
      <c r="AC732" s="25"/>
      <c r="AD732" s="7" t="str">
        <f t="shared" si="23"/>
        <v>PRT-YARACUY-27</v>
      </c>
      <c r="AE732" s="8" t="s">
        <v>109</v>
      </c>
      <c r="AF732" s="8"/>
      <c r="AG732" s="8"/>
      <c r="AH732" s="8" t="s">
        <v>967</v>
      </c>
      <c r="AI732" s="5">
        <f t="shared" si="22"/>
        <v>27</v>
      </c>
    </row>
    <row r="733" spans="1:35" s="5" customFormat="1" ht="84.9" hidden="1" customHeight="1" x14ac:dyDescent="0.3">
      <c r="A733" s="7">
        <v>732</v>
      </c>
      <c r="B733" s="8" t="s">
        <v>1099</v>
      </c>
      <c r="C733" s="8" t="s">
        <v>4134</v>
      </c>
      <c r="D733" s="8" t="s">
        <v>1100</v>
      </c>
      <c r="E733" s="8" t="s">
        <v>977</v>
      </c>
      <c r="F733" s="8" t="s">
        <v>1001</v>
      </c>
      <c r="G733" s="9">
        <v>202632.25</v>
      </c>
      <c r="H733" s="17">
        <v>2</v>
      </c>
      <c r="I733" s="4" t="s">
        <v>228</v>
      </c>
      <c r="J733" s="8" t="s">
        <v>15</v>
      </c>
      <c r="K733" s="8" t="s">
        <v>67</v>
      </c>
      <c r="L733" s="8" t="s">
        <v>1002</v>
      </c>
      <c r="M733" s="8" t="s">
        <v>1003</v>
      </c>
      <c r="N733" s="8" t="s">
        <v>69</v>
      </c>
      <c r="O733" s="8">
        <v>5.3</v>
      </c>
      <c r="P733" s="8" t="s">
        <v>17</v>
      </c>
      <c r="Q733" s="8" t="s">
        <v>990</v>
      </c>
      <c r="R733" s="8" t="s">
        <v>990</v>
      </c>
      <c r="S733" s="19" t="s">
        <v>1051</v>
      </c>
      <c r="T733" s="6">
        <v>2026</v>
      </c>
      <c r="U733" s="4" t="s">
        <v>4226</v>
      </c>
      <c r="V733" s="15" t="s">
        <v>4227</v>
      </c>
      <c r="W733" s="25"/>
      <c r="X733" s="25"/>
      <c r="Y733" s="25"/>
      <c r="Z733" s="25"/>
      <c r="AA733" s="25"/>
      <c r="AB733" s="25"/>
      <c r="AC733" s="25"/>
      <c r="AD733" s="7" t="str">
        <f t="shared" si="23"/>
        <v>PRT-YARACUY-28</v>
      </c>
      <c r="AE733" s="8" t="s">
        <v>109</v>
      </c>
      <c r="AF733" s="8"/>
      <c r="AG733" s="8"/>
      <c r="AH733" s="8" t="s">
        <v>967</v>
      </c>
      <c r="AI733" s="5">
        <f t="shared" si="22"/>
        <v>28</v>
      </c>
    </row>
    <row r="734" spans="1:35" s="5" customFormat="1" ht="84.9" hidden="1" customHeight="1" x14ac:dyDescent="0.3">
      <c r="A734" s="7">
        <v>733</v>
      </c>
      <c r="B734" s="8" t="s">
        <v>1101</v>
      </c>
      <c r="C734" s="8" t="s">
        <v>1102</v>
      </c>
      <c r="D734" s="8" t="s">
        <v>1103</v>
      </c>
      <c r="E734" s="8" t="s">
        <v>977</v>
      </c>
      <c r="F734" s="8" t="s">
        <v>1001</v>
      </c>
      <c r="G734" s="9">
        <v>32686.8471645227</v>
      </c>
      <c r="H734" s="17">
        <v>2</v>
      </c>
      <c r="I734" s="4" t="s">
        <v>228</v>
      </c>
      <c r="J734" s="8" t="s">
        <v>15</v>
      </c>
      <c r="K734" s="8" t="s">
        <v>67</v>
      </c>
      <c r="L734" s="8" t="s">
        <v>988</v>
      </c>
      <c r="M734" s="8" t="s">
        <v>1003</v>
      </c>
      <c r="N734" s="8" t="s">
        <v>69</v>
      </c>
      <c r="O734" s="8">
        <v>5.7</v>
      </c>
      <c r="P734" s="8" t="s">
        <v>17</v>
      </c>
      <c r="Q734" s="8" t="s">
        <v>989</v>
      </c>
      <c r="R734" s="8" t="s">
        <v>988</v>
      </c>
      <c r="S734" s="19" t="s">
        <v>983</v>
      </c>
      <c r="T734" s="6">
        <v>2026</v>
      </c>
      <c r="U734" s="4" t="s">
        <v>4226</v>
      </c>
      <c r="V734" s="15" t="s">
        <v>4227</v>
      </c>
      <c r="W734" s="25"/>
      <c r="X734" s="25"/>
      <c r="Y734" s="25"/>
      <c r="Z734" s="25"/>
      <c r="AA734" s="25"/>
      <c r="AB734" s="25"/>
      <c r="AC734" s="25"/>
      <c r="AD734" s="7" t="str">
        <f t="shared" si="23"/>
        <v>PRT-YARACUY-29</v>
      </c>
      <c r="AE734" s="8" t="s">
        <v>109</v>
      </c>
      <c r="AF734" s="8"/>
      <c r="AG734" s="8"/>
      <c r="AH734" s="8" t="s">
        <v>967</v>
      </c>
      <c r="AI734" s="5">
        <f t="shared" si="22"/>
        <v>29</v>
      </c>
    </row>
    <row r="735" spans="1:35" s="5" customFormat="1" ht="84.9" hidden="1" customHeight="1" x14ac:dyDescent="0.3">
      <c r="A735" s="7">
        <v>734</v>
      </c>
      <c r="B735" s="8" t="s">
        <v>1104</v>
      </c>
      <c r="C735" s="8" t="s">
        <v>1105</v>
      </c>
      <c r="D735" s="8" t="s">
        <v>1106</v>
      </c>
      <c r="E735" s="8" t="s">
        <v>977</v>
      </c>
      <c r="F735" s="8" t="s">
        <v>1001</v>
      </c>
      <c r="G735" s="9">
        <v>107051</v>
      </c>
      <c r="H735" s="17">
        <v>3</v>
      </c>
      <c r="I735" s="4" t="s">
        <v>228</v>
      </c>
      <c r="J735" s="8" t="s">
        <v>15</v>
      </c>
      <c r="K735" s="8" t="s">
        <v>67</v>
      </c>
      <c r="L735" s="8" t="s">
        <v>988</v>
      </c>
      <c r="M735" s="8" t="s">
        <v>1003</v>
      </c>
      <c r="N735" s="8" t="s">
        <v>69</v>
      </c>
      <c r="O735" s="8">
        <v>2.8</v>
      </c>
      <c r="P735" s="8" t="s">
        <v>17</v>
      </c>
      <c r="Q735" s="8" t="s">
        <v>989</v>
      </c>
      <c r="R735" s="8" t="s">
        <v>988</v>
      </c>
      <c r="S735" s="19" t="s">
        <v>1088</v>
      </c>
      <c r="T735" s="6">
        <v>2027</v>
      </c>
      <c r="U735" s="4" t="s">
        <v>4230</v>
      </c>
      <c r="V735" s="15" t="s">
        <v>4231</v>
      </c>
      <c r="W735" s="25"/>
      <c r="X735" s="25"/>
      <c r="Y735" s="25"/>
      <c r="Z735" s="25"/>
      <c r="AA735" s="25"/>
      <c r="AB735" s="25"/>
      <c r="AC735" s="25"/>
      <c r="AD735" s="7" t="str">
        <f t="shared" si="23"/>
        <v>PRT-YARACUY-30</v>
      </c>
      <c r="AE735" s="8" t="s">
        <v>109</v>
      </c>
      <c r="AF735" s="8"/>
      <c r="AG735" s="8"/>
      <c r="AH735" s="8" t="s">
        <v>967</v>
      </c>
      <c r="AI735" s="5">
        <f t="shared" si="22"/>
        <v>30</v>
      </c>
    </row>
    <row r="736" spans="1:35" s="5" customFormat="1" ht="84.9" hidden="1" customHeight="1" x14ac:dyDescent="0.3">
      <c r="A736" s="7">
        <v>735</v>
      </c>
      <c r="B736" s="8" t="s">
        <v>1107</v>
      </c>
      <c r="C736" s="8" t="s">
        <v>3819</v>
      </c>
      <c r="D736" s="8" t="s">
        <v>1108</v>
      </c>
      <c r="E736" s="8" t="s">
        <v>977</v>
      </c>
      <c r="F736" s="8" t="s">
        <v>1001</v>
      </c>
      <c r="G736" s="9">
        <v>145274.87628676801</v>
      </c>
      <c r="H736" s="17">
        <v>3</v>
      </c>
      <c r="I736" s="4" t="s">
        <v>228</v>
      </c>
      <c r="J736" s="8" t="s">
        <v>15</v>
      </c>
      <c r="K736" s="8" t="s">
        <v>67</v>
      </c>
      <c r="L736" s="8" t="s">
        <v>1048</v>
      </c>
      <c r="M736" s="8" t="s">
        <v>981</v>
      </c>
      <c r="N736" s="8" t="s">
        <v>69</v>
      </c>
      <c r="O736" s="8">
        <v>20</v>
      </c>
      <c r="P736" s="8" t="s">
        <v>17</v>
      </c>
      <c r="Q736" s="8" t="s">
        <v>1109</v>
      </c>
      <c r="R736" s="8" t="s">
        <v>1050</v>
      </c>
      <c r="S736" s="19" t="s">
        <v>1110</v>
      </c>
      <c r="T736" s="6">
        <v>2028</v>
      </c>
      <c r="U736" s="4" t="s">
        <v>4232</v>
      </c>
      <c r="V736" s="15" t="s">
        <v>4233</v>
      </c>
      <c r="W736" s="25"/>
      <c r="X736" s="25"/>
      <c r="Y736" s="25"/>
      <c r="Z736" s="25"/>
      <c r="AA736" s="25"/>
      <c r="AB736" s="25"/>
      <c r="AC736" s="25"/>
      <c r="AD736" s="7" t="str">
        <f t="shared" si="23"/>
        <v>PRT-YARACUY-31</v>
      </c>
      <c r="AE736" s="8" t="s">
        <v>109</v>
      </c>
      <c r="AF736" s="8"/>
      <c r="AG736" s="8"/>
      <c r="AH736" s="8" t="s">
        <v>967</v>
      </c>
      <c r="AI736" s="5">
        <f t="shared" si="22"/>
        <v>31</v>
      </c>
    </row>
    <row r="737" spans="1:35" s="5" customFormat="1" ht="84.9" hidden="1" customHeight="1" x14ac:dyDescent="0.3">
      <c r="A737" s="7">
        <v>736</v>
      </c>
      <c r="B737" s="8" t="s">
        <v>1111</v>
      </c>
      <c r="C737" s="8" t="s">
        <v>3820</v>
      </c>
      <c r="D737" s="8" t="s">
        <v>1112</v>
      </c>
      <c r="E737" s="8" t="s">
        <v>977</v>
      </c>
      <c r="F737" s="8" t="s">
        <v>1001</v>
      </c>
      <c r="G737" s="9">
        <v>764650</v>
      </c>
      <c r="H737" s="17">
        <v>6</v>
      </c>
      <c r="I737" s="4" t="s">
        <v>228</v>
      </c>
      <c r="J737" s="8" t="s">
        <v>15</v>
      </c>
      <c r="K737" s="8" t="s">
        <v>67</v>
      </c>
      <c r="L737" s="8" t="s">
        <v>980</v>
      </c>
      <c r="M737" s="8" t="s">
        <v>981</v>
      </c>
      <c r="N737" s="8" t="s">
        <v>69</v>
      </c>
      <c r="O737" s="8">
        <v>20</v>
      </c>
      <c r="P737" s="8" t="s">
        <v>17</v>
      </c>
      <c r="Q737" s="8" t="s">
        <v>982</v>
      </c>
      <c r="R737" s="8" t="s">
        <v>980</v>
      </c>
      <c r="S737" s="19" t="s">
        <v>1083</v>
      </c>
      <c r="T737" s="6">
        <v>2027</v>
      </c>
      <c r="U737" s="4" t="s">
        <v>4230</v>
      </c>
      <c r="V737" s="15" t="s">
        <v>4249</v>
      </c>
      <c r="W737" s="25"/>
      <c r="X737" s="25"/>
      <c r="Y737" s="25"/>
      <c r="Z737" s="25"/>
      <c r="AA737" s="25"/>
      <c r="AB737" s="25"/>
      <c r="AC737" s="25"/>
      <c r="AD737" s="7" t="str">
        <f t="shared" si="23"/>
        <v>PRT-YARACUY-32</v>
      </c>
      <c r="AE737" s="8" t="s">
        <v>109</v>
      </c>
      <c r="AF737" s="8"/>
      <c r="AG737" s="8"/>
      <c r="AH737" s="8" t="s">
        <v>967</v>
      </c>
      <c r="AI737" s="5">
        <f t="shared" si="22"/>
        <v>32</v>
      </c>
    </row>
    <row r="738" spans="1:35" s="5" customFormat="1" ht="84.9" hidden="1" customHeight="1" x14ac:dyDescent="0.3">
      <c r="A738" s="7">
        <v>737</v>
      </c>
      <c r="B738" s="8" t="s">
        <v>1113</v>
      </c>
      <c r="C738" s="8" t="s">
        <v>1114</v>
      </c>
      <c r="D738" s="8" t="s">
        <v>1115</v>
      </c>
      <c r="E738" s="8" t="s">
        <v>977</v>
      </c>
      <c r="F738" s="8" t="s">
        <v>1001</v>
      </c>
      <c r="G738" s="9">
        <v>716859.375</v>
      </c>
      <c r="H738" s="17">
        <v>6</v>
      </c>
      <c r="I738" s="4" t="s">
        <v>228</v>
      </c>
      <c r="J738" s="8" t="s">
        <v>15</v>
      </c>
      <c r="K738" s="8" t="s">
        <v>67</v>
      </c>
      <c r="L738" s="8" t="s">
        <v>980</v>
      </c>
      <c r="M738" s="8" t="s">
        <v>981</v>
      </c>
      <c r="N738" s="8" t="s">
        <v>69</v>
      </c>
      <c r="O738" s="8">
        <v>18.75</v>
      </c>
      <c r="P738" s="8" t="s">
        <v>17</v>
      </c>
      <c r="Q738" s="8" t="s">
        <v>982</v>
      </c>
      <c r="R738" s="8" t="s">
        <v>980</v>
      </c>
      <c r="S738" s="19" t="s">
        <v>1116</v>
      </c>
      <c r="T738" s="6">
        <v>2027</v>
      </c>
      <c r="U738" s="4" t="s">
        <v>4230</v>
      </c>
      <c r="V738" s="15" t="s">
        <v>4249</v>
      </c>
      <c r="W738" s="25"/>
      <c r="X738" s="25"/>
      <c r="Y738" s="25"/>
      <c r="Z738" s="25"/>
      <c r="AA738" s="25"/>
      <c r="AB738" s="25"/>
      <c r="AC738" s="25"/>
      <c r="AD738" s="7" t="str">
        <f t="shared" si="23"/>
        <v>PRT-YARACUY-33</v>
      </c>
      <c r="AE738" s="8" t="s">
        <v>109</v>
      </c>
      <c r="AF738" s="8"/>
      <c r="AG738" s="8"/>
      <c r="AH738" s="8" t="s">
        <v>967</v>
      </c>
      <c r="AI738" s="5">
        <f t="shared" si="22"/>
        <v>33</v>
      </c>
    </row>
    <row r="739" spans="1:35" s="5" customFormat="1" ht="84.9" hidden="1" customHeight="1" x14ac:dyDescent="0.3">
      <c r="A739" s="7">
        <v>738</v>
      </c>
      <c r="B739" s="8" t="s">
        <v>1117</v>
      </c>
      <c r="C739" s="8" t="s">
        <v>1118</v>
      </c>
      <c r="D739" s="8" t="s">
        <v>1119</v>
      </c>
      <c r="E739" s="8" t="s">
        <v>977</v>
      </c>
      <c r="F739" s="8" t="s">
        <v>1001</v>
      </c>
      <c r="G739" s="9">
        <v>30586</v>
      </c>
      <c r="H739" s="17">
        <v>1</v>
      </c>
      <c r="I739" s="4" t="s">
        <v>228</v>
      </c>
      <c r="J739" s="8" t="s">
        <v>15</v>
      </c>
      <c r="K739" s="8" t="s">
        <v>67</v>
      </c>
      <c r="L739" s="8" t="s">
        <v>1055</v>
      </c>
      <c r="M739" s="8" t="s">
        <v>981</v>
      </c>
      <c r="N739" s="8" t="s">
        <v>69</v>
      </c>
      <c r="O739" s="8">
        <v>0.8</v>
      </c>
      <c r="P739" s="8" t="s">
        <v>17</v>
      </c>
      <c r="Q739" s="8" t="s">
        <v>1056</v>
      </c>
      <c r="R739" s="8" t="s">
        <v>1055</v>
      </c>
      <c r="S739" s="19" t="s">
        <v>1024</v>
      </c>
      <c r="T739" s="6">
        <v>2025</v>
      </c>
      <c r="U739" s="4"/>
      <c r="V739" s="15"/>
      <c r="W739" s="25"/>
      <c r="X739" s="25"/>
      <c r="Y739" s="25"/>
      <c r="Z739" s="25"/>
      <c r="AA739" s="25"/>
      <c r="AB739" s="25"/>
      <c r="AC739" s="25"/>
      <c r="AD739" s="7" t="str">
        <f t="shared" si="23"/>
        <v>PRT-YARACUY-34</v>
      </c>
      <c r="AE739" s="8" t="s">
        <v>109</v>
      </c>
      <c r="AF739" s="8"/>
      <c r="AG739" s="8"/>
      <c r="AH739" s="8" t="s">
        <v>967</v>
      </c>
      <c r="AI739" s="5">
        <f t="shared" si="22"/>
        <v>34</v>
      </c>
    </row>
    <row r="740" spans="1:35" s="5" customFormat="1" ht="84.9" hidden="1" customHeight="1" x14ac:dyDescent="0.3">
      <c r="A740" s="7">
        <v>739</v>
      </c>
      <c r="B740" s="8" t="s">
        <v>1120</v>
      </c>
      <c r="C740" s="8" t="s">
        <v>1121</v>
      </c>
      <c r="D740" s="8" t="s">
        <v>1122</v>
      </c>
      <c r="E740" s="8" t="s">
        <v>977</v>
      </c>
      <c r="F740" s="8" t="s">
        <v>1001</v>
      </c>
      <c r="G740" s="9">
        <v>103227.75</v>
      </c>
      <c r="H740" s="17">
        <v>2</v>
      </c>
      <c r="I740" s="4" t="s">
        <v>228</v>
      </c>
      <c r="J740" s="8" t="s">
        <v>15</v>
      </c>
      <c r="K740" s="8" t="s">
        <v>67</v>
      </c>
      <c r="L740" s="8" t="s">
        <v>1055</v>
      </c>
      <c r="M740" s="8" t="s">
        <v>981</v>
      </c>
      <c r="N740" s="8" t="s">
        <v>69</v>
      </c>
      <c r="O740" s="8">
        <v>2.7</v>
      </c>
      <c r="P740" s="8" t="s">
        <v>17</v>
      </c>
      <c r="Q740" s="8" t="s">
        <v>1056</v>
      </c>
      <c r="R740" s="8" t="s">
        <v>1055</v>
      </c>
      <c r="S740" s="19" t="s">
        <v>1123</v>
      </c>
      <c r="T740" s="6">
        <v>2026</v>
      </c>
      <c r="U740" s="4" t="s">
        <v>4226</v>
      </c>
      <c r="V740" s="15" t="s">
        <v>4227</v>
      </c>
      <c r="W740" s="25"/>
      <c r="X740" s="25"/>
      <c r="Y740" s="25"/>
      <c r="Z740" s="25"/>
      <c r="AA740" s="25"/>
      <c r="AB740" s="25"/>
      <c r="AC740" s="25"/>
      <c r="AD740" s="7" t="str">
        <f t="shared" si="23"/>
        <v>PRT-YARACUY-35</v>
      </c>
      <c r="AE740" s="8" t="s">
        <v>109</v>
      </c>
      <c r="AF740" s="8"/>
      <c r="AG740" s="8"/>
      <c r="AH740" s="8" t="s">
        <v>967</v>
      </c>
      <c r="AI740" s="5">
        <f t="shared" si="22"/>
        <v>35</v>
      </c>
    </row>
    <row r="741" spans="1:35" s="5" customFormat="1" ht="84.9" hidden="1" customHeight="1" x14ac:dyDescent="0.3">
      <c r="A741" s="7">
        <v>740</v>
      </c>
      <c r="B741" s="8" t="s">
        <v>1124</v>
      </c>
      <c r="C741" s="8" t="s">
        <v>1125</v>
      </c>
      <c r="D741" s="8" t="s">
        <v>1126</v>
      </c>
      <c r="E741" s="8" t="s">
        <v>977</v>
      </c>
      <c r="F741" s="8" t="s">
        <v>1001</v>
      </c>
      <c r="G741" s="9">
        <v>87934.75</v>
      </c>
      <c r="H741" s="17">
        <v>2</v>
      </c>
      <c r="I741" s="4" t="s">
        <v>228</v>
      </c>
      <c r="J741" s="8" t="s">
        <v>15</v>
      </c>
      <c r="K741" s="8" t="s">
        <v>67</v>
      </c>
      <c r="L741" s="8" t="s">
        <v>1002</v>
      </c>
      <c r="M741" s="8" t="s">
        <v>1003</v>
      </c>
      <c r="N741" s="8" t="s">
        <v>69</v>
      </c>
      <c r="O741" s="8">
        <v>2.2999999999999998</v>
      </c>
      <c r="P741" s="8" t="s">
        <v>17</v>
      </c>
      <c r="Q741" s="8" t="s">
        <v>990</v>
      </c>
      <c r="R741" s="8" t="s">
        <v>990</v>
      </c>
      <c r="S741" s="19" t="s">
        <v>983</v>
      </c>
      <c r="T741" s="6">
        <v>2026</v>
      </c>
      <c r="U741" s="4" t="s">
        <v>4226</v>
      </c>
      <c r="V741" s="15" t="s">
        <v>4227</v>
      </c>
      <c r="W741" s="25"/>
      <c r="X741" s="25"/>
      <c r="Y741" s="25"/>
      <c r="Z741" s="25"/>
      <c r="AA741" s="25"/>
      <c r="AB741" s="25"/>
      <c r="AC741" s="25"/>
      <c r="AD741" s="7" t="str">
        <f t="shared" si="23"/>
        <v>PRT-YARACUY-36</v>
      </c>
      <c r="AE741" s="8" t="s">
        <v>109</v>
      </c>
      <c r="AF741" s="8"/>
      <c r="AG741" s="8"/>
      <c r="AH741" s="8" t="s">
        <v>967</v>
      </c>
      <c r="AI741" s="5">
        <f t="shared" si="22"/>
        <v>36</v>
      </c>
    </row>
    <row r="742" spans="1:35" s="5" customFormat="1" ht="84.9" hidden="1" customHeight="1" x14ac:dyDescent="0.3">
      <c r="A742" s="7">
        <v>741</v>
      </c>
      <c r="B742" s="8" t="s">
        <v>1127</v>
      </c>
      <c r="C742" s="8" t="s">
        <v>1128</v>
      </c>
      <c r="D742" s="8" t="s">
        <v>1129</v>
      </c>
      <c r="E742" s="8" t="s">
        <v>977</v>
      </c>
      <c r="F742" s="8" t="s">
        <v>1001</v>
      </c>
      <c r="G742" s="9">
        <v>23346.510543034499</v>
      </c>
      <c r="H742" s="17">
        <v>3</v>
      </c>
      <c r="I742" s="4" t="s">
        <v>228</v>
      </c>
      <c r="J742" s="8" t="s">
        <v>15</v>
      </c>
      <c r="K742" s="8" t="s">
        <v>67</v>
      </c>
      <c r="L742" s="8" t="s">
        <v>1002</v>
      </c>
      <c r="M742" s="8" t="s">
        <v>1003</v>
      </c>
      <c r="N742" s="8" t="s">
        <v>69</v>
      </c>
      <c r="O742" s="8">
        <v>1.2</v>
      </c>
      <c r="P742" s="8" t="s">
        <v>17</v>
      </c>
      <c r="Q742" s="8" t="s">
        <v>990</v>
      </c>
      <c r="R742" s="8" t="s">
        <v>990</v>
      </c>
      <c r="S742" s="19" t="s">
        <v>1130</v>
      </c>
      <c r="T742" s="6">
        <v>2026</v>
      </c>
      <c r="U742" s="4" t="s">
        <v>4226</v>
      </c>
      <c r="V742" s="15" t="s">
        <v>4229</v>
      </c>
      <c r="W742" s="25"/>
      <c r="X742" s="25"/>
      <c r="Y742" s="25"/>
      <c r="Z742" s="25"/>
      <c r="AA742" s="25"/>
      <c r="AB742" s="25"/>
      <c r="AC742" s="25"/>
      <c r="AD742" s="7" t="str">
        <f t="shared" si="23"/>
        <v>PRT-YARACUY-37</v>
      </c>
      <c r="AE742" s="8" t="s">
        <v>109</v>
      </c>
      <c r="AF742" s="8"/>
      <c r="AG742" s="8"/>
      <c r="AH742" s="8" t="s">
        <v>967</v>
      </c>
      <c r="AI742" s="5">
        <f t="shared" si="22"/>
        <v>37</v>
      </c>
    </row>
    <row r="743" spans="1:35" s="5" customFormat="1" ht="84.9" hidden="1" customHeight="1" x14ac:dyDescent="0.3">
      <c r="A743" s="7">
        <v>742</v>
      </c>
      <c r="B743" s="8" t="s">
        <v>1131</v>
      </c>
      <c r="C743" s="8" t="s">
        <v>1132</v>
      </c>
      <c r="D743" s="8" t="s">
        <v>1133</v>
      </c>
      <c r="E743" s="8" t="s">
        <v>977</v>
      </c>
      <c r="F743" s="8" t="s">
        <v>1001</v>
      </c>
      <c r="G743" s="9">
        <v>48047.190468599198</v>
      </c>
      <c r="H743" s="17">
        <v>4</v>
      </c>
      <c r="I743" s="4" t="s">
        <v>228</v>
      </c>
      <c r="J743" s="8" t="s">
        <v>15</v>
      </c>
      <c r="K743" s="8" t="s">
        <v>67</v>
      </c>
      <c r="L743" s="8" t="s">
        <v>988</v>
      </c>
      <c r="M743" s="8" t="s">
        <v>1003</v>
      </c>
      <c r="N743" s="8" t="s">
        <v>69</v>
      </c>
      <c r="O743" s="8">
        <v>1.7</v>
      </c>
      <c r="P743" s="8" t="s">
        <v>17</v>
      </c>
      <c r="Q743" s="8" t="s">
        <v>989</v>
      </c>
      <c r="R743" s="8" t="s">
        <v>988</v>
      </c>
      <c r="S743" s="19" t="s">
        <v>983</v>
      </c>
      <c r="T743" s="6">
        <v>2026</v>
      </c>
      <c r="U743" s="4" t="s">
        <v>4226</v>
      </c>
      <c r="V743" s="15" t="s">
        <v>4254</v>
      </c>
      <c r="W743" s="25"/>
      <c r="X743" s="25"/>
      <c r="Y743" s="25"/>
      <c r="Z743" s="25"/>
      <c r="AA743" s="25"/>
      <c r="AB743" s="25"/>
      <c r="AC743" s="25"/>
      <c r="AD743" s="7" t="str">
        <f t="shared" si="23"/>
        <v>PRT-YARACUY-38</v>
      </c>
      <c r="AE743" s="8" t="s">
        <v>109</v>
      </c>
      <c r="AF743" s="8"/>
      <c r="AG743" s="8"/>
      <c r="AH743" s="8" t="s">
        <v>967</v>
      </c>
      <c r="AI743" s="5">
        <f t="shared" si="22"/>
        <v>38</v>
      </c>
    </row>
    <row r="744" spans="1:35" s="5" customFormat="1" ht="84.9" hidden="1" customHeight="1" x14ac:dyDescent="0.3">
      <c r="A744" s="7">
        <v>743</v>
      </c>
      <c r="B744" s="8" t="s">
        <v>1134</v>
      </c>
      <c r="C744" s="8" t="s">
        <v>1135</v>
      </c>
      <c r="D744" s="8" t="s">
        <v>1136</v>
      </c>
      <c r="E744" s="8" t="s">
        <v>977</v>
      </c>
      <c r="F744" s="8" t="s">
        <v>1137</v>
      </c>
      <c r="G744" s="9">
        <v>182250</v>
      </c>
      <c r="H744" s="17">
        <v>1</v>
      </c>
      <c r="I744" s="4" t="s">
        <v>228</v>
      </c>
      <c r="J744" s="8" t="s">
        <v>15</v>
      </c>
      <c r="K744" s="8" t="s">
        <v>67</v>
      </c>
      <c r="L744" s="8" t="s">
        <v>1002</v>
      </c>
      <c r="M744" s="8" t="s">
        <v>1003</v>
      </c>
      <c r="N744" s="8" t="s">
        <v>93</v>
      </c>
      <c r="O744" s="8">
        <v>1.5</v>
      </c>
      <c r="P744" s="8" t="s">
        <v>17</v>
      </c>
      <c r="Q744" s="8" t="s">
        <v>1138</v>
      </c>
      <c r="R744" s="8" t="s">
        <v>990</v>
      </c>
      <c r="S744" s="19" t="s">
        <v>1041</v>
      </c>
      <c r="T744" s="6">
        <v>2026</v>
      </c>
      <c r="U744" s="4" t="s">
        <v>4226</v>
      </c>
      <c r="V744" s="15" t="s">
        <v>4246</v>
      </c>
      <c r="W744" s="25"/>
      <c r="X744" s="25"/>
      <c r="Y744" s="25"/>
      <c r="Z744" s="25"/>
      <c r="AA744" s="25"/>
      <c r="AB744" s="25"/>
      <c r="AC744" s="25"/>
      <c r="AD744" s="7" t="str">
        <f t="shared" si="23"/>
        <v>PRT-YARACUY-39</v>
      </c>
      <c r="AE744" s="8" t="s">
        <v>109</v>
      </c>
      <c r="AF744" s="8"/>
      <c r="AG744" s="8"/>
      <c r="AH744" s="8" t="s">
        <v>967</v>
      </c>
      <c r="AI744" s="5">
        <f t="shared" si="22"/>
        <v>39</v>
      </c>
    </row>
    <row r="745" spans="1:35" s="5" customFormat="1" ht="84.9" hidden="1" customHeight="1" x14ac:dyDescent="0.3">
      <c r="A745" s="7">
        <v>744</v>
      </c>
      <c r="B745" s="8" t="s">
        <v>1139</v>
      </c>
      <c r="C745" s="8" t="s">
        <v>1140</v>
      </c>
      <c r="D745" s="8" t="s">
        <v>1141</v>
      </c>
      <c r="E745" s="8" t="s">
        <v>977</v>
      </c>
      <c r="F745" s="8" t="s">
        <v>1137</v>
      </c>
      <c r="G745" s="9">
        <v>182250</v>
      </c>
      <c r="H745" s="17">
        <v>1</v>
      </c>
      <c r="I745" s="4" t="s">
        <v>228</v>
      </c>
      <c r="J745" s="8" t="s">
        <v>15</v>
      </c>
      <c r="K745" s="8" t="s">
        <v>67</v>
      </c>
      <c r="L745" s="8" t="s">
        <v>1048</v>
      </c>
      <c r="M745" s="8" t="s">
        <v>981</v>
      </c>
      <c r="N745" s="8" t="s">
        <v>93</v>
      </c>
      <c r="O745" s="8">
        <v>1.5</v>
      </c>
      <c r="P745" s="8" t="s">
        <v>17</v>
      </c>
      <c r="Q745" s="8" t="s">
        <v>1049</v>
      </c>
      <c r="R745" s="8" t="s">
        <v>1050</v>
      </c>
      <c r="S745" s="19" t="s">
        <v>1041</v>
      </c>
      <c r="T745" s="6">
        <v>2026</v>
      </c>
      <c r="U745" s="4" t="s">
        <v>4226</v>
      </c>
      <c r="V745" s="15" t="s">
        <v>4246</v>
      </c>
      <c r="W745" s="25"/>
      <c r="X745" s="25"/>
      <c r="Y745" s="25"/>
      <c r="Z745" s="25"/>
      <c r="AA745" s="25"/>
      <c r="AB745" s="25"/>
      <c r="AC745" s="25"/>
      <c r="AD745" s="7" t="str">
        <f t="shared" si="23"/>
        <v>PRT-YARACUY-40</v>
      </c>
      <c r="AE745" s="8" t="s">
        <v>109</v>
      </c>
      <c r="AF745" s="8"/>
      <c r="AG745" s="8"/>
      <c r="AH745" s="8" t="s">
        <v>967</v>
      </c>
      <c r="AI745" s="5">
        <f t="shared" si="22"/>
        <v>40</v>
      </c>
    </row>
    <row r="746" spans="1:35" s="5" customFormat="1" ht="84.9" hidden="1" customHeight="1" x14ac:dyDescent="0.3">
      <c r="A746" s="7">
        <v>745</v>
      </c>
      <c r="B746" s="8" t="s">
        <v>1142</v>
      </c>
      <c r="C746" s="8" t="s">
        <v>1143</v>
      </c>
      <c r="D746" s="8" t="s">
        <v>1144</v>
      </c>
      <c r="E746" s="8" t="s">
        <v>977</v>
      </c>
      <c r="F746" s="8" t="s">
        <v>1001</v>
      </c>
      <c r="G746" s="9">
        <v>76465</v>
      </c>
      <c r="H746" s="17">
        <v>1</v>
      </c>
      <c r="I746" s="4" t="s">
        <v>228</v>
      </c>
      <c r="J746" s="8" t="s">
        <v>15</v>
      </c>
      <c r="K746" s="8" t="s">
        <v>67</v>
      </c>
      <c r="L746" s="8" t="s">
        <v>1002</v>
      </c>
      <c r="M746" s="8" t="s">
        <v>1003</v>
      </c>
      <c r="N746" s="8" t="s">
        <v>69</v>
      </c>
      <c r="O746" s="8">
        <v>2</v>
      </c>
      <c r="P746" s="8" t="s">
        <v>17</v>
      </c>
      <c r="Q746" s="8" t="s">
        <v>990</v>
      </c>
      <c r="R746" s="8" t="s">
        <v>990</v>
      </c>
      <c r="S746" s="19" t="s">
        <v>1024</v>
      </c>
      <c r="T746" s="6">
        <v>2025</v>
      </c>
      <c r="U746" s="4"/>
      <c r="V746" s="15"/>
      <c r="W746" s="25"/>
      <c r="X746" s="25"/>
      <c r="Y746" s="25"/>
      <c r="Z746" s="25"/>
      <c r="AA746" s="25"/>
      <c r="AB746" s="25"/>
      <c r="AC746" s="25"/>
      <c r="AD746" s="7" t="str">
        <f t="shared" si="23"/>
        <v>PRT-YARACUY-41</v>
      </c>
      <c r="AE746" s="8" t="s">
        <v>109</v>
      </c>
      <c r="AF746" s="8"/>
      <c r="AG746" s="8"/>
      <c r="AH746" s="8" t="s">
        <v>967</v>
      </c>
      <c r="AI746" s="5">
        <f t="shared" si="22"/>
        <v>41</v>
      </c>
    </row>
    <row r="747" spans="1:35" s="5" customFormat="1" ht="84.9" hidden="1" customHeight="1" x14ac:dyDescent="0.3">
      <c r="A747" s="7">
        <v>746</v>
      </c>
      <c r="B747" s="8" t="s">
        <v>3833</v>
      </c>
      <c r="C747" s="8" t="s">
        <v>1145</v>
      </c>
      <c r="D747" s="8" t="s">
        <v>1146</v>
      </c>
      <c r="E747" s="8" t="s">
        <v>977</v>
      </c>
      <c r="F747" s="8" t="s">
        <v>1147</v>
      </c>
      <c r="G747" s="9">
        <v>97200</v>
      </c>
      <c r="H747" s="17">
        <v>3</v>
      </c>
      <c r="I747" s="4" t="s">
        <v>76</v>
      </c>
      <c r="J747" s="8" t="s">
        <v>15</v>
      </c>
      <c r="K747" s="8" t="s">
        <v>67</v>
      </c>
      <c r="L747" s="8" t="s">
        <v>1148</v>
      </c>
      <c r="M747" s="8" t="s">
        <v>981</v>
      </c>
      <c r="N747" s="8" t="s">
        <v>69</v>
      </c>
      <c r="O747" s="8">
        <v>50</v>
      </c>
      <c r="P747" s="8" t="s">
        <v>17</v>
      </c>
      <c r="Q747" s="8" t="s">
        <v>1149</v>
      </c>
      <c r="R747" s="8" t="s">
        <v>1150</v>
      </c>
      <c r="S747" s="19" t="s">
        <v>1151</v>
      </c>
      <c r="T747" s="6">
        <v>2026</v>
      </c>
      <c r="U747" s="4" t="s">
        <v>4226</v>
      </c>
      <c r="V747" s="15" t="s">
        <v>4229</v>
      </c>
      <c r="W747" s="25"/>
      <c r="X747" s="25"/>
      <c r="Y747" s="25"/>
      <c r="Z747" s="25"/>
      <c r="AA747" s="25"/>
      <c r="AB747" s="25"/>
      <c r="AC747" s="25"/>
      <c r="AD747" s="7" t="str">
        <f t="shared" si="23"/>
        <v>PRT-YARACUY-42</v>
      </c>
      <c r="AE747" s="8" t="s">
        <v>109</v>
      </c>
      <c r="AF747" s="8"/>
      <c r="AG747" s="8"/>
      <c r="AH747" s="8" t="s">
        <v>967</v>
      </c>
      <c r="AI747" s="5">
        <f t="shared" si="22"/>
        <v>42</v>
      </c>
    </row>
    <row r="748" spans="1:35" s="5" customFormat="1" ht="84.9" hidden="1" customHeight="1" x14ac:dyDescent="0.3">
      <c r="A748" s="7">
        <v>747</v>
      </c>
      <c r="B748" s="8" t="s">
        <v>1152</v>
      </c>
      <c r="C748" s="8" t="s">
        <v>1153</v>
      </c>
      <c r="D748" s="8" t="s">
        <v>1154</v>
      </c>
      <c r="E748" s="8" t="s">
        <v>977</v>
      </c>
      <c r="F748" s="8" t="s">
        <v>1001</v>
      </c>
      <c r="G748" s="9">
        <v>44726.502536788597</v>
      </c>
      <c r="H748" s="17">
        <v>3</v>
      </c>
      <c r="I748" s="4" t="s">
        <v>228</v>
      </c>
      <c r="J748" s="8" t="s">
        <v>15</v>
      </c>
      <c r="K748" s="8" t="s">
        <v>67</v>
      </c>
      <c r="L748" s="8" t="s">
        <v>1055</v>
      </c>
      <c r="M748" s="8" t="s">
        <v>981</v>
      </c>
      <c r="N748" s="8" t="s">
        <v>69</v>
      </c>
      <c r="O748" s="8">
        <v>5.5</v>
      </c>
      <c r="P748" s="8" t="s">
        <v>17</v>
      </c>
      <c r="Q748" s="8" t="s">
        <v>1056</v>
      </c>
      <c r="R748" s="8" t="s">
        <v>1055</v>
      </c>
      <c r="S748" s="19" t="s">
        <v>1155</v>
      </c>
      <c r="T748" s="6">
        <v>2026</v>
      </c>
      <c r="U748" s="4" t="s">
        <v>4226</v>
      </c>
      <c r="V748" s="15" t="s">
        <v>4229</v>
      </c>
      <c r="W748" s="25"/>
      <c r="X748" s="25"/>
      <c r="Y748" s="25"/>
      <c r="Z748" s="25"/>
      <c r="AA748" s="25"/>
      <c r="AB748" s="25"/>
      <c r="AC748" s="25"/>
      <c r="AD748" s="7" t="str">
        <f t="shared" si="23"/>
        <v>PRT-YARACUY-43</v>
      </c>
      <c r="AE748" s="8" t="s">
        <v>109</v>
      </c>
      <c r="AF748" s="8"/>
      <c r="AG748" s="8"/>
      <c r="AH748" s="8" t="s">
        <v>967</v>
      </c>
      <c r="AI748" s="5">
        <f t="shared" si="22"/>
        <v>43</v>
      </c>
    </row>
    <row r="749" spans="1:35" s="5" customFormat="1" ht="84.9" hidden="1" customHeight="1" x14ac:dyDescent="0.3">
      <c r="A749" s="7">
        <v>748</v>
      </c>
      <c r="B749" s="8" t="s">
        <v>1156</v>
      </c>
      <c r="C749" s="8" t="s">
        <v>1157</v>
      </c>
      <c r="D749" s="8" t="s">
        <v>1158</v>
      </c>
      <c r="E749" s="8" t="s">
        <v>977</v>
      </c>
      <c r="F749" s="8" t="s">
        <v>1001</v>
      </c>
      <c r="G749" s="9">
        <v>149088.34178929601</v>
      </c>
      <c r="H749" s="17">
        <v>2</v>
      </c>
      <c r="I749" s="4" t="s">
        <v>76</v>
      </c>
      <c r="J749" s="8" t="s">
        <v>15</v>
      </c>
      <c r="K749" s="8" t="s">
        <v>67</v>
      </c>
      <c r="L749" s="8" t="s">
        <v>1023</v>
      </c>
      <c r="M749" s="8" t="s">
        <v>981</v>
      </c>
      <c r="N749" s="8" t="s">
        <v>69</v>
      </c>
      <c r="O749" s="8">
        <v>4.5</v>
      </c>
      <c r="P749" s="8" t="s">
        <v>17</v>
      </c>
      <c r="Q749" s="8" t="s">
        <v>1022</v>
      </c>
      <c r="R749" s="8" t="s">
        <v>1023</v>
      </c>
      <c r="S749" s="19" t="s">
        <v>1079</v>
      </c>
      <c r="T749" s="6">
        <v>2027</v>
      </c>
      <c r="U749" s="4" t="s">
        <v>4230</v>
      </c>
      <c r="V749" s="15" t="s">
        <v>4240</v>
      </c>
      <c r="W749" s="25"/>
      <c r="X749" s="25"/>
      <c r="Y749" s="25"/>
      <c r="Z749" s="25"/>
      <c r="AA749" s="25"/>
      <c r="AB749" s="25"/>
      <c r="AC749" s="25"/>
      <c r="AD749" s="7" t="str">
        <f t="shared" si="23"/>
        <v>PRT-YARACUY-44</v>
      </c>
      <c r="AE749" s="8" t="s">
        <v>109</v>
      </c>
      <c r="AF749" s="8"/>
      <c r="AG749" s="8"/>
      <c r="AH749" s="8" t="s">
        <v>967</v>
      </c>
      <c r="AI749" s="5">
        <f t="shared" si="22"/>
        <v>44</v>
      </c>
    </row>
    <row r="750" spans="1:35" s="5" customFormat="1" ht="84.9" hidden="1" customHeight="1" x14ac:dyDescent="0.3">
      <c r="A750" s="7">
        <v>749</v>
      </c>
      <c r="B750" s="8" t="s">
        <v>1159</v>
      </c>
      <c r="C750" s="8" t="s">
        <v>1160</v>
      </c>
      <c r="D750" s="8" t="s">
        <v>1160</v>
      </c>
      <c r="E750" s="8" t="s">
        <v>977</v>
      </c>
      <c r="F750" s="8" t="s">
        <v>1161</v>
      </c>
      <c r="G750" s="9">
        <v>153000</v>
      </c>
      <c r="H750" s="17">
        <v>1</v>
      </c>
      <c r="I750" s="4" t="s">
        <v>228</v>
      </c>
      <c r="J750" s="8" t="s">
        <v>15</v>
      </c>
      <c r="K750" s="8" t="s">
        <v>67</v>
      </c>
      <c r="L750" s="8" t="s">
        <v>1002</v>
      </c>
      <c r="M750" s="8" t="s">
        <v>1003</v>
      </c>
      <c r="N750" s="8" t="s">
        <v>69</v>
      </c>
      <c r="O750" s="8">
        <v>1.2</v>
      </c>
      <c r="P750" s="8" t="s">
        <v>17</v>
      </c>
      <c r="Q750" s="8" t="s">
        <v>990</v>
      </c>
      <c r="R750" s="8" t="s">
        <v>990</v>
      </c>
      <c r="S750" s="19" t="s">
        <v>1060</v>
      </c>
      <c r="T750" s="6">
        <v>2026</v>
      </c>
      <c r="U750" s="4" t="s">
        <v>4226</v>
      </c>
      <c r="V750" s="15" t="s">
        <v>4246</v>
      </c>
      <c r="W750" s="25"/>
      <c r="X750" s="25"/>
      <c r="Y750" s="25"/>
      <c r="Z750" s="25"/>
      <c r="AA750" s="25"/>
      <c r="AB750" s="25"/>
      <c r="AC750" s="25"/>
      <c r="AD750" s="7" t="str">
        <f t="shared" si="23"/>
        <v>PRT-YARACUY-45</v>
      </c>
      <c r="AE750" s="8" t="s">
        <v>109</v>
      </c>
      <c r="AF750" s="8"/>
      <c r="AG750" s="8"/>
      <c r="AH750" s="8" t="s">
        <v>967</v>
      </c>
      <c r="AI750" s="5">
        <f t="shared" si="22"/>
        <v>45</v>
      </c>
    </row>
    <row r="751" spans="1:35" s="5" customFormat="1" ht="84.9" hidden="1" customHeight="1" x14ac:dyDescent="0.3">
      <c r="A751" s="7">
        <v>750</v>
      </c>
      <c r="B751" s="8" t="s">
        <v>1162</v>
      </c>
      <c r="C751" s="8" t="s">
        <v>4135</v>
      </c>
      <c r="D751" s="8" t="s">
        <v>1163</v>
      </c>
      <c r="E751" s="8" t="s">
        <v>977</v>
      </c>
      <c r="F751" s="8" t="s">
        <v>1164</v>
      </c>
      <c r="G751" s="9">
        <v>27953.212574215398</v>
      </c>
      <c r="H751" s="17">
        <v>2</v>
      </c>
      <c r="I751" s="4" t="s">
        <v>228</v>
      </c>
      <c r="J751" s="8" t="s">
        <v>15</v>
      </c>
      <c r="K751" s="8" t="s">
        <v>67</v>
      </c>
      <c r="L751" s="8" t="s">
        <v>1148</v>
      </c>
      <c r="M751" s="8" t="s">
        <v>981</v>
      </c>
      <c r="N751" s="8" t="s">
        <v>69</v>
      </c>
      <c r="O751" s="8">
        <v>15</v>
      </c>
      <c r="P751" s="8" t="s">
        <v>17</v>
      </c>
      <c r="Q751" s="8" t="s">
        <v>1149</v>
      </c>
      <c r="R751" s="8" t="s">
        <v>1150</v>
      </c>
      <c r="S751" s="19" t="s">
        <v>1024</v>
      </c>
      <c r="T751" s="6">
        <v>2025</v>
      </c>
      <c r="U751" s="4"/>
      <c r="V751" s="15"/>
      <c r="W751" s="25"/>
      <c r="X751" s="25"/>
      <c r="Y751" s="25"/>
      <c r="Z751" s="25"/>
      <c r="AA751" s="25"/>
      <c r="AB751" s="25"/>
      <c r="AC751" s="25"/>
      <c r="AD751" s="7" t="str">
        <f t="shared" si="23"/>
        <v>PRT-YARACUY-46</v>
      </c>
      <c r="AE751" s="8" t="s">
        <v>109</v>
      </c>
      <c r="AF751" s="8"/>
      <c r="AG751" s="8"/>
      <c r="AH751" s="8" t="s">
        <v>967</v>
      </c>
      <c r="AI751" s="5">
        <f t="shared" si="22"/>
        <v>46</v>
      </c>
    </row>
    <row r="752" spans="1:35" s="5" customFormat="1" ht="84.9" hidden="1" customHeight="1" x14ac:dyDescent="0.3">
      <c r="A752" s="7">
        <v>751</v>
      </c>
      <c r="B752" s="8" t="s">
        <v>1165</v>
      </c>
      <c r="C752" s="8" t="s">
        <v>1166</v>
      </c>
      <c r="D752" s="8" t="s">
        <v>1167</v>
      </c>
      <c r="E752" s="8" t="s">
        <v>977</v>
      </c>
      <c r="F752" s="8" t="s">
        <v>978</v>
      </c>
      <c r="G752" s="9">
        <v>225000</v>
      </c>
      <c r="H752" s="17">
        <v>1</v>
      </c>
      <c r="I752" s="4" t="s">
        <v>76</v>
      </c>
      <c r="J752" s="8" t="s">
        <v>15</v>
      </c>
      <c r="K752" s="8" t="s">
        <v>67</v>
      </c>
      <c r="L752" s="8" t="s">
        <v>1168</v>
      </c>
      <c r="M752" s="8" t="s">
        <v>981</v>
      </c>
      <c r="N752" s="8" t="s">
        <v>93</v>
      </c>
      <c r="O752" s="8">
        <v>1.5</v>
      </c>
      <c r="P752" s="8" t="s">
        <v>17</v>
      </c>
      <c r="Q752" s="8" t="s">
        <v>995</v>
      </c>
      <c r="R752" s="8" t="s">
        <v>1168</v>
      </c>
      <c r="S752" s="19" t="s">
        <v>1041</v>
      </c>
      <c r="T752" s="6">
        <v>2026</v>
      </c>
      <c r="U752" s="4" t="s">
        <v>4226</v>
      </c>
      <c r="V752" s="15" t="s">
        <v>4246</v>
      </c>
      <c r="W752" s="25"/>
      <c r="X752" s="25"/>
      <c r="Y752" s="25"/>
      <c r="Z752" s="25"/>
      <c r="AA752" s="25"/>
      <c r="AB752" s="25"/>
      <c r="AC752" s="25"/>
      <c r="AD752" s="7" t="str">
        <f t="shared" si="23"/>
        <v>PRT-YARACUY-47</v>
      </c>
      <c r="AE752" s="8" t="s">
        <v>109</v>
      </c>
      <c r="AF752" s="8"/>
      <c r="AG752" s="8"/>
      <c r="AH752" s="8" t="s">
        <v>967</v>
      </c>
      <c r="AI752" s="5">
        <f t="shared" si="22"/>
        <v>47</v>
      </c>
    </row>
    <row r="753" spans="1:35" s="5" customFormat="1" ht="84.9" hidden="1" customHeight="1" x14ac:dyDescent="0.3">
      <c r="A753" s="7">
        <v>752</v>
      </c>
      <c r="B753" s="8" t="s">
        <v>1169</v>
      </c>
      <c r="C753" s="8" t="s">
        <v>1170</v>
      </c>
      <c r="D753" s="8" t="s">
        <v>1171</v>
      </c>
      <c r="E753" s="8" t="s">
        <v>977</v>
      </c>
      <c r="F753" s="8" t="s">
        <v>978</v>
      </c>
      <c r="G753" s="9">
        <v>75000</v>
      </c>
      <c r="H753" s="17">
        <v>1</v>
      </c>
      <c r="I753" s="4" t="s">
        <v>76</v>
      </c>
      <c r="J753" s="8" t="s">
        <v>15</v>
      </c>
      <c r="K753" s="8" t="s">
        <v>67</v>
      </c>
      <c r="L753" s="8" t="s">
        <v>988</v>
      </c>
      <c r="M753" s="8" t="s">
        <v>1003</v>
      </c>
      <c r="N753" s="8" t="s">
        <v>93</v>
      </c>
      <c r="O753" s="8">
        <v>1.5</v>
      </c>
      <c r="P753" s="8" t="s">
        <v>17</v>
      </c>
      <c r="Q753" s="8" t="s">
        <v>989</v>
      </c>
      <c r="R753" s="8" t="s">
        <v>988</v>
      </c>
      <c r="S753" s="19" t="s">
        <v>983</v>
      </c>
      <c r="T753" s="6">
        <v>2026</v>
      </c>
      <c r="U753" s="4" t="s">
        <v>4226</v>
      </c>
      <c r="V753" s="15" t="s">
        <v>4246</v>
      </c>
      <c r="W753" s="25"/>
      <c r="X753" s="25"/>
      <c r="Y753" s="25"/>
      <c r="Z753" s="25"/>
      <c r="AA753" s="25"/>
      <c r="AB753" s="25"/>
      <c r="AC753" s="25"/>
      <c r="AD753" s="7" t="str">
        <f t="shared" si="23"/>
        <v>PRT-YARACUY-48</v>
      </c>
      <c r="AE753" s="8" t="s">
        <v>109</v>
      </c>
      <c r="AF753" s="8"/>
      <c r="AG753" s="8"/>
      <c r="AH753" s="8" t="s">
        <v>967</v>
      </c>
      <c r="AI753" s="5">
        <f t="shared" si="22"/>
        <v>48</v>
      </c>
    </row>
    <row r="754" spans="1:35" s="5" customFormat="1" ht="84.9" hidden="1" customHeight="1" x14ac:dyDescent="0.3">
      <c r="A754" s="7">
        <v>753</v>
      </c>
      <c r="B754" s="8" t="s">
        <v>1172</v>
      </c>
      <c r="C754" s="8" t="s">
        <v>1173</v>
      </c>
      <c r="D754" s="8" t="s">
        <v>1174</v>
      </c>
      <c r="E754" s="8" t="s">
        <v>977</v>
      </c>
      <c r="F754" s="8" t="s">
        <v>978</v>
      </c>
      <c r="G754" s="9">
        <v>75000</v>
      </c>
      <c r="H754" s="17">
        <v>1</v>
      </c>
      <c r="I754" s="4" t="s">
        <v>76</v>
      </c>
      <c r="J754" s="8" t="s">
        <v>15</v>
      </c>
      <c r="K754" s="8" t="s">
        <v>67</v>
      </c>
      <c r="L754" s="8" t="s">
        <v>1002</v>
      </c>
      <c r="M754" s="8" t="s">
        <v>1003</v>
      </c>
      <c r="N754" s="8" t="s">
        <v>93</v>
      </c>
      <c r="O754" s="8">
        <v>2.5</v>
      </c>
      <c r="P754" s="8" t="s">
        <v>17</v>
      </c>
      <c r="Q754" s="8" t="s">
        <v>1004</v>
      </c>
      <c r="R754" s="8" t="s">
        <v>990</v>
      </c>
      <c r="S754" s="19" t="s">
        <v>1041</v>
      </c>
      <c r="T754" s="6">
        <v>2026</v>
      </c>
      <c r="U754" s="4" t="s">
        <v>4226</v>
      </c>
      <c r="V754" s="15" t="s">
        <v>4246</v>
      </c>
      <c r="W754" s="25"/>
      <c r="X754" s="25"/>
      <c r="Y754" s="25"/>
      <c r="Z754" s="25"/>
      <c r="AA754" s="25"/>
      <c r="AB754" s="25"/>
      <c r="AC754" s="25"/>
      <c r="AD754" s="7" t="str">
        <f t="shared" si="23"/>
        <v>PRT-YARACUY-49</v>
      </c>
      <c r="AE754" s="8" t="s">
        <v>109</v>
      </c>
      <c r="AF754" s="8"/>
      <c r="AG754" s="8"/>
      <c r="AH754" s="8" t="s">
        <v>967</v>
      </c>
      <c r="AI754" s="5">
        <f t="shared" si="22"/>
        <v>49</v>
      </c>
    </row>
    <row r="755" spans="1:35" s="5" customFormat="1" ht="84.9" hidden="1" customHeight="1" x14ac:dyDescent="0.3">
      <c r="A755" s="7">
        <v>754</v>
      </c>
      <c r="B755" s="8" t="s">
        <v>1175</v>
      </c>
      <c r="C755" s="8" t="s">
        <v>1176</v>
      </c>
      <c r="D755" s="8" t="s">
        <v>1177</v>
      </c>
      <c r="E755" s="8" t="s">
        <v>977</v>
      </c>
      <c r="F755" s="8" t="s">
        <v>978</v>
      </c>
      <c r="G755" s="9">
        <v>75000</v>
      </c>
      <c r="H755" s="17">
        <v>1</v>
      </c>
      <c r="I755" s="4" t="s">
        <v>76</v>
      </c>
      <c r="J755" s="8" t="s">
        <v>15</v>
      </c>
      <c r="K755" s="8" t="s">
        <v>67</v>
      </c>
      <c r="L755" s="8" t="s">
        <v>1002</v>
      </c>
      <c r="M755" s="8" t="s">
        <v>1003</v>
      </c>
      <c r="N755" s="8" t="s">
        <v>93</v>
      </c>
      <c r="O755" s="8">
        <v>3.5</v>
      </c>
      <c r="P755" s="8" t="s">
        <v>17</v>
      </c>
      <c r="Q755" s="8" t="s">
        <v>12</v>
      </c>
      <c r="R755" s="8" t="s">
        <v>990</v>
      </c>
      <c r="S755" s="19" t="s">
        <v>997</v>
      </c>
      <c r="T755" s="6">
        <v>2026</v>
      </c>
      <c r="U755" s="4" t="s">
        <v>4226</v>
      </c>
      <c r="V755" s="15" t="s">
        <v>4246</v>
      </c>
      <c r="W755" s="25"/>
      <c r="X755" s="25"/>
      <c r="Y755" s="25"/>
      <c r="Z755" s="25"/>
      <c r="AA755" s="25"/>
      <c r="AB755" s="25"/>
      <c r="AC755" s="25"/>
      <c r="AD755" s="7" t="str">
        <f t="shared" si="23"/>
        <v>PRT-YARACUY-50</v>
      </c>
      <c r="AE755" s="8" t="s">
        <v>109</v>
      </c>
      <c r="AF755" s="8"/>
      <c r="AG755" s="8"/>
      <c r="AH755" s="8" t="s">
        <v>967</v>
      </c>
      <c r="AI755" s="5">
        <f t="shared" si="22"/>
        <v>50</v>
      </c>
    </row>
    <row r="756" spans="1:35" s="5" customFormat="1" ht="84.9" hidden="1" customHeight="1" x14ac:dyDescent="0.3">
      <c r="A756" s="7">
        <v>755</v>
      </c>
      <c r="B756" s="8" t="s">
        <v>1178</v>
      </c>
      <c r="C756" s="8" t="s">
        <v>1179</v>
      </c>
      <c r="D756" s="8" t="s">
        <v>1180</v>
      </c>
      <c r="E756" s="8" t="s">
        <v>977</v>
      </c>
      <c r="F756" s="8" t="s">
        <v>978</v>
      </c>
      <c r="G756" s="9">
        <v>75000</v>
      </c>
      <c r="H756" s="17">
        <v>1</v>
      </c>
      <c r="I756" s="4" t="s">
        <v>76</v>
      </c>
      <c r="J756" s="8" t="s">
        <v>15</v>
      </c>
      <c r="K756" s="8" t="s">
        <v>67</v>
      </c>
      <c r="L756" s="8" t="s">
        <v>1023</v>
      </c>
      <c r="M756" s="8" t="s">
        <v>981</v>
      </c>
      <c r="N756" s="8" t="s">
        <v>93</v>
      </c>
      <c r="O756" s="8">
        <v>2.7</v>
      </c>
      <c r="P756" s="8" t="s">
        <v>17</v>
      </c>
      <c r="Q756" s="8" t="s">
        <v>1022</v>
      </c>
      <c r="R756" s="8" t="s">
        <v>1023</v>
      </c>
      <c r="S756" s="19" t="s">
        <v>1041</v>
      </c>
      <c r="T756" s="6">
        <v>2026</v>
      </c>
      <c r="U756" s="4" t="s">
        <v>4226</v>
      </c>
      <c r="V756" s="15" t="s">
        <v>4246</v>
      </c>
      <c r="W756" s="25"/>
      <c r="X756" s="25"/>
      <c r="Y756" s="25"/>
      <c r="Z756" s="25"/>
      <c r="AA756" s="25"/>
      <c r="AB756" s="25"/>
      <c r="AC756" s="25"/>
      <c r="AD756" s="7" t="str">
        <f t="shared" si="23"/>
        <v>PRT-YARACUY-51</v>
      </c>
      <c r="AE756" s="8" t="s">
        <v>109</v>
      </c>
      <c r="AF756" s="8"/>
      <c r="AG756" s="8"/>
      <c r="AH756" s="8" t="s">
        <v>967</v>
      </c>
      <c r="AI756" s="5">
        <f t="shared" si="22"/>
        <v>51</v>
      </c>
    </row>
    <row r="757" spans="1:35" s="5" customFormat="1" ht="84.9" hidden="1" customHeight="1" x14ac:dyDescent="0.3">
      <c r="A757" s="7">
        <v>756</v>
      </c>
      <c r="B757" s="8" t="s">
        <v>1181</v>
      </c>
      <c r="C757" s="8" t="s">
        <v>1182</v>
      </c>
      <c r="D757" s="8" t="s">
        <v>1183</v>
      </c>
      <c r="E757" s="8" t="s">
        <v>977</v>
      </c>
      <c r="F757" s="8" t="s">
        <v>978</v>
      </c>
      <c r="G757" s="9">
        <v>75000</v>
      </c>
      <c r="H757" s="17">
        <v>1</v>
      </c>
      <c r="I757" s="4" t="s">
        <v>76</v>
      </c>
      <c r="J757" s="8" t="s">
        <v>15</v>
      </c>
      <c r="K757" s="8" t="s">
        <v>67</v>
      </c>
      <c r="L757" s="8" t="s">
        <v>1048</v>
      </c>
      <c r="M757" s="8" t="s">
        <v>981</v>
      </c>
      <c r="N757" s="8" t="s">
        <v>93</v>
      </c>
      <c r="O757" s="8">
        <v>2</v>
      </c>
      <c r="P757" s="8" t="s">
        <v>17</v>
      </c>
      <c r="Q757" s="8" t="s">
        <v>1049</v>
      </c>
      <c r="R757" s="8" t="s">
        <v>1050</v>
      </c>
      <c r="S757" s="19" t="s">
        <v>997</v>
      </c>
      <c r="T757" s="6">
        <v>2026</v>
      </c>
      <c r="U757" s="4" t="s">
        <v>4226</v>
      </c>
      <c r="V757" s="15" t="s">
        <v>4246</v>
      </c>
      <c r="W757" s="25"/>
      <c r="X757" s="25"/>
      <c r="Y757" s="25"/>
      <c r="Z757" s="25"/>
      <c r="AA757" s="25"/>
      <c r="AB757" s="25"/>
      <c r="AC757" s="25"/>
      <c r="AD757" s="7" t="str">
        <f t="shared" si="23"/>
        <v>PRT-YARACUY-52</v>
      </c>
      <c r="AE757" s="8" t="s">
        <v>109</v>
      </c>
      <c r="AF757" s="8"/>
      <c r="AG757" s="8"/>
      <c r="AH757" s="8" t="s">
        <v>967</v>
      </c>
      <c r="AI757" s="5">
        <f t="shared" si="22"/>
        <v>52</v>
      </c>
    </row>
    <row r="758" spans="1:35" s="5" customFormat="1" ht="84.9" hidden="1" customHeight="1" x14ac:dyDescent="0.3">
      <c r="A758" s="7">
        <v>757</v>
      </c>
      <c r="B758" s="8" t="s">
        <v>1184</v>
      </c>
      <c r="C758" s="8" t="s">
        <v>1185</v>
      </c>
      <c r="D758" s="8" t="s">
        <v>1186</v>
      </c>
      <c r="E758" s="8" t="s">
        <v>977</v>
      </c>
      <c r="F758" s="8" t="s">
        <v>978</v>
      </c>
      <c r="G758" s="9">
        <v>75000</v>
      </c>
      <c r="H758" s="17">
        <v>1</v>
      </c>
      <c r="I758" s="4" t="s">
        <v>76</v>
      </c>
      <c r="J758" s="8" t="s">
        <v>15</v>
      </c>
      <c r="K758" s="8" t="s">
        <v>67</v>
      </c>
      <c r="L758" s="8" t="s">
        <v>980</v>
      </c>
      <c r="M758" s="8" t="s">
        <v>981</v>
      </c>
      <c r="N758" s="8" t="s">
        <v>93</v>
      </c>
      <c r="O758" s="8">
        <v>4</v>
      </c>
      <c r="P758" s="8" t="s">
        <v>17</v>
      </c>
      <c r="Q758" s="8" t="s">
        <v>982</v>
      </c>
      <c r="R758" s="8" t="s">
        <v>980</v>
      </c>
      <c r="S758" s="19" t="s">
        <v>1</v>
      </c>
      <c r="T758" s="6">
        <v>2026</v>
      </c>
      <c r="U758" s="4" t="s">
        <v>4226</v>
      </c>
      <c r="V758" s="15" t="s">
        <v>4246</v>
      </c>
      <c r="W758" s="25"/>
      <c r="X758" s="25"/>
      <c r="Y758" s="25"/>
      <c r="Z758" s="25"/>
      <c r="AA758" s="25"/>
      <c r="AB758" s="25"/>
      <c r="AC758" s="25"/>
      <c r="AD758" s="7" t="str">
        <f t="shared" si="23"/>
        <v>PRT-YARACUY-53</v>
      </c>
      <c r="AE758" s="8" t="s">
        <v>109</v>
      </c>
      <c r="AF758" s="8"/>
      <c r="AG758" s="8"/>
      <c r="AH758" s="8" t="s">
        <v>967</v>
      </c>
      <c r="AI758" s="5">
        <f t="shared" si="22"/>
        <v>53</v>
      </c>
    </row>
    <row r="759" spans="1:35" s="5" customFormat="1" ht="84.9" hidden="1" customHeight="1" x14ac:dyDescent="0.3">
      <c r="A759" s="7">
        <v>758</v>
      </c>
      <c r="B759" s="8" t="s">
        <v>1187</v>
      </c>
      <c r="C759" s="8" t="s">
        <v>1188</v>
      </c>
      <c r="D759" s="8" t="s">
        <v>1189</v>
      </c>
      <c r="E759" s="8" t="s">
        <v>977</v>
      </c>
      <c r="F759" s="8" t="s">
        <v>1190</v>
      </c>
      <c r="G759" s="9">
        <v>172046.25</v>
      </c>
      <c r="H759" s="17">
        <v>4</v>
      </c>
      <c r="I759" s="4" t="s">
        <v>228</v>
      </c>
      <c r="J759" s="8" t="s">
        <v>15</v>
      </c>
      <c r="K759" s="8" t="s">
        <v>67</v>
      </c>
      <c r="L759" s="8" t="s">
        <v>1191</v>
      </c>
      <c r="M759" s="8" t="s">
        <v>1016</v>
      </c>
      <c r="N759" s="8" t="s">
        <v>69</v>
      </c>
      <c r="O759" s="8">
        <v>4.5</v>
      </c>
      <c r="P759" s="8" t="s">
        <v>17</v>
      </c>
      <c r="Q759" s="8" t="s">
        <v>1192</v>
      </c>
      <c r="R759" s="8" t="s">
        <v>990</v>
      </c>
      <c r="S759" s="19" t="s">
        <v>983</v>
      </c>
      <c r="T759" s="6">
        <v>2026</v>
      </c>
      <c r="U759" s="4" t="s">
        <v>4226</v>
      </c>
      <c r="V759" s="15" t="s">
        <v>4254</v>
      </c>
      <c r="W759" s="25"/>
      <c r="X759" s="25"/>
      <c r="Y759" s="25"/>
      <c r="Z759" s="25"/>
      <c r="AA759" s="25"/>
      <c r="AB759" s="25"/>
      <c r="AC759" s="25"/>
      <c r="AD759" s="7" t="str">
        <f t="shared" si="23"/>
        <v>PRT-YARACUY-54</v>
      </c>
      <c r="AE759" s="8" t="s">
        <v>109</v>
      </c>
      <c r="AF759" s="8"/>
      <c r="AG759" s="8"/>
      <c r="AH759" s="8" t="s">
        <v>967</v>
      </c>
      <c r="AI759" s="5">
        <f t="shared" si="22"/>
        <v>54</v>
      </c>
    </row>
    <row r="760" spans="1:35" s="5" customFormat="1" ht="84.9" hidden="1" customHeight="1" x14ac:dyDescent="0.3">
      <c r="A760" s="7">
        <v>759</v>
      </c>
      <c r="B760" s="8" t="s">
        <v>1193</v>
      </c>
      <c r="C760" s="8" t="s">
        <v>1194</v>
      </c>
      <c r="D760" s="8" t="s">
        <v>1195</v>
      </c>
      <c r="E760" s="8" t="s">
        <v>977</v>
      </c>
      <c r="F760" s="8" t="s">
        <v>1190</v>
      </c>
      <c r="G760" s="9">
        <v>133813.75</v>
      </c>
      <c r="H760" s="17">
        <v>3</v>
      </c>
      <c r="I760" s="4" t="s">
        <v>228</v>
      </c>
      <c r="J760" s="8" t="s">
        <v>15</v>
      </c>
      <c r="K760" s="8" t="s">
        <v>67</v>
      </c>
      <c r="L760" s="8" t="s">
        <v>1023</v>
      </c>
      <c r="M760" s="8" t="s">
        <v>1016</v>
      </c>
      <c r="N760" s="8" t="s">
        <v>69</v>
      </c>
      <c r="O760" s="8">
        <v>3.5</v>
      </c>
      <c r="P760" s="8" t="s">
        <v>17</v>
      </c>
      <c r="Q760" s="8" t="s">
        <v>1022</v>
      </c>
      <c r="R760" s="8" t="s">
        <v>1023</v>
      </c>
      <c r="S760" s="19" t="s">
        <v>1196</v>
      </c>
      <c r="T760" s="6">
        <v>2026</v>
      </c>
      <c r="U760" s="4" t="s">
        <v>4226</v>
      </c>
      <c r="V760" s="15" t="s">
        <v>4229</v>
      </c>
      <c r="W760" s="25"/>
      <c r="X760" s="25"/>
      <c r="Y760" s="25"/>
      <c r="Z760" s="25"/>
      <c r="AA760" s="25"/>
      <c r="AB760" s="25"/>
      <c r="AC760" s="25"/>
      <c r="AD760" s="7" t="str">
        <f t="shared" si="23"/>
        <v>PRT-YARACUY-55</v>
      </c>
      <c r="AE760" s="8" t="s">
        <v>109</v>
      </c>
      <c r="AF760" s="8"/>
      <c r="AG760" s="8"/>
      <c r="AH760" s="8" t="s">
        <v>967</v>
      </c>
      <c r="AI760" s="5">
        <f t="shared" si="22"/>
        <v>55</v>
      </c>
    </row>
    <row r="761" spans="1:35" s="5" customFormat="1" ht="84.9" hidden="1" customHeight="1" x14ac:dyDescent="0.3">
      <c r="A761" s="7">
        <v>760</v>
      </c>
      <c r="B761" s="8" t="s">
        <v>1197</v>
      </c>
      <c r="C761" s="8" t="s">
        <v>1198</v>
      </c>
      <c r="D761" s="8" t="s">
        <v>1199</v>
      </c>
      <c r="E761" s="8" t="s">
        <v>977</v>
      </c>
      <c r="F761" s="8" t="s">
        <v>1190</v>
      </c>
      <c r="G761" s="9">
        <v>38232.5</v>
      </c>
      <c r="H761" s="17">
        <v>2</v>
      </c>
      <c r="I761" s="4" t="s">
        <v>228</v>
      </c>
      <c r="J761" s="8" t="s">
        <v>15</v>
      </c>
      <c r="K761" s="8" t="s">
        <v>67</v>
      </c>
      <c r="L761" s="8" t="s">
        <v>1168</v>
      </c>
      <c r="M761" s="8" t="s">
        <v>1016</v>
      </c>
      <c r="N761" s="8" t="s">
        <v>69</v>
      </c>
      <c r="O761" s="8">
        <v>1</v>
      </c>
      <c r="P761" s="8" t="s">
        <v>17</v>
      </c>
      <c r="Q761" s="8" t="s">
        <v>995</v>
      </c>
      <c r="R761" s="8" t="s">
        <v>1168</v>
      </c>
      <c r="S761" s="19" t="s">
        <v>1024</v>
      </c>
      <c r="T761" s="6">
        <v>2025</v>
      </c>
      <c r="U761" s="4"/>
      <c r="V761" s="15"/>
      <c r="W761" s="25"/>
      <c r="X761" s="25"/>
      <c r="Y761" s="25"/>
      <c r="Z761" s="25"/>
      <c r="AA761" s="25"/>
      <c r="AB761" s="25"/>
      <c r="AC761" s="25"/>
      <c r="AD761" s="7" t="str">
        <f t="shared" si="23"/>
        <v>PRT-YARACUY-56</v>
      </c>
      <c r="AE761" s="8" t="s">
        <v>109</v>
      </c>
      <c r="AF761" s="8"/>
      <c r="AG761" s="8"/>
      <c r="AH761" s="8" t="s">
        <v>967</v>
      </c>
      <c r="AI761" s="5">
        <f t="shared" si="22"/>
        <v>56</v>
      </c>
    </row>
    <row r="762" spans="1:35" s="5" customFormat="1" ht="84.9" hidden="1" customHeight="1" x14ac:dyDescent="0.3">
      <c r="A762" s="7">
        <v>761</v>
      </c>
      <c r="B762" s="8" t="s">
        <v>1200</v>
      </c>
      <c r="C762" s="8" t="s">
        <v>1201</v>
      </c>
      <c r="D762" s="8" t="s">
        <v>1202</v>
      </c>
      <c r="E762" s="8" t="s">
        <v>977</v>
      </c>
      <c r="F762" s="8" t="s">
        <v>1190</v>
      </c>
      <c r="G762" s="9">
        <v>19116.25</v>
      </c>
      <c r="H762" s="17">
        <v>2</v>
      </c>
      <c r="I762" s="4" t="s">
        <v>228</v>
      </c>
      <c r="J762" s="8" t="s">
        <v>15</v>
      </c>
      <c r="K762" s="8" t="s">
        <v>67</v>
      </c>
      <c r="L762" s="8" t="s">
        <v>1168</v>
      </c>
      <c r="M762" s="8" t="s">
        <v>1016</v>
      </c>
      <c r="N762" s="8" t="s">
        <v>69</v>
      </c>
      <c r="O762" s="8">
        <v>0.5</v>
      </c>
      <c r="P762" s="8" t="s">
        <v>17</v>
      </c>
      <c r="Q762" s="8" t="s">
        <v>1203</v>
      </c>
      <c r="R762" s="8" t="s">
        <v>1203</v>
      </c>
      <c r="S762" s="19" t="s">
        <v>1024</v>
      </c>
      <c r="T762" s="6">
        <v>2025</v>
      </c>
      <c r="U762" s="4"/>
      <c r="V762" s="15"/>
      <c r="W762" s="25"/>
      <c r="X762" s="25"/>
      <c r="Y762" s="25"/>
      <c r="Z762" s="25"/>
      <c r="AA762" s="25"/>
      <c r="AB762" s="25"/>
      <c r="AC762" s="25"/>
      <c r="AD762" s="7" t="str">
        <f t="shared" si="23"/>
        <v>PRT-YARACUY-57</v>
      </c>
      <c r="AE762" s="8" t="s">
        <v>109</v>
      </c>
      <c r="AF762" s="8"/>
      <c r="AG762" s="8"/>
      <c r="AH762" s="8" t="s">
        <v>967</v>
      </c>
      <c r="AI762" s="5">
        <f t="shared" si="22"/>
        <v>57</v>
      </c>
    </row>
    <row r="763" spans="1:35" s="5" customFormat="1" ht="84.9" hidden="1" customHeight="1" x14ac:dyDescent="0.3">
      <c r="A763" s="7">
        <v>762</v>
      </c>
      <c r="B763" s="8" t="s">
        <v>1204</v>
      </c>
      <c r="C763" s="8" t="s">
        <v>1205</v>
      </c>
      <c r="D763" s="8" t="s">
        <v>1206</v>
      </c>
      <c r="E763" s="8" t="s">
        <v>977</v>
      </c>
      <c r="F763" s="8" t="s">
        <v>1190</v>
      </c>
      <c r="G763" s="9">
        <v>57348.75</v>
      </c>
      <c r="H763" s="17">
        <v>3</v>
      </c>
      <c r="I763" s="4" t="s">
        <v>228</v>
      </c>
      <c r="J763" s="8" t="s">
        <v>15</v>
      </c>
      <c r="K763" s="8" t="s">
        <v>67</v>
      </c>
      <c r="L763" s="8" t="s">
        <v>1055</v>
      </c>
      <c r="M763" s="8" t="s">
        <v>1016</v>
      </c>
      <c r="N763" s="8" t="s">
        <v>69</v>
      </c>
      <c r="O763" s="8">
        <v>1.5</v>
      </c>
      <c r="P763" s="8" t="s">
        <v>17</v>
      </c>
      <c r="Q763" s="8" t="s">
        <v>1056</v>
      </c>
      <c r="R763" s="8" t="s">
        <v>1055</v>
      </c>
      <c r="S763" s="19" t="s">
        <v>1024</v>
      </c>
      <c r="T763" s="6">
        <v>2025</v>
      </c>
      <c r="U763" s="4"/>
      <c r="V763" s="15"/>
      <c r="W763" s="25"/>
      <c r="X763" s="25"/>
      <c r="Y763" s="25"/>
      <c r="Z763" s="25"/>
      <c r="AA763" s="25"/>
      <c r="AB763" s="25"/>
      <c r="AC763" s="25"/>
      <c r="AD763" s="7" t="str">
        <f t="shared" si="23"/>
        <v>PRT-YARACUY-58</v>
      </c>
      <c r="AE763" s="8" t="s">
        <v>109</v>
      </c>
      <c r="AF763" s="8"/>
      <c r="AG763" s="8"/>
      <c r="AH763" s="8" t="s">
        <v>967</v>
      </c>
      <c r="AI763" s="5">
        <f t="shared" si="22"/>
        <v>58</v>
      </c>
    </row>
    <row r="764" spans="1:35" s="5" customFormat="1" ht="84.9" hidden="1" customHeight="1" x14ac:dyDescent="0.3">
      <c r="A764" s="7">
        <v>763</v>
      </c>
      <c r="B764" s="8" t="s">
        <v>3834</v>
      </c>
      <c r="C764" s="8" t="s">
        <v>1207</v>
      </c>
      <c r="D764" s="8" t="s">
        <v>1208</v>
      </c>
      <c r="E764" s="8" t="s">
        <v>977</v>
      </c>
      <c r="F764" s="8" t="s">
        <v>1147</v>
      </c>
      <c r="G764" s="9">
        <v>194400</v>
      </c>
      <c r="H764" s="17">
        <v>3</v>
      </c>
      <c r="I764" s="4" t="s">
        <v>76</v>
      </c>
      <c r="J764" s="8" t="s">
        <v>15</v>
      </c>
      <c r="K764" s="8" t="s">
        <v>67</v>
      </c>
      <c r="L764" s="8" t="s">
        <v>1209</v>
      </c>
      <c r="M764" s="8" t="s">
        <v>1003</v>
      </c>
      <c r="N764" s="8" t="s">
        <v>69</v>
      </c>
      <c r="O764" s="8">
        <v>50</v>
      </c>
      <c r="P764" s="8" t="s">
        <v>17</v>
      </c>
      <c r="Q764" s="8" t="s">
        <v>1210</v>
      </c>
      <c r="R764" s="8" t="s">
        <v>1211</v>
      </c>
      <c r="S764" s="19" t="s">
        <v>1151</v>
      </c>
      <c r="T764" s="6">
        <v>2026</v>
      </c>
      <c r="U764" s="4" t="s">
        <v>4226</v>
      </c>
      <c r="V764" s="15" t="s">
        <v>4229</v>
      </c>
      <c r="W764" s="25"/>
      <c r="X764" s="25"/>
      <c r="Y764" s="25"/>
      <c r="Z764" s="25"/>
      <c r="AA764" s="25"/>
      <c r="AB764" s="25"/>
      <c r="AC764" s="25"/>
      <c r="AD764" s="7" t="str">
        <f t="shared" si="23"/>
        <v>PRT-YARACUY-59</v>
      </c>
      <c r="AE764" s="8" t="s">
        <v>109</v>
      </c>
      <c r="AF764" s="8"/>
      <c r="AG764" s="8"/>
      <c r="AH764" s="8" t="s">
        <v>967</v>
      </c>
      <c r="AI764" s="5">
        <f t="shared" si="22"/>
        <v>59</v>
      </c>
    </row>
    <row r="765" spans="1:35" s="5" customFormat="1" ht="84.9" hidden="1" customHeight="1" x14ac:dyDescent="0.3">
      <c r="A765" s="7">
        <v>764</v>
      </c>
      <c r="B765" s="8" t="s">
        <v>3835</v>
      </c>
      <c r="C765" s="8" t="s">
        <v>1207</v>
      </c>
      <c r="D765" s="8" t="s">
        <v>1212</v>
      </c>
      <c r="E765" s="8" t="s">
        <v>977</v>
      </c>
      <c r="F765" s="8" t="s">
        <v>1147</v>
      </c>
      <c r="G765" s="9">
        <v>194400</v>
      </c>
      <c r="H765" s="17">
        <v>3</v>
      </c>
      <c r="I765" s="4" t="s">
        <v>76</v>
      </c>
      <c r="J765" s="8" t="s">
        <v>15</v>
      </c>
      <c r="K765" s="8" t="s">
        <v>67</v>
      </c>
      <c r="L765" s="8" t="s">
        <v>1213</v>
      </c>
      <c r="M765" s="8" t="s">
        <v>981</v>
      </c>
      <c r="N765" s="8" t="s">
        <v>69</v>
      </c>
      <c r="O765" s="8">
        <v>75</v>
      </c>
      <c r="P765" s="8" t="s">
        <v>17</v>
      </c>
      <c r="Q765" s="8" t="s">
        <v>1214</v>
      </c>
      <c r="R765" s="8" t="s">
        <v>1215</v>
      </c>
      <c r="S765" s="19" t="s">
        <v>1151</v>
      </c>
      <c r="T765" s="6">
        <v>2026</v>
      </c>
      <c r="U765" s="4" t="s">
        <v>4226</v>
      </c>
      <c r="V765" s="15" t="s">
        <v>4229</v>
      </c>
      <c r="W765" s="25"/>
      <c r="X765" s="25"/>
      <c r="Y765" s="25"/>
      <c r="Z765" s="25"/>
      <c r="AA765" s="25"/>
      <c r="AB765" s="25"/>
      <c r="AC765" s="25"/>
      <c r="AD765" s="7" t="str">
        <f t="shared" si="23"/>
        <v>PRT-YARACUY-60</v>
      </c>
      <c r="AE765" s="8" t="s">
        <v>109</v>
      </c>
      <c r="AF765" s="8"/>
      <c r="AG765" s="8"/>
      <c r="AH765" s="8" t="s">
        <v>967</v>
      </c>
      <c r="AI765" s="5">
        <f t="shared" si="22"/>
        <v>60</v>
      </c>
    </row>
    <row r="766" spans="1:35" s="5" customFormat="1" ht="84.9" hidden="1" customHeight="1" x14ac:dyDescent="0.3">
      <c r="A766" s="7">
        <v>765</v>
      </c>
      <c r="B766" s="8" t="s">
        <v>1216</v>
      </c>
      <c r="C766" s="8" t="s">
        <v>4136</v>
      </c>
      <c r="D766" s="8" t="s">
        <v>1163</v>
      </c>
      <c r="E766" s="8" t="s">
        <v>977</v>
      </c>
      <c r="F766" s="8" t="s">
        <v>1164</v>
      </c>
      <c r="G766" s="9">
        <v>27953.212574215398</v>
      </c>
      <c r="H766" s="17">
        <v>5</v>
      </c>
      <c r="I766" s="4" t="s">
        <v>228</v>
      </c>
      <c r="J766" s="8" t="s">
        <v>15</v>
      </c>
      <c r="K766" s="8" t="s">
        <v>67</v>
      </c>
      <c r="L766" s="8" t="s">
        <v>1217</v>
      </c>
      <c r="M766" s="8" t="s">
        <v>1003</v>
      </c>
      <c r="N766" s="8" t="s">
        <v>69</v>
      </c>
      <c r="O766" s="8">
        <v>25</v>
      </c>
      <c r="P766" s="8" t="s">
        <v>17</v>
      </c>
      <c r="Q766" s="8" t="s">
        <v>1218</v>
      </c>
      <c r="R766" s="8" t="s">
        <v>1211</v>
      </c>
      <c r="S766" s="19" t="s">
        <v>1024</v>
      </c>
      <c r="T766" s="6">
        <v>2025</v>
      </c>
      <c r="U766" s="4"/>
      <c r="V766" s="15"/>
      <c r="W766" s="25"/>
      <c r="X766" s="25"/>
      <c r="Y766" s="25"/>
      <c r="Z766" s="25"/>
      <c r="AA766" s="25"/>
      <c r="AB766" s="25"/>
      <c r="AC766" s="25"/>
      <c r="AD766" s="7" t="str">
        <f t="shared" si="23"/>
        <v>PRT-YARACUY-61</v>
      </c>
      <c r="AE766" s="8" t="s">
        <v>109</v>
      </c>
      <c r="AF766" s="8"/>
      <c r="AG766" s="8"/>
      <c r="AH766" s="8" t="s">
        <v>967</v>
      </c>
      <c r="AI766" s="5">
        <f t="shared" si="22"/>
        <v>61</v>
      </c>
    </row>
    <row r="767" spans="1:35" s="5" customFormat="1" ht="84.9" hidden="1" customHeight="1" x14ac:dyDescent="0.3">
      <c r="A767" s="7">
        <v>766</v>
      </c>
      <c r="B767" s="8" t="s">
        <v>1219</v>
      </c>
      <c r="C767" s="8" t="s">
        <v>4137</v>
      </c>
      <c r="D767" s="8" t="s">
        <v>1163</v>
      </c>
      <c r="E767" s="8" t="s">
        <v>977</v>
      </c>
      <c r="F767" s="8" t="s">
        <v>1164</v>
      </c>
      <c r="G767" s="9">
        <v>27953.212574215398</v>
      </c>
      <c r="H767" s="17">
        <v>5</v>
      </c>
      <c r="I767" s="4" t="s">
        <v>228</v>
      </c>
      <c r="J767" s="8" t="s">
        <v>15</v>
      </c>
      <c r="K767" s="8" t="s">
        <v>67</v>
      </c>
      <c r="L767" s="8" t="s">
        <v>1220</v>
      </c>
      <c r="M767" s="8" t="s">
        <v>981</v>
      </c>
      <c r="N767" s="8" t="s">
        <v>69</v>
      </c>
      <c r="O767" s="8">
        <v>30</v>
      </c>
      <c r="P767" s="8" t="s">
        <v>17</v>
      </c>
      <c r="Q767" s="8" t="s">
        <v>1221</v>
      </c>
      <c r="R767" s="8" t="s">
        <v>1221</v>
      </c>
      <c r="S767" s="19" t="s">
        <v>1024</v>
      </c>
      <c r="T767" s="6">
        <v>2025</v>
      </c>
      <c r="U767" s="4"/>
      <c r="V767" s="15"/>
      <c r="W767" s="25"/>
      <c r="X767" s="25"/>
      <c r="Y767" s="25"/>
      <c r="Z767" s="25"/>
      <c r="AA767" s="25"/>
      <c r="AB767" s="25"/>
      <c r="AC767" s="25"/>
      <c r="AD767" s="7" t="str">
        <f t="shared" si="23"/>
        <v>PRT-YARACUY-62</v>
      </c>
      <c r="AE767" s="8" t="s">
        <v>109</v>
      </c>
      <c r="AF767" s="8"/>
      <c r="AG767" s="8"/>
      <c r="AH767" s="8" t="s">
        <v>967</v>
      </c>
      <c r="AI767" s="5">
        <f t="shared" ref="AI767:AI830" si="24">+AI766+1</f>
        <v>62</v>
      </c>
    </row>
    <row r="768" spans="1:35" s="5" customFormat="1" ht="84.9" hidden="1" customHeight="1" x14ac:dyDescent="0.3">
      <c r="A768" s="7">
        <v>767</v>
      </c>
      <c r="B768" s="8" t="s">
        <v>1222</v>
      </c>
      <c r="C768" s="8" t="s">
        <v>1223</v>
      </c>
      <c r="D768" s="8" t="s">
        <v>1224</v>
      </c>
      <c r="E768" s="8" t="s">
        <v>977</v>
      </c>
      <c r="F768" s="8" t="s">
        <v>1225</v>
      </c>
      <c r="G768" s="9">
        <v>21737.5</v>
      </c>
      <c r="H768" s="17">
        <v>1</v>
      </c>
      <c r="I768" s="4" t="s">
        <v>76</v>
      </c>
      <c r="J768" s="8" t="s">
        <v>15</v>
      </c>
      <c r="K768" s="8" t="s">
        <v>67</v>
      </c>
      <c r="L768" s="8" t="s">
        <v>942</v>
      </c>
      <c r="M768" s="8" t="s">
        <v>1003</v>
      </c>
      <c r="N768" s="8" t="s">
        <v>69</v>
      </c>
      <c r="O768" s="8">
        <v>23</v>
      </c>
      <c r="P768" s="8" t="s">
        <v>17</v>
      </c>
      <c r="Q768" s="8" t="s">
        <v>1226</v>
      </c>
      <c r="R768" s="8" t="s">
        <v>1227</v>
      </c>
      <c r="S768" s="19" t="s">
        <v>1005</v>
      </c>
      <c r="T768" s="6">
        <v>2025</v>
      </c>
      <c r="U768" s="4"/>
      <c r="V768" s="15"/>
      <c r="W768" s="25"/>
      <c r="X768" s="25"/>
      <c r="Y768" s="25"/>
      <c r="Z768" s="25"/>
      <c r="AA768" s="25"/>
      <c r="AB768" s="25"/>
      <c r="AC768" s="25"/>
      <c r="AD768" s="7" t="str">
        <f t="shared" si="23"/>
        <v>PRT-YARACUY-63</v>
      </c>
      <c r="AE768" s="8" t="s">
        <v>109</v>
      </c>
      <c r="AF768" s="8"/>
      <c r="AG768" s="8"/>
      <c r="AH768" s="8" t="s">
        <v>967</v>
      </c>
      <c r="AI768" s="5">
        <f t="shared" si="24"/>
        <v>63</v>
      </c>
    </row>
    <row r="769" spans="1:35" s="5" customFormat="1" ht="84.9" hidden="1" customHeight="1" x14ac:dyDescent="0.3">
      <c r="A769" s="7">
        <v>768</v>
      </c>
      <c r="B769" s="8" t="s">
        <v>1228</v>
      </c>
      <c r="C769" s="8" t="s">
        <v>1229</v>
      </c>
      <c r="D769" s="8" t="s">
        <v>1230</v>
      </c>
      <c r="E769" s="8" t="s">
        <v>977</v>
      </c>
      <c r="F769" s="8" t="s">
        <v>1225</v>
      </c>
      <c r="G769" s="9">
        <v>9880.68</v>
      </c>
      <c r="H769" s="17">
        <v>1</v>
      </c>
      <c r="I769" s="4" t="s">
        <v>76</v>
      </c>
      <c r="J769" s="8" t="s">
        <v>15</v>
      </c>
      <c r="K769" s="8" t="s">
        <v>67</v>
      </c>
      <c r="L769" s="8" t="s">
        <v>1231</v>
      </c>
      <c r="M769" s="8" t="s">
        <v>1003</v>
      </c>
      <c r="N769" s="8" t="s">
        <v>69</v>
      </c>
      <c r="O769" s="8">
        <v>9</v>
      </c>
      <c r="P769" s="8" t="s">
        <v>17</v>
      </c>
      <c r="Q769" s="8" t="s">
        <v>1232</v>
      </c>
      <c r="R769" s="8" t="s">
        <v>1233</v>
      </c>
      <c r="S769" s="19" t="s">
        <v>1005</v>
      </c>
      <c r="T769" s="6">
        <v>2025</v>
      </c>
      <c r="U769" s="4"/>
      <c r="V769" s="15"/>
      <c r="W769" s="25"/>
      <c r="X769" s="25"/>
      <c r="Y769" s="25"/>
      <c r="Z769" s="25"/>
      <c r="AA769" s="25"/>
      <c r="AB769" s="25"/>
      <c r="AC769" s="25"/>
      <c r="AD769" s="7" t="str">
        <f t="shared" si="23"/>
        <v>PRT-YARACUY-64</v>
      </c>
      <c r="AE769" s="8" t="s">
        <v>109</v>
      </c>
      <c r="AF769" s="8"/>
      <c r="AG769" s="8"/>
      <c r="AH769" s="8" t="s">
        <v>967</v>
      </c>
      <c r="AI769" s="5">
        <f t="shared" si="24"/>
        <v>64</v>
      </c>
    </row>
    <row r="770" spans="1:35" s="5" customFormat="1" ht="84.9" hidden="1" customHeight="1" x14ac:dyDescent="0.3">
      <c r="A770" s="7">
        <v>769</v>
      </c>
      <c r="B770" s="8" t="s">
        <v>1234</v>
      </c>
      <c r="C770" s="8" t="s">
        <v>1235</v>
      </c>
      <c r="D770" s="8" t="s">
        <v>1236</v>
      </c>
      <c r="E770" s="8" t="s">
        <v>977</v>
      </c>
      <c r="F770" s="8" t="s">
        <v>1225</v>
      </c>
      <c r="G770" s="9">
        <v>17785.259999999998</v>
      </c>
      <c r="H770" s="17">
        <v>1</v>
      </c>
      <c r="I770" s="4" t="s">
        <v>76</v>
      </c>
      <c r="J770" s="8" t="s">
        <v>15</v>
      </c>
      <c r="K770" s="8" t="s">
        <v>67</v>
      </c>
      <c r="L770" s="8" t="s">
        <v>1037</v>
      </c>
      <c r="M770" s="8" t="s">
        <v>1003</v>
      </c>
      <c r="N770" s="8" t="s">
        <v>69</v>
      </c>
      <c r="O770" s="8">
        <v>18</v>
      </c>
      <c r="P770" s="8" t="s">
        <v>17</v>
      </c>
      <c r="Q770" s="8" t="s">
        <v>1237</v>
      </c>
      <c r="R770" s="8" t="s">
        <v>1238</v>
      </c>
      <c r="S770" s="19" t="s">
        <v>1</v>
      </c>
      <c r="T770" s="6">
        <v>2026</v>
      </c>
      <c r="U770" s="4" t="s">
        <v>4226</v>
      </c>
      <c r="V770" s="15" t="s">
        <v>4246</v>
      </c>
      <c r="W770" s="25"/>
      <c r="X770" s="25"/>
      <c r="Y770" s="25"/>
      <c r="Z770" s="25"/>
      <c r="AA770" s="25"/>
      <c r="AB770" s="25"/>
      <c r="AC770" s="25"/>
      <c r="AD770" s="7" t="str">
        <f t="shared" ref="AD770:AD833" si="25">+"PRT-"&amp;P770&amp;"-"&amp;AI770</f>
        <v>PRT-YARACUY-65</v>
      </c>
      <c r="AE770" s="8" t="s">
        <v>109</v>
      </c>
      <c r="AF770" s="8"/>
      <c r="AG770" s="8"/>
      <c r="AH770" s="8" t="s">
        <v>967</v>
      </c>
      <c r="AI770" s="5">
        <f t="shared" si="24"/>
        <v>65</v>
      </c>
    </row>
    <row r="771" spans="1:35" s="5" customFormat="1" ht="84.9" hidden="1" customHeight="1" x14ac:dyDescent="0.3">
      <c r="A771" s="7">
        <v>770</v>
      </c>
      <c r="B771" s="8" t="s">
        <v>4138</v>
      </c>
      <c r="C771" s="8" t="s">
        <v>4139</v>
      </c>
      <c r="D771" s="8" t="s">
        <v>1239</v>
      </c>
      <c r="E771" s="8" t="s">
        <v>977</v>
      </c>
      <c r="F771" s="8" t="s">
        <v>1240</v>
      </c>
      <c r="G771" s="9">
        <v>297440</v>
      </c>
      <c r="H771" s="17">
        <v>3</v>
      </c>
      <c r="I771" s="4" t="s">
        <v>76</v>
      </c>
      <c r="J771" s="8" t="s">
        <v>15</v>
      </c>
      <c r="K771" s="8" t="s">
        <v>67</v>
      </c>
      <c r="L771" s="8" t="s">
        <v>1241</v>
      </c>
      <c r="M771" s="8" t="s">
        <v>981</v>
      </c>
      <c r="N771" s="8" t="s">
        <v>69</v>
      </c>
      <c r="O771" s="8">
        <v>100</v>
      </c>
      <c r="P771" s="8" t="s">
        <v>17</v>
      </c>
      <c r="Q771" s="8" t="s">
        <v>1017</v>
      </c>
      <c r="R771" s="8" t="s">
        <v>1017</v>
      </c>
      <c r="S771" s="19" t="s">
        <v>1242</v>
      </c>
      <c r="T771" s="6">
        <v>2026</v>
      </c>
      <c r="U771" s="4" t="s">
        <v>4226</v>
      </c>
      <c r="V771" s="15" t="s">
        <v>4229</v>
      </c>
      <c r="W771" s="25"/>
      <c r="X771" s="25"/>
      <c r="Y771" s="25"/>
      <c r="Z771" s="25"/>
      <c r="AA771" s="25"/>
      <c r="AB771" s="25"/>
      <c r="AC771" s="25"/>
      <c r="AD771" s="7" t="str">
        <f t="shared" si="25"/>
        <v>PRT-YARACUY-66</v>
      </c>
      <c r="AE771" s="8" t="s">
        <v>109</v>
      </c>
      <c r="AF771" s="8"/>
      <c r="AG771" s="8"/>
      <c r="AH771" s="8" t="s">
        <v>967</v>
      </c>
      <c r="AI771" s="5">
        <f t="shared" si="24"/>
        <v>66</v>
      </c>
    </row>
    <row r="772" spans="1:35" s="5" customFormat="1" ht="84.9" hidden="1" customHeight="1" x14ac:dyDescent="0.3">
      <c r="A772" s="7">
        <v>771</v>
      </c>
      <c r="B772" s="8" t="s">
        <v>4140</v>
      </c>
      <c r="C772" s="8" t="s">
        <v>4141</v>
      </c>
      <c r="D772" s="8" t="s">
        <v>1243</v>
      </c>
      <c r="E772" s="8" t="s">
        <v>977</v>
      </c>
      <c r="F772" s="8" t="s">
        <v>1240</v>
      </c>
      <c r="G772" s="9">
        <v>371800</v>
      </c>
      <c r="H772" s="17">
        <v>4</v>
      </c>
      <c r="I772" s="4" t="s">
        <v>76</v>
      </c>
      <c r="J772" s="8" t="s">
        <v>15</v>
      </c>
      <c r="K772" s="8" t="s">
        <v>67</v>
      </c>
      <c r="L772" s="8" t="s">
        <v>1244</v>
      </c>
      <c r="M772" s="8" t="s">
        <v>981</v>
      </c>
      <c r="N772" s="8" t="s">
        <v>69</v>
      </c>
      <c r="O772" s="8">
        <v>175</v>
      </c>
      <c r="P772" s="8" t="s">
        <v>17</v>
      </c>
      <c r="Q772" s="8" t="s">
        <v>1245</v>
      </c>
      <c r="R772" s="8" t="s">
        <v>1245</v>
      </c>
      <c r="S772" s="19" t="s">
        <v>1242</v>
      </c>
      <c r="T772" s="6">
        <v>2026</v>
      </c>
      <c r="U772" s="4" t="s">
        <v>4226</v>
      </c>
      <c r="V772" s="15" t="s">
        <v>4254</v>
      </c>
      <c r="W772" s="25"/>
      <c r="X772" s="25"/>
      <c r="Y772" s="25"/>
      <c r="Z772" s="25"/>
      <c r="AA772" s="25"/>
      <c r="AB772" s="25"/>
      <c r="AC772" s="25"/>
      <c r="AD772" s="7" t="str">
        <f t="shared" si="25"/>
        <v>PRT-YARACUY-67</v>
      </c>
      <c r="AE772" s="8" t="s">
        <v>109</v>
      </c>
      <c r="AF772" s="8"/>
      <c r="AG772" s="8"/>
      <c r="AH772" s="8" t="s">
        <v>967</v>
      </c>
      <c r="AI772" s="5">
        <f t="shared" si="24"/>
        <v>67</v>
      </c>
    </row>
    <row r="773" spans="1:35" s="5" customFormat="1" ht="84.9" hidden="1" customHeight="1" x14ac:dyDescent="0.3">
      <c r="A773" s="7">
        <v>772</v>
      </c>
      <c r="B773" s="8" t="s">
        <v>4142</v>
      </c>
      <c r="C773" s="8" t="s">
        <v>4143</v>
      </c>
      <c r="D773" s="8" t="s">
        <v>1246</v>
      </c>
      <c r="E773" s="8" t="s">
        <v>977</v>
      </c>
      <c r="F773" s="8" t="s">
        <v>1240</v>
      </c>
      <c r="G773" s="9">
        <v>148720</v>
      </c>
      <c r="H773" s="17">
        <v>1</v>
      </c>
      <c r="I773" s="4" t="s">
        <v>76</v>
      </c>
      <c r="J773" s="8" t="s">
        <v>15</v>
      </c>
      <c r="K773" s="8" t="s">
        <v>67</v>
      </c>
      <c r="L773" s="8" t="s">
        <v>1247</v>
      </c>
      <c r="M773" s="8" t="s">
        <v>981</v>
      </c>
      <c r="N773" s="8" t="s">
        <v>69</v>
      </c>
      <c r="O773" s="8">
        <v>55</v>
      </c>
      <c r="P773" s="8" t="s">
        <v>17</v>
      </c>
      <c r="Q773" s="8" t="s">
        <v>995</v>
      </c>
      <c r="R773" s="8" t="s">
        <v>1248</v>
      </c>
      <c r="S773" s="19">
        <v>46054</v>
      </c>
      <c r="T773" s="6">
        <v>2026</v>
      </c>
      <c r="U773" s="4" t="s">
        <v>4226</v>
      </c>
      <c r="V773" s="15" t="s">
        <v>4246</v>
      </c>
      <c r="W773" s="25"/>
      <c r="X773" s="25"/>
      <c r="Y773" s="25"/>
      <c r="Z773" s="25"/>
      <c r="AA773" s="25"/>
      <c r="AB773" s="25"/>
      <c r="AC773" s="25"/>
      <c r="AD773" s="7" t="str">
        <f t="shared" si="25"/>
        <v>PRT-YARACUY-68</v>
      </c>
      <c r="AE773" s="8" t="s">
        <v>109</v>
      </c>
      <c r="AF773" s="8"/>
      <c r="AG773" s="8"/>
      <c r="AH773" s="8" t="s">
        <v>967</v>
      </c>
      <c r="AI773" s="5">
        <f t="shared" si="24"/>
        <v>68</v>
      </c>
    </row>
    <row r="774" spans="1:35" s="5" customFormat="1" ht="84.9" hidden="1" customHeight="1" x14ac:dyDescent="0.3">
      <c r="A774" s="7">
        <v>773</v>
      </c>
      <c r="B774" s="8" t="s">
        <v>4144</v>
      </c>
      <c r="C774" s="8" t="s">
        <v>4145</v>
      </c>
      <c r="D774" s="8" t="s">
        <v>1249</v>
      </c>
      <c r="E774" s="8" t="s">
        <v>977</v>
      </c>
      <c r="F774" s="8" t="s">
        <v>1240</v>
      </c>
      <c r="G774" s="9">
        <v>594880</v>
      </c>
      <c r="H774" s="17">
        <v>5</v>
      </c>
      <c r="I774" s="4" t="s">
        <v>76</v>
      </c>
      <c r="J774" s="8" t="s">
        <v>15</v>
      </c>
      <c r="K774" s="8" t="s">
        <v>67</v>
      </c>
      <c r="L774" s="8" t="s">
        <v>1250</v>
      </c>
      <c r="M774" s="8" t="s">
        <v>1003</v>
      </c>
      <c r="N774" s="8" t="s">
        <v>69</v>
      </c>
      <c r="O774" s="8">
        <v>325</v>
      </c>
      <c r="P774" s="8" t="s">
        <v>17</v>
      </c>
      <c r="Q774" s="8" t="s">
        <v>1251</v>
      </c>
      <c r="R774" s="8" t="s">
        <v>1251</v>
      </c>
      <c r="S774" s="19">
        <v>46054</v>
      </c>
      <c r="T774" s="6">
        <v>2026</v>
      </c>
      <c r="U774" s="4" t="s">
        <v>4226</v>
      </c>
      <c r="V774" s="15" t="s">
        <v>4243</v>
      </c>
      <c r="W774" s="25"/>
      <c r="X774" s="25"/>
      <c r="Y774" s="25"/>
      <c r="Z774" s="25"/>
      <c r="AA774" s="25"/>
      <c r="AB774" s="25"/>
      <c r="AC774" s="25"/>
      <c r="AD774" s="7" t="str">
        <f t="shared" si="25"/>
        <v>PRT-YARACUY-69</v>
      </c>
      <c r="AE774" s="8" t="s">
        <v>109</v>
      </c>
      <c r="AF774" s="8"/>
      <c r="AG774" s="8"/>
      <c r="AH774" s="8" t="s">
        <v>967</v>
      </c>
      <c r="AI774" s="5">
        <f t="shared" si="24"/>
        <v>69</v>
      </c>
    </row>
    <row r="775" spans="1:35" s="5" customFormat="1" ht="84.9" hidden="1" customHeight="1" x14ac:dyDescent="0.3">
      <c r="A775" s="7">
        <v>774</v>
      </c>
      <c r="B775" s="8" t="s">
        <v>4146</v>
      </c>
      <c r="C775" s="8" t="s">
        <v>4147</v>
      </c>
      <c r="D775" s="8" t="s">
        <v>1252</v>
      </c>
      <c r="E775" s="8" t="s">
        <v>977</v>
      </c>
      <c r="F775" s="8" t="s">
        <v>1240</v>
      </c>
      <c r="G775" s="9">
        <v>223080</v>
      </c>
      <c r="H775" s="17">
        <v>2</v>
      </c>
      <c r="I775" s="4" t="s">
        <v>76</v>
      </c>
      <c r="J775" s="8" t="s">
        <v>15</v>
      </c>
      <c r="K775" s="8" t="s">
        <v>67</v>
      </c>
      <c r="L775" s="8" t="s">
        <v>1250</v>
      </c>
      <c r="M775" s="8" t="s">
        <v>1003</v>
      </c>
      <c r="N775" s="8" t="s">
        <v>69</v>
      </c>
      <c r="O775" s="8">
        <v>325</v>
      </c>
      <c r="P775" s="8" t="s">
        <v>17</v>
      </c>
      <c r="Q775" s="8" t="s">
        <v>1253</v>
      </c>
      <c r="R775" s="8" t="s">
        <v>1253</v>
      </c>
      <c r="S775" s="19">
        <v>46113</v>
      </c>
      <c r="T775" s="6">
        <v>2026</v>
      </c>
      <c r="U775" s="4" t="s">
        <v>4226</v>
      </c>
      <c r="V775" s="15" t="s">
        <v>4227</v>
      </c>
      <c r="W775" s="25"/>
      <c r="X775" s="25"/>
      <c r="Y775" s="25"/>
      <c r="Z775" s="25"/>
      <c r="AA775" s="25"/>
      <c r="AB775" s="25"/>
      <c r="AC775" s="25"/>
      <c r="AD775" s="7" t="str">
        <f t="shared" si="25"/>
        <v>PRT-YARACUY-70</v>
      </c>
      <c r="AE775" s="8" t="s">
        <v>109</v>
      </c>
      <c r="AF775" s="8"/>
      <c r="AG775" s="8"/>
      <c r="AH775" s="8" t="s">
        <v>967</v>
      </c>
      <c r="AI775" s="5">
        <f t="shared" si="24"/>
        <v>70</v>
      </c>
    </row>
    <row r="776" spans="1:35" s="5" customFormat="1" ht="84.9" hidden="1" customHeight="1" x14ac:dyDescent="0.3">
      <c r="A776" s="7">
        <v>775</v>
      </c>
      <c r="B776" s="8" t="s">
        <v>1254</v>
      </c>
      <c r="C776" s="8" t="s">
        <v>1255</v>
      </c>
      <c r="D776" s="8" t="s">
        <v>1256</v>
      </c>
      <c r="E776" s="8" t="s">
        <v>977</v>
      </c>
      <c r="F776" s="8" t="s">
        <v>1257</v>
      </c>
      <c r="G776" s="9">
        <v>350273.868380317</v>
      </c>
      <c r="H776" s="17">
        <v>5</v>
      </c>
      <c r="I776" s="4" t="s">
        <v>228</v>
      </c>
      <c r="J776" s="8" t="s">
        <v>15</v>
      </c>
      <c r="K776" s="8" t="s">
        <v>67</v>
      </c>
      <c r="L776" s="8" t="s">
        <v>1258</v>
      </c>
      <c r="M776" s="8">
        <v>13.8</v>
      </c>
      <c r="N776" s="8" t="s">
        <v>142</v>
      </c>
      <c r="O776" s="8">
        <v>16.600000000000001</v>
      </c>
      <c r="P776" s="8" t="s">
        <v>17</v>
      </c>
      <c r="Q776" s="8" t="s">
        <v>1259</v>
      </c>
      <c r="R776" s="8" t="s">
        <v>1260</v>
      </c>
      <c r="S776" s="19">
        <v>46082</v>
      </c>
      <c r="T776" s="6">
        <v>2026</v>
      </c>
      <c r="U776" s="4" t="s">
        <v>4226</v>
      </c>
      <c r="V776" s="15" t="s">
        <v>4243</v>
      </c>
      <c r="W776" s="25"/>
      <c r="X776" s="25"/>
      <c r="Y776" s="25"/>
      <c r="Z776" s="25"/>
      <c r="AA776" s="25"/>
      <c r="AB776" s="25"/>
      <c r="AC776" s="25"/>
      <c r="AD776" s="7" t="str">
        <f t="shared" si="25"/>
        <v>PRT-YARACUY-71</v>
      </c>
      <c r="AE776" s="8" t="s">
        <v>144</v>
      </c>
      <c r="AF776" s="8"/>
      <c r="AG776" s="8"/>
      <c r="AH776" s="8" t="s">
        <v>967</v>
      </c>
      <c r="AI776" s="5">
        <f t="shared" si="24"/>
        <v>71</v>
      </c>
    </row>
    <row r="777" spans="1:35" s="5" customFormat="1" ht="84.9" hidden="1" customHeight="1" x14ac:dyDescent="0.3">
      <c r="A777" s="7">
        <v>776</v>
      </c>
      <c r="B777" s="8" t="s">
        <v>1261</v>
      </c>
      <c r="C777" s="8" t="s">
        <v>4148</v>
      </c>
      <c r="D777" s="8" t="s">
        <v>1262</v>
      </c>
      <c r="E777" s="8" t="s">
        <v>1263</v>
      </c>
      <c r="F777" s="8" t="s">
        <v>1264</v>
      </c>
      <c r="G777" s="9">
        <v>425000</v>
      </c>
      <c r="H777" s="17">
        <v>7</v>
      </c>
      <c r="I777" s="4" t="s">
        <v>76</v>
      </c>
      <c r="J777" s="8" t="s">
        <v>15</v>
      </c>
      <c r="K777" s="8" t="s">
        <v>91</v>
      </c>
      <c r="L777" s="8" t="s">
        <v>996</v>
      </c>
      <c r="M777" s="8">
        <v>34.5</v>
      </c>
      <c r="N777" s="8" t="s">
        <v>93</v>
      </c>
      <c r="O777" s="8">
        <v>15</v>
      </c>
      <c r="P777" s="8" t="s">
        <v>17</v>
      </c>
      <c r="Q777" s="8" t="s">
        <v>995</v>
      </c>
      <c r="R777" s="8" t="s">
        <v>1265</v>
      </c>
      <c r="S777" s="19">
        <v>46054</v>
      </c>
      <c r="T777" s="6">
        <v>2026</v>
      </c>
      <c r="U777" s="4" t="s">
        <v>4226</v>
      </c>
      <c r="V777" s="15" t="s">
        <v>4261</v>
      </c>
      <c r="W777" s="25"/>
      <c r="X777" s="25"/>
      <c r="Y777" s="25"/>
      <c r="Z777" s="25"/>
      <c r="AA777" s="25"/>
      <c r="AB777" s="25"/>
      <c r="AC777" s="25"/>
      <c r="AD777" s="7" t="str">
        <f t="shared" si="25"/>
        <v>PRT-YARACUY-72</v>
      </c>
      <c r="AE777" s="8" t="s">
        <v>167</v>
      </c>
      <c r="AF777" s="8"/>
      <c r="AG777" s="8"/>
      <c r="AH777" s="8" t="s">
        <v>967</v>
      </c>
      <c r="AI777" s="5">
        <f t="shared" si="24"/>
        <v>72</v>
      </c>
    </row>
    <row r="778" spans="1:35" s="5" customFormat="1" ht="84.9" hidden="1" customHeight="1" x14ac:dyDescent="0.3">
      <c r="A778" s="7">
        <v>777</v>
      </c>
      <c r="B778" s="8" t="s">
        <v>1266</v>
      </c>
      <c r="C778" s="8" t="s">
        <v>1266</v>
      </c>
      <c r="D778" s="8" t="s">
        <v>1266</v>
      </c>
      <c r="E778" s="8" t="s">
        <v>1267</v>
      </c>
      <c r="F778" s="8" t="s">
        <v>1268</v>
      </c>
      <c r="G778" s="9">
        <v>13686.8</v>
      </c>
      <c r="H778" s="17">
        <v>3</v>
      </c>
      <c r="I778" s="4" t="s">
        <v>76</v>
      </c>
      <c r="J778" s="8" t="s">
        <v>15</v>
      </c>
      <c r="K778" s="8" t="s">
        <v>67</v>
      </c>
      <c r="L778" s="8" t="s">
        <v>1269</v>
      </c>
      <c r="M778" s="8">
        <v>23.9</v>
      </c>
      <c r="N778" s="8" t="s">
        <v>69</v>
      </c>
      <c r="O778" s="8">
        <v>0</v>
      </c>
      <c r="P778" s="8" t="s">
        <v>27</v>
      </c>
      <c r="Q778" s="8" t="s">
        <v>628</v>
      </c>
      <c r="R778" s="8" t="s">
        <v>597</v>
      </c>
      <c r="S778" s="19">
        <v>46023</v>
      </c>
      <c r="T778" s="6">
        <v>2026</v>
      </c>
      <c r="U778" s="4" t="s">
        <v>4226</v>
      </c>
      <c r="V778" s="15" t="s">
        <v>4229</v>
      </c>
      <c r="W778" s="25"/>
      <c r="X778" s="25"/>
      <c r="Y778" s="25"/>
      <c r="Z778" s="25"/>
      <c r="AA778" s="25"/>
      <c r="AB778" s="25"/>
      <c r="AC778" s="25"/>
      <c r="AD778" s="7" t="str">
        <f t="shared" si="25"/>
        <v>PRT-ZULIA-1</v>
      </c>
      <c r="AE778" s="8" t="s">
        <v>72</v>
      </c>
      <c r="AF778" s="8"/>
      <c r="AG778" s="8"/>
      <c r="AH778" s="8" t="s">
        <v>73</v>
      </c>
      <c r="AI778" s="5">
        <v>1</v>
      </c>
    </row>
    <row r="779" spans="1:35" s="5" customFormat="1" ht="84.9" hidden="1" customHeight="1" x14ac:dyDescent="0.3">
      <c r="A779" s="7">
        <v>778</v>
      </c>
      <c r="B779" s="8" t="s">
        <v>1270</v>
      </c>
      <c r="C779" s="8" t="s">
        <v>1270</v>
      </c>
      <c r="D779" s="8" t="s">
        <v>1270</v>
      </c>
      <c r="E779" s="8" t="s">
        <v>1271</v>
      </c>
      <c r="F779" s="8" t="s">
        <v>1272</v>
      </c>
      <c r="G779" s="9">
        <v>38650.400000000001</v>
      </c>
      <c r="H779" s="17">
        <v>4</v>
      </c>
      <c r="I779" s="4" t="s">
        <v>76</v>
      </c>
      <c r="J779" s="8" t="s">
        <v>15</v>
      </c>
      <c r="K779" s="8" t="s">
        <v>67</v>
      </c>
      <c r="L779" s="8" t="s">
        <v>1273</v>
      </c>
      <c r="M779" s="8">
        <v>23.9</v>
      </c>
      <c r="N779" s="8" t="s">
        <v>69</v>
      </c>
      <c r="O779" s="8">
        <v>23.76</v>
      </c>
      <c r="P779" s="8" t="s">
        <v>27</v>
      </c>
      <c r="Q779" s="8" t="s">
        <v>1274</v>
      </c>
      <c r="R779" s="8" t="s">
        <v>1275</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hidden="1" customHeight="1" x14ac:dyDescent="0.3">
      <c r="A780" s="7">
        <v>779</v>
      </c>
      <c r="B780" s="8" t="s">
        <v>1276</v>
      </c>
      <c r="C780" s="8" t="s">
        <v>1276</v>
      </c>
      <c r="D780" s="8" t="s">
        <v>1276</v>
      </c>
      <c r="E780" s="8" t="s">
        <v>1271</v>
      </c>
      <c r="F780" s="8" t="s">
        <v>1272</v>
      </c>
      <c r="G780" s="9">
        <v>1106</v>
      </c>
      <c r="H780" s="17">
        <v>2</v>
      </c>
      <c r="I780" s="4" t="s">
        <v>76</v>
      </c>
      <c r="J780" s="8" t="s">
        <v>15</v>
      </c>
      <c r="K780" s="8" t="s">
        <v>67</v>
      </c>
      <c r="L780" s="8" t="s">
        <v>1277</v>
      </c>
      <c r="M780" s="8">
        <v>23.9</v>
      </c>
      <c r="N780" s="8" t="s">
        <v>69</v>
      </c>
      <c r="O780" s="8">
        <v>0</v>
      </c>
      <c r="P780" s="8" t="s">
        <v>27</v>
      </c>
      <c r="Q780" s="8" t="s">
        <v>1274</v>
      </c>
      <c r="R780" s="8" t="s">
        <v>1275</v>
      </c>
      <c r="S780" s="19">
        <v>46327</v>
      </c>
      <c r="T780" s="6">
        <v>2026</v>
      </c>
      <c r="U780" s="4" t="s">
        <v>4226</v>
      </c>
      <c r="V780" s="15" t="s">
        <v>4227</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hidden="1" customHeight="1" x14ac:dyDescent="0.3">
      <c r="A781" s="7">
        <v>780</v>
      </c>
      <c r="B781" s="8" t="s">
        <v>1278</v>
      </c>
      <c r="C781" s="8" t="s">
        <v>1278</v>
      </c>
      <c r="D781" s="8" t="s">
        <v>1278</v>
      </c>
      <c r="E781" s="8" t="s">
        <v>1271</v>
      </c>
      <c r="F781" s="8" t="s">
        <v>1272</v>
      </c>
      <c r="G781" s="9">
        <v>2212</v>
      </c>
      <c r="H781" s="17">
        <v>2</v>
      </c>
      <c r="I781" s="4" t="s">
        <v>76</v>
      </c>
      <c r="J781" s="8" t="s">
        <v>15</v>
      </c>
      <c r="K781" s="8" t="s">
        <v>67</v>
      </c>
      <c r="L781" s="8" t="s">
        <v>1279</v>
      </c>
      <c r="M781" s="8">
        <v>23.9</v>
      </c>
      <c r="N781" s="8" t="s">
        <v>69</v>
      </c>
      <c r="O781" s="8">
        <v>18</v>
      </c>
      <c r="P781" s="8" t="s">
        <v>27</v>
      </c>
      <c r="Q781" s="8" t="s">
        <v>1274</v>
      </c>
      <c r="R781" s="8" t="s">
        <v>1280</v>
      </c>
      <c r="S781" s="19">
        <v>46447</v>
      </c>
      <c r="T781" s="6">
        <v>2027</v>
      </c>
      <c r="U781" s="4" t="s">
        <v>4230</v>
      </c>
      <c r="V781" s="15" t="s">
        <v>4240</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hidden="1" customHeight="1" x14ac:dyDescent="0.3">
      <c r="A782" s="7">
        <v>781</v>
      </c>
      <c r="B782" s="8" t="s">
        <v>1281</v>
      </c>
      <c r="C782" s="8" t="s">
        <v>1281</v>
      </c>
      <c r="D782" s="8" t="s">
        <v>1281</v>
      </c>
      <c r="E782" s="8" t="s">
        <v>1271</v>
      </c>
      <c r="F782" s="8" t="s">
        <v>1272</v>
      </c>
      <c r="G782" s="9">
        <v>2855.6</v>
      </c>
      <c r="H782" s="17">
        <v>3</v>
      </c>
      <c r="I782" s="4" t="s">
        <v>76</v>
      </c>
      <c r="J782" s="8" t="s">
        <v>15</v>
      </c>
      <c r="K782" s="8" t="s">
        <v>67</v>
      </c>
      <c r="L782" s="8" t="s">
        <v>1282</v>
      </c>
      <c r="M782" s="8">
        <v>23.9</v>
      </c>
      <c r="N782" s="8" t="s">
        <v>69</v>
      </c>
      <c r="O782" s="8">
        <v>17.170000000000002</v>
      </c>
      <c r="P782" s="8" t="s">
        <v>27</v>
      </c>
      <c r="Q782" s="8" t="s">
        <v>1274</v>
      </c>
      <c r="R782" s="8" t="s">
        <v>1280</v>
      </c>
      <c r="S782" s="19">
        <v>46082</v>
      </c>
      <c r="T782" s="6">
        <v>2026</v>
      </c>
      <c r="U782" s="4" t="s">
        <v>4226</v>
      </c>
      <c r="V782" s="15" t="s">
        <v>4229</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hidden="1" customHeight="1" x14ac:dyDescent="0.3">
      <c r="A783" s="7">
        <v>782</v>
      </c>
      <c r="B783" s="8" t="s">
        <v>1283</v>
      </c>
      <c r="C783" s="8" t="s">
        <v>1283</v>
      </c>
      <c r="D783" s="8" t="s">
        <v>1283</v>
      </c>
      <c r="E783" s="8" t="s">
        <v>1271</v>
      </c>
      <c r="F783" s="8" t="s">
        <v>1284</v>
      </c>
      <c r="G783" s="9">
        <v>13781.087809523809</v>
      </c>
      <c r="H783" s="17">
        <v>4</v>
      </c>
      <c r="I783" s="4" t="s">
        <v>76</v>
      </c>
      <c r="J783" s="8" t="s">
        <v>15</v>
      </c>
      <c r="K783" s="8" t="s">
        <v>67</v>
      </c>
      <c r="L783" s="8" t="s">
        <v>1285</v>
      </c>
      <c r="M783" s="8">
        <v>8.3000000000000007</v>
      </c>
      <c r="N783" s="8" t="s">
        <v>69</v>
      </c>
      <c r="O783" s="8">
        <v>8.5</v>
      </c>
      <c r="P783" s="8" t="s">
        <v>27</v>
      </c>
      <c r="Q783" s="8" t="s">
        <v>1274</v>
      </c>
      <c r="R783" s="8" t="s">
        <v>1286</v>
      </c>
      <c r="S783" s="19">
        <v>46204</v>
      </c>
      <c r="T783" s="6">
        <v>2026</v>
      </c>
      <c r="U783" s="4" t="s">
        <v>4226</v>
      </c>
      <c r="V783" s="15" t="s">
        <v>4254</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hidden="1" customHeight="1" x14ac:dyDescent="0.3">
      <c r="A784" s="7">
        <v>783</v>
      </c>
      <c r="B784" s="8" t="s">
        <v>1287</v>
      </c>
      <c r="C784" s="8" t="s">
        <v>1288</v>
      </c>
      <c r="D784" s="8" t="s">
        <v>1288</v>
      </c>
      <c r="E784" s="8" t="s">
        <v>1289</v>
      </c>
      <c r="F784" s="8" t="s">
        <v>1290</v>
      </c>
      <c r="G784" s="9">
        <v>11432710.3416667</v>
      </c>
      <c r="H784" s="17">
        <v>6</v>
      </c>
      <c r="I784" s="4" t="s">
        <v>228</v>
      </c>
      <c r="J784" s="8" t="s">
        <v>15</v>
      </c>
      <c r="K784" s="8" t="s">
        <v>67</v>
      </c>
      <c r="L784" s="8" t="s">
        <v>1291</v>
      </c>
      <c r="M784" s="8">
        <v>23.9</v>
      </c>
      <c r="N784" s="8" t="s">
        <v>69</v>
      </c>
      <c r="O784" s="8">
        <v>0</v>
      </c>
      <c r="P784" s="8" t="s">
        <v>27</v>
      </c>
      <c r="Q784" s="8" t="s">
        <v>1292</v>
      </c>
      <c r="R784" s="8" t="s">
        <v>597</v>
      </c>
      <c r="S784" s="19">
        <v>46082</v>
      </c>
      <c r="T784" s="6">
        <v>2026</v>
      </c>
      <c r="U784" s="4" t="s">
        <v>4226</v>
      </c>
      <c r="V784" s="15" t="s">
        <v>4228</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1293</v>
      </c>
      <c r="D785" s="8" t="s">
        <v>1293</v>
      </c>
      <c r="E785" s="8" t="s">
        <v>29</v>
      </c>
      <c r="F785" s="8" t="s">
        <v>1290</v>
      </c>
      <c r="G785" s="9">
        <v>9209977.4000000004</v>
      </c>
      <c r="H785" s="17">
        <v>6</v>
      </c>
      <c r="I785" s="4" t="s">
        <v>228</v>
      </c>
      <c r="J785" s="8" t="s">
        <v>15</v>
      </c>
      <c r="K785" s="8" t="s">
        <v>67</v>
      </c>
      <c r="L785" s="8" t="s">
        <v>1294</v>
      </c>
      <c r="M785" s="8">
        <v>23.9</v>
      </c>
      <c r="N785" s="8"/>
      <c r="O785" s="8">
        <v>0</v>
      </c>
      <c r="P785" s="8" t="s">
        <v>27</v>
      </c>
      <c r="Q785" s="8" t="s">
        <v>1295</v>
      </c>
      <c r="R785" s="8" t="s">
        <v>597</v>
      </c>
      <c r="S785" s="19">
        <v>46266</v>
      </c>
      <c r="T785" s="6">
        <v>2026</v>
      </c>
      <c r="U785" s="4" t="s">
        <v>4226</v>
      </c>
      <c r="V785" s="15" t="s">
        <v>4228</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1296</v>
      </c>
      <c r="D786" s="8" t="s">
        <v>1296</v>
      </c>
      <c r="E786" s="8" t="s">
        <v>31</v>
      </c>
      <c r="F786" s="8" t="s">
        <v>1290</v>
      </c>
      <c r="G786" s="9">
        <v>7260914.1749999998</v>
      </c>
      <c r="H786" s="17">
        <v>5</v>
      </c>
      <c r="I786" s="4" t="s">
        <v>228</v>
      </c>
      <c r="J786" s="8" t="s">
        <v>15</v>
      </c>
      <c r="K786" s="8" t="s">
        <v>67</v>
      </c>
      <c r="L786" s="8" t="s">
        <v>1297</v>
      </c>
      <c r="M786" s="8">
        <v>23.9</v>
      </c>
      <c r="N786" s="8" t="s">
        <v>69</v>
      </c>
      <c r="O786" s="8">
        <v>0</v>
      </c>
      <c r="P786" s="8" t="s">
        <v>27</v>
      </c>
      <c r="Q786" s="8" t="s">
        <v>1292</v>
      </c>
      <c r="R786" s="8" t="s">
        <v>597</v>
      </c>
      <c r="S786" s="19">
        <v>46478</v>
      </c>
      <c r="T786" s="6">
        <v>2027</v>
      </c>
      <c r="U786" s="4" t="s">
        <v>4230</v>
      </c>
      <c r="V786" s="15" t="s">
        <v>4255</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1298</v>
      </c>
      <c r="D787" s="8" t="s">
        <v>1298</v>
      </c>
      <c r="E787" s="8" t="s">
        <v>33</v>
      </c>
      <c r="F787" s="8" t="s">
        <v>1290</v>
      </c>
      <c r="G787" s="9">
        <v>163227.0835898387</v>
      </c>
      <c r="H787" s="17">
        <v>2</v>
      </c>
      <c r="I787" s="4" t="s">
        <v>228</v>
      </c>
      <c r="J787" s="8" t="s">
        <v>15</v>
      </c>
      <c r="K787" s="8" t="s">
        <v>67</v>
      </c>
      <c r="L787" s="8" t="s">
        <v>1299</v>
      </c>
      <c r="M787" s="8">
        <v>23.9</v>
      </c>
      <c r="N787" s="8" t="s">
        <v>69</v>
      </c>
      <c r="O787" s="8">
        <v>0</v>
      </c>
      <c r="P787" s="8" t="s">
        <v>27</v>
      </c>
      <c r="Q787" s="8" t="s">
        <v>1300</v>
      </c>
      <c r="R787" s="8" t="s">
        <v>1301</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hidden="1" customHeight="1" x14ac:dyDescent="0.3">
      <c r="A788" s="7">
        <v>787</v>
      </c>
      <c r="B788" s="8" t="s">
        <v>1302</v>
      </c>
      <c r="C788" s="8" t="s">
        <v>1303</v>
      </c>
      <c r="D788" s="8" t="s">
        <v>1304</v>
      </c>
      <c r="E788" s="8" t="s">
        <v>1305</v>
      </c>
      <c r="F788" s="8" t="s">
        <v>1306</v>
      </c>
      <c r="G788" s="9">
        <v>169833</v>
      </c>
      <c r="H788" s="17">
        <v>1</v>
      </c>
      <c r="I788" s="4" t="s">
        <v>76</v>
      </c>
      <c r="J788" s="8" t="s">
        <v>15</v>
      </c>
      <c r="K788" s="8" t="s">
        <v>67</v>
      </c>
      <c r="L788" s="8" t="s">
        <v>1307</v>
      </c>
      <c r="M788" s="8">
        <v>13.8</v>
      </c>
      <c r="N788" s="8" t="s">
        <v>93</v>
      </c>
      <c r="O788" s="8">
        <v>12</v>
      </c>
      <c r="P788" s="8" t="s">
        <v>27</v>
      </c>
      <c r="Q788" s="8" t="s">
        <v>7</v>
      </c>
      <c r="R788" s="8" t="s">
        <v>1308</v>
      </c>
      <c r="S788" s="19">
        <v>46023</v>
      </c>
      <c r="T788" s="6">
        <v>2026</v>
      </c>
      <c r="U788" s="4" t="s">
        <v>4226</v>
      </c>
      <c r="V788" s="15" t="s">
        <v>4246</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hidden="1" customHeight="1" x14ac:dyDescent="0.3">
      <c r="A789" s="7">
        <v>788</v>
      </c>
      <c r="B789" s="8" t="s">
        <v>1309</v>
      </c>
      <c r="C789" s="8" t="s">
        <v>1310</v>
      </c>
      <c r="D789" s="8" t="s">
        <v>1311</v>
      </c>
      <c r="E789" s="8" t="s">
        <v>597</v>
      </c>
      <c r="F789" s="8" t="s">
        <v>1311</v>
      </c>
      <c r="G789" s="9">
        <v>39000</v>
      </c>
      <c r="H789" s="17">
        <v>1</v>
      </c>
      <c r="I789" s="4" t="s">
        <v>76</v>
      </c>
      <c r="J789" s="8" t="s">
        <v>15</v>
      </c>
      <c r="K789" s="8" t="s">
        <v>67</v>
      </c>
      <c r="L789" s="8" t="s">
        <v>1307</v>
      </c>
      <c r="M789" s="8">
        <v>13.8</v>
      </c>
      <c r="N789" s="8" t="s">
        <v>93</v>
      </c>
      <c r="O789" s="8">
        <v>10</v>
      </c>
      <c r="P789" s="8" t="s">
        <v>27</v>
      </c>
      <c r="Q789" s="8" t="s">
        <v>1312</v>
      </c>
      <c r="R789" s="8" t="s">
        <v>1313</v>
      </c>
      <c r="S789" s="19">
        <v>46082</v>
      </c>
      <c r="T789" s="6">
        <v>2026</v>
      </c>
      <c r="U789" s="4" t="s">
        <v>4226</v>
      </c>
      <c r="V789" s="15" t="s">
        <v>4246</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hidden="1" customHeight="1" x14ac:dyDescent="0.3">
      <c r="A790" s="7">
        <v>789</v>
      </c>
      <c r="B790" s="8" t="s">
        <v>1314</v>
      </c>
      <c r="C790" s="8" t="s">
        <v>1314</v>
      </c>
      <c r="D790" s="8" t="s">
        <v>597</v>
      </c>
      <c r="E790" s="8" t="s">
        <v>597</v>
      </c>
      <c r="F790" s="8" t="s">
        <v>1315</v>
      </c>
      <c r="G790" s="9">
        <v>17500</v>
      </c>
      <c r="H790" s="17">
        <v>1</v>
      </c>
      <c r="I790" s="4" t="s">
        <v>76</v>
      </c>
      <c r="J790" s="8" t="s">
        <v>15</v>
      </c>
      <c r="K790" s="8" t="s">
        <v>67</v>
      </c>
      <c r="L790" s="8" t="s">
        <v>1316</v>
      </c>
      <c r="M790" s="8">
        <v>34.5</v>
      </c>
      <c r="N790" s="8" t="s">
        <v>93</v>
      </c>
      <c r="O790" s="8">
        <v>0</v>
      </c>
      <c r="P790" s="8" t="s">
        <v>27</v>
      </c>
      <c r="Q790" s="8" t="s">
        <v>1317</v>
      </c>
      <c r="R790" s="8" t="s">
        <v>597</v>
      </c>
      <c r="S790" s="19">
        <v>46143</v>
      </c>
      <c r="T790" s="6">
        <v>2026</v>
      </c>
      <c r="U790" s="4" t="s">
        <v>4226</v>
      </c>
      <c r="V790" s="15" t="s">
        <v>4246</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hidden="1" customHeight="1" x14ac:dyDescent="0.3">
      <c r="A791" s="7">
        <v>790</v>
      </c>
      <c r="B791" s="8" t="s">
        <v>1314</v>
      </c>
      <c r="C791" s="8" t="s">
        <v>1314</v>
      </c>
      <c r="D791" s="8" t="s">
        <v>1314</v>
      </c>
      <c r="E791" s="8" t="s">
        <v>1318</v>
      </c>
      <c r="F791" s="8" t="s">
        <v>1315</v>
      </c>
      <c r="G791" s="9">
        <v>17500</v>
      </c>
      <c r="H791" s="17">
        <v>1</v>
      </c>
      <c r="I791" s="4" t="s">
        <v>76</v>
      </c>
      <c r="J791" s="8" t="s">
        <v>15</v>
      </c>
      <c r="K791" s="8" t="s">
        <v>67</v>
      </c>
      <c r="L791" s="8" t="s">
        <v>1316</v>
      </c>
      <c r="M791" s="8">
        <v>34.5</v>
      </c>
      <c r="N791" s="8" t="s">
        <v>93</v>
      </c>
      <c r="O791" s="8">
        <v>0</v>
      </c>
      <c r="P791" s="8" t="s">
        <v>27</v>
      </c>
      <c r="Q791" s="8" t="s">
        <v>1317</v>
      </c>
      <c r="R791" s="8" t="s">
        <v>597</v>
      </c>
      <c r="S791" s="19">
        <v>46204</v>
      </c>
      <c r="T791" s="6">
        <v>2026</v>
      </c>
      <c r="U791" s="4" t="s">
        <v>4226</v>
      </c>
      <c r="V791" s="15" t="s">
        <v>4246</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hidden="1" customHeight="1" x14ac:dyDescent="0.3">
      <c r="A792" s="7">
        <v>791</v>
      </c>
      <c r="B792" s="8" t="s">
        <v>1319</v>
      </c>
      <c r="C792" s="8" t="s">
        <v>1319</v>
      </c>
      <c r="D792" s="8" t="s">
        <v>1319</v>
      </c>
      <c r="E792" s="8" t="s">
        <v>1320</v>
      </c>
      <c r="F792" s="8" t="s">
        <v>1321</v>
      </c>
      <c r="G792" s="9">
        <v>14463.25</v>
      </c>
      <c r="H792" s="17">
        <v>1</v>
      </c>
      <c r="I792" s="4" t="s">
        <v>76</v>
      </c>
      <c r="J792" s="8" t="s">
        <v>15</v>
      </c>
      <c r="K792" s="8" t="s">
        <v>67</v>
      </c>
      <c r="L792" s="8" t="s">
        <v>1316</v>
      </c>
      <c r="M792" s="8">
        <v>23.9</v>
      </c>
      <c r="N792" s="8" t="s">
        <v>93</v>
      </c>
      <c r="O792" s="8">
        <v>7.5</v>
      </c>
      <c r="P792" s="8" t="s">
        <v>27</v>
      </c>
      <c r="Q792" s="8" t="s">
        <v>1322</v>
      </c>
      <c r="R792" s="8" t="s">
        <v>597</v>
      </c>
      <c r="S792" s="19">
        <v>46266</v>
      </c>
      <c r="T792" s="6">
        <v>2026</v>
      </c>
      <c r="U792" s="4" t="s">
        <v>4226</v>
      </c>
      <c r="V792" s="15" t="s">
        <v>4246</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hidden="1" customHeight="1" x14ac:dyDescent="0.3">
      <c r="A793" s="7">
        <v>792</v>
      </c>
      <c r="B793" s="8" t="s">
        <v>1323</v>
      </c>
      <c r="C793" s="8" t="s">
        <v>1324</v>
      </c>
      <c r="D793" s="8" t="s">
        <v>1324</v>
      </c>
      <c r="E793" s="8" t="s">
        <v>1325</v>
      </c>
      <c r="F793" s="8" t="s">
        <v>1325</v>
      </c>
      <c r="G793" s="9">
        <v>14463.25</v>
      </c>
      <c r="H793" s="17">
        <v>1</v>
      </c>
      <c r="I793" s="4" t="s">
        <v>76</v>
      </c>
      <c r="J793" s="8" t="s">
        <v>15</v>
      </c>
      <c r="K793" s="8" t="s">
        <v>67</v>
      </c>
      <c r="L793" s="8" t="s">
        <v>1316</v>
      </c>
      <c r="M793" s="8">
        <v>23.9</v>
      </c>
      <c r="N793" s="8" t="s">
        <v>93</v>
      </c>
      <c r="O793" s="8">
        <v>11</v>
      </c>
      <c r="P793" s="8" t="s">
        <v>27</v>
      </c>
      <c r="Q793" s="8" t="s">
        <v>1326</v>
      </c>
      <c r="R793" s="8" t="s">
        <v>1327</v>
      </c>
      <c r="S793" s="19">
        <v>46235</v>
      </c>
      <c r="T793" s="6">
        <v>2026</v>
      </c>
      <c r="U793" s="4" t="s">
        <v>4226</v>
      </c>
      <c r="V793" s="15" t="s">
        <v>4246</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hidden="1" customHeight="1" x14ac:dyDescent="0.3">
      <c r="A794" s="7">
        <v>793</v>
      </c>
      <c r="B794" s="8" t="s">
        <v>1323</v>
      </c>
      <c r="C794" s="8" t="s">
        <v>1328</v>
      </c>
      <c r="D794" s="8" t="s">
        <v>1328</v>
      </c>
      <c r="E794" s="8" t="s">
        <v>1329</v>
      </c>
      <c r="F794" s="8" t="s">
        <v>1329</v>
      </c>
      <c r="G794" s="9">
        <v>14463.25</v>
      </c>
      <c r="H794" s="17">
        <v>1</v>
      </c>
      <c r="I794" s="4" t="s">
        <v>76</v>
      </c>
      <c r="J794" s="8" t="s">
        <v>15</v>
      </c>
      <c r="K794" s="8" t="s">
        <v>67</v>
      </c>
      <c r="L794" s="8" t="s">
        <v>1316</v>
      </c>
      <c r="M794" s="8">
        <v>23.9</v>
      </c>
      <c r="N794" s="8" t="s">
        <v>93</v>
      </c>
      <c r="O794" s="8">
        <v>20</v>
      </c>
      <c r="P794" s="8" t="s">
        <v>27</v>
      </c>
      <c r="Q794" s="8" t="s">
        <v>1326</v>
      </c>
      <c r="R794" s="8" t="s">
        <v>1327</v>
      </c>
      <c r="S794" s="19">
        <v>46296</v>
      </c>
      <c r="T794" s="6">
        <v>2026</v>
      </c>
      <c r="U794" s="4" t="s">
        <v>4226</v>
      </c>
      <c r="V794" s="15" t="s">
        <v>4246</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hidden="1" customHeight="1" x14ac:dyDescent="0.3">
      <c r="A795" s="7">
        <v>794</v>
      </c>
      <c r="B795" s="8" t="s">
        <v>1330</v>
      </c>
      <c r="C795" s="8" t="s">
        <v>1331</v>
      </c>
      <c r="D795" s="8" t="s">
        <v>1331</v>
      </c>
      <c r="E795" s="8" t="s">
        <v>1332</v>
      </c>
      <c r="F795" s="8" t="s">
        <v>1332</v>
      </c>
      <c r="G795" s="9">
        <v>8908</v>
      </c>
      <c r="H795" s="17">
        <v>1</v>
      </c>
      <c r="I795" s="4" t="s">
        <v>76</v>
      </c>
      <c r="J795" s="8" t="s">
        <v>15</v>
      </c>
      <c r="K795" s="8" t="s">
        <v>67</v>
      </c>
      <c r="L795" s="8" t="s">
        <v>1316</v>
      </c>
      <c r="M795" s="8">
        <v>23.9</v>
      </c>
      <c r="N795" s="8" t="s">
        <v>93</v>
      </c>
      <c r="O795" s="8">
        <v>0</v>
      </c>
      <c r="P795" s="8" t="s">
        <v>27</v>
      </c>
      <c r="Q795" s="8" t="s">
        <v>1333</v>
      </c>
      <c r="R795" s="8" t="s">
        <v>1334</v>
      </c>
      <c r="S795" s="19">
        <v>46419</v>
      </c>
      <c r="T795" s="6">
        <v>2027</v>
      </c>
      <c r="U795" s="4" t="s">
        <v>4230</v>
      </c>
      <c r="V795" s="15" t="s">
        <v>4281</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hidden="1" customHeight="1" x14ac:dyDescent="0.3">
      <c r="A796" s="7">
        <v>795</v>
      </c>
      <c r="B796" s="8" t="s">
        <v>1330</v>
      </c>
      <c r="C796" s="8" t="s">
        <v>1335</v>
      </c>
      <c r="D796" s="8" t="s">
        <v>1335</v>
      </c>
      <c r="E796" s="8" t="s">
        <v>1336</v>
      </c>
      <c r="F796" s="8" t="s">
        <v>1336</v>
      </c>
      <c r="G796" s="9">
        <v>8908</v>
      </c>
      <c r="H796" s="17">
        <v>1</v>
      </c>
      <c r="I796" s="4" t="s">
        <v>76</v>
      </c>
      <c r="J796" s="8" t="s">
        <v>15</v>
      </c>
      <c r="K796" s="8" t="s">
        <v>67</v>
      </c>
      <c r="L796" s="8" t="s">
        <v>1316</v>
      </c>
      <c r="M796" s="8">
        <v>23.9</v>
      </c>
      <c r="N796" s="8" t="s">
        <v>93</v>
      </c>
      <c r="O796" s="8">
        <v>0</v>
      </c>
      <c r="P796" s="8" t="s">
        <v>27</v>
      </c>
      <c r="Q796" s="8" t="s">
        <v>1333</v>
      </c>
      <c r="R796" s="8" t="s">
        <v>1334</v>
      </c>
      <c r="S796" s="19">
        <v>46447</v>
      </c>
      <c r="T796" s="6">
        <v>2027</v>
      </c>
      <c r="U796" s="4" t="s">
        <v>4230</v>
      </c>
      <c r="V796" s="15" t="s">
        <v>4281</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hidden="1" customHeight="1" x14ac:dyDescent="0.3">
      <c r="A797" s="7">
        <v>796</v>
      </c>
      <c r="B797" s="8" t="s">
        <v>1330</v>
      </c>
      <c r="C797" s="8" t="s">
        <v>1337</v>
      </c>
      <c r="D797" s="8" t="s">
        <v>1337</v>
      </c>
      <c r="E797" s="8" t="s">
        <v>1338</v>
      </c>
      <c r="F797" s="8" t="s">
        <v>1338</v>
      </c>
      <c r="G797" s="9">
        <v>8908</v>
      </c>
      <c r="H797" s="17">
        <v>1</v>
      </c>
      <c r="I797" s="4" t="s">
        <v>76</v>
      </c>
      <c r="J797" s="8" t="s">
        <v>15</v>
      </c>
      <c r="K797" s="8" t="s">
        <v>67</v>
      </c>
      <c r="L797" s="8" t="s">
        <v>1316</v>
      </c>
      <c r="M797" s="8">
        <v>23.9</v>
      </c>
      <c r="N797" s="8" t="s">
        <v>93</v>
      </c>
      <c r="O797" s="8">
        <v>0</v>
      </c>
      <c r="P797" s="8" t="s">
        <v>27</v>
      </c>
      <c r="Q797" s="8" t="s">
        <v>1333</v>
      </c>
      <c r="R797" s="8" t="s">
        <v>1334</v>
      </c>
      <c r="S797" s="19">
        <v>46478</v>
      </c>
      <c r="T797" s="6">
        <v>2027</v>
      </c>
      <c r="U797" s="4" t="s">
        <v>4230</v>
      </c>
      <c r="V797" s="15" t="s">
        <v>4281</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hidden="1" customHeight="1" x14ac:dyDescent="0.3">
      <c r="A798" s="7">
        <v>797</v>
      </c>
      <c r="B798" s="8" t="s">
        <v>1339</v>
      </c>
      <c r="C798" s="8" t="s">
        <v>1340</v>
      </c>
      <c r="D798" s="8" t="s">
        <v>1340</v>
      </c>
      <c r="E798" s="8" t="s">
        <v>1341</v>
      </c>
      <c r="F798" s="8" t="s">
        <v>1341</v>
      </c>
      <c r="G798" s="9">
        <v>39000</v>
      </c>
      <c r="H798" s="17">
        <v>1</v>
      </c>
      <c r="I798" s="4" t="s">
        <v>76</v>
      </c>
      <c r="J798" s="8" t="s">
        <v>15</v>
      </c>
      <c r="K798" s="8" t="s">
        <v>67</v>
      </c>
      <c r="L798" s="8" t="s">
        <v>1307</v>
      </c>
      <c r="M798" s="8">
        <v>13.8</v>
      </c>
      <c r="N798" s="8" t="s">
        <v>93</v>
      </c>
      <c r="O798" s="8">
        <v>5</v>
      </c>
      <c r="P798" s="8" t="s">
        <v>27</v>
      </c>
      <c r="Q798" s="8" t="s">
        <v>7</v>
      </c>
      <c r="R798" s="8" t="s">
        <v>1342</v>
      </c>
      <c r="S798" s="19">
        <v>46113</v>
      </c>
      <c r="T798" s="6">
        <v>2026</v>
      </c>
      <c r="U798" s="4" t="s">
        <v>4226</v>
      </c>
      <c r="V798" s="15" t="s">
        <v>4246</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hidden="1" customHeight="1" x14ac:dyDescent="0.3">
      <c r="A799" s="7">
        <v>798</v>
      </c>
      <c r="B799" s="8" t="s">
        <v>1343</v>
      </c>
      <c r="C799" s="8" t="s">
        <v>1344</v>
      </c>
      <c r="D799" s="8" t="s">
        <v>1344</v>
      </c>
      <c r="E799" s="8" t="s">
        <v>1345</v>
      </c>
      <c r="F799" s="8" t="s">
        <v>1345</v>
      </c>
      <c r="G799" s="9">
        <v>14463.25</v>
      </c>
      <c r="H799" s="17">
        <v>1</v>
      </c>
      <c r="I799" s="4" t="s">
        <v>76</v>
      </c>
      <c r="J799" s="8" t="s">
        <v>15</v>
      </c>
      <c r="K799" s="8" t="s">
        <v>67</v>
      </c>
      <c r="L799" s="8" t="s">
        <v>1316</v>
      </c>
      <c r="M799" s="8">
        <v>23.9</v>
      </c>
      <c r="N799" s="8" t="s">
        <v>93</v>
      </c>
      <c r="O799" s="8">
        <v>6.5</v>
      </c>
      <c r="P799" s="8" t="s">
        <v>27</v>
      </c>
      <c r="Q799" s="8" t="s">
        <v>1326</v>
      </c>
      <c r="R799" s="8" t="s">
        <v>1346</v>
      </c>
      <c r="S799" s="19">
        <v>46388</v>
      </c>
      <c r="T799" s="6">
        <v>2027</v>
      </c>
      <c r="U799" s="4" t="s">
        <v>4230</v>
      </c>
      <c r="V799" s="15" t="s">
        <v>4281</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hidden="1" customHeight="1" x14ac:dyDescent="0.3">
      <c r="A800" s="7">
        <v>799</v>
      </c>
      <c r="B800" s="8" t="s">
        <v>1347</v>
      </c>
      <c r="C800" s="8" t="s">
        <v>1348</v>
      </c>
      <c r="D800" s="8" t="s">
        <v>1348</v>
      </c>
      <c r="E800" s="8" t="s">
        <v>1349</v>
      </c>
      <c r="F800" s="8" t="s">
        <v>1349</v>
      </c>
      <c r="G800" s="9">
        <v>14463.25</v>
      </c>
      <c r="H800" s="17">
        <v>1</v>
      </c>
      <c r="I800" s="4" t="s">
        <v>76</v>
      </c>
      <c r="J800" s="8" t="s">
        <v>15</v>
      </c>
      <c r="K800" s="8" t="s">
        <v>67</v>
      </c>
      <c r="L800" s="8" t="s">
        <v>1316</v>
      </c>
      <c r="M800" s="8">
        <v>23.9</v>
      </c>
      <c r="N800" s="8" t="s">
        <v>93</v>
      </c>
      <c r="O800" s="8">
        <v>4</v>
      </c>
      <c r="P800" s="8" t="s">
        <v>27</v>
      </c>
      <c r="Q800" s="8" t="s">
        <v>1326</v>
      </c>
      <c r="R800" s="8" t="s">
        <v>1350</v>
      </c>
      <c r="S800" s="19">
        <v>46447</v>
      </c>
      <c r="T800" s="6">
        <v>2027</v>
      </c>
      <c r="U800" s="4" t="s">
        <v>4230</v>
      </c>
      <c r="V800" s="15" t="s">
        <v>4281</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hidden="1" customHeight="1" x14ac:dyDescent="0.3">
      <c r="A801" s="7">
        <v>800</v>
      </c>
      <c r="B801" s="8" t="s">
        <v>1347</v>
      </c>
      <c r="C801" s="8" t="s">
        <v>1351</v>
      </c>
      <c r="D801" s="8" t="s">
        <v>1351</v>
      </c>
      <c r="E801" s="8" t="s">
        <v>1352</v>
      </c>
      <c r="F801" s="8" t="s">
        <v>1352</v>
      </c>
      <c r="G801" s="9">
        <v>8908</v>
      </c>
      <c r="H801" s="17">
        <v>1</v>
      </c>
      <c r="I801" s="4" t="s">
        <v>76</v>
      </c>
      <c r="J801" s="8" t="s">
        <v>15</v>
      </c>
      <c r="K801" s="8" t="s">
        <v>67</v>
      </c>
      <c r="L801" s="8" t="s">
        <v>1316</v>
      </c>
      <c r="M801" s="8">
        <v>23.9</v>
      </c>
      <c r="N801" s="8" t="s">
        <v>93</v>
      </c>
      <c r="O801" s="8">
        <v>2</v>
      </c>
      <c r="P801" s="8" t="s">
        <v>27</v>
      </c>
      <c r="Q801" s="8" t="s">
        <v>1326</v>
      </c>
      <c r="R801" s="8" t="s">
        <v>1350</v>
      </c>
      <c r="S801" s="19">
        <v>46569</v>
      </c>
      <c r="T801" s="6">
        <v>2027</v>
      </c>
      <c r="U801" s="4" t="s">
        <v>4230</v>
      </c>
      <c r="V801" s="15" t="s">
        <v>4281</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hidden="1" customHeight="1" x14ac:dyDescent="0.3">
      <c r="A802" s="7">
        <v>801</v>
      </c>
      <c r="B802" s="8" t="s">
        <v>1347</v>
      </c>
      <c r="C802" s="8" t="s">
        <v>1353</v>
      </c>
      <c r="D802" s="8" t="s">
        <v>1354</v>
      </c>
      <c r="E802" s="8" t="s">
        <v>1355</v>
      </c>
      <c r="F802" s="8" t="s">
        <v>1356</v>
      </c>
      <c r="G802" s="9">
        <v>630000</v>
      </c>
      <c r="H802" s="17">
        <v>1</v>
      </c>
      <c r="I802" s="4" t="s">
        <v>76</v>
      </c>
      <c r="J802" s="8" t="s">
        <v>15</v>
      </c>
      <c r="K802" s="8" t="s">
        <v>67</v>
      </c>
      <c r="L802" s="8" t="s">
        <v>1357</v>
      </c>
      <c r="M802" s="8">
        <v>23.9</v>
      </c>
      <c r="N802" s="8" t="s">
        <v>93</v>
      </c>
      <c r="O802" s="8">
        <v>0</v>
      </c>
      <c r="P802" s="8" t="s">
        <v>27</v>
      </c>
      <c r="Q802" s="8" t="s">
        <v>1326</v>
      </c>
      <c r="R802" s="8" t="s">
        <v>1350</v>
      </c>
      <c r="S802" s="19">
        <v>46296</v>
      </c>
      <c r="T802" s="6">
        <v>2026</v>
      </c>
      <c r="U802" s="4" t="s">
        <v>4226</v>
      </c>
      <c r="V802" s="15" t="s">
        <v>4246</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hidden="1" customHeight="1" x14ac:dyDescent="0.3">
      <c r="A803" s="7">
        <v>802</v>
      </c>
      <c r="B803" s="8" t="s">
        <v>1358</v>
      </c>
      <c r="C803" s="8" t="s">
        <v>1358</v>
      </c>
      <c r="D803" s="8" t="s">
        <v>1358</v>
      </c>
      <c r="E803" s="8" t="s">
        <v>1359</v>
      </c>
      <c r="F803" s="8" t="s">
        <v>1360</v>
      </c>
      <c r="G803" s="9">
        <v>14463.25</v>
      </c>
      <c r="H803" s="17">
        <v>1</v>
      </c>
      <c r="I803" s="4" t="s">
        <v>76</v>
      </c>
      <c r="J803" s="8" t="s">
        <v>15</v>
      </c>
      <c r="K803" s="8" t="s">
        <v>67</v>
      </c>
      <c r="L803" s="8" t="s">
        <v>1316</v>
      </c>
      <c r="M803" s="8">
        <v>23.9</v>
      </c>
      <c r="N803" s="8" t="s">
        <v>93</v>
      </c>
      <c r="O803" s="8">
        <v>0</v>
      </c>
      <c r="P803" s="8" t="s">
        <v>27</v>
      </c>
      <c r="Q803" s="8" t="s">
        <v>1361</v>
      </c>
      <c r="R803" s="8" t="s">
        <v>597</v>
      </c>
      <c r="S803" s="19">
        <v>46054</v>
      </c>
      <c r="T803" s="6">
        <v>2026</v>
      </c>
      <c r="U803" s="4" t="s">
        <v>4226</v>
      </c>
      <c r="V803" s="15" t="s">
        <v>4246</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hidden="1" customHeight="1" x14ac:dyDescent="0.3">
      <c r="A804" s="7">
        <v>803</v>
      </c>
      <c r="B804" s="8" t="s">
        <v>1362</v>
      </c>
      <c r="C804" s="8" t="s">
        <v>1362</v>
      </c>
      <c r="D804" s="8" t="s">
        <v>1358</v>
      </c>
      <c r="E804" s="8" t="s">
        <v>1359</v>
      </c>
      <c r="F804" s="8" t="s">
        <v>1363</v>
      </c>
      <c r="G804" s="9">
        <v>14463.25</v>
      </c>
      <c r="H804" s="17">
        <v>1</v>
      </c>
      <c r="I804" s="4" t="s">
        <v>76</v>
      </c>
      <c r="J804" s="8" t="s">
        <v>15</v>
      </c>
      <c r="K804" s="8" t="s">
        <v>67</v>
      </c>
      <c r="L804" s="8" t="s">
        <v>1316</v>
      </c>
      <c r="M804" s="8">
        <v>23.9</v>
      </c>
      <c r="N804" s="8" t="s">
        <v>93</v>
      </c>
      <c r="O804" s="8">
        <v>0</v>
      </c>
      <c r="P804" s="8" t="s">
        <v>27</v>
      </c>
      <c r="Q804" s="8" t="s">
        <v>1361</v>
      </c>
      <c r="R804" s="8" t="s">
        <v>597</v>
      </c>
      <c r="S804" s="19">
        <v>46204</v>
      </c>
      <c r="T804" s="6">
        <v>2026</v>
      </c>
      <c r="U804" s="4" t="s">
        <v>4226</v>
      </c>
      <c r="V804" s="15" t="s">
        <v>4246</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hidden="1" customHeight="1" x14ac:dyDescent="0.3">
      <c r="A805" s="7">
        <v>804</v>
      </c>
      <c r="B805" s="8" t="s">
        <v>1364</v>
      </c>
      <c r="C805" s="8" t="s">
        <v>1364</v>
      </c>
      <c r="D805" s="8" t="s">
        <v>1358</v>
      </c>
      <c r="E805" s="8" t="s">
        <v>1359</v>
      </c>
      <c r="F805" s="8" t="s">
        <v>1363</v>
      </c>
      <c r="G805" s="9">
        <v>14463.25</v>
      </c>
      <c r="H805" s="17">
        <v>1</v>
      </c>
      <c r="I805" s="4" t="s">
        <v>76</v>
      </c>
      <c r="J805" s="8" t="s">
        <v>15</v>
      </c>
      <c r="K805" s="8" t="s">
        <v>67</v>
      </c>
      <c r="L805" s="8" t="s">
        <v>1316</v>
      </c>
      <c r="M805" s="8">
        <v>23.9</v>
      </c>
      <c r="N805" s="8" t="s">
        <v>93</v>
      </c>
      <c r="O805" s="8">
        <v>0</v>
      </c>
      <c r="P805" s="8" t="s">
        <v>27</v>
      </c>
      <c r="Q805" s="8" t="s">
        <v>1361</v>
      </c>
      <c r="R805" s="8" t="s">
        <v>597</v>
      </c>
      <c r="S805" s="19">
        <v>46327</v>
      </c>
      <c r="T805" s="6">
        <v>2026</v>
      </c>
      <c r="U805" s="4" t="s">
        <v>4226</v>
      </c>
      <c r="V805" s="15" t="s">
        <v>4246</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hidden="1" customHeight="1" x14ac:dyDescent="0.3">
      <c r="A806" s="7">
        <v>805</v>
      </c>
      <c r="B806" s="8" t="s">
        <v>1365</v>
      </c>
      <c r="C806" s="8" t="s">
        <v>1365</v>
      </c>
      <c r="D806" s="8" t="s">
        <v>1365</v>
      </c>
      <c r="E806" s="8" t="s">
        <v>1366</v>
      </c>
      <c r="F806" s="8" t="s">
        <v>1360</v>
      </c>
      <c r="G806" s="9">
        <v>8908</v>
      </c>
      <c r="H806" s="17">
        <v>1</v>
      </c>
      <c r="I806" s="4" t="s">
        <v>76</v>
      </c>
      <c r="J806" s="8" t="s">
        <v>15</v>
      </c>
      <c r="K806" s="8" t="s">
        <v>67</v>
      </c>
      <c r="L806" s="8" t="s">
        <v>1316</v>
      </c>
      <c r="M806" s="8">
        <v>13.8</v>
      </c>
      <c r="N806" s="8" t="s">
        <v>93</v>
      </c>
      <c r="O806" s="8">
        <v>3.5</v>
      </c>
      <c r="P806" s="8" t="s">
        <v>27</v>
      </c>
      <c r="Q806" s="8" t="s">
        <v>1333</v>
      </c>
      <c r="R806" s="8" t="s">
        <v>1367</v>
      </c>
      <c r="S806" s="19">
        <v>46388</v>
      </c>
      <c r="T806" s="6">
        <v>2027</v>
      </c>
      <c r="U806" s="4" t="s">
        <v>4230</v>
      </c>
      <c r="V806" s="15" t="s">
        <v>4281</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hidden="1" customHeight="1" x14ac:dyDescent="0.3">
      <c r="A807" s="7">
        <v>806</v>
      </c>
      <c r="B807" s="8" t="s">
        <v>1368</v>
      </c>
      <c r="C807" s="8" t="s">
        <v>1368</v>
      </c>
      <c r="D807" s="8" t="s">
        <v>1368</v>
      </c>
      <c r="E807" s="8" t="s">
        <v>1366</v>
      </c>
      <c r="F807" s="8" t="s">
        <v>1369</v>
      </c>
      <c r="G807" s="9">
        <v>8908</v>
      </c>
      <c r="H807" s="17">
        <v>1</v>
      </c>
      <c r="I807" s="4" t="s">
        <v>76</v>
      </c>
      <c r="J807" s="8" t="s">
        <v>15</v>
      </c>
      <c r="K807" s="8" t="s">
        <v>67</v>
      </c>
      <c r="L807" s="8" t="s">
        <v>1316</v>
      </c>
      <c r="M807" s="8">
        <v>13.8</v>
      </c>
      <c r="N807" s="8" t="s">
        <v>93</v>
      </c>
      <c r="O807" s="8">
        <v>2</v>
      </c>
      <c r="P807" s="8" t="s">
        <v>27</v>
      </c>
      <c r="Q807" s="8" t="s">
        <v>1333</v>
      </c>
      <c r="R807" s="8" t="s">
        <v>1367</v>
      </c>
      <c r="S807" s="19">
        <v>46447</v>
      </c>
      <c r="T807" s="6">
        <v>2027</v>
      </c>
      <c r="U807" s="4" t="s">
        <v>4230</v>
      </c>
      <c r="V807" s="15" t="s">
        <v>4281</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hidden="1" customHeight="1" x14ac:dyDescent="0.3">
      <c r="A808" s="7">
        <v>807</v>
      </c>
      <c r="B808" s="8" t="s">
        <v>1370</v>
      </c>
      <c r="C808" s="8" t="s">
        <v>1370</v>
      </c>
      <c r="D808" s="8" t="s">
        <v>1370</v>
      </c>
      <c r="E808" s="8" t="s">
        <v>1371</v>
      </c>
      <c r="F808" s="8" t="s">
        <v>1360</v>
      </c>
      <c r="G808" s="9">
        <v>39000</v>
      </c>
      <c r="H808" s="17">
        <v>1</v>
      </c>
      <c r="I808" s="4" t="s">
        <v>76</v>
      </c>
      <c r="J808" s="8" t="s">
        <v>15</v>
      </c>
      <c r="K808" s="8" t="s">
        <v>67</v>
      </c>
      <c r="L808" s="8" t="s">
        <v>1307</v>
      </c>
      <c r="M808" s="8">
        <v>13.8</v>
      </c>
      <c r="N808" s="8" t="s">
        <v>93</v>
      </c>
      <c r="O808" s="8">
        <v>0</v>
      </c>
      <c r="P808" s="8" t="s">
        <v>27</v>
      </c>
      <c r="Q808" s="8" t="s">
        <v>7</v>
      </c>
      <c r="R808" s="8" t="s">
        <v>1372</v>
      </c>
      <c r="S808" s="19">
        <v>46478</v>
      </c>
      <c r="T808" s="6">
        <v>2027</v>
      </c>
      <c r="U808" s="4" t="s">
        <v>4230</v>
      </c>
      <c r="V808" s="15" t="s">
        <v>4281</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hidden="1" customHeight="1" x14ac:dyDescent="0.3">
      <c r="A809" s="7">
        <v>808</v>
      </c>
      <c r="B809" s="8" t="s">
        <v>1373</v>
      </c>
      <c r="C809" s="8" t="s">
        <v>1373</v>
      </c>
      <c r="D809" s="8" t="s">
        <v>1373</v>
      </c>
      <c r="E809" s="8" t="s">
        <v>1359</v>
      </c>
      <c r="F809" s="8" t="s">
        <v>1363</v>
      </c>
      <c r="G809" s="9">
        <v>14463.25</v>
      </c>
      <c r="H809" s="17">
        <v>1</v>
      </c>
      <c r="I809" s="4" t="s">
        <v>76</v>
      </c>
      <c r="J809" s="8" t="s">
        <v>15</v>
      </c>
      <c r="K809" s="8" t="s">
        <v>67</v>
      </c>
      <c r="L809" s="8" t="s">
        <v>1316</v>
      </c>
      <c r="M809" s="8">
        <v>23.9</v>
      </c>
      <c r="N809" s="8" t="s">
        <v>93</v>
      </c>
      <c r="O809" s="8">
        <v>0</v>
      </c>
      <c r="P809" s="8" t="s">
        <v>27</v>
      </c>
      <c r="Q809" s="8" t="s">
        <v>1374</v>
      </c>
      <c r="R809" s="8" t="s">
        <v>1375</v>
      </c>
      <c r="S809" s="19">
        <v>46082</v>
      </c>
      <c r="T809" s="6">
        <v>2026</v>
      </c>
      <c r="U809" s="4" t="s">
        <v>4226</v>
      </c>
      <c r="V809" s="15" t="s">
        <v>4246</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hidden="1" customHeight="1" x14ac:dyDescent="0.3">
      <c r="A810" s="7">
        <v>809</v>
      </c>
      <c r="B810" s="8" t="s">
        <v>1376</v>
      </c>
      <c r="C810" s="8" t="s">
        <v>1376</v>
      </c>
      <c r="D810" s="8" t="s">
        <v>1376</v>
      </c>
      <c r="E810" s="8" t="s">
        <v>1359</v>
      </c>
      <c r="F810" s="8" t="s">
        <v>1360</v>
      </c>
      <c r="G810" s="9">
        <v>14463.25</v>
      </c>
      <c r="H810" s="17">
        <v>1</v>
      </c>
      <c r="I810" s="4" t="s">
        <v>76</v>
      </c>
      <c r="J810" s="8" t="s">
        <v>15</v>
      </c>
      <c r="K810" s="8" t="s">
        <v>67</v>
      </c>
      <c r="L810" s="8" t="s">
        <v>1316</v>
      </c>
      <c r="M810" s="8">
        <v>23.9</v>
      </c>
      <c r="N810" s="8" t="s">
        <v>93</v>
      </c>
      <c r="O810" s="8">
        <v>0</v>
      </c>
      <c r="P810" s="8" t="s">
        <v>27</v>
      </c>
      <c r="Q810" s="8" t="s">
        <v>1374</v>
      </c>
      <c r="R810" s="8" t="s">
        <v>1375</v>
      </c>
      <c r="S810" s="19">
        <v>46143</v>
      </c>
      <c r="T810" s="6">
        <v>2026</v>
      </c>
      <c r="U810" s="4" t="s">
        <v>4226</v>
      </c>
      <c r="V810" s="15" t="s">
        <v>4246</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hidden="1" customHeight="1" x14ac:dyDescent="0.3">
      <c r="A811" s="7">
        <v>810</v>
      </c>
      <c r="B811" s="8" t="s">
        <v>1377</v>
      </c>
      <c r="C811" s="8" t="s">
        <v>1377</v>
      </c>
      <c r="D811" s="8" t="s">
        <v>1377</v>
      </c>
      <c r="E811" s="8" t="s">
        <v>1359</v>
      </c>
      <c r="F811" s="8" t="s">
        <v>1360</v>
      </c>
      <c r="G811" s="9">
        <v>14463.25</v>
      </c>
      <c r="H811" s="17">
        <v>1</v>
      </c>
      <c r="I811" s="4" t="s">
        <v>76</v>
      </c>
      <c r="J811" s="8" t="s">
        <v>15</v>
      </c>
      <c r="K811" s="8" t="s">
        <v>67</v>
      </c>
      <c r="L811" s="8" t="s">
        <v>1316</v>
      </c>
      <c r="M811" s="8">
        <v>23.9</v>
      </c>
      <c r="N811" s="8" t="s">
        <v>93</v>
      </c>
      <c r="O811" s="8">
        <v>5</v>
      </c>
      <c r="P811" s="8" t="s">
        <v>27</v>
      </c>
      <c r="Q811" s="8" t="s">
        <v>1292</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hidden="1" customHeight="1" x14ac:dyDescent="0.3">
      <c r="A812" s="7">
        <v>811</v>
      </c>
      <c r="B812" s="8" t="s">
        <v>1378</v>
      </c>
      <c r="C812" s="8" t="s">
        <v>1378</v>
      </c>
      <c r="D812" s="8" t="s">
        <v>1378</v>
      </c>
      <c r="E812" s="8" t="s">
        <v>1359</v>
      </c>
      <c r="F812" s="8" t="s">
        <v>1360</v>
      </c>
      <c r="G812" s="9">
        <v>14463.25</v>
      </c>
      <c r="H812" s="17">
        <v>1</v>
      </c>
      <c r="I812" s="4" t="s">
        <v>76</v>
      </c>
      <c r="J812" s="8" t="s">
        <v>15</v>
      </c>
      <c r="K812" s="8" t="s">
        <v>67</v>
      </c>
      <c r="L812" s="8" t="s">
        <v>1316</v>
      </c>
      <c r="M812" s="8">
        <v>23.9</v>
      </c>
      <c r="N812" s="8" t="s">
        <v>93</v>
      </c>
      <c r="O812" s="8">
        <v>5</v>
      </c>
      <c r="P812" s="8" t="s">
        <v>27</v>
      </c>
      <c r="Q812" s="8" t="s">
        <v>1292</v>
      </c>
      <c r="R812" s="8" t="s">
        <v>597</v>
      </c>
      <c r="S812" s="19">
        <v>46082</v>
      </c>
      <c r="T812" s="6">
        <v>2026</v>
      </c>
      <c r="U812" s="4" t="s">
        <v>4226</v>
      </c>
      <c r="V812" s="15" t="s">
        <v>4246</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hidden="1" customHeight="1" x14ac:dyDescent="0.3">
      <c r="A813" s="7">
        <v>812</v>
      </c>
      <c r="B813" s="8" t="s">
        <v>1379</v>
      </c>
      <c r="C813" s="8" t="s">
        <v>1379</v>
      </c>
      <c r="D813" s="8" t="s">
        <v>1379</v>
      </c>
      <c r="E813" s="8" t="s">
        <v>1359</v>
      </c>
      <c r="F813" s="8" t="s">
        <v>1360</v>
      </c>
      <c r="G813" s="9">
        <v>8908</v>
      </c>
      <c r="H813" s="17">
        <v>1</v>
      </c>
      <c r="I813" s="4" t="s">
        <v>76</v>
      </c>
      <c r="J813" s="8" t="s">
        <v>15</v>
      </c>
      <c r="K813" s="8" t="s">
        <v>67</v>
      </c>
      <c r="L813" s="8" t="s">
        <v>1316</v>
      </c>
      <c r="M813" s="8">
        <v>8.3000000000000007</v>
      </c>
      <c r="N813" s="8" t="s">
        <v>93</v>
      </c>
      <c r="O813" s="8">
        <v>3</v>
      </c>
      <c r="P813" s="8" t="s">
        <v>27</v>
      </c>
      <c r="Q813" s="8" t="s">
        <v>1292</v>
      </c>
      <c r="R813" s="8" t="s">
        <v>597</v>
      </c>
      <c r="S813" s="19">
        <v>46174</v>
      </c>
      <c r="T813" s="6">
        <v>2026</v>
      </c>
      <c r="U813" s="4" t="s">
        <v>4226</v>
      </c>
      <c r="V813" s="15" t="s">
        <v>4246</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hidden="1" customHeight="1" x14ac:dyDescent="0.3">
      <c r="A814" s="7">
        <v>813</v>
      </c>
      <c r="B814" s="8" t="s">
        <v>1380</v>
      </c>
      <c r="C814" s="8" t="s">
        <v>1380</v>
      </c>
      <c r="D814" s="8" t="s">
        <v>1380</v>
      </c>
      <c r="E814" s="8" t="s">
        <v>1359</v>
      </c>
      <c r="F814" s="8" t="s">
        <v>1363</v>
      </c>
      <c r="G814" s="9">
        <v>14463.25</v>
      </c>
      <c r="H814" s="17">
        <v>1</v>
      </c>
      <c r="I814" s="4" t="s">
        <v>76</v>
      </c>
      <c r="J814" s="8" t="s">
        <v>15</v>
      </c>
      <c r="K814" s="8" t="s">
        <v>67</v>
      </c>
      <c r="L814" s="8" t="s">
        <v>1316</v>
      </c>
      <c r="M814" s="8">
        <v>23.9</v>
      </c>
      <c r="N814" s="8" t="s">
        <v>93</v>
      </c>
      <c r="O814" s="8">
        <v>1.5</v>
      </c>
      <c r="P814" s="8" t="s">
        <v>27</v>
      </c>
      <c r="Q814" s="8" t="s">
        <v>1292</v>
      </c>
      <c r="R814" s="8" t="s">
        <v>597</v>
      </c>
      <c r="S814" s="19">
        <v>46357</v>
      </c>
      <c r="T814" s="6">
        <v>2026</v>
      </c>
      <c r="U814" s="4" t="s">
        <v>4226</v>
      </c>
      <c r="V814" s="15" t="s">
        <v>4246</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hidden="1" customHeight="1" x14ac:dyDescent="0.3">
      <c r="A815" s="7">
        <v>814</v>
      </c>
      <c r="B815" s="8" t="s">
        <v>1381</v>
      </c>
      <c r="C815" s="8" t="s">
        <v>1381</v>
      </c>
      <c r="D815" s="8" t="s">
        <v>1381</v>
      </c>
      <c r="E815" s="8" t="s">
        <v>1371</v>
      </c>
      <c r="F815" s="8" t="s">
        <v>1360</v>
      </c>
      <c r="G815" s="9">
        <v>39000</v>
      </c>
      <c r="H815" s="17">
        <v>1</v>
      </c>
      <c r="I815" s="4" t="s">
        <v>76</v>
      </c>
      <c r="J815" s="8" t="s">
        <v>15</v>
      </c>
      <c r="K815" s="8" t="s">
        <v>67</v>
      </c>
      <c r="L815" s="8" t="s">
        <v>1307</v>
      </c>
      <c r="M815" s="8">
        <v>13.8</v>
      </c>
      <c r="N815" s="8" t="s">
        <v>93</v>
      </c>
      <c r="O815" s="8">
        <v>0</v>
      </c>
      <c r="P815" s="8" t="s">
        <v>27</v>
      </c>
      <c r="Q815" s="8" t="s">
        <v>1312</v>
      </c>
      <c r="R815" s="8" t="s">
        <v>1382</v>
      </c>
      <c r="S815" s="19">
        <v>46419</v>
      </c>
      <c r="T815" s="6">
        <v>2027</v>
      </c>
      <c r="U815" s="4" t="s">
        <v>4230</v>
      </c>
      <c r="V815" s="15" t="s">
        <v>4281</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hidden="1" customHeight="1" x14ac:dyDescent="0.3">
      <c r="A816" s="7">
        <v>815</v>
      </c>
      <c r="B816" s="8" t="s">
        <v>1383</v>
      </c>
      <c r="C816" s="8" t="s">
        <v>1383</v>
      </c>
      <c r="D816" s="8" t="s">
        <v>1383</v>
      </c>
      <c r="E816" s="8" t="s">
        <v>1371</v>
      </c>
      <c r="F816" s="8" t="s">
        <v>1360</v>
      </c>
      <c r="G816" s="9">
        <v>39000</v>
      </c>
      <c r="H816" s="17">
        <v>1</v>
      </c>
      <c r="I816" s="4" t="s">
        <v>76</v>
      </c>
      <c r="J816" s="8" t="s">
        <v>15</v>
      </c>
      <c r="K816" s="8" t="s">
        <v>67</v>
      </c>
      <c r="L816" s="8" t="s">
        <v>1307</v>
      </c>
      <c r="M816" s="8">
        <v>13.8</v>
      </c>
      <c r="N816" s="8" t="s">
        <v>93</v>
      </c>
      <c r="O816" s="8">
        <v>0</v>
      </c>
      <c r="P816" s="8" t="s">
        <v>27</v>
      </c>
      <c r="Q816" s="8" t="s">
        <v>1312</v>
      </c>
      <c r="R816" s="8" t="s">
        <v>1382</v>
      </c>
      <c r="S816" s="19">
        <v>46569</v>
      </c>
      <c r="T816" s="6">
        <v>2027</v>
      </c>
      <c r="U816" s="4" t="s">
        <v>4230</v>
      </c>
      <c r="V816" s="15" t="s">
        <v>4281</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hidden="1" customHeight="1" x14ac:dyDescent="0.3">
      <c r="A817" s="7">
        <v>816</v>
      </c>
      <c r="B817" s="8" t="s">
        <v>1384</v>
      </c>
      <c r="C817" s="8" t="s">
        <v>1384</v>
      </c>
      <c r="D817" s="8" t="s">
        <v>1384</v>
      </c>
      <c r="E817" s="8" t="s">
        <v>1359</v>
      </c>
      <c r="F817" s="8" t="s">
        <v>1363</v>
      </c>
      <c r="G817" s="9">
        <v>14463.25</v>
      </c>
      <c r="H817" s="17">
        <v>1</v>
      </c>
      <c r="I817" s="4" t="s">
        <v>76</v>
      </c>
      <c r="J817" s="8" t="s">
        <v>15</v>
      </c>
      <c r="K817" s="8" t="s">
        <v>67</v>
      </c>
      <c r="L817" s="8" t="s">
        <v>1316</v>
      </c>
      <c r="M817" s="8">
        <v>23.9</v>
      </c>
      <c r="N817" s="8" t="s">
        <v>93</v>
      </c>
      <c r="O817" s="8">
        <v>0</v>
      </c>
      <c r="P817" s="8" t="s">
        <v>27</v>
      </c>
      <c r="Q817" s="8" t="s">
        <v>1385</v>
      </c>
      <c r="R817" s="8" t="s">
        <v>597</v>
      </c>
      <c r="S817" s="19">
        <v>46753</v>
      </c>
      <c r="T817" s="6">
        <v>2028</v>
      </c>
      <c r="U817" s="4" t="s">
        <v>4232</v>
      </c>
      <c r="V817" s="15" t="s">
        <v>4234</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hidden="1" customHeight="1" x14ac:dyDescent="0.3">
      <c r="A818" s="7">
        <v>817</v>
      </c>
      <c r="B818" s="8" t="s">
        <v>1386</v>
      </c>
      <c r="C818" s="8" t="s">
        <v>1386</v>
      </c>
      <c r="D818" s="8" t="s">
        <v>1386</v>
      </c>
      <c r="E818" s="8" t="s">
        <v>1359</v>
      </c>
      <c r="F818" s="8" t="s">
        <v>1360</v>
      </c>
      <c r="G818" s="9">
        <v>14463.25</v>
      </c>
      <c r="H818" s="17">
        <v>1</v>
      </c>
      <c r="I818" s="4" t="s">
        <v>76</v>
      </c>
      <c r="J818" s="8" t="s">
        <v>15</v>
      </c>
      <c r="K818" s="8" t="s">
        <v>67</v>
      </c>
      <c r="L818" s="8" t="s">
        <v>1316</v>
      </c>
      <c r="M818" s="8">
        <v>23.9</v>
      </c>
      <c r="N818" s="8" t="s">
        <v>93</v>
      </c>
      <c r="O818" s="8">
        <v>4.2</v>
      </c>
      <c r="P818" s="8" t="s">
        <v>27</v>
      </c>
      <c r="Q818" s="8" t="s">
        <v>1322</v>
      </c>
      <c r="R818" s="8" t="s">
        <v>597</v>
      </c>
      <c r="S818" s="19">
        <v>46235</v>
      </c>
      <c r="T818" s="6">
        <v>2026</v>
      </c>
      <c r="U818" s="4" t="s">
        <v>4226</v>
      </c>
      <c r="V818" s="15" t="s">
        <v>4246</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hidden="1" customHeight="1" x14ac:dyDescent="0.3">
      <c r="A819" s="7">
        <v>818</v>
      </c>
      <c r="B819" s="8" t="s">
        <v>1387</v>
      </c>
      <c r="C819" s="8" t="s">
        <v>1387</v>
      </c>
      <c r="D819" s="8" t="s">
        <v>1387</v>
      </c>
      <c r="E819" s="8" t="s">
        <v>1359</v>
      </c>
      <c r="F819" s="8" t="s">
        <v>1360</v>
      </c>
      <c r="G819" s="9">
        <v>8908</v>
      </c>
      <c r="H819" s="17">
        <v>1</v>
      </c>
      <c r="I819" s="4" t="s">
        <v>76</v>
      </c>
      <c r="J819" s="8" t="s">
        <v>15</v>
      </c>
      <c r="K819" s="8" t="s">
        <v>67</v>
      </c>
      <c r="L819" s="8" t="s">
        <v>1316</v>
      </c>
      <c r="M819" s="8">
        <v>8.3000000000000007</v>
      </c>
      <c r="N819" s="8" t="s">
        <v>93</v>
      </c>
      <c r="O819" s="8">
        <v>0</v>
      </c>
      <c r="P819" s="8" t="s">
        <v>27</v>
      </c>
      <c r="Q819" s="8" t="s">
        <v>1274</v>
      </c>
      <c r="R819" s="8" t="s">
        <v>1388</v>
      </c>
      <c r="S819" s="19">
        <v>46143</v>
      </c>
      <c r="T819" s="6">
        <v>2026</v>
      </c>
      <c r="U819" s="4" t="s">
        <v>4226</v>
      </c>
      <c r="V819" s="15" t="s">
        <v>4246</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hidden="1" customHeight="1" x14ac:dyDescent="0.3">
      <c r="A820" s="7">
        <v>819</v>
      </c>
      <c r="B820" s="8" t="s">
        <v>1389</v>
      </c>
      <c r="C820" s="8" t="s">
        <v>1389</v>
      </c>
      <c r="D820" s="8" t="s">
        <v>1389</v>
      </c>
      <c r="E820" s="8" t="s">
        <v>1390</v>
      </c>
      <c r="F820" s="8" t="s">
        <v>1360</v>
      </c>
      <c r="G820" s="9">
        <v>8908</v>
      </c>
      <c r="H820" s="17">
        <v>1</v>
      </c>
      <c r="I820" s="4" t="s">
        <v>76</v>
      </c>
      <c r="J820" s="8" t="s">
        <v>15</v>
      </c>
      <c r="K820" s="8" t="s">
        <v>67</v>
      </c>
      <c r="L820" s="8" t="s">
        <v>1316</v>
      </c>
      <c r="M820" s="8">
        <v>8.3000000000000007</v>
      </c>
      <c r="N820" s="8" t="s">
        <v>93</v>
      </c>
      <c r="O820" s="8">
        <v>0</v>
      </c>
      <c r="P820" s="8" t="s">
        <v>27</v>
      </c>
      <c r="Q820" s="8" t="s">
        <v>1274</v>
      </c>
      <c r="R820" s="8" t="s">
        <v>1388</v>
      </c>
      <c r="S820" s="19">
        <v>46174</v>
      </c>
      <c r="T820" s="6">
        <v>2026</v>
      </c>
      <c r="U820" s="4" t="s">
        <v>4226</v>
      </c>
      <c r="V820" s="15" t="s">
        <v>4246</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hidden="1" customHeight="1" x14ac:dyDescent="0.3">
      <c r="A821" s="7">
        <v>820</v>
      </c>
      <c r="B821" s="8" t="s">
        <v>1391</v>
      </c>
      <c r="C821" s="8" t="s">
        <v>1391</v>
      </c>
      <c r="D821" s="8" t="s">
        <v>1391</v>
      </c>
      <c r="E821" s="8" t="s">
        <v>1390</v>
      </c>
      <c r="F821" s="8" t="s">
        <v>1360</v>
      </c>
      <c r="G821" s="9">
        <v>8908</v>
      </c>
      <c r="H821" s="17">
        <v>1</v>
      </c>
      <c r="I821" s="4" t="s">
        <v>76</v>
      </c>
      <c r="J821" s="8" t="s">
        <v>15</v>
      </c>
      <c r="K821" s="8" t="s">
        <v>67</v>
      </c>
      <c r="L821" s="8" t="s">
        <v>1316</v>
      </c>
      <c r="M821" s="8">
        <v>8.3000000000000007</v>
      </c>
      <c r="N821" s="8" t="s">
        <v>93</v>
      </c>
      <c r="O821" s="8">
        <v>0</v>
      </c>
      <c r="P821" s="8" t="s">
        <v>27</v>
      </c>
      <c r="Q821" s="8" t="s">
        <v>1274</v>
      </c>
      <c r="R821" s="8" t="s">
        <v>1388</v>
      </c>
      <c r="S821" s="19">
        <v>46235</v>
      </c>
      <c r="T821" s="6">
        <v>2026</v>
      </c>
      <c r="U821" s="4" t="s">
        <v>4226</v>
      </c>
      <c r="V821" s="15" t="s">
        <v>4246</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hidden="1" customHeight="1" x14ac:dyDescent="0.3">
      <c r="A822" s="7">
        <v>821</v>
      </c>
      <c r="B822" s="8" t="s">
        <v>1392</v>
      </c>
      <c r="C822" s="8" t="s">
        <v>1392</v>
      </c>
      <c r="D822" s="8" t="s">
        <v>1392</v>
      </c>
      <c r="E822" s="8" t="s">
        <v>1390</v>
      </c>
      <c r="F822" s="8" t="s">
        <v>1360</v>
      </c>
      <c r="G822" s="9">
        <v>8908</v>
      </c>
      <c r="H822" s="17">
        <v>1</v>
      </c>
      <c r="I822" s="4" t="s">
        <v>76</v>
      </c>
      <c r="J822" s="8" t="s">
        <v>15</v>
      </c>
      <c r="K822" s="8" t="s">
        <v>67</v>
      </c>
      <c r="L822" s="8" t="s">
        <v>1316</v>
      </c>
      <c r="M822" s="8">
        <v>8.3000000000000007</v>
      </c>
      <c r="N822" s="8" t="s">
        <v>93</v>
      </c>
      <c r="O822" s="8">
        <v>0</v>
      </c>
      <c r="P822" s="8" t="s">
        <v>27</v>
      </c>
      <c r="Q822" s="8" t="s">
        <v>1274</v>
      </c>
      <c r="R822" s="8" t="s">
        <v>1388</v>
      </c>
      <c r="S822" s="19">
        <v>46266</v>
      </c>
      <c r="T822" s="6">
        <v>2026</v>
      </c>
      <c r="U822" s="4" t="s">
        <v>4226</v>
      </c>
      <c r="V822" s="15" t="s">
        <v>4246</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hidden="1" customHeight="1" x14ac:dyDescent="0.3">
      <c r="A823" s="7">
        <v>822</v>
      </c>
      <c r="B823" s="8" t="s">
        <v>1393</v>
      </c>
      <c r="C823" s="8" t="s">
        <v>1393</v>
      </c>
      <c r="D823" s="8" t="s">
        <v>1393</v>
      </c>
      <c r="E823" s="8" t="s">
        <v>1390</v>
      </c>
      <c r="F823" s="8" t="s">
        <v>1360</v>
      </c>
      <c r="G823" s="9">
        <v>8908</v>
      </c>
      <c r="H823" s="17">
        <v>1</v>
      </c>
      <c r="I823" s="4" t="s">
        <v>76</v>
      </c>
      <c r="J823" s="8" t="s">
        <v>15</v>
      </c>
      <c r="K823" s="8" t="s">
        <v>67</v>
      </c>
      <c r="L823" s="8" t="s">
        <v>1316</v>
      </c>
      <c r="M823" s="8">
        <v>8.3000000000000007</v>
      </c>
      <c r="N823" s="8" t="s">
        <v>93</v>
      </c>
      <c r="O823" s="8">
        <v>0</v>
      </c>
      <c r="P823" s="8" t="s">
        <v>27</v>
      </c>
      <c r="Q823" s="8" t="s">
        <v>1274</v>
      </c>
      <c r="R823" s="8" t="s">
        <v>1388</v>
      </c>
      <c r="S823" s="19">
        <v>46296</v>
      </c>
      <c r="T823" s="6">
        <v>2026</v>
      </c>
      <c r="U823" s="4" t="s">
        <v>4226</v>
      </c>
      <c r="V823" s="15" t="s">
        <v>4246</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hidden="1" customHeight="1" x14ac:dyDescent="0.3">
      <c r="A824" s="7">
        <v>823</v>
      </c>
      <c r="B824" s="8" t="s">
        <v>1394</v>
      </c>
      <c r="C824" s="8" t="s">
        <v>1395</v>
      </c>
      <c r="D824" s="8" t="s">
        <v>1395</v>
      </c>
      <c r="E824" s="8" t="s">
        <v>1390</v>
      </c>
      <c r="F824" s="8" t="s">
        <v>1360</v>
      </c>
      <c r="G824" s="9">
        <v>8908</v>
      </c>
      <c r="H824" s="17">
        <v>1</v>
      </c>
      <c r="I824" s="4" t="s">
        <v>76</v>
      </c>
      <c r="J824" s="8" t="s">
        <v>15</v>
      </c>
      <c r="K824" s="8" t="s">
        <v>67</v>
      </c>
      <c r="L824" s="8" t="s">
        <v>1316</v>
      </c>
      <c r="M824" s="8">
        <v>8.3000000000000007</v>
      </c>
      <c r="N824" s="8" t="s">
        <v>93</v>
      </c>
      <c r="O824" s="8">
        <v>0</v>
      </c>
      <c r="P824" s="8" t="s">
        <v>27</v>
      </c>
      <c r="Q824" s="8" t="s">
        <v>628</v>
      </c>
      <c r="R824" s="8" t="s">
        <v>1396</v>
      </c>
      <c r="S824" s="19">
        <v>46388</v>
      </c>
      <c r="T824" s="6">
        <v>2027</v>
      </c>
      <c r="U824" s="4" t="s">
        <v>4230</v>
      </c>
      <c r="V824" s="15" t="s">
        <v>4281</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hidden="1" customHeight="1" x14ac:dyDescent="0.3">
      <c r="A825" s="7">
        <v>824</v>
      </c>
      <c r="B825" s="8" t="s">
        <v>1397</v>
      </c>
      <c r="C825" s="8" t="s">
        <v>1398</v>
      </c>
      <c r="D825" s="8" t="s">
        <v>1398</v>
      </c>
      <c r="E825" s="8" t="s">
        <v>1390</v>
      </c>
      <c r="F825" s="8" t="s">
        <v>1360</v>
      </c>
      <c r="G825" s="9">
        <v>8908</v>
      </c>
      <c r="H825" s="17">
        <v>1</v>
      </c>
      <c r="I825" s="4" t="s">
        <v>76</v>
      </c>
      <c r="J825" s="8" t="s">
        <v>15</v>
      </c>
      <c r="K825" s="8" t="s">
        <v>67</v>
      </c>
      <c r="L825" s="8" t="s">
        <v>1316</v>
      </c>
      <c r="M825" s="8">
        <v>8.3000000000000007</v>
      </c>
      <c r="N825" s="8" t="s">
        <v>93</v>
      </c>
      <c r="O825" s="8">
        <v>0</v>
      </c>
      <c r="P825" s="8" t="s">
        <v>27</v>
      </c>
      <c r="Q825" s="8" t="s">
        <v>628</v>
      </c>
      <c r="R825" s="8" t="s">
        <v>1396</v>
      </c>
      <c r="S825" s="19">
        <v>46447</v>
      </c>
      <c r="T825" s="6">
        <v>2027</v>
      </c>
      <c r="U825" s="4" t="s">
        <v>4230</v>
      </c>
      <c r="V825" s="15" t="s">
        <v>4281</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hidden="1" customHeight="1" x14ac:dyDescent="0.3">
      <c r="A826" s="7">
        <v>825</v>
      </c>
      <c r="B826" s="8" t="s">
        <v>1399</v>
      </c>
      <c r="C826" s="8" t="s">
        <v>1400</v>
      </c>
      <c r="D826" s="8" t="s">
        <v>1400</v>
      </c>
      <c r="E826" s="8" t="s">
        <v>1390</v>
      </c>
      <c r="F826" s="8" t="s">
        <v>1360</v>
      </c>
      <c r="G826" s="9">
        <v>8908</v>
      </c>
      <c r="H826" s="17">
        <v>1</v>
      </c>
      <c r="I826" s="4" t="s">
        <v>76</v>
      </c>
      <c r="J826" s="8" t="s">
        <v>15</v>
      </c>
      <c r="K826" s="8" t="s">
        <v>67</v>
      </c>
      <c r="L826" s="8" t="s">
        <v>1316</v>
      </c>
      <c r="M826" s="8">
        <v>8.3000000000000007</v>
      </c>
      <c r="N826" s="8" t="s">
        <v>93</v>
      </c>
      <c r="O826" s="8">
        <v>0</v>
      </c>
      <c r="P826" s="8" t="s">
        <v>27</v>
      </c>
      <c r="Q826" s="8" t="s">
        <v>628</v>
      </c>
      <c r="R826" s="8" t="s">
        <v>1396</v>
      </c>
      <c r="S826" s="19">
        <v>46478</v>
      </c>
      <c r="T826" s="6">
        <v>2027</v>
      </c>
      <c r="U826" s="4" t="s">
        <v>4230</v>
      </c>
      <c r="V826" s="15" t="s">
        <v>4281</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hidden="1" customHeight="1" x14ac:dyDescent="0.3">
      <c r="A827" s="7">
        <v>826</v>
      </c>
      <c r="B827" s="8" t="s">
        <v>1401</v>
      </c>
      <c r="C827" s="8" t="s">
        <v>1402</v>
      </c>
      <c r="D827" s="8" t="s">
        <v>1402</v>
      </c>
      <c r="E827" s="8" t="s">
        <v>1390</v>
      </c>
      <c r="F827" s="8" t="s">
        <v>1360</v>
      </c>
      <c r="G827" s="9">
        <v>8908</v>
      </c>
      <c r="H827" s="17">
        <v>1</v>
      </c>
      <c r="I827" s="4" t="s">
        <v>76</v>
      </c>
      <c r="J827" s="8" t="s">
        <v>15</v>
      </c>
      <c r="K827" s="8" t="s">
        <v>67</v>
      </c>
      <c r="L827" s="8" t="s">
        <v>1316</v>
      </c>
      <c r="M827" s="8">
        <v>8.3000000000000007</v>
      </c>
      <c r="N827" s="8" t="s">
        <v>93</v>
      </c>
      <c r="O827" s="8">
        <v>0</v>
      </c>
      <c r="P827" s="8" t="s">
        <v>27</v>
      </c>
      <c r="Q827" s="8" t="s">
        <v>628</v>
      </c>
      <c r="R827" s="8" t="s">
        <v>1396</v>
      </c>
      <c r="S827" s="19">
        <v>46569</v>
      </c>
      <c r="T827" s="6">
        <v>2027</v>
      </c>
      <c r="U827" s="4" t="s">
        <v>4230</v>
      </c>
      <c r="V827" s="15" t="s">
        <v>4281</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hidden="1" customHeight="1" x14ac:dyDescent="0.3">
      <c r="A828" s="7">
        <v>827</v>
      </c>
      <c r="B828" s="8" t="s">
        <v>1403</v>
      </c>
      <c r="C828" s="8" t="s">
        <v>1404</v>
      </c>
      <c r="D828" s="8" t="s">
        <v>1404</v>
      </c>
      <c r="E828" s="8" t="s">
        <v>1390</v>
      </c>
      <c r="F828" s="8" t="s">
        <v>1360</v>
      </c>
      <c r="G828" s="9">
        <v>8908</v>
      </c>
      <c r="H828" s="17">
        <v>1</v>
      </c>
      <c r="I828" s="4" t="s">
        <v>76</v>
      </c>
      <c r="J828" s="8" t="s">
        <v>15</v>
      </c>
      <c r="K828" s="8" t="s">
        <v>67</v>
      </c>
      <c r="L828" s="8" t="s">
        <v>1316</v>
      </c>
      <c r="M828" s="8">
        <v>8.3000000000000007</v>
      </c>
      <c r="N828" s="8" t="s">
        <v>93</v>
      </c>
      <c r="O828" s="8">
        <v>0</v>
      </c>
      <c r="P828" s="8" t="s">
        <v>27</v>
      </c>
      <c r="Q828" s="8" t="s">
        <v>628</v>
      </c>
      <c r="R828" s="8" t="s">
        <v>1396</v>
      </c>
      <c r="S828" s="19">
        <v>46600</v>
      </c>
      <c r="T828" s="6">
        <v>2027</v>
      </c>
      <c r="U828" s="4" t="s">
        <v>4230</v>
      </c>
      <c r="V828" s="15" t="s">
        <v>4281</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hidden="1" customHeight="1" x14ac:dyDescent="0.3">
      <c r="A829" s="7">
        <v>828</v>
      </c>
      <c r="B829" s="8" t="s">
        <v>1405</v>
      </c>
      <c r="C829" s="8" t="s">
        <v>1406</v>
      </c>
      <c r="D829" s="8" t="s">
        <v>1406</v>
      </c>
      <c r="E829" s="8" t="s">
        <v>1390</v>
      </c>
      <c r="F829" s="8" t="s">
        <v>1360</v>
      </c>
      <c r="G829" s="9">
        <v>8908</v>
      </c>
      <c r="H829" s="17">
        <v>1</v>
      </c>
      <c r="I829" s="4" t="s">
        <v>76</v>
      </c>
      <c r="J829" s="8" t="s">
        <v>15</v>
      </c>
      <c r="K829" s="8" t="s">
        <v>67</v>
      </c>
      <c r="L829" s="8" t="s">
        <v>1316</v>
      </c>
      <c r="M829" s="8">
        <v>8.3000000000000007</v>
      </c>
      <c r="N829" s="8" t="s">
        <v>93</v>
      </c>
      <c r="O829" s="8">
        <v>0</v>
      </c>
      <c r="P829" s="8" t="s">
        <v>27</v>
      </c>
      <c r="Q829" s="8" t="s">
        <v>628</v>
      </c>
      <c r="R829" s="8" t="s">
        <v>1396</v>
      </c>
      <c r="S829" s="19">
        <v>46661</v>
      </c>
      <c r="T829" s="6">
        <v>2027</v>
      </c>
      <c r="U829" s="4" t="s">
        <v>4230</v>
      </c>
      <c r="V829" s="15" t="s">
        <v>4281</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hidden="1" customHeight="1" x14ac:dyDescent="0.3">
      <c r="A830" s="7">
        <v>829</v>
      </c>
      <c r="B830" s="8" t="s">
        <v>1407</v>
      </c>
      <c r="C830" s="8" t="s">
        <v>1408</v>
      </c>
      <c r="D830" s="8" t="s">
        <v>1408</v>
      </c>
      <c r="E830" s="8" t="s">
        <v>1390</v>
      </c>
      <c r="F830" s="8" t="s">
        <v>1360</v>
      </c>
      <c r="G830" s="9">
        <v>8908</v>
      </c>
      <c r="H830" s="17">
        <v>1</v>
      </c>
      <c r="I830" s="4" t="s">
        <v>76</v>
      </c>
      <c r="J830" s="8" t="s">
        <v>15</v>
      </c>
      <c r="K830" s="8" t="s">
        <v>67</v>
      </c>
      <c r="L830" s="8" t="s">
        <v>1316</v>
      </c>
      <c r="M830" s="8">
        <v>8.3000000000000007</v>
      </c>
      <c r="N830" s="8" t="s">
        <v>93</v>
      </c>
      <c r="O830" s="8">
        <v>0</v>
      </c>
      <c r="P830" s="8" t="s">
        <v>27</v>
      </c>
      <c r="Q830" s="8" t="s">
        <v>628</v>
      </c>
      <c r="R830" s="8" t="s">
        <v>1396</v>
      </c>
      <c r="S830" s="19">
        <v>46692</v>
      </c>
      <c r="T830" s="6">
        <v>2027</v>
      </c>
      <c r="U830" s="4" t="s">
        <v>4230</v>
      </c>
      <c r="V830" s="15" t="s">
        <v>4281</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hidden="1" customHeight="1" x14ac:dyDescent="0.3">
      <c r="A831" s="7">
        <v>830</v>
      </c>
      <c r="B831" s="8" t="s">
        <v>1409</v>
      </c>
      <c r="C831" s="8" t="s">
        <v>1409</v>
      </c>
      <c r="D831" s="8" t="s">
        <v>1409</v>
      </c>
      <c r="E831" s="8" t="s">
        <v>1410</v>
      </c>
      <c r="F831" s="8" t="s">
        <v>1360</v>
      </c>
      <c r="G831" s="9">
        <v>14463.25</v>
      </c>
      <c r="H831" s="17">
        <v>1</v>
      </c>
      <c r="I831" s="4" t="s">
        <v>76</v>
      </c>
      <c r="J831" s="8" t="s">
        <v>15</v>
      </c>
      <c r="K831" s="8" t="s">
        <v>67</v>
      </c>
      <c r="L831" s="8" t="s">
        <v>1316</v>
      </c>
      <c r="M831" s="8">
        <v>23.9</v>
      </c>
      <c r="N831" s="8" t="s">
        <v>93</v>
      </c>
      <c r="O831" s="8">
        <v>0</v>
      </c>
      <c r="P831" s="8" t="s">
        <v>27</v>
      </c>
      <c r="Q831" s="8" t="s">
        <v>1292</v>
      </c>
      <c r="R831" s="8" t="s">
        <v>597</v>
      </c>
      <c r="S831" s="19">
        <v>46784</v>
      </c>
      <c r="T831" s="6">
        <v>2028</v>
      </c>
      <c r="U831" s="4" t="s">
        <v>4232</v>
      </c>
      <c r="V831" s="15" t="s">
        <v>4234</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1411</v>
      </c>
      <c r="C832" s="8" t="s">
        <v>1411</v>
      </c>
      <c r="D832" s="8" t="s">
        <v>1411</v>
      </c>
      <c r="E832" s="8" t="s">
        <v>1410</v>
      </c>
      <c r="F832" s="8" t="s">
        <v>1360</v>
      </c>
      <c r="G832" s="9">
        <v>14463.25</v>
      </c>
      <c r="H832" s="17">
        <v>1</v>
      </c>
      <c r="I832" s="4" t="s">
        <v>76</v>
      </c>
      <c r="J832" s="8" t="s">
        <v>15</v>
      </c>
      <c r="K832" s="8" t="s">
        <v>67</v>
      </c>
      <c r="L832" s="8" t="s">
        <v>1316</v>
      </c>
      <c r="M832" s="8">
        <v>23.9</v>
      </c>
      <c r="N832" s="8" t="s">
        <v>93</v>
      </c>
      <c r="O832" s="8">
        <v>0</v>
      </c>
      <c r="P832" s="8" t="s">
        <v>27</v>
      </c>
      <c r="Q832" s="8" t="s">
        <v>1292</v>
      </c>
      <c r="R832" s="8" t="s">
        <v>597</v>
      </c>
      <c r="S832" s="19">
        <v>46813</v>
      </c>
      <c r="T832" s="6">
        <v>2028</v>
      </c>
      <c r="U832" s="4" t="s">
        <v>4232</v>
      </c>
      <c r="V832" s="15" t="s">
        <v>4234</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hidden="1" customHeight="1" x14ac:dyDescent="0.3">
      <c r="A833" s="7">
        <v>832</v>
      </c>
      <c r="B833" s="8" t="s">
        <v>1412</v>
      </c>
      <c r="C833" s="8" t="s">
        <v>1412</v>
      </c>
      <c r="D833" s="8" t="s">
        <v>1412</v>
      </c>
      <c r="E833" s="8" t="s">
        <v>1366</v>
      </c>
      <c r="F833" s="8" t="s">
        <v>1360</v>
      </c>
      <c r="G833" s="9">
        <v>39000</v>
      </c>
      <c r="H833" s="17">
        <v>1</v>
      </c>
      <c r="I833" s="4" t="s">
        <v>76</v>
      </c>
      <c r="J833" s="8" t="s">
        <v>15</v>
      </c>
      <c r="K833" s="8" t="s">
        <v>67</v>
      </c>
      <c r="L833" s="8" t="s">
        <v>1307</v>
      </c>
      <c r="M833" s="8">
        <v>13.8</v>
      </c>
      <c r="N833" s="8" t="s">
        <v>93</v>
      </c>
      <c r="O833" s="8">
        <v>0</v>
      </c>
      <c r="P833" s="8" t="s">
        <v>27</v>
      </c>
      <c r="Q833" s="8" t="s">
        <v>7</v>
      </c>
      <c r="R833" s="8" t="s">
        <v>1413</v>
      </c>
      <c r="S833" s="19">
        <v>46844</v>
      </c>
      <c r="T833" s="6">
        <v>2028</v>
      </c>
      <c r="U833" s="4" t="s">
        <v>4232</v>
      </c>
      <c r="V833" s="15" t="s">
        <v>4234</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hidden="1" customHeight="1" x14ac:dyDescent="0.3">
      <c r="A834" s="7">
        <v>833</v>
      </c>
      <c r="B834" s="8" t="s">
        <v>1414</v>
      </c>
      <c r="C834" s="8" t="s">
        <v>1414</v>
      </c>
      <c r="D834" s="8" t="s">
        <v>1414</v>
      </c>
      <c r="E834" s="8" t="s">
        <v>1366</v>
      </c>
      <c r="F834" s="8" t="s">
        <v>1360</v>
      </c>
      <c r="G834" s="9">
        <v>39000</v>
      </c>
      <c r="H834" s="17">
        <v>1</v>
      </c>
      <c r="I834" s="4" t="s">
        <v>76</v>
      </c>
      <c r="J834" s="8" t="s">
        <v>15</v>
      </c>
      <c r="K834" s="8" t="s">
        <v>67</v>
      </c>
      <c r="L834" s="8" t="s">
        <v>1307</v>
      </c>
      <c r="M834" s="8">
        <v>13.8</v>
      </c>
      <c r="N834" s="8" t="s">
        <v>93</v>
      </c>
      <c r="O834" s="8">
        <v>0</v>
      </c>
      <c r="P834" s="8" t="s">
        <v>27</v>
      </c>
      <c r="Q834" s="8" t="s">
        <v>7</v>
      </c>
      <c r="R834" s="8" t="s">
        <v>1413</v>
      </c>
      <c r="S834" s="19">
        <v>46874</v>
      </c>
      <c r="T834" s="6">
        <v>2028</v>
      </c>
      <c r="U834" s="4" t="s">
        <v>4232</v>
      </c>
      <c r="V834" s="15" t="s">
        <v>4234</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1415</v>
      </c>
      <c r="C835" s="8" t="s">
        <v>1415</v>
      </c>
      <c r="D835" s="8" t="s">
        <v>1415</v>
      </c>
      <c r="E835" s="8" t="s">
        <v>1366</v>
      </c>
      <c r="F835" s="8" t="s">
        <v>1360</v>
      </c>
      <c r="G835" s="9">
        <v>39000</v>
      </c>
      <c r="H835" s="17">
        <v>1</v>
      </c>
      <c r="I835" s="4" t="s">
        <v>76</v>
      </c>
      <c r="J835" s="8" t="s">
        <v>15</v>
      </c>
      <c r="K835" s="8" t="s">
        <v>67</v>
      </c>
      <c r="L835" s="8" t="s">
        <v>1307</v>
      </c>
      <c r="M835" s="8">
        <v>13.8</v>
      </c>
      <c r="N835" s="8" t="s">
        <v>93</v>
      </c>
      <c r="O835" s="8">
        <v>0</v>
      </c>
      <c r="P835" s="8" t="s">
        <v>27</v>
      </c>
      <c r="Q835" s="8" t="s">
        <v>1416</v>
      </c>
      <c r="R835" s="8" t="s">
        <v>1417</v>
      </c>
      <c r="S835" s="19">
        <v>46113</v>
      </c>
      <c r="T835" s="6">
        <v>2026</v>
      </c>
      <c r="U835" s="4" t="s">
        <v>4226</v>
      </c>
      <c r="V835" s="15" t="s">
        <v>4246</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hidden="1" customHeight="1" x14ac:dyDescent="0.3">
      <c r="A836" s="7">
        <v>835</v>
      </c>
      <c r="B836" s="8" t="s">
        <v>1418</v>
      </c>
      <c r="C836" s="8" t="s">
        <v>1418</v>
      </c>
      <c r="D836" s="8" t="s">
        <v>1418</v>
      </c>
      <c r="E836" s="8" t="s">
        <v>1366</v>
      </c>
      <c r="F836" s="8" t="s">
        <v>1360</v>
      </c>
      <c r="G836" s="9">
        <v>39000</v>
      </c>
      <c r="H836" s="17">
        <v>1</v>
      </c>
      <c r="I836" s="4" t="s">
        <v>76</v>
      </c>
      <c r="J836" s="8" t="s">
        <v>15</v>
      </c>
      <c r="K836" s="8" t="s">
        <v>67</v>
      </c>
      <c r="L836" s="8" t="s">
        <v>1307</v>
      </c>
      <c r="M836" s="8">
        <v>13.8</v>
      </c>
      <c r="N836" s="8" t="s">
        <v>93</v>
      </c>
      <c r="O836" s="8">
        <v>0</v>
      </c>
      <c r="P836" s="8" t="s">
        <v>27</v>
      </c>
      <c r="Q836" s="8" t="s">
        <v>1416</v>
      </c>
      <c r="R836" s="8" t="s">
        <v>1417</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hidden="1" customHeight="1" x14ac:dyDescent="0.3">
      <c r="A837" s="7">
        <v>836</v>
      </c>
      <c r="B837" s="8" t="s">
        <v>1419</v>
      </c>
      <c r="C837" s="8" t="s">
        <v>1419</v>
      </c>
      <c r="D837" s="8" t="s">
        <v>1419</v>
      </c>
      <c r="E837" s="8" t="s">
        <v>1420</v>
      </c>
      <c r="F837" s="8" t="s">
        <v>1360</v>
      </c>
      <c r="G837" s="9">
        <v>17500</v>
      </c>
      <c r="H837" s="17">
        <v>1</v>
      </c>
      <c r="I837" s="4" t="s">
        <v>76</v>
      </c>
      <c r="J837" s="8" t="s">
        <v>15</v>
      </c>
      <c r="K837" s="8" t="s">
        <v>67</v>
      </c>
      <c r="L837" s="8" t="s">
        <v>1316</v>
      </c>
      <c r="M837" s="8">
        <v>34.5</v>
      </c>
      <c r="N837" s="8" t="s">
        <v>93</v>
      </c>
      <c r="O837" s="8">
        <v>10.1</v>
      </c>
      <c r="P837" s="8" t="s">
        <v>27</v>
      </c>
      <c r="Q837" s="8" t="s">
        <v>7</v>
      </c>
      <c r="R837" s="8" t="s">
        <v>1421</v>
      </c>
      <c r="S837" s="19">
        <v>46174</v>
      </c>
      <c r="T837" s="6">
        <v>2026</v>
      </c>
      <c r="U837" s="4" t="s">
        <v>4226</v>
      </c>
      <c r="V837" s="15" t="s">
        <v>4246</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hidden="1" customHeight="1" x14ac:dyDescent="0.3">
      <c r="A838" s="7">
        <v>837</v>
      </c>
      <c r="B838" s="8" t="s">
        <v>1422</v>
      </c>
      <c r="C838" s="8" t="s">
        <v>1422</v>
      </c>
      <c r="D838" s="8" t="s">
        <v>1422</v>
      </c>
      <c r="E838" s="8" t="s">
        <v>1423</v>
      </c>
      <c r="F838" s="8" t="s">
        <v>1360</v>
      </c>
      <c r="G838" s="9">
        <v>8908</v>
      </c>
      <c r="H838" s="17">
        <v>1</v>
      </c>
      <c r="I838" s="4" t="s">
        <v>76</v>
      </c>
      <c r="J838" s="8" t="s">
        <v>15</v>
      </c>
      <c r="K838" s="8" t="s">
        <v>67</v>
      </c>
      <c r="L838" s="8" t="s">
        <v>1316</v>
      </c>
      <c r="M838" s="8">
        <v>8.3000000000000007</v>
      </c>
      <c r="N838" s="8" t="s">
        <v>93</v>
      </c>
      <c r="O838" s="8">
        <v>0</v>
      </c>
      <c r="P838" s="8" t="s">
        <v>27</v>
      </c>
      <c r="Q838" s="8" t="s">
        <v>1274</v>
      </c>
      <c r="R838" s="8" t="s">
        <v>1424</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hidden="1" customHeight="1" x14ac:dyDescent="0.3">
      <c r="A839" s="7">
        <v>838</v>
      </c>
      <c r="B839" s="8" t="s">
        <v>1425</v>
      </c>
      <c r="C839" s="8" t="s">
        <v>1425</v>
      </c>
      <c r="D839" s="8" t="s">
        <v>1425</v>
      </c>
      <c r="E839" s="8" t="s">
        <v>1423</v>
      </c>
      <c r="F839" s="8" t="s">
        <v>1360</v>
      </c>
      <c r="G839" s="9">
        <v>8908</v>
      </c>
      <c r="H839" s="17">
        <v>1</v>
      </c>
      <c r="I839" s="4" t="s">
        <v>76</v>
      </c>
      <c r="J839" s="8" t="s">
        <v>15</v>
      </c>
      <c r="K839" s="8" t="s">
        <v>67</v>
      </c>
      <c r="L839" s="8" t="s">
        <v>1316</v>
      </c>
      <c r="M839" s="8">
        <v>8.3000000000000007</v>
      </c>
      <c r="N839" s="8" t="s">
        <v>93</v>
      </c>
      <c r="O839" s="8">
        <v>0</v>
      </c>
      <c r="P839" s="8" t="s">
        <v>27</v>
      </c>
      <c r="Q839" s="8" t="s">
        <v>1274</v>
      </c>
      <c r="R839" s="8" t="s">
        <v>1424</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hidden="1" customHeight="1" x14ac:dyDescent="0.3">
      <c r="A840" s="7">
        <v>839</v>
      </c>
      <c r="B840" s="8" t="s">
        <v>1426</v>
      </c>
      <c r="C840" s="8" t="s">
        <v>1426</v>
      </c>
      <c r="D840" s="8" t="s">
        <v>1426</v>
      </c>
      <c r="E840" s="8" t="s">
        <v>1423</v>
      </c>
      <c r="F840" s="8" t="s">
        <v>1360</v>
      </c>
      <c r="G840" s="9">
        <v>8908</v>
      </c>
      <c r="H840" s="17">
        <v>1</v>
      </c>
      <c r="I840" s="4" t="s">
        <v>76</v>
      </c>
      <c r="J840" s="8" t="s">
        <v>15</v>
      </c>
      <c r="K840" s="8" t="s">
        <v>67</v>
      </c>
      <c r="L840" s="8" t="s">
        <v>1316</v>
      </c>
      <c r="M840" s="8">
        <v>8.3000000000000007</v>
      </c>
      <c r="N840" s="8" t="s">
        <v>93</v>
      </c>
      <c r="O840" s="8">
        <v>0</v>
      </c>
      <c r="P840" s="8" t="s">
        <v>27</v>
      </c>
      <c r="Q840" s="8" t="s">
        <v>1274</v>
      </c>
      <c r="R840" s="8" t="s">
        <v>1424</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hidden="1" customHeight="1" x14ac:dyDescent="0.3">
      <c r="A841" s="7">
        <v>840</v>
      </c>
      <c r="B841" s="8" t="s">
        <v>1427</v>
      </c>
      <c r="C841" s="8" t="s">
        <v>1427</v>
      </c>
      <c r="D841" s="8" t="s">
        <v>1427</v>
      </c>
      <c r="E841" s="8" t="s">
        <v>1423</v>
      </c>
      <c r="F841" s="8" t="s">
        <v>1360</v>
      </c>
      <c r="G841" s="9">
        <v>8908</v>
      </c>
      <c r="H841" s="17">
        <v>1</v>
      </c>
      <c r="I841" s="4" t="s">
        <v>76</v>
      </c>
      <c r="J841" s="8" t="s">
        <v>15</v>
      </c>
      <c r="K841" s="8" t="s">
        <v>67</v>
      </c>
      <c r="L841" s="8" t="s">
        <v>1316</v>
      </c>
      <c r="M841" s="8">
        <v>8.3000000000000007</v>
      </c>
      <c r="N841" s="8" t="s">
        <v>93</v>
      </c>
      <c r="O841" s="8">
        <v>0</v>
      </c>
      <c r="P841" s="8" t="s">
        <v>27</v>
      </c>
      <c r="Q841" s="8" t="s">
        <v>1274</v>
      </c>
      <c r="R841" s="8" t="s">
        <v>1424</v>
      </c>
      <c r="S841" s="19">
        <v>46023</v>
      </c>
      <c r="T841" s="6">
        <v>2026</v>
      </c>
      <c r="U841" s="4" t="s">
        <v>4226</v>
      </c>
      <c r="V841" s="15" t="s">
        <v>4246</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hidden="1" customHeight="1" x14ac:dyDescent="0.3">
      <c r="A842" s="7">
        <v>841</v>
      </c>
      <c r="B842" s="8" t="s">
        <v>1428</v>
      </c>
      <c r="C842" s="8" t="s">
        <v>1428</v>
      </c>
      <c r="D842" s="8" t="s">
        <v>1428</v>
      </c>
      <c r="E842" s="8" t="s">
        <v>1423</v>
      </c>
      <c r="F842" s="8" t="s">
        <v>1360</v>
      </c>
      <c r="G842" s="9">
        <v>8908</v>
      </c>
      <c r="H842" s="17">
        <v>1</v>
      </c>
      <c r="I842" s="4" t="s">
        <v>76</v>
      </c>
      <c r="J842" s="8" t="s">
        <v>15</v>
      </c>
      <c r="K842" s="8" t="s">
        <v>67</v>
      </c>
      <c r="L842" s="8" t="s">
        <v>1316</v>
      </c>
      <c r="M842" s="8">
        <v>8.3000000000000007</v>
      </c>
      <c r="N842" s="8" t="s">
        <v>93</v>
      </c>
      <c r="O842" s="8">
        <v>0</v>
      </c>
      <c r="P842" s="8" t="s">
        <v>27</v>
      </c>
      <c r="Q842" s="8" t="s">
        <v>1274</v>
      </c>
      <c r="R842" s="8" t="s">
        <v>1424</v>
      </c>
      <c r="S842" s="19">
        <v>46054</v>
      </c>
      <c r="T842" s="6">
        <v>2026</v>
      </c>
      <c r="U842" s="4" t="s">
        <v>4226</v>
      </c>
      <c r="V842" s="15" t="s">
        <v>4246</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hidden="1" customHeight="1" x14ac:dyDescent="0.3">
      <c r="A843" s="7">
        <v>842</v>
      </c>
      <c r="B843" s="8" t="s">
        <v>1429</v>
      </c>
      <c r="C843" s="8" t="s">
        <v>1430</v>
      </c>
      <c r="D843" s="8" t="s">
        <v>1431</v>
      </c>
      <c r="E843" s="8" t="s">
        <v>1432</v>
      </c>
      <c r="F843" s="8" t="s">
        <v>928</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4245</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hidden="1" customHeight="1" x14ac:dyDescent="0.3">
      <c r="A844" s="7">
        <v>843</v>
      </c>
      <c r="B844" s="8" t="s">
        <v>1433</v>
      </c>
      <c r="C844" s="8" t="s">
        <v>1434</v>
      </c>
      <c r="D844" s="8" t="s">
        <v>1435</v>
      </c>
      <c r="E844" s="8" t="s">
        <v>1436</v>
      </c>
      <c r="F844" s="8" t="s">
        <v>1437</v>
      </c>
      <c r="G844" s="9">
        <v>2299466.9300000002</v>
      </c>
      <c r="H844" s="17">
        <v>5</v>
      </c>
      <c r="I844" s="4" t="s">
        <v>66</v>
      </c>
      <c r="J844" s="8" t="s">
        <v>15</v>
      </c>
      <c r="K844" s="8" t="s">
        <v>91</v>
      </c>
      <c r="L844" s="8" t="s">
        <v>1438</v>
      </c>
      <c r="M844" s="8">
        <v>34.5</v>
      </c>
      <c r="N844" s="8" t="s">
        <v>93</v>
      </c>
      <c r="O844" s="8">
        <v>20</v>
      </c>
      <c r="P844" s="8" t="s">
        <v>27</v>
      </c>
      <c r="Q844" s="8" t="s">
        <v>7</v>
      </c>
      <c r="R844" s="8" t="s">
        <v>1439</v>
      </c>
      <c r="S844" s="19">
        <v>46388</v>
      </c>
      <c r="T844" s="6">
        <v>2027</v>
      </c>
      <c r="U844" s="4" t="s">
        <v>4230</v>
      </c>
      <c r="V844" s="15" t="s">
        <v>4255</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hidden="1" customHeight="1" x14ac:dyDescent="0.3">
      <c r="A845" s="7">
        <v>844</v>
      </c>
      <c r="B845" s="8" t="s">
        <v>1440</v>
      </c>
      <c r="C845" s="8" t="s">
        <v>1440</v>
      </c>
      <c r="D845" s="8" t="s">
        <v>1441</v>
      </c>
      <c r="E845" s="8" t="s">
        <v>1442</v>
      </c>
      <c r="F845" s="8" t="s">
        <v>1443</v>
      </c>
      <c r="G845" s="9">
        <v>2299466.9300000002</v>
      </c>
      <c r="H845" s="17">
        <v>5</v>
      </c>
      <c r="I845" s="4" t="s">
        <v>66</v>
      </c>
      <c r="J845" s="8" t="s">
        <v>15</v>
      </c>
      <c r="K845" s="8" t="s">
        <v>91</v>
      </c>
      <c r="L845" s="8" t="s">
        <v>321</v>
      </c>
      <c r="M845" s="8">
        <v>23.9</v>
      </c>
      <c r="N845" s="8" t="s">
        <v>93</v>
      </c>
      <c r="O845" s="8">
        <v>0</v>
      </c>
      <c r="P845" s="8" t="s">
        <v>27</v>
      </c>
      <c r="Q845" s="8" t="s">
        <v>1274</v>
      </c>
      <c r="R845" s="8" t="s">
        <v>1444</v>
      </c>
      <c r="S845" s="19">
        <v>46113</v>
      </c>
      <c r="T845" s="6">
        <v>2026</v>
      </c>
      <c r="U845" s="4" t="s">
        <v>4226</v>
      </c>
      <c r="V845" s="15" t="s">
        <v>4243</v>
      </c>
      <c r="W845" s="25"/>
      <c r="X845" s="25"/>
      <c r="Y845" s="25"/>
      <c r="Z845" s="25"/>
      <c r="AA845" s="25"/>
      <c r="AB845" s="25"/>
      <c r="AC845" s="25"/>
      <c r="AD845" s="7" t="str">
        <f t="shared" si="27"/>
        <v>PRT-ZULIA-68</v>
      </c>
      <c r="AE845" s="8" t="s">
        <v>153</v>
      </c>
      <c r="AF845" s="8"/>
      <c r="AG845" s="8"/>
      <c r="AH845" s="8" t="s">
        <v>73</v>
      </c>
      <c r="AI845" s="5">
        <f t="shared" si="26"/>
        <v>68</v>
      </c>
    </row>
  </sheetData>
  <autoFilter ref="A1:AI845">
    <filterColumn colId="15">
      <filters>
        <filter val="NUEVA ESPARTA"/>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0" zoomScaleNormal="60" workbookViewId="0">
      <selection activeCell="D16" sqref="D16"/>
    </sheetView>
  </sheetViews>
  <sheetFormatPr baseColWidth="10" defaultRowHeight="15.6" x14ac:dyDescent="0.3"/>
  <cols>
    <col min="1" max="4" width="30.6640625" style="21" customWidth="1"/>
    <col min="5" max="11" width="20.6640625" style="21" customWidth="1"/>
    <col min="12" max="256" width="11.5546875" style="21"/>
    <col min="257" max="260" width="30.6640625" style="21" customWidth="1"/>
    <col min="261" max="267" width="20.6640625" style="21" customWidth="1"/>
    <col min="268" max="512" width="11.5546875" style="21"/>
    <col min="513" max="516" width="30.6640625" style="21" customWidth="1"/>
    <col min="517" max="523" width="20.6640625" style="21" customWidth="1"/>
    <col min="524" max="768" width="11.5546875" style="21"/>
    <col min="769" max="772" width="30.6640625" style="21" customWidth="1"/>
    <col min="773" max="779" width="20.6640625" style="21" customWidth="1"/>
    <col min="780" max="1024" width="11.5546875" style="21"/>
    <col min="1025" max="1028" width="30.6640625" style="21" customWidth="1"/>
    <col min="1029" max="1035" width="20.6640625" style="21" customWidth="1"/>
    <col min="1036" max="1280" width="11.5546875" style="21"/>
    <col min="1281" max="1284" width="30.6640625" style="21" customWidth="1"/>
    <col min="1285" max="1291" width="20.6640625" style="21" customWidth="1"/>
    <col min="1292" max="1536" width="11.5546875" style="21"/>
    <col min="1537" max="1540" width="30.6640625" style="21" customWidth="1"/>
    <col min="1541" max="1547" width="20.6640625" style="21" customWidth="1"/>
    <col min="1548" max="1792" width="11.5546875" style="21"/>
    <col min="1793" max="1796" width="30.6640625" style="21" customWidth="1"/>
    <col min="1797" max="1803" width="20.6640625" style="21" customWidth="1"/>
    <col min="1804" max="2048" width="11.5546875" style="21"/>
    <col min="2049" max="2052" width="30.6640625" style="21" customWidth="1"/>
    <col min="2053" max="2059" width="20.6640625" style="21" customWidth="1"/>
    <col min="2060" max="2304" width="11.5546875" style="21"/>
    <col min="2305" max="2308" width="30.6640625" style="21" customWidth="1"/>
    <col min="2309" max="2315" width="20.6640625" style="21" customWidth="1"/>
    <col min="2316" max="2560" width="11.5546875" style="21"/>
    <col min="2561" max="2564" width="30.6640625" style="21" customWidth="1"/>
    <col min="2565" max="2571" width="20.6640625" style="21" customWidth="1"/>
    <col min="2572" max="2816" width="11.5546875" style="21"/>
    <col min="2817" max="2820" width="30.6640625" style="21" customWidth="1"/>
    <col min="2821" max="2827" width="20.6640625" style="21" customWidth="1"/>
    <col min="2828" max="3072" width="11.5546875" style="21"/>
    <col min="3073" max="3076" width="30.6640625" style="21" customWidth="1"/>
    <col min="3077" max="3083" width="20.6640625" style="21" customWidth="1"/>
    <col min="3084" max="3328" width="11.5546875" style="21"/>
    <col min="3329" max="3332" width="30.6640625" style="21" customWidth="1"/>
    <col min="3333" max="3339" width="20.6640625" style="21" customWidth="1"/>
    <col min="3340" max="3584" width="11.5546875" style="21"/>
    <col min="3585" max="3588" width="30.6640625" style="21" customWidth="1"/>
    <col min="3589" max="3595" width="20.6640625" style="21" customWidth="1"/>
    <col min="3596" max="3840" width="11.5546875" style="21"/>
    <col min="3841" max="3844" width="30.6640625" style="21" customWidth="1"/>
    <col min="3845" max="3851" width="20.6640625" style="21" customWidth="1"/>
    <col min="3852" max="4096" width="11.5546875" style="21"/>
    <col min="4097" max="4100" width="30.6640625" style="21" customWidth="1"/>
    <col min="4101" max="4107" width="20.6640625" style="21" customWidth="1"/>
    <col min="4108" max="4352" width="11.5546875" style="21"/>
    <col min="4353" max="4356" width="30.6640625" style="21" customWidth="1"/>
    <col min="4357" max="4363" width="20.6640625" style="21" customWidth="1"/>
    <col min="4364" max="4608" width="11.5546875" style="21"/>
    <col min="4609" max="4612" width="30.6640625" style="21" customWidth="1"/>
    <col min="4613" max="4619" width="20.6640625" style="21" customWidth="1"/>
    <col min="4620" max="4864" width="11.5546875" style="21"/>
    <col min="4865" max="4868" width="30.6640625" style="21" customWidth="1"/>
    <col min="4869" max="4875" width="20.6640625" style="21" customWidth="1"/>
    <col min="4876" max="5120" width="11.5546875" style="21"/>
    <col min="5121" max="5124" width="30.6640625" style="21" customWidth="1"/>
    <col min="5125" max="5131" width="20.6640625" style="21" customWidth="1"/>
    <col min="5132" max="5376" width="11.5546875" style="21"/>
    <col min="5377" max="5380" width="30.6640625" style="21" customWidth="1"/>
    <col min="5381" max="5387" width="20.6640625" style="21" customWidth="1"/>
    <col min="5388" max="5632" width="11.5546875" style="21"/>
    <col min="5633" max="5636" width="30.6640625" style="21" customWidth="1"/>
    <col min="5637" max="5643" width="20.6640625" style="21" customWidth="1"/>
    <col min="5644" max="5888" width="11.5546875" style="21"/>
    <col min="5889" max="5892" width="30.6640625" style="21" customWidth="1"/>
    <col min="5893" max="5899" width="20.6640625" style="21" customWidth="1"/>
    <col min="5900" max="6144" width="11.5546875" style="21"/>
    <col min="6145" max="6148" width="30.6640625" style="21" customWidth="1"/>
    <col min="6149" max="6155" width="20.6640625" style="21" customWidth="1"/>
    <col min="6156" max="6400" width="11.5546875" style="21"/>
    <col min="6401" max="6404" width="30.6640625" style="21" customWidth="1"/>
    <col min="6405" max="6411" width="20.6640625" style="21" customWidth="1"/>
    <col min="6412" max="6656" width="11.5546875" style="21"/>
    <col min="6657" max="6660" width="30.6640625" style="21" customWidth="1"/>
    <col min="6661" max="6667" width="20.6640625" style="21" customWidth="1"/>
    <col min="6668" max="6912" width="11.5546875" style="21"/>
    <col min="6913" max="6916" width="30.6640625" style="21" customWidth="1"/>
    <col min="6917" max="6923" width="20.6640625" style="21" customWidth="1"/>
    <col min="6924" max="7168" width="11.5546875" style="21"/>
    <col min="7169" max="7172" width="30.6640625" style="21" customWidth="1"/>
    <col min="7173" max="7179" width="20.6640625" style="21" customWidth="1"/>
    <col min="7180" max="7424" width="11.5546875" style="21"/>
    <col min="7425" max="7428" width="30.6640625" style="21" customWidth="1"/>
    <col min="7429" max="7435" width="20.6640625" style="21" customWidth="1"/>
    <col min="7436" max="7680" width="11.5546875" style="21"/>
    <col min="7681" max="7684" width="30.6640625" style="21" customWidth="1"/>
    <col min="7685" max="7691" width="20.6640625" style="21" customWidth="1"/>
    <col min="7692" max="7936" width="11.5546875" style="21"/>
    <col min="7937" max="7940" width="30.6640625" style="21" customWidth="1"/>
    <col min="7941" max="7947" width="20.6640625" style="21" customWidth="1"/>
    <col min="7948" max="8192" width="11.5546875" style="21"/>
    <col min="8193" max="8196" width="30.6640625" style="21" customWidth="1"/>
    <col min="8197" max="8203" width="20.6640625" style="21" customWidth="1"/>
    <col min="8204" max="8448" width="11.5546875" style="21"/>
    <col min="8449" max="8452" width="30.6640625" style="21" customWidth="1"/>
    <col min="8453" max="8459" width="20.6640625" style="21" customWidth="1"/>
    <col min="8460" max="8704" width="11.5546875" style="21"/>
    <col min="8705" max="8708" width="30.6640625" style="21" customWidth="1"/>
    <col min="8709" max="8715" width="20.6640625" style="21" customWidth="1"/>
    <col min="8716" max="8960" width="11.5546875" style="21"/>
    <col min="8961" max="8964" width="30.6640625" style="21" customWidth="1"/>
    <col min="8965" max="8971" width="20.6640625" style="21" customWidth="1"/>
    <col min="8972" max="9216" width="11.5546875" style="21"/>
    <col min="9217" max="9220" width="30.6640625" style="21" customWidth="1"/>
    <col min="9221" max="9227" width="20.6640625" style="21" customWidth="1"/>
    <col min="9228" max="9472" width="11.5546875" style="21"/>
    <col min="9473" max="9476" width="30.6640625" style="21" customWidth="1"/>
    <col min="9477" max="9483" width="20.6640625" style="21" customWidth="1"/>
    <col min="9484" max="9728" width="11.5546875" style="21"/>
    <col min="9729" max="9732" width="30.6640625" style="21" customWidth="1"/>
    <col min="9733" max="9739" width="20.6640625" style="21" customWidth="1"/>
    <col min="9740" max="9984" width="11.5546875" style="21"/>
    <col min="9985" max="9988" width="30.6640625" style="21" customWidth="1"/>
    <col min="9989" max="9995" width="20.6640625" style="21" customWidth="1"/>
    <col min="9996" max="10240" width="11.5546875" style="21"/>
    <col min="10241" max="10244" width="30.6640625" style="21" customWidth="1"/>
    <col min="10245" max="10251" width="20.6640625" style="21" customWidth="1"/>
    <col min="10252" max="10496" width="11.5546875" style="21"/>
    <col min="10497" max="10500" width="30.6640625" style="21" customWidth="1"/>
    <col min="10501" max="10507" width="20.6640625" style="21" customWidth="1"/>
    <col min="10508" max="10752" width="11.5546875" style="21"/>
    <col min="10753" max="10756" width="30.6640625" style="21" customWidth="1"/>
    <col min="10757" max="10763" width="20.6640625" style="21" customWidth="1"/>
    <col min="10764" max="11008" width="11.5546875" style="21"/>
    <col min="11009" max="11012" width="30.6640625" style="21" customWidth="1"/>
    <col min="11013" max="11019" width="20.6640625" style="21" customWidth="1"/>
    <col min="11020" max="11264" width="11.5546875" style="21"/>
    <col min="11265" max="11268" width="30.6640625" style="21" customWidth="1"/>
    <col min="11269" max="11275" width="20.6640625" style="21" customWidth="1"/>
    <col min="11276" max="11520" width="11.5546875" style="21"/>
    <col min="11521" max="11524" width="30.6640625" style="21" customWidth="1"/>
    <col min="11525" max="11531" width="20.6640625" style="21" customWidth="1"/>
    <col min="11532" max="11776" width="11.5546875" style="21"/>
    <col min="11777" max="11780" width="30.6640625" style="21" customWidth="1"/>
    <col min="11781" max="11787" width="20.6640625" style="21" customWidth="1"/>
    <col min="11788" max="12032" width="11.5546875" style="21"/>
    <col min="12033" max="12036" width="30.6640625" style="21" customWidth="1"/>
    <col min="12037" max="12043" width="20.6640625" style="21" customWidth="1"/>
    <col min="12044" max="12288" width="11.5546875" style="21"/>
    <col min="12289" max="12292" width="30.6640625" style="21" customWidth="1"/>
    <col min="12293" max="12299" width="20.6640625" style="21" customWidth="1"/>
    <col min="12300" max="12544" width="11.5546875" style="21"/>
    <col min="12545" max="12548" width="30.6640625" style="21" customWidth="1"/>
    <col min="12549" max="12555" width="20.6640625" style="21" customWidth="1"/>
    <col min="12556" max="12800" width="11.5546875" style="21"/>
    <col min="12801" max="12804" width="30.6640625" style="21" customWidth="1"/>
    <col min="12805" max="12811" width="20.6640625" style="21" customWidth="1"/>
    <col min="12812" max="13056" width="11.5546875" style="21"/>
    <col min="13057" max="13060" width="30.6640625" style="21" customWidth="1"/>
    <col min="13061" max="13067" width="20.6640625" style="21" customWidth="1"/>
    <col min="13068" max="13312" width="11.5546875" style="21"/>
    <col min="13313" max="13316" width="30.6640625" style="21" customWidth="1"/>
    <col min="13317" max="13323" width="20.6640625" style="21" customWidth="1"/>
    <col min="13324" max="13568" width="11.5546875" style="21"/>
    <col min="13569" max="13572" width="30.6640625" style="21" customWidth="1"/>
    <col min="13573" max="13579" width="20.6640625" style="21" customWidth="1"/>
    <col min="13580" max="13824" width="11.5546875" style="21"/>
    <col min="13825" max="13828" width="30.6640625" style="21" customWidth="1"/>
    <col min="13829" max="13835" width="20.6640625" style="21" customWidth="1"/>
    <col min="13836" max="14080" width="11.5546875" style="21"/>
    <col min="14081" max="14084" width="30.6640625" style="21" customWidth="1"/>
    <col min="14085" max="14091" width="20.6640625" style="21" customWidth="1"/>
    <col min="14092" max="14336" width="11.5546875" style="21"/>
    <col min="14337" max="14340" width="30.6640625" style="21" customWidth="1"/>
    <col min="14341" max="14347" width="20.6640625" style="21" customWidth="1"/>
    <col min="14348" max="14592" width="11.5546875" style="21"/>
    <col min="14593" max="14596" width="30.6640625" style="21" customWidth="1"/>
    <col min="14597" max="14603" width="20.6640625" style="21" customWidth="1"/>
    <col min="14604" max="14848" width="11.5546875" style="21"/>
    <col min="14849" max="14852" width="30.6640625" style="21" customWidth="1"/>
    <col min="14853" max="14859" width="20.6640625" style="21" customWidth="1"/>
    <col min="14860" max="15104" width="11.5546875" style="21"/>
    <col min="15105" max="15108" width="30.6640625" style="21" customWidth="1"/>
    <col min="15109" max="15115" width="20.6640625" style="21" customWidth="1"/>
    <col min="15116" max="15360" width="11.5546875" style="21"/>
    <col min="15361" max="15364" width="30.6640625" style="21" customWidth="1"/>
    <col min="15365" max="15371" width="20.6640625" style="21" customWidth="1"/>
    <col min="15372" max="15616" width="11.5546875" style="21"/>
    <col min="15617" max="15620" width="30.6640625" style="21" customWidth="1"/>
    <col min="15621" max="15627" width="20.6640625" style="21" customWidth="1"/>
    <col min="15628" max="15872" width="11.5546875" style="21"/>
    <col min="15873" max="15876" width="30.6640625" style="21" customWidth="1"/>
    <col min="15877" max="15883" width="20.6640625" style="21" customWidth="1"/>
    <col min="15884" max="16128" width="11.5546875" style="21"/>
    <col min="16129" max="16132" width="30.6640625" style="21" customWidth="1"/>
    <col min="16133" max="16139" width="20.6640625" style="21" customWidth="1"/>
    <col min="16140" max="16384" width="11.554687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4300</v>
      </c>
      <c r="B2" s="40"/>
      <c r="C2" s="28"/>
      <c r="D2" s="28"/>
      <c r="E2" s="28"/>
      <c r="F2" s="28"/>
      <c r="G2" s="28"/>
      <c r="H2" s="28"/>
      <c r="I2" s="28"/>
      <c r="J2" s="28"/>
      <c r="K2" s="29"/>
    </row>
    <row r="3" spans="1:11" ht="30" customHeight="1" x14ac:dyDescent="0.3">
      <c r="A3" s="38" t="s">
        <v>0</v>
      </c>
      <c r="B3" s="33" t="s">
        <v>55</v>
      </c>
      <c r="C3" s="165" t="s">
        <v>4169</v>
      </c>
      <c r="D3" s="165"/>
      <c r="E3" s="34" t="s">
        <v>4170</v>
      </c>
      <c r="F3" s="34" t="s">
        <v>4171</v>
      </c>
      <c r="G3" s="34" t="s">
        <v>4172</v>
      </c>
      <c r="H3" s="34" t="s">
        <v>4173</v>
      </c>
      <c r="I3" s="34" t="s">
        <v>4174</v>
      </c>
      <c r="J3" s="34" t="s">
        <v>53</v>
      </c>
      <c r="K3" s="35" t="s">
        <v>4175</v>
      </c>
    </row>
    <row r="4" spans="1:11" s="50" customFormat="1" ht="40.200000000000003" customHeight="1" x14ac:dyDescent="0.3">
      <c r="A4" s="46" t="s">
        <v>8</v>
      </c>
      <c r="B4" s="47" t="s">
        <v>870</v>
      </c>
      <c r="C4" s="166" t="s">
        <v>4301</v>
      </c>
      <c r="D4" s="166"/>
      <c r="E4" s="48" t="s">
        <v>66</v>
      </c>
      <c r="F4" s="48" t="s">
        <v>3</v>
      </c>
      <c r="G4" s="48" t="s">
        <v>67</v>
      </c>
      <c r="H4" s="47" t="s">
        <v>4302</v>
      </c>
      <c r="I4" s="47">
        <v>13.8</v>
      </c>
      <c r="J4" s="47" t="s">
        <v>69</v>
      </c>
      <c r="K4" s="49">
        <v>2.5</v>
      </c>
    </row>
    <row r="5" spans="1:11" ht="30" customHeight="1" x14ac:dyDescent="0.3">
      <c r="A5" s="163" t="s">
        <v>41</v>
      </c>
      <c r="B5" s="164"/>
      <c r="C5" s="164"/>
      <c r="D5" s="164"/>
      <c r="E5" s="164" t="s">
        <v>4176</v>
      </c>
      <c r="F5" s="164"/>
      <c r="G5" s="164"/>
      <c r="H5" s="164"/>
      <c r="I5" s="164"/>
      <c r="J5" s="164"/>
      <c r="K5" s="167"/>
    </row>
    <row r="6" spans="1:11" ht="100.2" customHeight="1" x14ac:dyDescent="0.3">
      <c r="A6" s="168" t="s">
        <v>4303</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4304</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4305</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4306</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2800</v>
      </c>
      <c r="B14" s="170"/>
      <c r="C14" s="170"/>
      <c r="D14" s="170"/>
      <c r="E14" s="170"/>
      <c r="F14" s="170"/>
      <c r="G14" s="170"/>
      <c r="H14" s="170"/>
      <c r="I14" s="170"/>
      <c r="J14" s="170"/>
      <c r="K14" s="171"/>
    </row>
    <row r="15" spans="1:11" ht="30" customHeight="1" x14ac:dyDescent="0.3">
      <c r="A15" s="163" t="s">
        <v>4179</v>
      </c>
      <c r="B15" s="32" t="s">
        <v>4180</v>
      </c>
      <c r="C15" s="30" t="s">
        <v>4181</v>
      </c>
      <c r="D15" s="30" t="s">
        <v>4182</v>
      </c>
      <c r="E15" s="170"/>
      <c r="F15" s="170"/>
      <c r="G15" s="170"/>
      <c r="H15" s="170"/>
      <c r="I15" s="170"/>
      <c r="J15" s="170"/>
      <c r="K15" s="171"/>
    </row>
    <row r="16" spans="1:11" ht="30" customHeight="1" x14ac:dyDescent="0.3">
      <c r="A16" s="163"/>
      <c r="B16" s="31">
        <v>2</v>
      </c>
      <c r="C16" s="52">
        <v>46082</v>
      </c>
      <c r="D16" s="52">
        <v>46143</v>
      </c>
      <c r="E16" s="170"/>
      <c r="F16" s="170"/>
      <c r="G16" s="170"/>
      <c r="H16" s="170"/>
      <c r="I16" s="170"/>
      <c r="J16" s="170"/>
      <c r="K16" s="171"/>
    </row>
    <row r="17" spans="1:11" ht="30" customHeight="1" x14ac:dyDescent="0.3">
      <c r="A17" s="163" t="s">
        <v>4183</v>
      </c>
      <c r="B17" s="176">
        <v>255000</v>
      </c>
      <c r="C17" s="164" t="s">
        <v>4184</v>
      </c>
      <c r="D17" s="170"/>
      <c r="E17" s="30">
        <v>2025</v>
      </c>
      <c r="F17" s="30">
        <v>2026</v>
      </c>
      <c r="G17" s="30">
        <v>2027</v>
      </c>
      <c r="H17" s="30">
        <v>2028</v>
      </c>
      <c r="I17" s="30">
        <v>2029</v>
      </c>
      <c r="J17" s="30">
        <v>2030</v>
      </c>
      <c r="K17" s="37">
        <v>2031</v>
      </c>
    </row>
    <row r="18" spans="1:11" ht="30" customHeight="1" x14ac:dyDescent="0.3">
      <c r="A18" s="163"/>
      <c r="B18" s="176"/>
      <c r="C18" s="164"/>
      <c r="D18" s="170"/>
      <c r="E18" s="31"/>
      <c r="F18" s="53" t="s">
        <v>4307</v>
      </c>
      <c r="G18" s="31"/>
      <c r="H18" s="31"/>
      <c r="I18" s="31"/>
      <c r="J18" s="31"/>
      <c r="K18" s="36"/>
    </row>
    <row r="19" spans="1:11" x14ac:dyDescent="0.3">
      <c r="A19" s="163" t="s">
        <v>4185</v>
      </c>
      <c r="B19" s="164"/>
      <c r="C19" s="164"/>
      <c r="D19" s="164"/>
      <c r="E19" s="164"/>
      <c r="F19" s="164"/>
      <c r="G19" s="164"/>
      <c r="H19" s="164"/>
      <c r="I19" s="164"/>
      <c r="J19" s="164"/>
      <c r="K19" s="167"/>
    </row>
    <row r="20" spans="1:11" ht="100.2" customHeight="1" thickBot="1" x14ac:dyDescent="0.35">
      <c r="A20" s="173" t="s">
        <v>4308</v>
      </c>
      <c r="B20" s="174"/>
      <c r="C20" s="174"/>
      <c r="D20" s="174"/>
      <c r="E20" s="174"/>
      <c r="F20" s="174"/>
      <c r="G20" s="174"/>
      <c r="H20" s="174"/>
      <c r="I20" s="174"/>
      <c r="J20" s="174"/>
      <c r="K20" s="175"/>
    </row>
  </sheetData>
  <mergeCells count="21">
    <mergeCell ref="A19:K19"/>
    <mergeCell ref="A20:K20"/>
    <mergeCell ref="A15:A16"/>
    <mergeCell ref="A17:A18"/>
    <mergeCell ref="B17:B18"/>
    <mergeCell ref="C17:C18"/>
    <mergeCell ref="D17:D18"/>
    <mergeCell ref="A13:D13"/>
    <mergeCell ref="C3:D3"/>
    <mergeCell ref="C4:D4"/>
    <mergeCell ref="A5:D5"/>
    <mergeCell ref="E5:K5"/>
    <mergeCell ref="A6:D6"/>
    <mergeCell ref="E6:K16"/>
    <mergeCell ref="A7:D7"/>
    <mergeCell ref="A8:D8"/>
    <mergeCell ref="A9:D9"/>
    <mergeCell ref="A10:D10"/>
    <mergeCell ref="A11:D11"/>
    <mergeCell ref="A12:D12"/>
    <mergeCell ref="A14:D14"/>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D16" sqref="D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4356</v>
      </c>
      <c r="B2" s="40"/>
      <c r="C2" s="28"/>
      <c r="D2" s="28"/>
      <c r="E2" s="28"/>
      <c r="F2" s="28"/>
      <c r="G2" s="28"/>
      <c r="H2" s="28"/>
      <c r="I2" s="28"/>
      <c r="J2" s="28"/>
      <c r="K2" s="29"/>
    </row>
    <row r="3" spans="1:11" ht="30" customHeight="1" x14ac:dyDescent="0.3">
      <c r="A3" s="38" t="s">
        <v>0</v>
      </c>
      <c r="B3" s="33" t="s">
        <v>55</v>
      </c>
      <c r="C3" s="165" t="s">
        <v>4169</v>
      </c>
      <c r="D3" s="165"/>
      <c r="E3" s="68" t="s">
        <v>4170</v>
      </c>
      <c r="F3" s="68" t="s">
        <v>4171</v>
      </c>
      <c r="G3" s="68" t="s">
        <v>4172</v>
      </c>
      <c r="H3" s="68" t="s">
        <v>4173</v>
      </c>
      <c r="I3" s="68" t="s">
        <v>4174</v>
      </c>
      <c r="J3" s="68" t="s">
        <v>53</v>
      </c>
      <c r="K3" s="35" t="s">
        <v>4175</v>
      </c>
    </row>
    <row r="4" spans="1:11" s="50" customFormat="1" ht="40.200000000000003" customHeight="1" x14ac:dyDescent="0.3">
      <c r="A4" s="46" t="s">
        <v>8</v>
      </c>
      <c r="B4" s="69" t="s">
        <v>875</v>
      </c>
      <c r="C4" s="166" t="s">
        <v>4354</v>
      </c>
      <c r="D4" s="166"/>
      <c r="E4" s="69" t="s">
        <v>66</v>
      </c>
      <c r="F4" s="69" t="s">
        <v>15</v>
      </c>
      <c r="G4" s="69" t="s">
        <v>67</v>
      </c>
      <c r="H4" s="47" t="s">
        <v>4355</v>
      </c>
      <c r="I4" s="47">
        <v>34.5</v>
      </c>
      <c r="J4" s="47" t="s">
        <v>69</v>
      </c>
      <c r="K4" s="49">
        <v>1.2</v>
      </c>
    </row>
    <row r="5" spans="1:11" ht="30" customHeight="1" x14ac:dyDescent="0.3">
      <c r="A5" s="163" t="s">
        <v>41</v>
      </c>
      <c r="B5" s="164"/>
      <c r="C5" s="164"/>
      <c r="D5" s="164"/>
      <c r="E5" s="164" t="s">
        <v>4176</v>
      </c>
      <c r="F5" s="164"/>
      <c r="G5" s="164"/>
      <c r="H5" s="164"/>
      <c r="I5" s="164"/>
      <c r="J5" s="164"/>
      <c r="K5" s="167"/>
    </row>
    <row r="6" spans="1:11" ht="100.2" customHeight="1" x14ac:dyDescent="0.3">
      <c r="A6" s="168" t="s">
        <v>4357</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4358</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4359</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4360</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4800</v>
      </c>
      <c r="B14" s="170"/>
      <c r="C14" s="170"/>
      <c r="D14" s="170"/>
      <c r="E14" s="170"/>
      <c r="F14" s="170"/>
      <c r="G14" s="170"/>
      <c r="H14" s="170"/>
      <c r="I14" s="170"/>
      <c r="J14" s="170"/>
      <c r="K14" s="171"/>
    </row>
    <row r="15" spans="1:11" ht="30" customHeight="1" x14ac:dyDescent="0.3">
      <c r="A15" s="163" t="s">
        <v>4179</v>
      </c>
      <c r="B15" s="32" t="s">
        <v>4180</v>
      </c>
      <c r="C15" s="67" t="s">
        <v>4181</v>
      </c>
      <c r="D15" s="67" t="s">
        <v>4182</v>
      </c>
      <c r="E15" s="170"/>
      <c r="F15" s="170"/>
      <c r="G15" s="170"/>
      <c r="H15" s="170"/>
      <c r="I15" s="170"/>
      <c r="J15" s="170"/>
      <c r="K15" s="171"/>
    </row>
    <row r="16" spans="1:11" ht="30" customHeight="1" x14ac:dyDescent="0.3">
      <c r="A16" s="163"/>
      <c r="B16" s="71">
        <v>2</v>
      </c>
      <c r="C16" s="52">
        <v>46327</v>
      </c>
      <c r="D16" s="52">
        <v>46388</v>
      </c>
      <c r="E16" s="170"/>
      <c r="F16" s="170"/>
      <c r="G16" s="170"/>
      <c r="H16" s="170"/>
      <c r="I16" s="170"/>
      <c r="J16" s="170"/>
      <c r="K16" s="171"/>
    </row>
    <row r="17" spans="1:11" ht="30" customHeight="1" x14ac:dyDescent="0.3">
      <c r="A17" s="163" t="s">
        <v>4183</v>
      </c>
      <c r="B17" s="176">
        <v>260000</v>
      </c>
      <c r="C17" s="164" t="s">
        <v>4184</v>
      </c>
      <c r="D17" s="170"/>
      <c r="E17" s="67">
        <v>2025</v>
      </c>
      <c r="F17" s="67">
        <v>2026</v>
      </c>
      <c r="G17" s="67">
        <v>2027</v>
      </c>
      <c r="H17" s="67">
        <v>2028</v>
      </c>
      <c r="I17" s="67">
        <v>2029</v>
      </c>
      <c r="J17" s="67">
        <v>2030</v>
      </c>
      <c r="K17" s="70">
        <v>2031</v>
      </c>
    </row>
    <row r="18" spans="1:11" ht="30" customHeight="1" x14ac:dyDescent="0.3">
      <c r="A18" s="163"/>
      <c r="B18" s="176"/>
      <c r="C18" s="164"/>
      <c r="D18" s="170"/>
      <c r="E18" s="71"/>
      <c r="F18" s="53" t="s">
        <v>4307</v>
      </c>
      <c r="G18" s="71"/>
      <c r="H18" s="71"/>
      <c r="I18" s="71"/>
      <c r="J18" s="71"/>
      <c r="K18" s="72"/>
    </row>
    <row r="19" spans="1:11" x14ac:dyDescent="0.3">
      <c r="A19" s="163" t="s">
        <v>4185</v>
      </c>
      <c r="B19" s="164"/>
      <c r="C19" s="164"/>
      <c r="D19" s="164"/>
      <c r="E19" s="164"/>
      <c r="F19" s="164"/>
      <c r="G19" s="164"/>
      <c r="H19" s="164"/>
      <c r="I19" s="164"/>
      <c r="J19" s="164"/>
      <c r="K19" s="167"/>
    </row>
    <row r="20" spans="1:11" ht="100.2" customHeight="1" thickBot="1" x14ac:dyDescent="0.35">
      <c r="A20" s="173" t="s">
        <v>873</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12" sqref="A12:D12"/>
    </sheetView>
  </sheetViews>
  <sheetFormatPr baseColWidth="10" defaultRowHeight="15.6" x14ac:dyDescent="0.3"/>
  <cols>
    <col min="1" max="4" width="30.6640625" style="21" customWidth="1"/>
    <col min="5" max="11" width="20.6640625" style="21" customWidth="1"/>
    <col min="12" max="248" width="11.44140625" style="21"/>
    <col min="249" max="252" width="30.6640625" style="21" customWidth="1"/>
    <col min="253" max="259" width="20.6640625" style="21" customWidth="1"/>
    <col min="260" max="504" width="11.44140625" style="21"/>
    <col min="505" max="508" width="30.6640625" style="21" customWidth="1"/>
    <col min="509" max="515" width="20.6640625" style="21" customWidth="1"/>
    <col min="516" max="760" width="11.44140625" style="21"/>
    <col min="761" max="764" width="30.6640625" style="21" customWidth="1"/>
    <col min="765" max="771" width="20.6640625" style="21" customWidth="1"/>
    <col min="772" max="1016" width="11.44140625" style="21"/>
    <col min="1017" max="1020" width="30.6640625" style="21" customWidth="1"/>
    <col min="1021" max="1027" width="20.6640625" style="21" customWidth="1"/>
    <col min="1028" max="1272" width="11.44140625" style="21"/>
    <col min="1273" max="1276" width="30.6640625" style="21" customWidth="1"/>
    <col min="1277" max="1283" width="20.6640625" style="21" customWidth="1"/>
    <col min="1284" max="1528" width="11.44140625" style="21"/>
    <col min="1529" max="1532" width="30.6640625" style="21" customWidth="1"/>
    <col min="1533" max="1539" width="20.6640625" style="21" customWidth="1"/>
    <col min="1540" max="1784" width="11.44140625" style="21"/>
    <col min="1785" max="1788" width="30.6640625" style="21" customWidth="1"/>
    <col min="1789" max="1795" width="20.6640625" style="21" customWidth="1"/>
    <col min="1796" max="2040" width="11.44140625" style="21"/>
    <col min="2041" max="2044" width="30.6640625" style="21" customWidth="1"/>
    <col min="2045" max="2051" width="20.6640625" style="21" customWidth="1"/>
    <col min="2052" max="2296" width="11.44140625" style="21"/>
    <col min="2297" max="2300" width="30.6640625" style="21" customWidth="1"/>
    <col min="2301" max="2307" width="20.6640625" style="21" customWidth="1"/>
    <col min="2308" max="2552" width="11.44140625" style="21"/>
    <col min="2553" max="2556" width="30.6640625" style="21" customWidth="1"/>
    <col min="2557" max="2563" width="20.6640625" style="21" customWidth="1"/>
    <col min="2564" max="2808" width="11.44140625" style="21"/>
    <col min="2809" max="2812" width="30.6640625" style="21" customWidth="1"/>
    <col min="2813" max="2819" width="20.6640625" style="21" customWidth="1"/>
    <col min="2820" max="3064" width="11.44140625" style="21"/>
    <col min="3065" max="3068" width="30.6640625" style="21" customWidth="1"/>
    <col min="3069" max="3075" width="20.6640625" style="21" customWidth="1"/>
    <col min="3076" max="3320" width="11.44140625" style="21"/>
    <col min="3321" max="3324" width="30.6640625" style="21" customWidth="1"/>
    <col min="3325" max="3331" width="20.6640625" style="21" customWidth="1"/>
    <col min="3332" max="3576" width="11.44140625" style="21"/>
    <col min="3577" max="3580" width="30.6640625" style="21" customWidth="1"/>
    <col min="3581" max="3587" width="20.6640625" style="21" customWidth="1"/>
    <col min="3588" max="3832" width="11.44140625" style="21"/>
    <col min="3833" max="3836" width="30.6640625" style="21" customWidth="1"/>
    <col min="3837" max="3843" width="20.6640625" style="21" customWidth="1"/>
    <col min="3844" max="4088" width="11.44140625" style="21"/>
    <col min="4089" max="4092" width="30.6640625" style="21" customWidth="1"/>
    <col min="4093" max="4099" width="20.6640625" style="21" customWidth="1"/>
    <col min="4100" max="4344" width="11.44140625" style="21"/>
    <col min="4345" max="4348" width="30.6640625" style="21" customWidth="1"/>
    <col min="4349" max="4355" width="20.6640625" style="21" customWidth="1"/>
    <col min="4356" max="4600" width="11.44140625" style="21"/>
    <col min="4601" max="4604" width="30.6640625" style="21" customWidth="1"/>
    <col min="4605" max="4611" width="20.6640625" style="21" customWidth="1"/>
    <col min="4612" max="4856" width="11.44140625" style="21"/>
    <col min="4857" max="4860" width="30.6640625" style="21" customWidth="1"/>
    <col min="4861" max="4867" width="20.6640625" style="21" customWidth="1"/>
    <col min="4868" max="5112" width="11.44140625" style="21"/>
    <col min="5113" max="5116" width="30.6640625" style="21" customWidth="1"/>
    <col min="5117" max="5123" width="20.6640625" style="21" customWidth="1"/>
    <col min="5124" max="5368" width="11.44140625" style="21"/>
    <col min="5369" max="5372" width="30.6640625" style="21" customWidth="1"/>
    <col min="5373" max="5379" width="20.6640625" style="21" customWidth="1"/>
    <col min="5380" max="5624" width="11.44140625" style="21"/>
    <col min="5625" max="5628" width="30.6640625" style="21" customWidth="1"/>
    <col min="5629" max="5635" width="20.6640625" style="21" customWidth="1"/>
    <col min="5636" max="5880" width="11.44140625" style="21"/>
    <col min="5881" max="5884" width="30.6640625" style="21" customWidth="1"/>
    <col min="5885" max="5891" width="20.6640625" style="21" customWidth="1"/>
    <col min="5892" max="6136" width="11.44140625" style="21"/>
    <col min="6137" max="6140" width="30.6640625" style="21" customWidth="1"/>
    <col min="6141" max="6147" width="20.6640625" style="21" customWidth="1"/>
    <col min="6148" max="6392" width="11.44140625" style="21"/>
    <col min="6393" max="6396" width="30.6640625" style="21" customWidth="1"/>
    <col min="6397" max="6403" width="20.6640625" style="21" customWidth="1"/>
    <col min="6404" max="6648" width="11.44140625" style="21"/>
    <col min="6649" max="6652" width="30.6640625" style="21" customWidth="1"/>
    <col min="6653" max="6659" width="20.6640625" style="21" customWidth="1"/>
    <col min="6660" max="6904" width="11.44140625" style="21"/>
    <col min="6905" max="6908" width="30.6640625" style="21" customWidth="1"/>
    <col min="6909" max="6915" width="20.6640625" style="21" customWidth="1"/>
    <col min="6916" max="7160" width="11.44140625" style="21"/>
    <col min="7161" max="7164" width="30.6640625" style="21" customWidth="1"/>
    <col min="7165" max="7171" width="20.6640625" style="21" customWidth="1"/>
    <col min="7172" max="7416" width="11.44140625" style="21"/>
    <col min="7417" max="7420" width="30.6640625" style="21" customWidth="1"/>
    <col min="7421" max="7427" width="20.6640625" style="21" customWidth="1"/>
    <col min="7428" max="7672" width="11.44140625" style="21"/>
    <col min="7673" max="7676" width="30.6640625" style="21" customWidth="1"/>
    <col min="7677" max="7683" width="20.6640625" style="21" customWidth="1"/>
    <col min="7684" max="7928" width="11.44140625" style="21"/>
    <col min="7929" max="7932" width="30.6640625" style="21" customWidth="1"/>
    <col min="7933" max="7939" width="20.6640625" style="21" customWidth="1"/>
    <col min="7940" max="8184" width="11.44140625" style="21"/>
    <col min="8185" max="8188" width="30.6640625" style="21" customWidth="1"/>
    <col min="8189" max="8195" width="20.6640625" style="21" customWidth="1"/>
    <col min="8196" max="8440" width="11.44140625" style="21"/>
    <col min="8441" max="8444" width="30.6640625" style="21" customWidth="1"/>
    <col min="8445" max="8451" width="20.6640625" style="21" customWidth="1"/>
    <col min="8452" max="8696" width="11.44140625" style="21"/>
    <col min="8697" max="8700" width="30.6640625" style="21" customWidth="1"/>
    <col min="8701" max="8707" width="20.6640625" style="21" customWidth="1"/>
    <col min="8708" max="8952" width="11.44140625" style="21"/>
    <col min="8953" max="8956" width="30.6640625" style="21" customWidth="1"/>
    <col min="8957" max="8963" width="20.6640625" style="21" customWidth="1"/>
    <col min="8964" max="9208" width="11.44140625" style="21"/>
    <col min="9209" max="9212" width="30.6640625" style="21" customWidth="1"/>
    <col min="9213" max="9219" width="20.6640625" style="21" customWidth="1"/>
    <col min="9220" max="9464" width="11.44140625" style="21"/>
    <col min="9465" max="9468" width="30.6640625" style="21" customWidth="1"/>
    <col min="9469" max="9475" width="20.6640625" style="21" customWidth="1"/>
    <col min="9476" max="9720" width="11.44140625" style="21"/>
    <col min="9721" max="9724" width="30.6640625" style="21" customWidth="1"/>
    <col min="9725" max="9731" width="20.6640625" style="21" customWidth="1"/>
    <col min="9732" max="9976" width="11.44140625" style="21"/>
    <col min="9977" max="9980" width="30.6640625" style="21" customWidth="1"/>
    <col min="9981" max="9987" width="20.6640625" style="21" customWidth="1"/>
    <col min="9988" max="10232" width="11.44140625" style="21"/>
    <col min="10233" max="10236" width="30.6640625" style="21" customWidth="1"/>
    <col min="10237" max="10243" width="20.6640625" style="21" customWidth="1"/>
    <col min="10244" max="10488" width="11.44140625" style="21"/>
    <col min="10489" max="10492" width="30.6640625" style="21" customWidth="1"/>
    <col min="10493" max="10499" width="20.6640625" style="21" customWidth="1"/>
    <col min="10500" max="10744" width="11.44140625" style="21"/>
    <col min="10745" max="10748" width="30.6640625" style="21" customWidth="1"/>
    <col min="10749" max="10755" width="20.6640625" style="21" customWidth="1"/>
    <col min="10756" max="11000" width="11.44140625" style="21"/>
    <col min="11001" max="11004" width="30.6640625" style="21" customWidth="1"/>
    <col min="11005" max="11011" width="20.6640625" style="21" customWidth="1"/>
    <col min="11012" max="11256" width="11.44140625" style="21"/>
    <col min="11257" max="11260" width="30.6640625" style="21" customWidth="1"/>
    <col min="11261" max="11267" width="20.6640625" style="21" customWidth="1"/>
    <col min="11268" max="11512" width="11.44140625" style="21"/>
    <col min="11513" max="11516" width="30.6640625" style="21" customWidth="1"/>
    <col min="11517" max="11523" width="20.6640625" style="21" customWidth="1"/>
    <col min="11524" max="11768" width="11.44140625" style="21"/>
    <col min="11769" max="11772" width="30.6640625" style="21" customWidth="1"/>
    <col min="11773" max="11779" width="20.6640625" style="21" customWidth="1"/>
    <col min="11780" max="12024" width="11.44140625" style="21"/>
    <col min="12025" max="12028" width="30.6640625" style="21" customWidth="1"/>
    <col min="12029" max="12035" width="20.6640625" style="21" customWidth="1"/>
    <col min="12036" max="12280" width="11.44140625" style="21"/>
    <col min="12281" max="12284" width="30.6640625" style="21" customWidth="1"/>
    <col min="12285" max="12291" width="20.6640625" style="21" customWidth="1"/>
    <col min="12292" max="12536" width="11.44140625" style="21"/>
    <col min="12537" max="12540" width="30.6640625" style="21" customWidth="1"/>
    <col min="12541" max="12547" width="20.6640625" style="21" customWidth="1"/>
    <col min="12548" max="12792" width="11.44140625" style="21"/>
    <col min="12793" max="12796" width="30.6640625" style="21" customWidth="1"/>
    <col min="12797" max="12803" width="20.6640625" style="21" customWidth="1"/>
    <col min="12804" max="13048" width="11.44140625" style="21"/>
    <col min="13049" max="13052" width="30.6640625" style="21" customWidth="1"/>
    <col min="13053" max="13059" width="20.6640625" style="21" customWidth="1"/>
    <col min="13060" max="13304" width="11.44140625" style="21"/>
    <col min="13305" max="13308" width="30.6640625" style="21" customWidth="1"/>
    <col min="13309" max="13315" width="20.6640625" style="21" customWidth="1"/>
    <col min="13316" max="13560" width="11.44140625" style="21"/>
    <col min="13561" max="13564" width="30.6640625" style="21" customWidth="1"/>
    <col min="13565" max="13571" width="20.6640625" style="21" customWidth="1"/>
    <col min="13572" max="13816" width="11.44140625" style="21"/>
    <col min="13817" max="13820" width="30.6640625" style="21" customWidth="1"/>
    <col min="13821" max="13827" width="20.6640625" style="21" customWidth="1"/>
    <col min="13828" max="14072" width="11.44140625" style="21"/>
    <col min="14073" max="14076" width="30.6640625" style="21" customWidth="1"/>
    <col min="14077" max="14083" width="20.6640625" style="21" customWidth="1"/>
    <col min="14084" max="14328" width="11.44140625" style="21"/>
    <col min="14329" max="14332" width="30.6640625" style="21" customWidth="1"/>
    <col min="14333" max="14339" width="20.6640625" style="21" customWidth="1"/>
    <col min="14340" max="14584" width="11.44140625" style="21"/>
    <col min="14585" max="14588" width="30.6640625" style="21" customWidth="1"/>
    <col min="14589" max="14595" width="20.6640625" style="21" customWidth="1"/>
    <col min="14596" max="14840" width="11.44140625" style="21"/>
    <col min="14841" max="14844" width="30.6640625" style="21" customWidth="1"/>
    <col min="14845" max="14851" width="20.6640625" style="21" customWidth="1"/>
    <col min="14852" max="15096" width="11.44140625" style="21"/>
    <col min="15097" max="15100" width="30.6640625" style="21" customWidth="1"/>
    <col min="15101" max="15107" width="20.6640625" style="21" customWidth="1"/>
    <col min="15108" max="15352" width="11.44140625" style="21"/>
    <col min="15353" max="15356" width="30.6640625" style="21" customWidth="1"/>
    <col min="15357" max="15363" width="20.6640625" style="21" customWidth="1"/>
    <col min="15364" max="15608" width="11.44140625" style="21"/>
    <col min="15609" max="15612" width="30.6640625" style="21" customWidth="1"/>
    <col min="15613" max="15619" width="20.6640625" style="21" customWidth="1"/>
    <col min="15620" max="15864" width="11.44140625" style="21"/>
    <col min="15865" max="15868" width="30.6640625" style="21" customWidth="1"/>
    <col min="15869" max="15875" width="20.6640625" style="21" customWidth="1"/>
    <col min="15876" max="16120" width="11.44140625" style="21"/>
    <col min="16121" max="16124" width="30.6640625" style="21" customWidth="1"/>
    <col min="16125" max="16131" width="20.6640625" style="21" customWidth="1"/>
    <col min="16132"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4309</v>
      </c>
      <c r="B2" s="40"/>
      <c r="C2" s="28"/>
      <c r="D2" s="28"/>
      <c r="E2" s="28"/>
      <c r="F2" s="28"/>
      <c r="G2" s="28"/>
      <c r="H2" s="28"/>
      <c r="I2" s="28"/>
      <c r="J2" s="28"/>
      <c r="K2" s="29"/>
    </row>
    <row r="3" spans="1:11" ht="30" customHeight="1" x14ac:dyDescent="0.3">
      <c r="A3" s="38" t="s">
        <v>0</v>
      </c>
      <c r="B3" s="33" t="s">
        <v>55</v>
      </c>
      <c r="C3" s="165" t="s">
        <v>4169</v>
      </c>
      <c r="D3" s="165"/>
      <c r="E3" s="44" t="s">
        <v>4170</v>
      </c>
      <c r="F3" s="44" t="s">
        <v>4171</v>
      </c>
      <c r="G3" s="44" t="s">
        <v>4172</v>
      </c>
      <c r="H3" s="44" t="s">
        <v>4173</v>
      </c>
      <c r="I3" s="44" t="s">
        <v>4174</v>
      </c>
      <c r="J3" s="44" t="s">
        <v>53</v>
      </c>
      <c r="K3" s="35" t="s">
        <v>4175</v>
      </c>
    </row>
    <row r="4" spans="1:11" s="50" customFormat="1" ht="40.200000000000003" customHeight="1" x14ac:dyDescent="0.3">
      <c r="A4" s="46" t="s">
        <v>8</v>
      </c>
      <c r="B4" s="47" t="s">
        <v>870</v>
      </c>
      <c r="C4" s="166" t="s">
        <v>4310</v>
      </c>
      <c r="D4" s="166"/>
      <c r="E4" s="48" t="s">
        <v>66</v>
      </c>
      <c r="F4" s="48" t="s">
        <v>3</v>
      </c>
      <c r="G4" s="48" t="s">
        <v>67</v>
      </c>
      <c r="H4" s="47" t="s">
        <v>4302</v>
      </c>
      <c r="I4" s="47">
        <v>13.8</v>
      </c>
      <c r="J4" s="47" t="s">
        <v>69</v>
      </c>
      <c r="K4" s="49">
        <v>2</v>
      </c>
    </row>
    <row r="5" spans="1:11" ht="30" customHeight="1" x14ac:dyDescent="0.3">
      <c r="A5" s="163" t="s">
        <v>41</v>
      </c>
      <c r="B5" s="164"/>
      <c r="C5" s="164"/>
      <c r="D5" s="164"/>
      <c r="E5" s="164" t="s">
        <v>4176</v>
      </c>
      <c r="F5" s="164"/>
      <c r="G5" s="164"/>
      <c r="H5" s="164"/>
      <c r="I5" s="164"/>
      <c r="J5" s="164"/>
      <c r="K5" s="167"/>
    </row>
    <row r="6" spans="1:11" ht="100.2" customHeight="1" x14ac:dyDescent="0.3">
      <c r="A6" s="168" t="s">
        <v>4311</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877</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4312</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4313</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2200</v>
      </c>
      <c r="B14" s="170"/>
      <c r="C14" s="170"/>
      <c r="D14" s="170"/>
      <c r="E14" s="170"/>
      <c r="F14" s="170"/>
      <c r="G14" s="170"/>
      <c r="H14" s="170"/>
      <c r="I14" s="170"/>
      <c r="J14" s="170"/>
      <c r="K14" s="171"/>
    </row>
    <row r="15" spans="1:11" ht="30" customHeight="1" x14ac:dyDescent="0.3">
      <c r="A15" s="163" t="s">
        <v>4179</v>
      </c>
      <c r="B15" s="32" t="s">
        <v>4180</v>
      </c>
      <c r="C15" s="41" t="s">
        <v>4181</v>
      </c>
      <c r="D15" s="41" t="s">
        <v>4182</v>
      </c>
      <c r="E15" s="170"/>
      <c r="F15" s="170"/>
      <c r="G15" s="170"/>
      <c r="H15" s="170"/>
      <c r="I15" s="170"/>
      <c r="J15" s="170"/>
      <c r="K15" s="171"/>
    </row>
    <row r="16" spans="1:11" ht="30" customHeight="1" x14ac:dyDescent="0.3">
      <c r="A16" s="163"/>
      <c r="B16" s="43">
        <v>2</v>
      </c>
      <c r="C16" s="52">
        <v>46296</v>
      </c>
      <c r="D16" s="52">
        <v>46357</v>
      </c>
      <c r="E16" s="170"/>
      <c r="F16" s="170"/>
      <c r="G16" s="170"/>
      <c r="H16" s="170"/>
      <c r="I16" s="170"/>
      <c r="J16" s="170"/>
      <c r="K16" s="171"/>
    </row>
    <row r="17" spans="1:11" ht="30" customHeight="1" x14ac:dyDescent="0.3">
      <c r="A17" s="163" t="s">
        <v>4183</v>
      </c>
      <c r="B17" s="176">
        <v>220000</v>
      </c>
      <c r="C17" s="164" t="s">
        <v>4184</v>
      </c>
      <c r="D17" s="170"/>
      <c r="E17" s="41">
        <v>2025</v>
      </c>
      <c r="F17" s="41">
        <v>2026</v>
      </c>
      <c r="G17" s="41">
        <v>2027</v>
      </c>
      <c r="H17" s="41">
        <v>2028</v>
      </c>
      <c r="I17" s="41">
        <v>2029</v>
      </c>
      <c r="J17" s="41">
        <v>2030</v>
      </c>
      <c r="K17" s="42">
        <v>2031</v>
      </c>
    </row>
    <row r="18" spans="1:11" ht="30" customHeight="1" x14ac:dyDescent="0.3">
      <c r="A18" s="163"/>
      <c r="B18" s="176"/>
      <c r="C18" s="164"/>
      <c r="D18" s="170"/>
      <c r="E18" s="43"/>
      <c r="F18" s="53" t="s">
        <v>4307</v>
      </c>
      <c r="G18" s="43"/>
      <c r="H18" s="43"/>
      <c r="I18" s="43"/>
      <c r="J18" s="43"/>
      <c r="K18" s="45"/>
    </row>
    <row r="19" spans="1:11" x14ac:dyDescent="0.3">
      <c r="A19" s="163" t="s">
        <v>4185</v>
      </c>
      <c r="B19" s="164"/>
      <c r="C19" s="164"/>
      <c r="D19" s="164"/>
      <c r="E19" s="164"/>
      <c r="F19" s="164"/>
      <c r="G19" s="164"/>
      <c r="H19" s="164"/>
      <c r="I19" s="164"/>
      <c r="J19" s="164"/>
      <c r="K19" s="167"/>
    </row>
    <row r="20" spans="1:11" ht="100.2" customHeight="1" thickBot="1" x14ac:dyDescent="0.35">
      <c r="A20" s="173" t="s">
        <v>4314</v>
      </c>
      <c r="B20" s="174"/>
      <c r="C20" s="174"/>
      <c r="D20" s="174"/>
      <c r="E20" s="174"/>
      <c r="F20" s="174"/>
      <c r="G20" s="174"/>
      <c r="H20" s="174"/>
      <c r="I20" s="174"/>
      <c r="J20" s="174"/>
      <c r="K20" s="175"/>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IU4 SQ4 ACM4 AMI4 AWE4 BGA4 BPW4 BZS4 CJO4 CTK4 DDG4 DNC4 DWY4 EGU4 EQQ4 FAM4 FKI4 FUE4 GEA4 GNW4 GXS4 HHO4 HRK4 IBG4 ILC4 IUY4 JEU4 JOQ4 JYM4 KII4 KSE4 LCA4 LLW4 LVS4 MFO4 MPK4 MZG4 NJC4 NSY4 OCU4 OMQ4 OWM4 PGI4 PQE4 QAA4 QJW4 QTS4 RDO4 RNK4 RXG4 SHC4 SQY4 TAU4 TKQ4 TUM4 UEI4 UOE4 UYA4 VHW4 VRS4 WBO4 WLK4 WVG4 G65538 IU65538 SQ65538 ACM65538 AMI65538 AWE65538 BGA65538 BPW65538 BZS65538 CJO65538 CTK65538 DDG65538 DNC65538 DWY65538 EGU65538 EQQ65538 FAM65538 FKI65538 FUE65538 GEA65538 GNW65538 GXS65538 HHO65538 HRK65538 IBG65538 ILC65538 IUY65538 JEU65538 JOQ65538 JYM65538 KII65538 KSE65538 LCA65538 LLW65538 LVS65538 MFO65538 MPK65538 MZG65538 NJC65538 NSY65538 OCU65538 OMQ65538 OWM65538 PGI65538 PQE65538 QAA65538 QJW65538 QTS65538 RDO65538 RNK65538 RXG65538 SHC65538 SQY65538 TAU65538 TKQ65538 TUM65538 UEI65538 UOE65538 UYA65538 VHW65538 VRS65538 WBO65538 WLK65538 WVG65538 G131074 IU131074 SQ131074 ACM131074 AMI131074 AWE131074 BGA131074 BPW131074 BZS131074 CJO131074 CTK131074 DDG131074 DNC131074 DWY131074 EGU131074 EQQ131074 FAM131074 FKI131074 FUE131074 GEA131074 GNW131074 GXS131074 HHO131074 HRK131074 IBG131074 ILC131074 IUY131074 JEU131074 JOQ131074 JYM131074 KII131074 KSE131074 LCA131074 LLW131074 LVS131074 MFO131074 MPK131074 MZG131074 NJC131074 NSY131074 OCU131074 OMQ131074 OWM131074 PGI131074 PQE131074 QAA131074 QJW131074 QTS131074 RDO131074 RNK131074 RXG131074 SHC131074 SQY131074 TAU131074 TKQ131074 TUM131074 UEI131074 UOE131074 UYA131074 VHW131074 VRS131074 WBO131074 WLK131074 WVG131074 G196610 IU196610 SQ196610 ACM196610 AMI196610 AWE196610 BGA196610 BPW196610 BZS196610 CJO196610 CTK196610 DDG196610 DNC196610 DWY196610 EGU196610 EQQ196610 FAM196610 FKI196610 FUE196610 GEA196610 GNW196610 GXS196610 HHO196610 HRK196610 IBG196610 ILC196610 IUY196610 JEU196610 JOQ196610 JYM196610 KII196610 KSE196610 LCA196610 LLW196610 LVS196610 MFO196610 MPK196610 MZG196610 NJC196610 NSY196610 OCU196610 OMQ196610 OWM196610 PGI196610 PQE196610 QAA196610 QJW196610 QTS196610 RDO196610 RNK196610 RXG196610 SHC196610 SQY196610 TAU196610 TKQ196610 TUM196610 UEI196610 UOE196610 UYA196610 VHW196610 VRS196610 WBO196610 WLK196610 WVG196610 G262146 IU262146 SQ262146 ACM262146 AMI262146 AWE262146 BGA262146 BPW262146 BZS262146 CJO262146 CTK262146 DDG262146 DNC262146 DWY262146 EGU262146 EQQ262146 FAM262146 FKI262146 FUE262146 GEA262146 GNW262146 GXS262146 HHO262146 HRK262146 IBG262146 ILC262146 IUY262146 JEU262146 JOQ262146 JYM262146 KII262146 KSE262146 LCA262146 LLW262146 LVS262146 MFO262146 MPK262146 MZG262146 NJC262146 NSY262146 OCU262146 OMQ262146 OWM262146 PGI262146 PQE262146 QAA262146 QJW262146 QTS262146 RDO262146 RNK262146 RXG262146 SHC262146 SQY262146 TAU262146 TKQ262146 TUM262146 UEI262146 UOE262146 UYA262146 VHW262146 VRS262146 WBO262146 WLK262146 WVG262146 G327682 IU327682 SQ327682 ACM327682 AMI327682 AWE327682 BGA327682 BPW327682 BZS327682 CJO327682 CTK327682 DDG327682 DNC327682 DWY327682 EGU327682 EQQ327682 FAM327682 FKI327682 FUE327682 GEA327682 GNW327682 GXS327682 HHO327682 HRK327682 IBG327682 ILC327682 IUY327682 JEU327682 JOQ327682 JYM327682 KII327682 KSE327682 LCA327682 LLW327682 LVS327682 MFO327682 MPK327682 MZG327682 NJC327682 NSY327682 OCU327682 OMQ327682 OWM327682 PGI327682 PQE327682 QAA327682 QJW327682 QTS327682 RDO327682 RNK327682 RXG327682 SHC327682 SQY327682 TAU327682 TKQ327682 TUM327682 UEI327682 UOE327682 UYA327682 VHW327682 VRS327682 WBO327682 WLK327682 WVG327682 G393218 IU393218 SQ393218 ACM393218 AMI393218 AWE393218 BGA393218 BPW393218 BZS393218 CJO393218 CTK393218 DDG393218 DNC393218 DWY393218 EGU393218 EQQ393218 FAM393218 FKI393218 FUE393218 GEA393218 GNW393218 GXS393218 HHO393218 HRK393218 IBG393218 ILC393218 IUY393218 JEU393218 JOQ393218 JYM393218 KII393218 KSE393218 LCA393218 LLW393218 LVS393218 MFO393218 MPK393218 MZG393218 NJC393218 NSY393218 OCU393218 OMQ393218 OWM393218 PGI393218 PQE393218 QAA393218 QJW393218 QTS393218 RDO393218 RNK393218 RXG393218 SHC393218 SQY393218 TAU393218 TKQ393218 TUM393218 UEI393218 UOE393218 UYA393218 VHW393218 VRS393218 WBO393218 WLK393218 WVG393218 G458754 IU458754 SQ458754 ACM458754 AMI458754 AWE458754 BGA458754 BPW458754 BZS458754 CJO458754 CTK458754 DDG458754 DNC458754 DWY458754 EGU458754 EQQ458754 FAM458754 FKI458754 FUE458754 GEA458754 GNW458754 GXS458754 HHO458754 HRK458754 IBG458754 ILC458754 IUY458754 JEU458754 JOQ458754 JYM458754 KII458754 KSE458754 LCA458754 LLW458754 LVS458754 MFO458754 MPK458754 MZG458754 NJC458754 NSY458754 OCU458754 OMQ458754 OWM458754 PGI458754 PQE458754 QAA458754 QJW458754 QTS458754 RDO458754 RNK458754 RXG458754 SHC458754 SQY458754 TAU458754 TKQ458754 TUM458754 UEI458754 UOE458754 UYA458754 VHW458754 VRS458754 WBO458754 WLK458754 WVG458754 G524290 IU524290 SQ524290 ACM524290 AMI524290 AWE524290 BGA524290 BPW524290 BZS524290 CJO524290 CTK524290 DDG524290 DNC524290 DWY524290 EGU524290 EQQ524290 FAM524290 FKI524290 FUE524290 GEA524290 GNW524290 GXS524290 HHO524290 HRK524290 IBG524290 ILC524290 IUY524290 JEU524290 JOQ524290 JYM524290 KII524290 KSE524290 LCA524290 LLW524290 LVS524290 MFO524290 MPK524290 MZG524290 NJC524290 NSY524290 OCU524290 OMQ524290 OWM524290 PGI524290 PQE524290 QAA524290 QJW524290 QTS524290 RDO524290 RNK524290 RXG524290 SHC524290 SQY524290 TAU524290 TKQ524290 TUM524290 UEI524290 UOE524290 UYA524290 VHW524290 VRS524290 WBO524290 WLK524290 WVG524290 G589826 IU589826 SQ589826 ACM589826 AMI589826 AWE589826 BGA589826 BPW589826 BZS589826 CJO589826 CTK589826 DDG589826 DNC589826 DWY589826 EGU589826 EQQ589826 FAM589826 FKI589826 FUE589826 GEA589826 GNW589826 GXS589826 HHO589826 HRK589826 IBG589826 ILC589826 IUY589826 JEU589826 JOQ589826 JYM589826 KII589826 KSE589826 LCA589826 LLW589826 LVS589826 MFO589826 MPK589826 MZG589826 NJC589826 NSY589826 OCU589826 OMQ589826 OWM589826 PGI589826 PQE589826 QAA589826 QJW589826 QTS589826 RDO589826 RNK589826 RXG589826 SHC589826 SQY589826 TAU589826 TKQ589826 TUM589826 UEI589826 UOE589826 UYA589826 VHW589826 VRS589826 WBO589826 WLK589826 WVG589826 G655362 IU655362 SQ655362 ACM655362 AMI655362 AWE655362 BGA655362 BPW655362 BZS655362 CJO655362 CTK655362 DDG655362 DNC655362 DWY655362 EGU655362 EQQ655362 FAM655362 FKI655362 FUE655362 GEA655362 GNW655362 GXS655362 HHO655362 HRK655362 IBG655362 ILC655362 IUY655362 JEU655362 JOQ655362 JYM655362 KII655362 KSE655362 LCA655362 LLW655362 LVS655362 MFO655362 MPK655362 MZG655362 NJC655362 NSY655362 OCU655362 OMQ655362 OWM655362 PGI655362 PQE655362 QAA655362 QJW655362 QTS655362 RDO655362 RNK655362 RXG655362 SHC655362 SQY655362 TAU655362 TKQ655362 TUM655362 UEI655362 UOE655362 UYA655362 VHW655362 VRS655362 WBO655362 WLK655362 WVG655362 G720898 IU720898 SQ720898 ACM720898 AMI720898 AWE720898 BGA720898 BPW720898 BZS720898 CJO720898 CTK720898 DDG720898 DNC720898 DWY720898 EGU720898 EQQ720898 FAM720898 FKI720898 FUE720898 GEA720898 GNW720898 GXS720898 HHO720898 HRK720898 IBG720898 ILC720898 IUY720898 JEU720898 JOQ720898 JYM720898 KII720898 KSE720898 LCA720898 LLW720898 LVS720898 MFO720898 MPK720898 MZG720898 NJC720898 NSY720898 OCU720898 OMQ720898 OWM720898 PGI720898 PQE720898 QAA720898 QJW720898 QTS720898 RDO720898 RNK720898 RXG720898 SHC720898 SQY720898 TAU720898 TKQ720898 TUM720898 UEI720898 UOE720898 UYA720898 VHW720898 VRS720898 WBO720898 WLK720898 WVG720898 G786434 IU786434 SQ786434 ACM786434 AMI786434 AWE786434 BGA786434 BPW786434 BZS786434 CJO786434 CTK786434 DDG786434 DNC786434 DWY786434 EGU786434 EQQ786434 FAM786434 FKI786434 FUE786434 GEA786434 GNW786434 GXS786434 HHO786434 HRK786434 IBG786434 ILC786434 IUY786434 JEU786434 JOQ786434 JYM786434 KII786434 KSE786434 LCA786434 LLW786434 LVS786434 MFO786434 MPK786434 MZG786434 NJC786434 NSY786434 OCU786434 OMQ786434 OWM786434 PGI786434 PQE786434 QAA786434 QJW786434 QTS786434 RDO786434 RNK786434 RXG786434 SHC786434 SQY786434 TAU786434 TKQ786434 TUM786434 UEI786434 UOE786434 UYA786434 VHW786434 VRS786434 WBO786434 WLK786434 WVG786434 G851970 IU851970 SQ851970 ACM851970 AMI851970 AWE851970 BGA851970 BPW851970 BZS851970 CJO851970 CTK851970 DDG851970 DNC851970 DWY851970 EGU851970 EQQ851970 FAM851970 FKI851970 FUE851970 GEA851970 GNW851970 GXS851970 HHO851970 HRK851970 IBG851970 ILC851970 IUY851970 JEU851970 JOQ851970 JYM851970 KII851970 KSE851970 LCA851970 LLW851970 LVS851970 MFO851970 MPK851970 MZG851970 NJC851970 NSY851970 OCU851970 OMQ851970 OWM851970 PGI851970 PQE851970 QAA851970 QJW851970 QTS851970 RDO851970 RNK851970 RXG851970 SHC851970 SQY851970 TAU851970 TKQ851970 TUM851970 UEI851970 UOE851970 UYA851970 VHW851970 VRS851970 WBO851970 WLK851970 WVG851970 G917506 IU917506 SQ917506 ACM917506 AMI917506 AWE917506 BGA917506 BPW917506 BZS917506 CJO917506 CTK917506 DDG917506 DNC917506 DWY917506 EGU917506 EQQ917506 FAM917506 FKI917506 FUE917506 GEA917506 GNW917506 GXS917506 HHO917506 HRK917506 IBG917506 ILC917506 IUY917506 JEU917506 JOQ917506 JYM917506 KII917506 KSE917506 LCA917506 LLW917506 LVS917506 MFO917506 MPK917506 MZG917506 NJC917506 NSY917506 OCU917506 OMQ917506 OWM917506 PGI917506 PQE917506 QAA917506 QJW917506 QTS917506 RDO917506 RNK917506 RXG917506 SHC917506 SQY917506 TAU917506 TKQ917506 TUM917506 UEI917506 UOE917506 UYA917506 VHW917506 VRS917506 WBO917506 WLK917506 WVG917506 G983042 IU983042 SQ983042 ACM983042 AMI983042 AWE983042 BGA983042 BPW983042 BZS983042 CJO983042 CTK983042 DDG983042 DNC983042 DWY983042 EGU983042 EQQ983042 FAM983042 FKI983042 FUE983042 GEA983042 GNW983042 GXS983042 HHO983042 HRK983042 IBG983042 ILC983042 IUY983042 JEU983042 JOQ983042 JYM983042 KII983042 KSE983042 LCA983042 LLW983042 LVS983042 MFO983042 MPK983042 MZG983042 NJC983042 NSY983042 OCU983042 OMQ983042 OWM983042 PGI983042 PQE983042 QAA983042 QJW983042 QTS983042 RDO983042 RNK983042 RXG983042 SHC983042 SQY983042 TAU983042 TKQ983042 TUM983042 UEI983042 UOE983042 UYA983042 VHW983042 VRS983042 WBO983042 WLK983042 WVG983042">
      <formula1>"SUBESTACIÓN,CIRCUITO"</formula1>
    </dataValidation>
    <dataValidation type="list" allowBlank="1" showInputMessage="1" showErrorMessage="1" sqref="F4 IT4 SP4 ACL4 AMH4 AWD4 BFZ4 BPV4 BZR4 CJN4 CTJ4 DDF4 DNB4 DWX4 EGT4 EQP4 FAL4 FKH4 FUD4 GDZ4 GNV4 GXR4 HHN4 HRJ4 IBF4 ILB4 IUX4 JET4 JOP4 JYL4 KIH4 KSD4 LBZ4 LLV4 LVR4 MFN4 MPJ4 MZF4 NJB4 NSX4 OCT4 OMP4 OWL4 PGH4 PQD4 PZZ4 QJV4 QTR4 RDN4 RNJ4 RXF4 SHB4 SQX4 TAT4 TKP4 TUL4 UEH4 UOD4 UXZ4 VHV4 VRR4 WBN4 WLJ4 WVF4 F65538 IT65538 SP65538 ACL65538 AMH65538 AWD65538 BFZ65538 BPV65538 BZR65538 CJN65538 CTJ65538 DDF65538 DNB65538 DWX65538 EGT65538 EQP65538 FAL65538 FKH65538 FUD65538 GDZ65538 GNV65538 GXR65538 HHN65538 HRJ65538 IBF65538 ILB65538 IUX65538 JET65538 JOP65538 JYL65538 KIH65538 KSD65538 LBZ65538 LLV65538 LVR65538 MFN65538 MPJ65538 MZF65538 NJB65538 NSX65538 OCT65538 OMP65538 OWL65538 PGH65538 PQD65538 PZZ65538 QJV65538 QTR65538 RDN65538 RNJ65538 RXF65538 SHB65538 SQX65538 TAT65538 TKP65538 TUL65538 UEH65538 UOD65538 UXZ65538 VHV65538 VRR65538 WBN65538 WLJ65538 WVF65538 F131074 IT131074 SP131074 ACL131074 AMH131074 AWD131074 BFZ131074 BPV131074 BZR131074 CJN131074 CTJ131074 DDF131074 DNB131074 DWX131074 EGT131074 EQP131074 FAL131074 FKH131074 FUD131074 GDZ131074 GNV131074 GXR131074 HHN131074 HRJ131074 IBF131074 ILB131074 IUX131074 JET131074 JOP131074 JYL131074 KIH131074 KSD131074 LBZ131074 LLV131074 LVR131074 MFN131074 MPJ131074 MZF131074 NJB131074 NSX131074 OCT131074 OMP131074 OWL131074 PGH131074 PQD131074 PZZ131074 QJV131074 QTR131074 RDN131074 RNJ131074 RXF131074 SHB131074 SQX131074 TAT131074 TKP131074 TUL131074 UEH131074 UOD131074 UXZ131074 VHV131074 VRR131074 WBN131074 WLJ131074 WVF131074 F196610 IT196610 SP196610 ACL196610 AMH196610 AWD196610 BFZ196610 BPV196610 BZR196610 CJN196610 CTJ196610 DDF196610 DNB196610 DWX196610 EGT196610 EQP196610 FAL196610 FKH196610 FUD196610 GDZ196610 GNV196610 GXR196610 HHN196610 HRJ196610 IBF196610 ILB196610 IUX196610 JET196610 JOP196610 JYL196610 KIH196610 KSD196610 LBZ196610 LLV196610 LVR196610 MFN196610 MPJ196610 MZF196610 NJB196610 NSX196610 OCT196610 OMP196610 OWL196610 PGH196610 PQD196610 PZZ196610 QJV196610 QTR196610 RDN196610 RNJ196610 RXF196610 SHB196610 SQX196610 TAT196610 TKP196610 TUL196610 UEH196610 UOD196610 UXZ196610 VHV196610 VRR196610 WBN196610 WLJ196610 WVF196610 F262146 IT262146 SP262146 ACL262146 AMH262146 AWD262146 BFZ262146 BPV262146 BZR262146 CJN262146 CTJ262146 DDF262146 DNB262146 DWX262146 EGT262146 EQP262146 FAL262146 FKH262146 FUD262146 GDZ262146 GNV262146 GXR262146 HHN262146 HRJ262146 IBF262146 ILB262146 IUX262146 JET262146 JOP262146 JYL262146 KIH262146 KSD262146 LBZ262146 LLV262146 LVR262146 MFN262146 MPJ262146 MZF262146 NJB262146 NSX262146 OCT262146 OMP262146 OWL262146 PGH262146 PQD262146 PZZ262146 QJV262146 QTR262146 RDN262146 RNJ262146 RXF262146 SHB262146 SQX262146 TAT262146 TKP262146 TUL262146 UEH262146 UOD262146 UXZ262146 VHV262146 VRR262146 WBN262146 WLJ262146 WVF262146 F327682 IT327682 SP327682 ACL327682 AMH327682 AWD327682 BFZ327682 BPV327682 BZR327682 CJN327682 CTJ327682 DDF327682 DNB327682 DWX327682 EGT327682 EQP327682 FAL327682 FKH327682 FUD327682 GDZ327682 GNV327682 GXR327682 HHN327682 HRJ327682 IBF327682 ILB327682 IUX327682 JET327682 JOP327682 JYL327682 KIH327682 KSD327682 LBZ327682 LLV327682 LVR327682 MFN327682 MPJ327682 MZF327682 NJB327682 NSX327682 OCT327682 OMP327682 OWL327682 PGH327682 PQD327682 PZZ327682 QJV327682 QTR327682 RDN327682 RNJ327682 RXF327682 SHB327682 SQX327682 TAT327682 TKP327682 TUL327682 UEH327682 UOD327682 UXZ327682 VHV327682 VRR327682 WBN327682 WLJ327682 WVF327682 F393218 IT393218 SP393218 ACL393218 AMH393218 AWD393218 BFZ393218 BPV393218 BZR393218 CJN393218 CTJ393218 DDF393218 DNB393218 DWX393218 EGT393218 EQP393218 FAL393218 FKH393218 FUD393218 GDZ393218 GNV393218 GXR393218 HHN393218 HRJ393218 IBF393218 ILB393218 IUX393218 JET393218 JOP393218 JYL393218 KIH393218 KSD393218 LBZ393218 LLV393218 LVR393218 MFN393218 MPJ393218 MZF393218 NJB393218 NSX393218 OCT393218 OMP393218 OWL393218 PGH393218 PQD393218 PZZ393218 QJV393218 QTR393218 RDN393218 RNJ393218 RXF393218 SHB393218 SQX393218 TAT393218 TKP393218 TUL393218 UEH393218 UOD393218 UXZ393218 VHV393218 VRR393218 WBN393218 WLJ393218 WVF393218 F458754 IT458754 SP458754 ACL458754 AMH458754 AWD458754 BFZ458754 BPV458754 BZR458754 CJN458754 CTJ458754 DDF458754 DNB458754 DWX458754 EGT458754 EQP458754 FAL458754 FKH458754 FUD458754 GDZ458754 GNV458754 GXR458754 HHN458754 HRJ458754 IBF458754 ILB458754 IUX458754 JET458754 JOP458754 JYL458754 KIH458754 KSD458754 LBZ458754 LLV458754 LVR458754 MFN458754 MPJ458754 MZF458754 NJB458754 NSX458754 OCT458754 OMP458754 OWL458754 PGH458754 PQD458754 PZZ458754 QJV458754 QTR458754 RDN458754 RNJ458754 RXF458754 SHB458754 SQX458754 TAT458754 TKP458754 TUL458754 UEH458754 UOD458754 UXZ458754 VHV458754 VRR458754 WBN458754 WLJ458754 WVF458754 F524290 IT524290 SP524290 ACL524290 AMH524290 AWD524290 BFZ524290 BPV524290 BZR524290 CJN524290 CTJ524290 DDF524290 DNB524290 DWX524290 EGT524290 EQP524290 FAL524290 FKH524290 FUD524290 GDZ524290 GNV524290 GXR524290 HHN524290 HRJ524290 IBF524290 ILB524290 IUX524290 JET524290 JOP524290 JYL524290 KIH524290 KSD524290 LBZ524290 LLV524290 LVR524290 MFN524290 MPJ524290 MZF524290 NJB524290 NSX524290 OCT524290 OMP524290 OWL524290 PGH524290 PQD524290 PZZ524290 QJV524290 QTR524290 RDN524290 RNJ524290 RXF524290 SHB524290 SQX524290 TAT524290 TKP524290 TUL524290 UEH524290 UOD524290 UXZ524290 VHV524290 VRR524290 WBN524290 WLJ524290 WVF524290 F589826 IT589826 SP589826 ACL589826 AMH589826 AWD589826 BFZ589826 BPV589826 BZR589826 CJN589826 CTJ589826 DDF589826 DNB589826 DWX589826 EGT589826 EQP589826 FAL589826 FKH589826 FUD589826 GDZ589826 GNV589826 GXR589826 HHN589826 HRJ589826 IBF589826 ILB589826 IUX589826 JET589826 JOP589826 JYL589826 KIH589826 KSD589826 LBZ589826 LLV589826 LVR589826 MFN589826 MPJ589826 MZF589826 NJB589826 NSX589826 OCT589826 OMP589826 OWL589826 PGH589826 PQD589826 PZZ589826 QJV589826 QTR589826 RDN589826 RNJ589826 RXF589826 SHB589826 SQX589826 TAT589826 TKP589826 TUL589826 UEH589826 UOD589826 UXZ589826 VHV589826 VRR589826 WBN589826 WLJ589826 WVF589826 F655362 IT655362 SP655362 ACL655362 AMH655362 AWD655362 BFZ655362 BPV655362 BZR655362 CJN655362 CTJ655362 DDF655362 DNB655362 DWX655362 EGT655362 EQP655362 FAL655362 FKH655362 FUD655362 GDZ655362 GNV655362 GXR655362 HHN655362 HRJ655362 IBF655362 ILB655362 IUX655362 JET655362 JOP655362 JYL655362 KIH655362 KSD655362 LBZ655362 LLV655362 LVR655362 MFN655362 MPJ655362 MZF655362 NJB655362 NSX655362 OCT655362 OMP655362 OWL655362 PGH655362 PQD655362 PZZ655362 QJV655362 QTR655362 RDN655362 RNJ655362 RXF655362 SHB655362 SQX655362 TAT655362 TKP655362 TUL655362 UEH655362 UOD655362 UXZ655362 VHV655362 VRR655362 WBN655362 WLJ655362 WVF655362 F720898 IT720898 SP720898 ACL720898 AMH720898 AWD720898 BFZ720898 BPV720898 BZR720898 CJN720898 CTJ720898 DDF720898 DNB720898 DWX720898 EGT720898 EQP720898 FAL720898 FKH720898 FUD720898 GDZ720898 GNV720898 GXR720898 HHN720898 HRJ720898 IBF720898 ILB720898 IUX720898 JET720898 JOP720898 JYL720898 KIH720898 KSD720898 LBZ720898 LLV720898 LVR720898 MFN720898 MPJ720898 MZF720898 NJB720898 NSX720898 OCT720898 OMP720898 OWL720898 PGH720898 PQD720898 PZZ720898 QJV720898 QTR720898 RDN720898 RNJ720898 RXF720898 SHB720898 SQX720898 TAT720898 TKP720898 TUL720898 UEH720898 UOD720898 UXZ720898 VHV720898 VRR720898 WBN720898 WLJ720898 WVF720898 F786434 IT786434 SP786434 ACL786434 AMH786434 AWD786434 BFZ786434 BPV786434 BZR786434 CJN786434 CTJ786434 DDF786434 DNB786434 DWX786434 EGT786434 EQP786434 FAL786434 FKH786434 FUD786434 GDZ786434 GNV786434 GXR786434 HHN786434 HRJ786434 IBF786434 ILB786434 IUX786434 JET786434 JOP786434 JYL786434 KIH786434 KSD786434 LBZ786434 LLV786434 LVR786434 MFN786434 MPJ786434 MZF786434 NJB786434 NSX786434 OCT786434 OMP786434 OWL786434 PGH786434 PQD786434 PZZ786434 QJV786434 QTR786434 RDN786434 RNJ786434 RXF786434 SHB786434 SQX786434 TAT786434 TKP786434 TUL786434 UEH786434 UOD786434 UXZ786434 VHV786434 VRR786434 WBN786434 WLJ786434 WVF786434 F851970 IT851970 SP851970 ACL851970 AMH851970 AWD851970 BFZ851970 BPV851970 BZR851970 CJN851970 CTJ851970 DDF851970 DNB851970 DWX851970 EGT851970 EQP851970 FAL851970 FKH851970 FUD851970 GDZ851970 GNV851970 GXR851970 HHN851970 HRJ851970 IBF851970 ILB851970 IUX851970 JET851970 JOP851970 JYL851970 KIH851970 KSD851970 LBZ851970 LLV851970 LVR851970 MFN851970 MPJ851970 MZF851970 NJB851970 NSX851970 OCT851970 OMP851970 OWL851970 PGH851970 PQD851970 PZZ851970 QJV851970 QTR851970 RDN851970 RNJ851970 RXF851970 SHB851970 SQX851970 TAT851970 TKP851970 TUL851970 UEH851970 UOD851970 UXZ851970 VHV851970 VRR851970 WBN851970 WLJ851970 WVF851970 F917506 IT917506 SP917506 ACL917506 AMH917506 AWD917506 BFZ917506 BPV917506 BZR917506 CJN917506 CTJ917506 DDF917506 DNB917506 DWX917506 EGT917506 EQP917506 FAL917506 FKH917506 FUD917506 GDZ917506 GNV917506 GXR917506 HHN917506 HRJ917506 IBF917506 ILB917506 IUX917506 JET917506 JOP917506 JYL917506 KIH917506 KSD917506 LBZ917506 LLV917506 LVR917506 MFN917506 MPJ917506 MZF917506 NJB917506 NSX917506 OCT917506 OMP917506 OWL917506 PGH917506 PQD917506 PZZ917506 QJV917506 QTR917506 RDN917506 RNJ917506 RXF917506 SHB917506 SQX917506 TAT917506 TKP917506 TUL917506 UEH917506 UOD917506 UXZ917506 VHV917506 VRR917506 WBN917506 WLJ917506 WVF917506 F983042 IT983042 SP983042 ACL983042 AMH983042 AWD983042 BFZ983042 BPV983042 BZR983042 CJN983042 CTJ983042 DDF983042 DNB983042 DWX983042 EGT983042 EQP983042 FAL983042 FKH983042 FUD983042 GDZ983042 GNV983042 GXR983042 HHN983042 HRJ983042 IBF983042 ILB983042 IUX983042 JET983042 JOP983042 JYL983042 KIH983042 KSD983042 LBZ983042 LLV983042 LVR983042 MFN983042 MPJ983042 MZF983042 NJB983042 NSX983042 OCT983042 OMP983042 OWL983042 PGH983042 PQD983042 PZZ983042 QJV983042 QTR983042 RDN983042 RNJ983042 RXF983042 SHB983042 SQX983042 TAT983042 TKP983042 TUL983042 UEH983042 UOD983042 UXZ983042 VHV983042 VRR983042 WBN983042 WLJ983042 WVF983042">
      <formula1>"EN EJECUCION, POR EJECUTAR, PARALIZADO,EJECUTADO"</formula1>
    </dataValidation>
    <dataValidation type="list" allowBlank="1" showInputMessage="1" showErrorMessage="1" sqref="E4 IS4 SO4 ACK4 AMG4 AWC4 BFY4 BPU4 BZQ4 CJM4 CTI4 DDE4 DNA4 DWW4 EGS4 EQO4 FAK4 FKG4 FUC4 GDY4 GNU4 GXQ4 HHM4 HRI4 IBE4 ILA4 IUW4 JES4 JOO4 JYK4 KIG4 KSC4 LBY4 LLU4 LVQ4 MFM4 MPI4 MZE4 NJA4 NSW4 OCS4 OMO4 OWK4 PGG4 PQC4 PZY4 QJU4 QTQ4 RDM4 RNI4 RXE4 SHA4 SQW4 TAS4 TKO4 TUK4 UEG4 UOC4 UXY4 VHU4 VRQ4 WBM4 WLI4 WVE4 E65538 IS65538 SO65538 ACK65538 AMG65538 AWC65538 BFY65538 BPU65538 BZQ65538 CJM65538 CTI65538 DDE65538 DNA65538 DWW65538 EGS65538 EQO65538 FAK65538 FKG65538 FUC65538 GDY65538 GNU65538 GXQ65538 HHM65538 HRI65538 IBE65538 ILA65538 IUW65538 JES65538 JOO65538 JYK65538 KIG65538 KSC65538 LBY65538 LLU65538 LVQ65538 MFM65538 MPI65538 MZE65538 NJA65538 NSW65538 OCS65538 OMO65538 OWK65538 PGG65538 PQC65538 PZY65538 QJU65538 QTQ65538 RDM65538 RNI65538 RXE65538 SHA65538 SQW65538 TAS65538 TKO65538 TUK65538 UEG65538 UOC65538 UXY65538 VHU65538 VRQ65538 WBM65538 WLI65538 WVE65538 E131074 IS131074 SO131074 ACK131074 AMG131074 AWC131074 BFY131074 BPU131074 BZQ131074 CJM131074 CTI131074 DDE131074 DNA131074 DWW131074 EGS131074 EQO131074 FAK131074 FKG131074 FUC131074 GDY131074 GNU131074 GXQ131074 HHM131074 HRI131074 IBE131074 ILA131074 IUW131074 JES131074 JOO131074 JYK131074 KIG131074 KSC131074 LBY131074 LLU131074 LVQ131074 MFM131074 MPI131074 MZE131074 NJA131074 NSW131074 OCS131074 OMO131074 OWK131074 PGG131074 PQC131074 PZY131074 QJU131074 QTQ131074 RDM131074 RNI131074 RXE131074 SHA131074 SQW131074 TAS131074 TKO131074 TUK131074 UEG131074 UOC131074 UXY131074 VHU131074 VRQ131074 WBM131074 WLI131074 WVE131074 E196610 IS196610 SO196610 ACK196610 AMG196610 AWC196610 BFY196610 BPU196610 BZQ196610 CJM196610 CTI196610 DDE196610 DNA196610 DWW196610 EGS196610 EQO196610 FAK196610 FKG196610 FUC196610 GDY196610 GNU196610 GXQ196610 HHM196610 HRI196610 IBE196610 ILA196610 IUW196610 JES196610 JOO196610 JYK196610 KIG196610 KSC196610 LBY196610 LLU196610 LVQ196610 MFM196610 MPI196610 MZE196610 NJA196610 NSW196610 OCS196610 OMO196610 OWK196610 PGG196610 PQC196610 PZY196610 QJU196610 QTQ196610 RDM196610 RNI196610 RXE196610 SHA196610 SQW196610 TAS196610 TKO196610 TUK196610 UEG196610 UOC196610 UXY196610 VHU196610 VRQ196610 WBM196610 WLI196610 WVE196610 E262146 IS262146 SO262146 ACK262146 AMG262146 AWC262146 BFY262146 BPU262146 BZQ262146 CJM262146 CTI262146 DDE262146 DNA262146 DWW262146 EGS262146 EQO262146 FAK262146 FKG262146 FUC262146 GDY262146 GNU262146 GXQ262146 HHM262146 HRI262146 IBE262146 ILA262146 IUW262146 JES262146 JOO262146 JYK262146 KIG262146 KSC262146 LBY262146 LLU262146 LVQ262146 MFM262146 MPI262146 MZE262146 NJA262146 NSW262146 OCS262146 OMO262146 OWK262146 PGG262146 PQC262146 PZY262146 QJU262146 QTQ262146 RDM262146 RNI262146 RXE262146 SHA262146 SQW262146 TAS262146 TKO262146 TUK262146 UEG262146 UOC262146 UXY262146 VHU262146 VRQ262146 WBM262146 WLI262146 WVE262146 E327682 IS327682 SO327682 ACK327682 AMG327682 AWC327682 BFY327682 BPU327682 BZQ327682 CJM327682 CTI327682 DDE327682 DNA327682 DWW327682 EGS327682 EQO327682 FAK327682 FKG327682 FUC327682 GDY327682 GNU327682 GXQ327682 HHM327682 HRI327682 IBE327682 ILA327682 IUW327682 JES327682 JOO327682 JYK327682 KIG327682 KSC327682 LBY327682 LLU327682 LVQ327682 MFM327682 MPI327682 MZE327682 NJA327682 NSW327682 OCS327682 OMO327682 OWK327682 PGG327682 PQC327682 PZY327682 QJU327682 QTQ327682 RDM327682 RNI327682 RXE327682 SHA327682 SQW327682 TAS327682 TKO327682 TUK327682 UEG327682 UOC327682 UXY327682 VHU327682 VRQ327682 WBM327682 WLI327682 WVE327682 E393218 IS393218 SO393218 ACK393218 AMG393218 AWC393218 BFY393218 BPU393218 BZQ393218 CJM393218 CTI393218 DDE393218 DNA393218 DWW393218 EGS393218 EQO393218 FAK393218 FKG393218 FUC393218 GDY393218 GNU393218 GXQ393218 HHM393218 HRI393218 IBE393218 ILA393218 IUW393218 JES393218 JOO393218 JYK393218 KIG393218 KSC393218 LBY393218 LLU393218 LVQ393218 MFM393218 MPI393218 MZE393218 NJA393218 NSW393218 OCS393218 OMO393218 OWK393218 PGG393218 PQC393218 PZY393218 QJU393218 QTQ393218 RDM393218 RNI393218 RXE393218 SHA393218 SQW393218 TAS393218 TKO393218 TUK393218 UEG393218 UOC393218 UXY393218 VHU393218 VRQ393218 WBM393218 WLI393218 WVE393218 E458754 IS458754 SO458754 ACK458754 AMG458754 AWC458754 BFY458754 BPU458754 BZQ458754 CJM458754 CTI458754 DDE458754 DNA458754 DWW458754 EGS458754 EQO458754 FAK458754 FKG458754 FUC458754 GDY458754 GNU458754 GXQ458754 HHM458754 HRI458754 IBE458754 ILA458754 IUW458754 JES458754 JOO458754 JYK458754 KIG458754 KSC458754 LBY458754 LLU458754 LVQ458754 MFM458754 MPI458754 MZE458754 NJA458754 NSW458754 OCS458754 OMO458754 OWK458754 PGG458754 PQC458754 PZY458754 QJU458754 QTQ458754 RDM458754 RNI458754 RXE458754 SHA458754 SQW458754 TAS458754 TKO458754 TUK458754 UEG458754 UOC458754 UXY458754 VHU458754 VRQ458754 WBM458754 WLI458754 WVE458754 E524290 IS524290 SO524290 ACK524290 AMG524290 AWC524290 BFY524290 BPU524290 BZQ524290 CJM524290 CTI524290 DDE524290 DNA524290 DWW524290 EGS524290 EQO524290 FAK524290 FKG524290 FUC524290 GDY524290 GNU524290 GXQ524290 HHM524290 HRI524290 IBE524290 ILA524290 IUW524290 JES524290 JOO524290 JYK524290 KIG524290 KSC524290 LBY524290 LLU524290 LVQ524290 MFM524290 MPI524290 MZE524290 NJA524290 NSW524290 OCS524290 OMO524290 OWK524290 PGG524290 PQC524290 PZY524290 QJU524290 QTQ524290 RDM524290 RNI524290 RXE524290 SHA524290 SQW524290 TAS524290 TKO524290 TUK524290 UEG524290 UOC524290 UXY524290 VHU524290 VRQ524290 WBM524290 WLI524290 WVE524290 E589826 IS589826 SO589826 ACK589826 AMG589826 AWC589826 BFY589826 BPU589826 BZQ589826 CJM589826 CTI589826 DDE589826 DNA589826 DWW589826 EGS589826 EQO589826 FAK589826 FKG589826 FUC589826 GDY589826 GNU589826 GXQ589826 HHM589826 HRI589826 IBE589826 ILA589826 IUW589826 JES589826 JOO589826 JYK589826 KIG589826 KSC589826 LBY589826 LLU589826 LVQ589826 MFM589826 MPI589826 MZE589826 NJA589826 NSW589826 OCS589826 OMO589826 OWK589826 PGG589826 PQC589826 PZY589826 QJU589826 QTQ589826 RDM589826 RNI589826 RXE589826 SHA589826 SQW589826 TAS589826 TKO589826 TUK589826 UEG589826 UOC589826 UXY589826 VHU589826 VRQ589826 WBM589826 WLI589826 WVE589826 E655362 IS655362 SO655362 ACK655362 AMG655362 AWC655362 BFY655362 BPU655362 BZQ655362 CJM655362 CTI655362 DDE655362 DNA655362 DWW655362 EGS655362 EQO655362 FAK655362 FKG655362 FUC655362 GDY655362 GNU655362 GXQ655362 HHM655362 HRI655362 IBE655362 ILA655362 IUW655362 JES655362 JOO655362 JYK655362 KIG655362 KSC655362 LBY655362 LLU655362 LVQ655362 MFM655362 MPI655362 MZE655362 NJA655362 NSW655362 OCS655362 OMO655362 OWK655362 PGG655362 PQC655362 PZY655362 QJU655362 QTQ655362 RDM655362 RNI655362 RXE655362 SHA655362 SQW655362 TAS655362 TKO655362 TUK655362 UEG655362 UOC655362 UXY655362 VHU655362 VRQ655362 WBM655362 WLI655362 WVE655362 E720898 IS720898 SO720898 ACK720898 AMG720898 AWC720898 BFY720898 BPU720898 BZQ720898 CJM720898 CTI720898 DDE720898 DNA720898 DWW720898 EGS720898 EQO720898 FAK720898 FKG720898 FUC720898 GDY720898 GNU720898 GXQ720898 HHM720898 HRI720898 IBE720898 ILA720898 IUW720898 JES720898 JOO720898 JYK720898 KIG720898 KSC720898 LBY720898 LLU720898 LVQ720898 MFM720898 MPI720898 MZE720898 NJA720898 NSW720898 OCS720898 OMO720898 OWK720898 PGG720898 PQC720898 PZY720898 QJU720898 QTQ720898 RDM720898 RNI720898 RXE720898 SHA720898 SQW720898 TAS720898 TKO720898 TUK720898 UEG720898 UOC720898 UXY720898 VHU720898 VRQ720898 WBM720898 WLI720898 WVE720898 E786434 IS786434 SO786434 ACK786434 AMG786434 AWC786434 BFY786434 BPU786434 BZQ786434 CJM786434 CTI786434 DDE786434 DNA786434 DWW786434 EGS786434 EQO786434 FAK786434 FKG786434 FUC786434 GDY786434 GNU786434 GXQ786434 HHM786434 HRI786434 IBE786434 ILA786434 IUW786434 JES786434 JOO786434 JYK786434 KIG786434 KSC786434 LBY786434 LLU786434 LVQ786434 MFM786434 MPI786434 MZE786434 NJA786434 NSW786434 OCS786434 OMO786434 OWK786434 PGG786434 PQC786434 PZY786434 QJU786434 QTQ786434 RDM786434 RNI786434 RXE786434 SHA786434 SQW786434 TAS786434 TKO786434 TUK786434 UEG786434 UOC786434 UXY786434 VHU786434 VRQ786434 WBM786434 WLI786434 WVE786434 E851970 IS851970 SO851970 ACK851970 AMG851970 AWC851970 BFY851970 BPU851970 BZQ851970 CJM851970 CTI851970 DDE851970 DNA851970 DWW851970 EGS851970 EQO851970 FAK851970 FKG851970 FUC851970 GDY851970 GNU851970 GXQ851970 HHM851970 HRI851970 IBE851970 ILA851970 IUW851970 JES851970 JOO851970 JYK851970 KIG851970 KSC851970 LBY851970 LLU851970 LVQ851970 MFM851970 MPI851970 MZE851970 NJA851970 NSW851970 OCS851970 OMO851970 OWK851970 PGG851970 PQC851970 PZY851970 QJU851970 QTQ851970 RDM851970 RNI851970 RXE851970 SHA851970 SQW851970 TAS851970 TKO851970 TUK851970 UEG851970 UOC851970 UXY851970 VHU851970 VRQ851970 WBM851970 WLI851970 WVE851970 E917506 IS917506 SO917506 ACK917506 AMG917506 AWC917506 BFY917506 BPU917506 BZQ917506 CJM917506 CTI917506 DDE917506 DNA917506 DWW917506 EGS917506 EQO917506 FAK917506 FKG917506 FUC917506 GDY917506 GNU917506 GXQ917506 HHM917506 HRI917506 IBE917506 ILA917506 IUW917506 JES917506 JOO917506 JYK917506 KIG917506 KSC917506 LBY917506 LLU917506 LVQ917506 MFM917506 MPI917506 MZE917506 NJA917506 NSW917506 OCS917506 OMO917506 OWK917506 PGG917506 PQC917506 PZY917506 QJU917506 QTQ917506 RDM917506 RNI917506 RXE917506 SHA917506 SQW917506 TAS917506 TKO917506 TUK917506 UEG917506 UOC917506 UXY917506 VHU917506 VRQ917506 WBM917506 WLI917506 WVE917506 E983042 IS983042 SO983042 ACK983042 AMG983042 AWC983042 BFY983042 BPU983042 BZQ983042 CJM983042 CTI983042 DDE983042 DNA983042 DWW983042 EGS983042 EQO983042 FAK983042 FKG983042 FUC983042 GDY983042 GNU983042 GXQ983042 HHM983042 HRI983042 IBE983042 ILA983042 IUW983042 JES983042 JOO983042 JYK983042 KIG983042 KSC983042 LBY983042 LLU983042 LVQ983042 MFM983042 MPI983042 MZE983042 NJA983042 NSW983042 OCS983042 OMO983042 OWK983042 PGG983042 PQC983042 PZY983042 QJU983042 QTQ983042 RDM983042 RNI983042 RXE983042 SHA983042 SQW983042 TAS983042 TKO983042 TUK983042 UEG983042 UOC983042 UXY983042 VHU983042 VRQ983042 WBM983042 WLI983042 WVE983042">
      <formula1>"CON INGENIERIA DE DETALLE,INGENIERIA CONCEPTUAL,EN PLANIFICACION"</formula1>
    </dataValidation>
    <dataValidation type="list" allowBlank="1" showInputMessage="1" showErrorMessage="1" sqref="A4 IO4 SK4 ACG4 AMC4 AVY4 BFU4 BPQ4 BZM4 CJI4 CTE4 DDA4 DMW4 DWS4 EGO4 EQK4 FAG4 FKC4 FTY4 GDU4 GNQ4 GXM4 HHI4 HRE4 IBA4 IKW4 IUS4 JEO4 JOK4 JYG4 KIC4 KRY4 LBU4 LLQ4 LVM4 MFI4 MPE4 MZA4 NIW4 NSS4 OCO4 OMK4 OWG4 PGC4 PPY4 PZU4 QJQ4 QTM4 RDI4 RNE4 RXA4 SGW4 SQS4 TAO4 TKK4 TUG4 UEC4 UNY4 UXU4 VHQ4 VRM4 WBI4 WLE4 WVA4 A65538 IO65538 SK65538 ACG65538 AMC65538 AVY65538 BFU65538 BPQ65538 BZM65538 CJI65538 CTE65538 DDA65538 DMW65538 DWS65538 EGO65538 EQK65538 FAG65538 FKC65538 FTY65538 GDU65538 GNQ65538 GXM65538 HHI65538 HRE65538 IBA65538 IKW65538 IUS65538 JEO65538 JOK65538 JYG65538 KIC65538 KRY65538 LBU65538 LLQ65538 LVM65538 MFI65538 MPE65538 MZA65538 NIW65538 NSS65538 OCO65538 OMK65538 OWG65538 PGC65538 PPY65538 PZU65538 QJQ65538 QTM65538 RDI65538 RNE65538 RXA65538 SGW65538 SQS65538 TAO65538 TKK65538 TUG65538 UEC65538 UNY65538 UXU65538 VHQ65538 VRM65538 WBI65538 WLE65538 WVA65538 A131074 IO131074 SK131074 ACG131074 AMC131074 AVY131074 BFU131074 BPQ131074 BZM131074 CJI131074 CTE131074 DDA131074 DMW131074 DWS131074 EGO131074 EQK131074 FAG131074 FKC131074 FTY131074 GDU131074 GNQ131074 GXM131074 HHI131074 HRE131074 IBA131074 IKW131074 IUS131074 JEO131074 JOK131074 JYG131074 KIC131074 KRY131074 LBU131074 LLQ131074 LVM131074 MFI131074 MPE131074 MZA131074 NIW131074 NSS131074 OCO131074 OMK131074 OWG131074 PGC131074 PPY131074 PZU131074 QJQ131074 QTM131074 RDI131074 RNE131074 RXA131074 SGW131074 SQS131074 TAO131074 TKK131074 TUG131074 UEC131074 UNY131074 UXU131074 VHQ131074 VRM131074 WBI131074 WLE131074 WVA131074 A196610 IO196610 SK196610 ACG196610 AMC196610 AVY196610 BFU196610 BPQ196610 BZM196610 CJI196610 CTE196610 DDA196610 DMW196610 DWS196610 EGO196610 EQK196610 FAG196610 FKC196610 FTY196610 GDU196610 GNQ196610 GXM196610 HHI196610 HRE196610 IBA196610 IKW196610 IUS196610 JEO196610 JOK196610 JYG196610 KIC196610 KRY196610 LBU196610 LLQ196610 LVM196610 MFI196610 MPE196610 MZA196610 NIW196610 NSS196610 OCO196610 OMK196610 OWG196610 PGC196610 PPY196610 PZU196610 QJQ196610 QTM196610 RDI196610 RNE196610 RXA196610 SGW196610 SQS196610 TAO196610 TKK196610 TUG196610 UEC196610 UNY196610 UXU196610 VHQ196610 VRM196610 WBI196610 WLE196610 WVA196610 A262146 IO262146 SK262146 ACG262146 AMC262146 AVY262146 BFU262146 BPQ262146 BZM262146 CJI262146 CTE262146 DDA262146 DMW262146 DWS262146 EGO262146 EQK262146 FAG262146 FKC262146 FTY262146 GDU262146 GNQ262146 GXM262146 HHI262146 HRE262146 IBA262146 IKW262146 IUS262146 JEO262146 JOK262146 JYG262146 KIC262146 KRY262146 LBU262146 LLQ262146 LVM262146 MFI262146 MPE262146 MZA262146 NIW262146 NSS262146 OCO262146 OMK262146 OWG262146 PGC262146 PPY262146 PZU262146 QJQ262146 QTM262146 RDI262146 RNE262146 RXA262146 SGW262146 SQS262146 TAO262146 TKK262146 TUG262146 UEC262146 UNY262146 UXU262146 VHQ262146 VRM262146 WBI262146 WLE262146 WVA262146 A327682 IO327682 SK327682 ACG327682 AMC327682 AVY327682 BFU327682 BPQ327682 BZM327682 CJI327682 CTE327682 DDA327682 DMW327682 DWS327682 EGO327682 EQK327682 FAG327682 FKC327682 FTY327682 GDU327682 GNQ327682 GXM327682 HHI327682 HRE327682 IBA327682 IKW327682 IUS327682 JEO327682 JOK327682 JYG327682 KIC327682 KRY327682 LBU327682 LLQ327682 LVM327682 MFI327682 MPE327682 MZA327682 NIW327682 NSS327682 OCO327682 OMK327682 OWG327682 PGC327682 PPY327682 PZU327682 QJQ327682 QTM327682 RDI327682 RNE327682 RXA327682 SGW327682 SQS327682 TAO327682 TKK327682 TUG327682 UEC327682 UNY327682 UXU327682 VHQ327682 VRM327682 WBI327682 WLE327682 WVA327682 A393218 IO393218 SK393218 ACG393218 AMC393218 AVY393218 BFU393218 BPQ393218 BZM393218 CJI393218 CTE393218 DDA393218 DMW393218 DWS393218 EGO393218 EQK393218 FAG393218 FKC393218 FTY393218 GDU393218 GNQ393218 GXM393218 HHI393218 HRE393218 IBA393218 IKW393218 IUS393218 JEO393218 JOK393218 JYG393218 KIC393218 KRY393218 LBU393218 LLQ393218 LVM393218 MFI393218 MPE393218 MZA393218 NIW393218 NSS393218 OCO393218 OMK393218 OWG393218 PGC393218 PPY393218 PZU393218 QJQ393218 QTM393218 RDI393218 RNE393218 RXA393218 SGW393218 SQS393218 TAO393218 TKK393218 TUG393218 UEC393218 UNY393218 UXU393218 VHQ393218 VRM393218 WBI393218 WLE393218 WVA393218 A458754 IO458754 SK458754 ACG458754 AMC458754 AVY458754 BFU458754 BPQ458754 BZM458754 CJI458754 CTE458754 DDA458754 DMW458754 DWS458754 EGO458754 EQK458754 FAG458754 FKC458754 FTY458754 GDU458754 GNQ458754 GXM458754 HHI458754 HRE458754 IBA458754 IKW458754 IUS458754 JEO458754 JOK458754 JYG458754 KIC458754 KRY458754 LBU458754 LLQ458754 LVM458754 MFI458754 MPE458754 MZA458754 NIW458754 NSS458754 OCO458754 OMK458754 OWG458754 PGC458754 PPY458754 PZU458754 QJQ458754 QTM458754 RDI458754 RNE458754 RXA458754 SGW458754 SQS458754 TAO458754 TKK458754 TUG458754 UEC458754 UNY458754 UXU458754 VHQ458754 VRM458754 WBI458754 WLE458754 WVA458754 A524290 IO524290 SK524290 ACG524290 AMC524290 AVY524290 BFU524290 BPQ524290 BZM524290 CJI524290 CTE524290 DDA524290 DMW524290 DWS524290 EGO524290 EQK524290 FAG524290 FKC524290 FTY524290 GDU524290 GNQ524290 GXM524290 HHI524290 HRE524290 IBA524290 IKW524290 IUS524290 JEO524290 JOK524290 JYG524290 KIC524290 KRY524290 LBU524290 LLQ524290 LVM524290 MFI524290 MPE524290 MZA524290 NIW524290 NSS524290 OCO524290 OMK524290 OWG524290 PGC524290 PPY524290 PZU524290 QJQ524290 QTM524290 RDI524290 RNE524290 RXA524290 SGW524290 SQS524290 TAO524290 TKK524290 TUG524290 UEC524290 UNY524290 UXU524290 VHQ524290 VRM524290 WBI524290 WLE524290 WVA524290 A589826 IO589826 SK589826 ACG589826 AMC589826 AVY589826 BFU589826 BPQ589826 BZM589826 CJI589826 CTE589826 DDA589826 DMW589826 DWS589826 EGO589826 EQK589826 FAG589826 FKC589826 FTY589826 GDU589826 GNQ589826 GXM589826 HHI589826 HRE589826 IBA589826 IKW589826 IUS589826 JEO589826 JOK589826 JYG589826 KIC589826 KRY589826 LBU589826 LLQ589826 LVM589826 MFI589826 MPE589826 MZA589826 NIW589826 NSS589826 OCO589826 OMK589826 OWG589826 PGC589826 PPY589826 PZU589826 QJQ589826 QTM589826 RDI589826 RNE589826 RXA589826 SGW589826 SQS589826 TAO589826 TKK589826 TUG589826 UEC589826 UNY589826 UXU589826 VHQ589826 VRM589826 WBI589826 WLE589826 WVA589826 A655362 IO655362 SK655362 ACG655362 AMC655362 AVY655362 BFU655362 BPQ655362 BZM655362 CJI655362 CTE655362 DDA655362 DMW655362 DWS655362 EGO655362 EQK655362 FAG655362 FKC655362 FTY655362 GDU655362 GNQ655362 GXM655362 HHI655362 HRE655362 IBA655362 IKW655362 IUS655362 JEO655362 JOK655362 JYG655362 KIC655362 KRY655362 LBU655362 LLQ655362 LVM655362 MFI655362 MPE655362 MZA655362 NIW655362 NSS655362 OCO655362 OMK655362 OWG655362 PGC655362 PPY655362 PZU655362 QJQ655362 QTM655362 RDI655362 RNE655362 RXA655362 SGW655362 SQS655362 TAO655362 TKK655362 TUG655362 UEC655362 UNY655362 UXU655362 VHQ655362 VRM655362 WBI655362 WLE655362 WVA655362 A720898 IO720898 SK720898 ACG720898 AMC720898 AVY720898 BFU720898 BPQ720898 BZM720898 CJI720898 CTE720898 DDA720898 DMW720898 DWS720898 EGO720898 EQK720898 FAG720898 FKC720898 FTY720898 GDU720898 GNQ720898 GXM720898 HHI720898 HRE720898 IBA720898 IKW720898 IUS720898 JEO720898 JOK720898 JYG720898 KIC720898 KRY720898 LBU720898 LLQ720898 LVM720898 MFI720898 MPE720898 MZA720898 NIW720898 NSS720898 OCO720898 OMK720898 OWG720898 PGC720898 PPY720898 PZU720898 QJQ720898 QTM720898 RDI720898 RNE720898 RXA720898 SGW720898 SQS720898 TAO720898 TKK720898 TUG720898 UEC720898 UNY720898 UXU720898 VHQ720898 VRM720898 WBI720898 WLE720898 WVA720898 A786434 IO786434 SK786434 ACG786434 AMC786434 AVY786434 BFU786434 BPQ786434 BZM786434 CJI786434 CTE786434 DDA786434 DMW786434 DWS786434 EGO786434 EQK786434 FAG786434 FKC786434 FTY786434 GDU786434 GNQ786434 GXM786434 HHI786434 HRE786434 IBA786434 IKW786434 IUS786434 JEO786434 JOK786434 JYG786434 KIC786434 KRY786434 LBU786434 LLQ786434 LVM786434 MFI786434 MPE786434 MZA786434 NIW786434 NSS786434 OCO786434 OMK786434 OWG786434 PGC786434 PPY786434 PZU786434 QJQ786434 QTM786434 RDI786434 RNE786434 RXA786434 SGW786434 SQS786434 TAO786434 TKK786434 TUG786434 UEC786434 UNY786434 UXU786434 VHQ786434 VRM786434 WBI786434 WLE786434 WVA786434 A851970 IO851970 SK851970 ACG851970 AMC851970 AVY851970 BFU851970 BPQ851970 BZM851970 CJI851970 CTE851970 DDA851970 DMW851970 DWS851970 EGO851970 EQK851970 FAG851970 FKC851970 FTY851970 GDU851970 GNQ851970 GXM851970 HHI851970 HRE851970 IBA851970 IKW851970 IUS851970 JEO851970 JOK851970 JYG851970 KIC851970 KRY851970 LBU851970 LLQ851970 LVM851970 MFI851970 MPE851970 MZA851970 NIW851970 NSS851970 OCO851970 OMK851970 OWG851970 PGC851970 PPY851970 PZU851970 QJQ851970 QTM851970 RDI851970 RNE851970 RXA851970 SGW851970 SQS851970 TAO851970 TKK851970 TUG851970 UEC851970 UNY851970 UXU851970 VHQ851970 VRM851970 WBI851970 WLE851970 WVA851970 A917506 IO917506 SK917506 ACG917506 AMC917506 AVY917506 BFU917506 BPQ917506 BZM917506 CJI917506 CTE917506 DDA917506 DMW917506 DWS917506 EGO917506 EQK917506 FAG917506 FKC917506 FTY917506 GDU917506 GNQ917506 GXM917506 HHI917506 HRE917506 IBA917506 IKW917506 IUS917506 JEO917506 JOK917506 JYG917506 KIC917506 KRY917506 LBU917506 LLQ917506 LVM917506 MFI917506 MPE917506 MZA917506 NIW917506 NSS917506 OCO917506 OMK917506 OWG917506 PGC917506 PPY917506 PZU917506 QJQ917506 QTM917506 RDI917506 RNE917506 RXA917506 SGW917506 SQS917506 TAO917506 TKK917506 TUG917506 UEC917506 UNY917506 UXU917506 VHQ917506 VRM917506 WBI917506 WLE917506 WVA917506 A983042 IO983042 SK983042 ACG983042 AMC983042 AVY983042 BFU983042 BPQ983042 BZM983042 CJI983042 CTE983042 DDA983042 DMW983042 DWS983042 EGO983042 EQK983042 FAG983042 FKC983042 FTY983042 GDU983042 GNQ983042 GXM983042 HHI983042 HRE983042 IBA983042 IKW983042 IUS983042 JEO983042 JOK983042 JYG983042 KIC983042 KRY983042 LBU983042 LLQ983042 LVM983042 MFI983042 MPE983042 MZA983042 NIW983042 NSS983042 OCO983042 OMK983042 OWG983042 PGC983042 PPY983042 PZU983042 QJQ983042 QTM983042 RDI983042 RNE983042 RXA983042 SGW983042 SQS983042 TAO983042 TKK983042 TUG983042 UEC983042 UNY983042 UXU983042 VHQ983042 VRM983042 WBI983042 WLE983042 WVA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5" zoomScale="60" zoomScaleNormal="60" workbookViewId="0">
      <selection activeCell="P10" sqref="P10"/>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4315</v>
      </c>
      <c r="B2" s="40"/>
      <c r="C2" s="28"/>
      <c r="D2" s="28"/>
      <c r="E2" s="28"/>
      <c r="F2" s="28"/>
      <c r="G2" s="28"/>
      <c r="H2" s="28"/>
      <c r="I2" s="28"/>
      <c r="J2" s="28"/>
      <c r="K2" s="29"/>
    </row>
    <row r="3" spans="1:11" ht="30" customHeight="1" x14ac:dyDescent="0.3">
      <c r="A3" s="38" t="s">
        <v>0</v>
      </c>
      <c r="B3" s="33" t="s">
        <v>55</v>
      </c>
      <c r="C3" s="165" t="s">
        <v>4169</v>
      </c>
      <c r="D3" s="165"/>
      <c r="E3" s="56" t="s">
        <v>4170</v>
      </c>
      <c r="F3" s="56" t="s">
        <v>4171</v>
      </c>
      <c r="G3" s="56" t="s">
        <v>4172</v>
      </c>
      <c r="H3" s="56" t="s">
        <v>4173</v>
      </c>
      <c r="I3" s="56" t="s">
        <v>4174</v>
      </c>
      <c r="J3" s="56" t="s">
        <v>53</v>
      </c>
      <c r="K3" s="35" t="s">
        <v>4175</v>
      </c>
    </row>
    <row r="4" spans="1:11" s="50" customFormat="1" ht="40.200000000000003" customHeight="1" x14ac:dyDescent="0.3">
      <c r="A4" s="46" t="s">
        <v>8</v>
      </c>
      <c r="B4" s="47" t="s">
        <v>892</v>
      </c>
      <c r="C4" s="166" t="s">
        <v>4317</v>
      </c>
      <c r="D4" s="166"/>
      <c r="E4" s="57" t="s">
        <v>66</v>
      </c>
      <c r="F4" s="57" t="s">
        <v>3</v>
      </c>
      <c r="G4" s="57" t="s">
        <v>67</v>
      </c>
      <c r="H4" s="47" t="s">
        <v>4302</v>
      </c>
      <c r="I4" s="47">
        <v>13.8</v>
      </c>
      <c r="J4" s="47" t="s">
        <v>69</v>
      </c>
      <c r="K4" s="49">
        <v>3.2</v>
      </c>
    </row>
    <row r="5" spans="1:11" ht="30" customHeight="1" x14ac:dyDescent="0.3">
      <c r="A5" s="163" t="s">
        <v>41</v>
      </c>
      <c r="B5" s="164"/>
      <c r="C5" s="164"/>
      <c r="D5" s="164"/>
      <c r="E5" s="164" t="s">
        <v>4176</v>
      </c>
      <c r="F5" s="164"/>
      <c r="G5" s="164"/>
      <c r="H5" s="164"/>
      <c r="I5" s="164"/>
      <c r="J5" s="164"/>
      <c r="K5" s="167"/>
    </row>
    <row r="6" spans="1:11" ht="100.2" customHeight="1" x14ac:dyDescent="0.3">
      <c r="A6" s="168" t="s">
        <v>4316</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887</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888</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890</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2800</v>
      </c>
      <c r="B14" s="170"/>
      <c r="C14" s="170"/>
      <c r="D14" s="170"/>
      <c r="E14" s="170"/>
      <c r="F14" s="170"/>
      <c r="G14" s="170"/>
      <c r="H14" s="170"/>
      <c r="I14" s="170"/>
      <c r="J14" s="170"/>
      <c r="K14" s="171"/>
    </row>
    <row r="15" spans="1:11" ht="30" customHeight="1" x14ac:dyDescent="0.3">
      <c r="A15" s="163" t="s">
        <v>4179</v>
      </c>
      <c r="B15" s="32" t="s">
        <v>4180</v>
      </c>
      <c r="C15" s="55" t="s">
        <v>4181</v>
      </c>
      <c r="D15" s="55" t="s">
        <v>4182</v>
      </c>
      <c r="E15" s="170"/>
      <c r="F15" s="170"/>
      <c r="G15" s="170"/>
      <c r="H15" s="170"/>
      <c r="I15" s="170"/>
      <c r="J15" s="170"/>
      <c r="K15" s="171"/>
    </row>
    <row r="16" spans="1:11" ht="30" customHeight="1" x14ac:dyDescent="0.3">
      <c r="A16" s="163"/>
      <c r="B16" s="59">
        <v>2</v>
      </c>
      <c r="C16" s="52">
        <v>46113</v>
      </c>
      <c r="D16" s="52">
        <v>46174</v>
      </c>
      <c r="E16" s="170"/>
      <c r="F16" s="170"/>
      <c r="G16" s="170"/>
      <c r="H16" s="170"/>
      <c r="I16" s="170"/>
      <c r="J16" s="170"/>
      <c r="K16" s="171"/>
    </row>
    <row r="17" spans="1:11" ht="30" customHeight="1" x14ac:dyDescent="0.3">
      <c r="A17" s="163" t="s">
        <v>4183</v>
      </c>
      <c r="B17" s="176">
        <v>980000</v>
      </c>
      <c r="C17" s="164" t="s">
        <v>4184</v>
      </c>
      <c r="D17" s="170"/>
      <c r="E17" s="55">
        <v>2025</v>
      </c>
      <c r="F17" s="55">
        <v>2026</v>
      </c>
      <c r="G17" s="55">
        <v>2027</v>
      </c>
      <c r="H17" s="55">
        <v>2028</v>
      </c>
      <c r="I17" s="55">
        <v>2029</v>
      </c>
      <c r="J17" s="55">
        <v>2030</v>
      </c>
      <c r="K17" s="58">
        <v>2031</v>
      </c>
    </row>
    <row r="18" spans="1:11" ht="30" customHeight="1" x14ac:dyDescent="0.3">
      <c r="A18" s="163"/>
      <c r="B18" s="176"/>
      <c r="C18" s="164"/>
      <c r="D18" s="170"/>
      <c r="E18" s="59"/>
      <c r="F18" s="53" t="s">
        <v>4307</v>
      </c>
      <c r="G18" s="59"/>
      <c r="H18" s="59"/>
      <c r="I18" s="59"/>
      <c r="J18" s="59"/>
      <c r="K18" s="60"/>
    </row>
    <row r="19" spans="1:11" x14ac:dyDescent="0.3">
      <c r="A19" s="163" t="s">
        <v>4185</v>
      </c>
      <c r="B19" s="164"/>
      <c r="C19" s="164"/>
      <c r="D19" s="164"/>
      <c r="E19" s="164"/>
      <c r="F19" s="164"/>
      <c r="G19" s="164"/>
      <c r="H19" s="164"/>
      <c r="I19" s="164"/>
      <c r="J19" s="164"/>
      <c r="K19" s="167"/>
    </row>
    <row r="20" spans="1:11" ht="100.2" customHeight="1" thickBot="1" x14ac:dyDescent="0.35">
      <c r="A20" s="173" t="s">
        <v>4318</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N16" sqref="N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4319</v>
      </c>
      <c r="B2" s="40"/>
      <c r="C2" s="28"/>
      <c r="D2" s="28"/>
      <c r="E2" s="28"/>
      <c r="F2" s="28"/>
      <c r="G2" s="28"/>
      <c r="H2" s="28"/>
      <c r="I2" s="28"/>
      <c r="J2" s="28"/>
      <c r="K2" s="29"/>
    </row>
    <row r="3" spans="1:11" ht="30" customHeight="1" x14ac:dyDescent="0.3">
      <c r="A3" s="38" t="s">
        <v>0</v>
      </c>
      <c r="B3" s="33" t="s">
        <v>55</v>
      </c>
      <c r="C3" s="165" t="s">
        <v>4169</v>
      </c>
      <c r="D3" s="165"/>
      <c r="E3" s="56" t="s">
        <v>4170</v>
      </c>
      <c r="F3" s="56" t="s">
        <v>4171</v>
      </c>
      <c r="G3" s="56" t="s">
        <v>4172</v>
      </c>
      <c r="H3" s="56" t="s">
        <v>4173</v>
      </c>
      <c r="I3" s="56" t="s">
        <v>4174</v>
      </c>
      <c r="J3" s="56" t="s">
        <v>53</v>
      </c>
      <c r="K3" s="35" t="s">
        <v>4175</v>
      </c>
    </row>
    <row r="4" spans="1:11" s="50" customFormat="1" ht="40.200000000000003" customHeight="1" x14ac:dyDescent="0.3">
      <c r="A4" s="46" t="s">
        <v>8</v>
      </c>
      <c r="B4" s="47" t="s">
        <v>1885</v>
      </c>
      <c r="C4" s="166" t="s">
        <v>4321</v>
      </c>
      <c r="D4" s="166"/>
      <c r="E4" s="57" t="s">
        <v>66</v>
      </c>
      <c r="F4" s="57" t="s">
        <v>3</v>
      </c>
      <c r="G4" s="57" t="s">
        <v>67</v>
      </c>
      <c r="H4" s="47" t="s">
        <v>4302</v>
      </c>
      <c r="I4" s="47">
        <v>13.8</v>
      </c>
      <c r="J4" s="47" t="s">
        <v>69</v>
      </c>
      <c r="K4" s="49">
        <v>2.5</v>
      </c>
    </row>
    <row r="5" spans="1:11" ht="30" customHeight="1" x14ac:dyDescent="0.3">
      <c r="A5" s="163" t="s">
        <v>41</v>
      </c>
      <c r="B5" s="164"/>
      <c r="C5" s="164"/>
      <c r="D5" s="164"/>
      <c r="E5" s="164" t="s">
        <v>4176</v>
      </c>
      <c r="F5" s="164"/>
      <c r="G5" s="164"/>
      <c r="H5" s="164"/>
      <c r="I5" s="164"/>
      <c r="J5" s="164"/>
      <c r="K5" s="167"/>
    </row>
    <row r="6" spans="1:11" ht="100.2" customHeight="1" x14ac:dyDescent="0.3">
      <c r="A6" s="168" t="s">
        <v>4320</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894</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4305</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4322</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2600</v>
      </c>
      <c r="B14" s="170"/>
      <c r="C14" s="170"/>
      <c r="D14" s="170"/>
      <c r="E14" s="170"/>
      <c r="F14" s="170"/>
      <c r="G14" s="170"/>
      <c r="H14" s="170"/>
      <c r="I14" s="170"/>
      <c r="J14" s="170"/>
      <c r="K14" s="171"/>
    </row>
    <row r="15" spans="1:11" ht="30" customHeight="1" x14ac:dyDescent="0.3">
      <c r="A15" s="163" t="s">
        <v>4179</v>
      </c>
      <c r="B15" s="32" t="s">
        <v>4180</v>
      </c>
      <c r="C15" s="55" t="s">
        <v>4181</v>
      </c>
      <c r="D15" s="55" t="s">
        <v>4182</v>
      </c>
      <c r="E15" s="170"/>
      <c r="F15" s="170"/>
      <c r="G15" s="170"/>
      <c r="H15" s="170"/>
      <c r="I15" s="170"/>
      <c r="J15" s="170"/>
      <c r="K15" s="171"/>
    </row>
    <row r="16" spans="1:11" ht="30" customHeight="1" x14ac:dyDescent="0.3">
      <c r="A16" s="163"/>
      <c r="B16" s="59">
        <v>1</v>
      </c>
      <c r="C16" s="52">
        <v>46204</v>
      </c>
      <c r="D16" s="52">
        <v>46235</v>
      </c>
      <c r="E16" s="170"/>
      <c r="F16" s="170"/>
      <c r="G16" s="170"/>
      <c r="H16" s="170"/>
      <c r="I16" s="170"/>
      <c r="J16" s="170"/>
      <c r="K16" s="171"/>
    </row>
    <row r="17" spans="1:11" ht="30" customHeight="1" x14ac:dyDescent="0.3">
      <c r="A17" s="163" t="s">
        <v>4183</v>
      </c>
      <c r="B17" s="176">
        <v>245500</v>
      </c>
      <c r="C17" s="164" t="s">
        <v>4184</v>
      </c>
      <c r="D17" s="170"/>
      <c r="E17" s="55">
        <v>2025</v>
      </c>
      <c r="F17" s="55">
        <v>2026</v>
      </c>
      <c r="G17" s="55">
        <v>2027</v>
      </c>
      <c r="H17" s="55">
        <v>2028</v>
      </c>
      <c r="I17" s="55">
        <v>2029</v>
      </c>
      <c r="J17" s="55">
        <v>2030</v>
      </c>
      <c r="K17" s="58">
        <v>2031</v>
      </c>
    </row>
    <row r="18" spans="1:11" ht="30" customHeight="1" x14ac:dyDescent="0.3">
      <c r="A18" s="163"/>
      <c r="B18" s="176"/>
      <c r="C18" s="164"/>
      <c r="D18" s="170"/>
      <c r="E18" s="59"/>
      <c r="F18" s="53" t="s">
        <v>4307</v>
      </c>
      <c r="G18" s="59"/>
      <c r="H18" s="59"/>
      <c r="I18" s="59"/>
      <c r="J18" s="59"/>
      <c r="K18" s="60"/>
    </row>
    <row r="19" spans="1:11" x14ac:dyDescent="0.3">
      <c r="A19" s="163" t="s">
        <v>4185</v>
      </c>
      <c r="B19" s="164"/>
      <c r="C19" s="164"/>
      <c r="D19" s="164"/>
      <c r="E19" s="164"/>
      <c r="F19" s="164"/>
      <c r="G19" s="164"/>
      <c r="H19" s="164"/>
      <c r="I19" s="164"/>
      <c r="J19" s="164"/>
      <c r="K19" s="167"/>
    </row>
    <row r="20" spans="1:11" ht="100.2" customHeight="1" thickBot="1" x14ac:dyDescent="0.35">
      <c r="A20" s="173" t="s">
        <v>896</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Q7" sqref="Q7"/>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4370</v>
      </c>
      <c r="B2" s="40"/>
      <c r="C2" s="28"/>
      <c r="D2" s="28"/>
      <c r="E2" s="28"/>
      <c r="F2" s="28"/>
      <c r="G2" s="28"/>
      <c r="H2" s="28"/>
      <c r="I2" s="28"/>
      <c r="J2" s="28"/>
      <c r="K2" s="29"/>
    </row>
    <row r="3" spans="1:11" ht="30" customHeight="1" x14ac:dyDescent="0.3">
      <c r="A3" s="38" t="s">
        <v>0</v>
      </c>
      <c r="B3" s="33" t="s">
        <v>55</v>
      </c>
      <c r="C3" s="165" t="s">
        <v>4169</v>
      </c>
      <c r="D3" s="165"/>
      <c r="E3" s="76" t="s">
        <v>4170</v>
      </c>
      <c r="F3" s="76" t="s">
        <v>4171</v>
      </c>
      <c r="G3" s="76" t="s">
        <v>4172</v>
      </c>
      <c r="H3" s="76" t="s">
        <v>4173</v>
      </c>
      <c r="I3" s="76" t="s">
        <v>4174</v>
      </c>
      <c r="J3" s="76" t="s">
        <v>53</v>
      </c>
      <c r="K3" s="35" t="s">
        <v>4175</v>
      </c>
    </row>
    <row r="4" spans="1:11" s="50" customFormat="1" ht="40.200000000000003" customHeight="1" x14ac:dyDescent="0.3">
      <c r="A4" s="46" t="s">
        <v>8</v>
      </c>
      <c r="B4" s="47" t="s">
        <v>870</v>
      </c>
      <c r="C4" s="166" t="s">
        <v>4371</v>
      </c>
      <c r="D4" s="166"/>
      <c r="E4" s="77" t="s">
        <v>66</v>
      </c>
      <c r="F4" s="77" t="s">
        <v>15</v>
      </c>
      <c r="G4" s="77" t="s">
        <v>67</v>
      </c>
      <c r="H4" s="77" t="s">
        <v>4372</v>
      </c>
      <c r="I4" s="47">
        <v>13.8</v>
      </c>
      <c r="J4" s="47" t="s">
        <v>69</v>
      </c>
      <c r="K4" s="49">
        <v>3.3</v>
      </c>
    </row>
    <row r="5" spans="1:11" ht="30" customHeight="1" x14ac:dyDescent="0.3">
      <c r="A5" s="163" t="s">
        <v>41</v>
      </c>
      <c r="B5" s="164"/>
      <c r="C5" s="164"/>
      <c r="D5" s="164"/>
      <c r="E5" s="164" t="s">
        <v>4176</v>
      </c>
      <c r="F5" s="164"/>
      <c r="G5" s="164"/>
      <c r="H5" s="164"/>
      <c r="I5" s="164"/>
      <c r="J5" s="164"/>
      <c r="K5" s="167"/>
    </row>
    <row r="6" spans="1:11" ht="100.2" customHeight="1" x14ac:dyDescent="0.3">
      <c r="A6" s="168" t="s">
        <v>901</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902</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903</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905</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2800</v>
      </c>
      <c r="B14" s="170"/>
      <c r="C14" s="170"/>
      <c r="D14" s="170"/>
      <c r="E14" s="170"/>
      <c r="F14" s="170"/>
      <c r="G14" s="170"/>
      <c r="H14" s="170"/>
      <c r="I14" s="170"/>
      <c r="J14" s="170"/>
      <c r="K14" s="171"/>
    </row>
    <row r="15" spans="1:11" ht="30" customHeight="1" x14ac:dyDescent="0.3">
      <c r="A15" s="163" t="s">
        <v>4179</v>
      </c>
      <c r="B15" s="32" t="s">
        <v>4180</v>
      </c>
      <c r="C15" s="73" t="s">
        <v>4181</v>
      </c>
      <c r="D15" s="73" t="s">
        <v>4182</v>
      </c>
      <c r="E15" s="170"/>
      <c r="F15" s="170"/>
      <c r="G15" s="170"/>
      <c r="H15" s="170"/>
      <c r="I15" s="170"/>
      <c r="J15" s="170"/>
      <c r="K15" s="171"/>
    </row>
    <row r="16" spans="1:11" ht="30" customHeight="1" x14ac:dyDescent="0.3">
      <c r="A16" s="163"/>
      <c r="B16" s="75">
        <v>1</v>
      </c>
      <c r="C16" s="52">
        <v>46054</v>
      </c>
      <c r="D16" s="52">
        <v>46082</v>
      </c>
      <c r="E16" s="170"/>
      <c r="F16" s="170"/>
      <c r="G16" s="170"/>
      <c r="H16" s="170"/>
      <c r="I16" s="170"/>
      <c r="J16" s="170"/>
      <c r="K16" s="171"/>
    </row>
    <row r="17" spans="1:11" ht="30" customHeight="1" x14ac:dyDescent="0.3">
      <c r="A17" s="163" t="s">
        <v>4183</v>
      </c>
      <c r="B17" s="176">
        <v>305517.32960000006</v>
      </c>
      <c r="C17" s="164" t="s">
        <v>4184</v>
      </c>
      <c r="D17" s="170"/>
      <c r="E17" s="73">
        <v>2025</v>
      </c>
      <c r="F17" s="73">
        <v>2026</v>
      </c>
      <c r="G17" s="73">
        <v>2027</v>
      </c>
      <c r="H17" s="73">
        <v>2028</v>
      </c>
      <c r="I17" s="73">
        <v>2029</v>
      </c>
      <c r="J17" s="73">
        <v>2030</v>
      </c>
      <c r="K17" s="74">
        <v>2031</v>
      </c>
    </row>
    <row r="18" spans="1:11" ht="30" customHeight="1" x14ac:dyDescent="0.3">
      <c r="A18" s="163"/>
      <c r="B18" s="176"/>
      <c r="C18" s="164"/>
      <c r="D18" s="170"/>
      <c r="E18" s="75"/>
      <c r="F18" s="53" t="s">
        <v>4307</v>
      </c>
      <c r="G18" s="75"/>
      <c r="H18" s="75"/>
      <c r="I18" s="75"/>
      <c r="J18" s="75"/>
      <c r="K18" s="78"/>
    </row>
    <row r="19" spans="1:11" x14ac:dyDescent="0.3">
      <c r="A19" s="163" t="s">
        <v>4185</v>
      </c>
      <c r="B19" s="164"/>
      <c r="C19" s="164"/>
      <c r="D19" s="164"/>
      <c r="E19" s="164"/>
      <c r="F19" s="164"/>
      <c r="G19" s="164"/>
      <c r="H19" s="164"/>
      <c r="I19" s="164"/>
      <c r="J19" s="164"/>
      <c r="K19" s="167"/>
    </row>
    <row r="20" spans="1:11" ht="100.2" customHeight="1" thickBot="1" x14ac:dyDescent="0.35">
      <c r="A20" s="173" t="s">
        <v>904</v>
      </c>
      <c r="B20" s="174"/>
      <c r="C20" s="174"/>
      <c r="D20" s="174"/>
      <c r="E20" s="174"/>
      <c r="F20" s="174"/>
      <c r="G20" s="174"/>
      <c r="H20" s="174"/>
      <c r="I20" s="174"/>
      <c r="J20" s="174"/>
      <c r="K20" s="175"/>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0" zoomScaleNormal="60" workbookViewId="0">
      <selection activeCell="T10" sqref="T10"/>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4373</v>
      </c>
      <c r="B2" s="40"/>
      <c r="C2" s="28"/>
      <c r="D2" s="28"/>
      <c r="E2" s="28"/>
      <c r="F2" s="28"/>
      <c r="G2" s="28"/>
      <c r="H2" s="28"/>
      <c r="I2" s="28"/>
      <c r="J2" s="28"/>
      <c r="K2" s="29"/>
    </row>
    <row r="3" spans="1:11" ht="30" customHeight="1" x14ac:dyDescent="0.3">
      <c r="A3" s="38" t="s">
        <v>0</v>
      </c>
      <c r="B3" s="33" t="s">
        <v>55</v>
      </c>
      <c r="C3" s="165" t="s">
        <v>4169</v>
      </c>
      <c r="D3" s="165"/>
      <c r="E3" s="76" t="s">
        <v>4170</v>
      </c>
      <c r="F3" s="76" t="s">
        <v>4171</v>
      </c>
      <c r="G3" s="76" t="s">
        <v>4172</v>
      </c>
      <c r="H3" s="76" t="s">
        <v>4173</v>
      </c>
      <c r="I3" s="76" t="s">
        <v>4174</v>
      </c>
      <c r="J3" s="76" t="s">
        <v>53</v>
      </c>
      <c r="K3" s="35" t="s">
        <v>4175</v>
      </c>
    </row>
    <row r="4" spans="1:11" s="50" customFormat="1" ht="40.200000000000003" customHeight="1" x14ac:dyDescent="0.3">
      <c r="A4" s="46" t="s">
        <v>8</v>
      </c>
      <c r="B4" s="47" t="s">
        <v>913</v>
      </c>
      <c r="C4" s="166" t="s">
        <v>4374</v>
      </c>
      <c r="D4" s="166"/>
      <c r="E4" s="77" t="s">
        <v>228</v>
      </c>
      <c r="F4" s="77" t="s">
        <v>15</v>
      </c>
      <c r="G4" s="77" t="s">
        <v>67</v>
      </c>
      <c r="H4" s="47" t="s">
        <v>912</v>
      </c>
      <c r="I4" s="47">
        <v>13.8</v>
      </c>
      <c r="J4" s="47" t="s">
        <v>69</v>
      </c>
      <c r="K4" s="49">
        <v>0.8</v>
      </c>
    </row>
    <row r="5" spans="1:11" ht="30" customHeight="1" x14ac:dyDescent="0.3">
      <c r="A5" s="163" t="s">
        <v>41</v>
      </c>
      <c r="B5" s="164"/>
      <c r="C5" s="164"/>
      <c r="D5" s="164"/>
      <c r="E5" s="164" t="s">
        <v>4176</v>
      </c>
      <c r="F5" s="164"/>
      <c r="G5" s="164"/>
      <c r="H5" s="164"/>
      <c r="I5" s="164"/>
      <c r="J5" s="164"/>
      <c r="K5" s="167"/>
    </row>
    <row r="6" spans="1:11" ht="100.2" customHeight="1" x14ac:dyDescent="0.3">
      <c r="A6" s="168" t="s">
        <v>4375</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908</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909</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911</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2800</v>
      </c>
      <c r="B14" s="170"/>
      <c r="C14" s="170"/>
      <c r="D14" s="170"/>
      <c r="E14" s="170"/>
      <c r="F14" s="170"/>
      <c r="G14" s="170"/>
      <c r="H14" s="170"/>
      <c r="I14" s="170"/>
      <c r="J14" s="170"/>
      <c r="K14" s="171"/>
    </row>
    <row r="15" spans="1:11" ht="30" customHeight="1" x14ac:dyDescent="0.3">
      <c r="A15" s="163" t="s">
        <v>4179</v>
      </c>
      <c r="B15" s="32" t="s">
        <v>4180</v>
      </c>
      <c r="C15" s="73" t="s">
        <v>4181</v>
      </c>
      <c r="D15" s="73" t="s">
        <v>4182</v>
      </c>
      <c r="E15" s="170"/>
      <c r="F15" s="170"/>
      <c r="G15" s="170"/>
      <c r="H15" s="170"/>
      <c r="I15" s="170"/>
      <c r="J15" s="170"/>
      <c r="K15" s="171"/>
    </row>
    <row r="16" spans="1:11" ht="30" customHeight="1" x14ac:dyDescent="0.3">
      <c r="A16" s="163"/>
      <c r="B16" s="75">
        <v>1</v>
      </c>
      <c r="C16" s="52">
        <v>46661</v>
      </c>
      <c r="D16" s="52">
        <v>46692</v>
      </c>
      <c r="E16" s="170"/>
      <c r="F16" s="170"/>
      <c r="G16" s="170"/>
      <c r="H16" s="170"/>
      <c r="I16" s="170"/>
      <c r="J16" s="170"/>
      <c r="K16" s="171"/>
    </row>
    <row r="17" spans="1:11" ht="30" customHeight="1" x14ac:dyDescent="0.3">
      <c r="A17" s="163" t="s">
        <v>4183</v>
      </c>
      <c r="B17" s="176">
        <v>350000</v>
      </c>
      <c r="C17" s="164" t="s">
        <v>4184</v>
      </c>
      <c r="D17" s="170"/>
      <c r="E17" s="73">
        <v>2025</v>
      </c>
      <c r="F17" s="73">
        <v>2026</v>
      </c>
      <c r="G17" s="73">
        <v>2027</v>
      </c>
      <c r="H17" s="73">
        <v>2028</v>
      </c>
      <c r="I17" s="73">
        <v>2029</v>
      </c>
      <c r="J17" s="73">
        <v>2030</v>
      </c>
      <c r="K17" s="74">
        <v>2031</v>
      </c>
    </row>
    <row r="18" spans="1:11" ht="30" customHeight="1" x14ac:dyDescent="0.3">
      <c r="A18" s="163"/>
      <c r="B18" s="176"/>
      <c r="C18" s="164"/>
      <c r="D18" s="170"/>
      <c r="E18" s="75"/>
      <c r="G18" s="53" t="s">
        <v>4307</v>
      </c>
      <c r="H18" s="75"/>
      <c r="I18" s="75"/>
      <c r="J18" s="75"/>
      <c r="K18" s="78"/>
    </row>
    <row r="19" spans="1:11" x14ac:dyDescent="0.3">
      <c r="A19" s="163" t="s">
        <v>4185</v>
      </c>
      <c r="B19" s="164"/>
      <c r="C19" s="164"/>
      <c r="D19" s="164"/>
      <c r="E19" s="164"/>
      <c r="F19" s="164"/>
      <c r="G19" s="164"/>
      <c r="H19" s="164"/>
      <c r="I19" s="164"/>
      <c r="J19" s="164"/>
      <c r="K19" s="167"/>
    </row>
    <row r="20" spans="1:11" ht="100.2" customHeight="1" thickBot="1" x14ac:dyDescent="0.35">
      <c r="A20" s="173" t="s">
        <v>4376</v>
      </c>
      <c r="B20" s="174"/>
      <c r="C20" s="174"/>
      <c r="D20" s="174"/>
      <c r="E20" s="174"/>
      <c r="F20" s="174"/>
      <c r="G20" s="174"/>
      <c r="H20" s="174"/>
      <c r="I20" s="174"/>
      <c r="J20" s="174"/>
      <c r="K20" s="175"/>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0" zoomScaleNormal="60" workbookViewId="0">
      <selection activeCell="A8" sqref="A8:D8"/>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4323</v>
      </c>
      <c r="B2" s="40"/>
      <c r="C2" s="28"/>
      <c r="D2" s="28"/>
      <c r="E2" s="28"/>
      <c r="F2" s="28"/>
      <c r="G2" s="28"/>
      <c r="H2" s="28"/>
      <c r="I2" s="28"/>
      <c r="J2" s="28"/>
      <c r="K2" s="29"/>
    </row>
    <row r="3" spans="1:11" ht="30" customHeight="1" x14ac:dyDescent="0.3">
      <c r="A3" s="38" t="s">
        <v>0</v>
      </c>
      <c r="B3" s="33" t="s">
        <v>55</v>
      </c>
      <c r="C3" s="165" t="s">
        <v>4169</v>
      </c>
      <c r="D3" s="165"/>
      <c r="E3" s="56" t="s">
        <v>4170</v>
      </c>
      <c r="F3" s="56" t="s">
        <v>4171</v>
      </c>
      <c r="G3" s="56" t="s">
        <v>4172</v>
      </c>
      <c r="H3" s="56" t="s">
        <v>4173</v>
      </c>
      <c r="I3" s="56" t="s">
        <v>4174</v>
      </c>
      <c r="J3" s="56" t="s">
        <v>53</v>
      </c>
      <c r="K3" s="35" t="s">
        <v>4175</v>
      </c>
    </row>
    <row r="4" spans="1:11" s="50" customFormat="1" ht="40.200000000000003" customHeight="1" x14ac:dyDescent="0.3">
      <c r="A4" s="46" t="s">
        <v>8</v>
      </c>
      <c r="B4" s="47" t="s">
        <v>4324</v>
      </c>
      <c r="C4" s="166" t="s">
        <v>4325</v>
      </c>
      <c r="D4" s="166"/>
      <c r="E4" s="57" t="s">
        <v>66</v>
      </c>
      <c r="F4" s="57" t="s">
        <v>3</v>
      </c>
      <c r="G4" s="57" t="s">
        <v>67</v>
      </c>
      <c r="H4" s="47" t="s">
        <v>4326</v>
      </c>
      <c r="I4" s="47">
        <v>34.5</v>
      </c>
      <c r="J4" s="47" t="s">
        <v>69</v>
      </c>
      <c r="K4" s="49">
        <v>10.5</v>
      </c>
    </row>
    <row r="5" spans="1:11" ht="30" customHeight="1" x14ac:dyDescent="0.3">
      <c r="A5" s="163" t="s">
        <v>41</v>
      </c>
      <c r="B5" s="164"/>
      <c r="C5" s="164"/>
      <c r="D5" s="164"/>
      <c r="E5" s="164" t="s">
        <v>4176</v>
      </c>
      <c r="F5" s="164"/>
      <c r="G5" s="164"/>
      <c r="H5" s="164"/>
      <c r="I5" s="164"/>
      <c r="J5" s="164"/>
      <c r="K5" s="167"/>
    </row>
    <row r="6" spans="1:11" ht="100.2" customHeight="1" x14ac:dyDescent="0.3">
      <c r="A6" s="168" t="s">
        <v>4327</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4328</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4329</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4329</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40000</v>
      </c>
      <c r="B14" s="170"/>
      <c r="C14" s="170"/>
      <c r="D14" s="170"/>
      <c r="E14" s="170"/>
      <c r="F14" s="170"/>
      <c r="G14" s="170"/>
      <c r="H14" s="170"/>
      <c r="I14" s="170"/>
      <c r="J14" s="170"/>
      <c r="K14" s="171"/>
    </row>
    <row r="15" spans="1:11" ht="30" customHeight="1" x14ac:dyDescent="0.3">
      <c r="A15" s="163" t="s">
        <v>4179</v>
      </c>
      <c r="B15" s="32" t="s">
        <v>4180</v>
      </c>
      <c r="C15" s="55" t="s">
        <v>4181</v>
      </c>
      <c r="D15" s="55" t="s">
        <v>4182</v>
      </c>
      <c r="E15" s="170"/>
      <c r="F15" s="170"/>
      <c r="G15" s="170"/>
      <c r="H15" s="170"/>
      <c r="I15" s="170"/>
      <c r="J15" s="170"/>
      <c r="K15" s="171"/>
    </row>
    <row r="16" spans="1:11" ht="30" customHeight="1" x14ac:dyDescent="0.3">
      <c r="A16" s="163"/>
      <c r="B16" s="59">
        <v>3</v>
      </c>
      <c r="C16" s="52" t="s">
        <v>4330</v>
      </c>
      <c r="D16" s="52">
        <v>46508</v>
      </c>
      <c r="E16" s="170"/>
      <c r="F16" s="170"/>
      <c r="G16" s="170"/>
      <c r="H16" s="170"/>
      <c r="I16" s="170"/>
      <c r="J16" s="170"/>
      <c r="K16" s="171"/>
    </row>
    <row r="17" spans="1:11" ht="30" customHeight="1" x14ac:dyDescent="0.3">
      <c r="A17" s="163" t="s">
        <v>4183</v>
      </c>
      <c r="B17" s="176">
        <v>550000</v>
      </c>
      <c r="C17" s="164" t="s">
        <v>4184</v>
      </c>
      <c r="D17" s="170"/>
      <c r="E17" s="55">
        <v>2025</v>
      </c>
      <c r="F17" s="55">
        <v>2026</v>
      </c>
      <c r="G17" s="55">
        <v>2027</v>
      </c>
      <c r="H17" s="55">
        <v>2028</v>
      </c>
      <c r="I17" s="55">
        <v>2029</v>
      </c>
      <c r="J17" s="55">
        <v>2030</v>
      </c>
      <c r="K17" s="58">
        <v>2031</v>
      </c>
    </row>
    <row r="18" spans="1:11" ht="30" customHeight="1" x14ac:dyDescent="0.3">
      <c r="A18" s="163"/>
      <c r="B18" s="176"/>
      <c r="C18" s="164"/>
      <c r="D18" s="170"/>
      <c r="E18" s="59"/>
      <c r="F18" s="59"/>
      <c r="G18" s="53" t="s">
        <v>4307</v>
      </c>
      <c r="H18" s="59"/>
      <c r="I18" s="59"/>
      <c r="J18" s="59"/>
      <c r="K18" s="60"/>
    </row>
    <row r="19" spans="1:11" x14ac:dyDescent="0.3">
      <c r="A19" s="163" t="s">
        <v>4185</v>
      </c>
      <c r="B19" s="164"/>
      <c r="C19" s="164"/>
      <c r="D19" s="164"/>
      <c r="E19" s="164"/>
      <c r="F19" s="164"/>
      <c r="G19" s="164"/>
      <c r="H19" s="164"/>
      <c r="I19" s="164"/>
      <c r="J19" s="164"/>
      <c r="K19" s="167"/>
    </row>
    <row r="20" spans="1:11" ht="100.2" customHeight="1" thickBot="1" x14ac:dyDescent="0.35">
      <c r="A20" s="173" t="s">
        <v>4331</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4" zoomScale="60" zoomScaleNormal="60" workbookViewId="0">
      <selection activeCell="N7" sqref="N7"/>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4394</v>
      </c>
      <c r="B2" s="40"/>
      <c r="C2" s="28"/>
      <c r="D2" s="28"/>
      <c r="E2" s="28"/>
      <c r="F2" s="28"/>
      <c r="G2" s="28"/>
      <c r="H2" s="28"/>
      <c r="I2" s="28"/>
      <c r="J2" s="28"/>
      <c r="K2" s="29"/>
    </row>
    <row r="3" spans="1:11" ht="30" customHeight="1" x14ac:dyDescent="0.3">
      <c r="A3" s="38" t="s">
        <v>0</v>
      </c>
      <c r="B3" s="33" t="s">
        <v>55</v>
      </c>
      <c r="C3" s="165" t="s">
        <v>4169</v>
      </c>
      <c r="D3" s="165"/>
      <c r="E3" s="89" t="s">
        <v>4170</v>
      </c>
      <c r="F3" s="89" t="s">
        <v>4171</v>
      </c>
      <c r="G3" s="89" t="s">
        <v>4172</v>
      </c>
      <c r="H3" s="89" t="s">
        <v>4173</v>
      </c>
      <c r="I3" s="89" t="s">
        <v>4174</v>
      </c>
      <c r="J3" s="89" t="s">
        <v>53</v>
      </c>
      <c r="K3" s="35" t="s">
        <v>4175</v>
      </c>
    </row>
    <row r="4" spans="1:11" s="50" customFormat="1" ht="40.200000000000003" customHeight="1" x14ac:dyDescent="0.3">
      <c r="A4" s="46" t="s">
        <v>8</v>
      </c>
      <c r="B4" s="47" t="s">
        <v>870</v>
      </c>
      <c r="C4" s="166" t="s">
        <v>4301</v>
      </c>
      <c r="D4" s="166"/>
      <c r="E4" s="90" t="s">
        <v>228</v>
      </c>
      <c r="F4" s="90" t="s">
        <v>15</v>
      </c>
      <c r="G4" s="90" t="s">
        <v>67</v>
      </c>
      <c r="H4" s="47" t="s">
        <v>4302</v>
      </c>
      <c r="I4" s="47">
        <v>13.8</v>
      </c>
      <c r="J4" s="47" t="s">
        <v>69</v>
      </c>
      <c r="K4" s="49">
        <v>3.2</v>
      </c>
    </row>
    <row r="5" spans="1:11" ht="30" customHeight="1" x14ac:dyDescent="0.3">
      <c r="A5" s="163" t="s">
        <v>41</v>
      </c>
      <c r="B5" s="164"/>
      <c r="C5" s="164"/>
      <c r="D5" s="164"/>
      <c r="E5" s="164" t="s">
        <v>4176</v>
      </c>
      <c r="F5" s="164"/>
      <c r="G5" s="164"/>
      <c r="H5" s="164"/>
      <c r="I5" s="164"/>
      <c r="J5" s="164"/>
      <c r="K5" s="167"/>
    </row>
    <row r="6" spans="1:11" ht="100.2" customHeight="1" x14ac:dyDescent="0.3">
      <c r="A6" s="168" t="s">
        <v>918</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919</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920</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4395</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3500</v>
      </c>
      <c r="B14" s="170"/>
      <c r="C14" s="170"/>
      <c r="D14" s="170"/>
      <c r="E14" s="170"/>
      <c r="F14" s="170"/>
      <c r="G14" s="170"/>
      <c r="H14" s="170"/>
      <c r="I14" s="170"/>
      <c r="J14" s="170"/>
      <c r="K14" s="171"/>
    </row>
    <row r="15" spans="1:11" ht="30" customHeight="1" x14ac:dyDescent="0.3">
      <c r="A15" s="163" t="s">
        <v>4179</v>
      </c>
      <c r="B15" s="32" t="s">
        <v>4180</v>
      </c>
      <c r="C15" s="88" t="s">
        <v>4181</v>
      </c>
      <c r="D15" s="88" t="s">
        <v>4182</v>
      </c>
      <c r="E15" s="170"/>
      <c r="F15" s="170"/>
      <c r="G15" s="170"/>
      <c r="H15" s="170"/>
      <c r="I15" s="170"/>
      <c r="J15" s="170"/>
      <c r="K15" s="171"/>
    </row>
    <row r="16" spans="1:11" ht="30" customHeight="1" x14ac:dyDescent="0.3">
      <c r="A16" s="163"/>
      <c r="B16" s="92">
        <v>2</v>
      </c>
      <c r="C16" s="52">
        <v>46935</v>
      </c>
      <c r="D16" s="52">
        <v>46143</v>
      </c>
      <c r="E16" s="170"/>
      <c r="F16" s="170"/>
      <c r="G16" s="170"/>
      <c r="H16" s="170"/>
      <c r="I16" s="170"/>
      <c r="J16" s="170"/>
      <c r="K16" s="171"/>
    </row>
    <row r="17" spans="1:11" ht="30" customHeight="1" x14ac:dyDescent="0.3">
      <c r="A17" s="163" t="s">
        <v>4183</v>
      </c>
      <c r="B17" s="176"/>
      <c r="C17" s="164" t="s">
        <v>4184</v>
      </c>
      <c r="D17" s="170"/>
      <c r="E17" s="88">
        <v>2025</v>
      </c>
      <c r="F17" s="88">
        <v>2026</v>
      </c>
      <c r="G17" s="88">
        <v>2027</v>
      </c>
      <c r="H17" s="88">
        <v>2028</v>
      </c>
      <c r="I17" s="88">
        <v>2029</v>
      </c>
      <c r="J17" s="88">
        <v>2030</v>
      </c>
      <c r="K17" s="91">
        <v>2031</v>
      </c>
    </row>
    <row r="18" spans="1:11" ht="30" customHeight="1" x14ac:dyDescent="0.3">
      <c r="A18" s="163"/>
      <c r="B18" s="176"/>
      <c r="C18" s="164"/>
      <c r="D18" s="170"/>
      <c r="E18" s="92"/>
      <c r="G18" s="92"/>
      <c r="H18" s="53" t="s">
        <v>4307</v>
      </c>
      <c r="I18" s="92"/>
      <c r="J18" s="92"/>
      <c r="K18" s="93"/>
    </row>
    <row r="19" spans="1:11" x14ac:dyDescent="0.3">
      <c r="A19" s="163" t="s">
        <v>4185</v>
      </c>
      <c r="B19" s="164"/>
      <c r="C19" s="164"/>
      <c r="D19" s="164"/>
      <c r="E19" s="164"/>
      <c r="F19" s="164"/>
      <c r="G19" s="164"/>
      <c r="H19" s="164"/>
      <c r="I19" s="164"/>
      <c r="J19" s="164"/>
      <c r="K19" s="167"/>
    </row>
    <row r="20" spans="1:11" ht="100.2" customHeight="1" thickBot="1" x14ac:dyDescent="0.35">
      <c r="A20" s="173" t="s">
        <v>4308</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L9" sqref="L9"/>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4364</v>
      </c>
      <c r="B2" s="40"/>
      <c r="C2" s="28"/>
      <c r="D2" s="28"/>
      <c r="E2" s="28"/>
      <c r="F2" s="28"/>
      <c r="G2" s="28"/>
      <c r="H2" s="28"/>
      <c r="I2" s="28"/>
      <c r="J2" s="28"/>
      <c r="K2" s="29"/>
    </row>
    <row r="3" spans="1:11" ht="30" customHeight="1" x14ac:dyDescent="0.3">
      <c r="A3" s="38" t="s">
        <v>0</v>
      </c>
      <c r="B3" s="33" t="s">
        <v>55</v>
      </c>
      <c r="C3" s="165" t="s">
        <v>4169</v>
      </c>
      <c r="D3" s="165"/>
      <c r="E3" s="68" t="s">
        <v>4170</v>
      </c>
      <c r="F3" s="68" t="s">
        <v>4171</v>
      </c>
      <c r="G3" s="68" t="s">
        <v>4172</v>
      </c>
      <c r="H3" s="68" t="s">
        <v>4173</v>
      </c>
      <c r="I3" s="68" t="s">
        <v>4174</v>
      </c>
      <c r="J3" s="68" t="s">
        <v>53</v>
      </c>
      <c r="K3" s="35" t="s">
        <v>4175</v>
      </c>
    </row>
    <row r="4" spans="1:11" s="50" customFormat="1" ht="40.200000000000003" customHeight="1" x14ac:dyDescent="0.3">
      <c r="A4" s="46" t="s">
        <v>8</v>
      </c>
      <c r="B4" s="47" t="s">
        <v>230</v>
      </c>
      <c r="C4" s="166" t="s">
        <v>4301</v>
      </c>
      <c r="D4" s="166"/>
      <c r="E4" s="69" t="s">
        <v>66</v>
      </c>
      <c r="F4" s="69" t="s">
        <v>3</v>
      </c>
      <c r="G4" s="69" t="s">
        <v>67</v>
      </c>
      <c r="H4" s="47" t="s">
        <v>4302</v>
      </c>
      <c r="I4" s="47">
        <v>13.8</v>
      </c>
      <c r="J4" s="47" t="s">
        <v>69</v>
      </c>
      <c r="K4" s="49">
        <v>2.5</v>
      </c>
    </row>
    <row r="5" spans="1:11" ht="30" customHeight="1" x14ac:dyDescent="0.3">
      <c r="A5" s="163" t="s">
        <v>41</v>
      </c>
      <c r="B5" s="164"/>
      <c r="C5" s="164"/>
      <c r="D5" s="164"/>
      <c r="E5" s="164" t="s">
        <v>4176</v>
      </c>
      <c r="F5" s="164"/>
      <c r="G5" s="164"/>
      <c r="H5" s="164"/>
      <c r="I5" s="164"/>
      <c r="J5" s="164"/>
      <c r="K5" s="167"/>
    </row>
    <row r="6" spans="1:11" ht="100.2" customHeight="1" x14ac:dyDescent="0.3">
      <c r="A6" s="168" t="s">
        <v>4130</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4361</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4362</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928</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2800</v>
      </c>
      <c r="B14" s="170"/>
      <c r="C14" s="170"/>
      <c r="D14" s="170"/>
      <c r="E14" s="170"/>
      <c r="F14" s="170"/>
      <c r="G14" s="170"/>
      <c r="H14" s="170"/>
      <c r="I14" s="170"/>
      <c r="J14" s="170"/>
      <c r="K14" s="171"/>
    </row>
    <row r="15" spans="1:11" ht="30" customHeight="1" x14ac:dyDescent="0.3">
      <c r="A15" s="163" t="s">
        <v>4179</v>
      </c>
      <c r="B15" s="32" t="s">
        <v>4180</v>
      </c>
      <c r="C15" s="67" t="s">
        <v>4181</v>
      </c>
      <c r="D15" s="67" t="s">
        <v>4182</v>
      </c>
      <c r="E15" s="170"/>
      <c r="F15" s="170"/>
      <c r="G15" s="170"/>
      <c r="H15" s="170"/>
      <c r="I15" s="170"/>
      <c r="J15" s="170"/>
      <c r="K15" s="171"/>
    </row>
    <row r="16" spans="1:11" ht="30" customHeight="1" x14ac:dyDescent="0.3">
      <c r="A16" s="163"/>
      <c r="B16" s="71">
        <v>3</v>
      </c>
      <c r="C16" s="52">
        <v>46082</v>
      </c>
      <c r="D16" s="52">
        <v>46174</v>
      </c>
      <c r="E16" s="170"/>
      <c r="F16" s="170"/>
      <c r="G16" s="170"/>
      <c r="H16" s="170"/>
      <c r="I16" s="170"/>
      <c r="J16" s="170"/>
      <c r="K16" s="171"/>
    </row>
    <row r="17" spans="1:11" ht="30" customHeight="1" x14ac:dyDescent="0.3">
      <c r="A17" s="163" t="s">
        <v>4183</v>
      </c>
      <c r="B17" s="176">
        <v>392374.4000000002</v>
      </c>
      <c r="C17" s="164" t="s">
        <v>4184</v>
      </c>
      <c r="D17" s="170"/>
      <c r="E17" s="67">
        <v>2025</v>
      </c>
      <c r="F17" s="67">
        <v>2026</v>
      </c>
      <c r="G17" s="67">
        <v>2027</v>
      </c>
      <c r="H17" s="67">
        <v>2028</v>
      </c>
      <c r="I17" s="67">
        <v>2029</v>
      </c>
      <c r="J17" s="67">
        <v>2030</v>
      </c>
      <c r="K17" s="70">
        <v>2031</v>
      </c>
    </row>
    <row r="18" spans="1:11" ht="30" customHeight="1" x14ac:dyDescent="0.3">
      <c r="A18" s="163"/>
      <c r="B18" s="176"/>
      <c r="C18" s="164"/>
      <c r="D18" s="170"/>
      <c r="E18" s="71"/>
      <c r="F18" s="53" t="s">
        <v>4307</v>
      </c>
      <c r="G18" s="71"/>
      <c r="H18" s="71"/>
      <c r="I18" s="71"/>
      <c r="J18" s="71"/>
      <c r="K18" s="72"/>
    </row>
    <row r="19" spans="1:11" x14ac:dyDescent="0.3">
      <c r="A19" s="163" t="s">
        <v>4185</v>
      </c>
      <c r="B19" s="164"/>
      <c r="C19" s="164"/>
      <c r="D19" s="164"/>
      <c r="E19" s="164"/>
      <c r="F19" s="164"/>
      <c r="G19" s="164"/>
      <c r="H19" s="164"/>
      <c r="I19" s="164"/>
      <c r="J19" s="164"/>
      <c r="K19" s="167"/>
    </row>
    <row r="20" spans="1:11" ht="100.2" customHeight="1" thickBot="1" x14ac:dyDescent="0.35">
      <c r="A20" s="173" t="s">
        <v>4363</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showGridLines="0" topLeftCell="A7" zoomScale="55" zoomScaleNormal="55" workbookViewId="0">
      <selection activeCell="D16" sqref="D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4" ht="16.2" thickBot="1" x14ac:dyDescent="0.35">
      <c r="A1" s="22" t="s">
        <v>4186</v>
      </c>
      <c r="B1" s="39"/>
      <c r="C1" s="26"/>
      <c r="D1" s="26"/>
      <c r="E1" s="26"/>
      <c r="F1" s="26"/>
      <c r="G1" s="26"/>
      <c r="H1" s="26"/>
      <c r="I1" s="26"/>
      <c r="J1" s="26"/>
      <c r="K1" s="27"/>
    </row>
    <row r="2" spans="1:14" ht="79.95" customHeight="1" thickBot="1" x14ac:dyDescent="0.35">
      <c r="A2" s="51" t="s">
        <v>4365</v>
      </c>
      <c r="B2" s="40"/>
      <c r="C2" s="28"/>
      <c r="D2" s="28"/>
      <c r="E2" s="28"/>
      <c r="F2" s="28"/>
      <c r="G2" s="28"/>
      <c r="H2" s="28"/>
      <c r="I2" s="28"/>
      <c r="J2" s="28"/>
      <c r="K2" s="29"/>
    </row>
    <row r="3" spans="1:14" ht="30" customHeight="1" x14ac:dyDescent="0.3">
      <c r="A3" s="38" t="s">
        <v>0</v>
      </c>
      <c r="B3" s="33" t="s">
        <v>55</v>
      </c>
      <c r="C3" s="165" t="s">
        <v>4169</v>
      </c>
      <c r="D3" s="165"/>
      <c r="E3" s="76" t="s">
        <v>4170</v>
      </c>
      <c r="F3" s="76" t="s">
        <v>4171</v>
      </c>
      <c r="G3" s="76" t="s">
        <v>4172</v>
      </c>
      <c r="H3" s="76" t="s">
        <v>4173</v>
      </c>
      <c r="I3" s="76" t="s">
        <v>4174</v>
      </c>
      <c r="J3" s="76" t="s">
        <v>53</v>
      </c>
      <c r="K3" s="35" t="s">
        <v>4175</v>
      </c>
    </row>
    <row r="4" spans="1:14" s="50" customFormat="1" ht="40.200000000000003" customHeight="1" x14ac:dyDescent="0.3">
      <c r="A4" s="46" t="s">
        <v>8</v>
      </c>
      <c r="B4" s="47" t="s">
        <v>870</v>
      </c>
      <c r="C4" s="166" t="s">
        <v>4366</v>
      </c>
      <c r="D4" s="166"/>
      <c r="E4" s="77" t="s">
        <v>228</v>
      </c>
      <c r="F4" s="77" t="s">
        <v>15</v>
      </c>
      <c r="G4" s="77" t="s">
        <v>4335</v>
      </c>
      <c r="H4" s="47" t="s">
        <v>4367</v>
      </c>
      <c r="I4" s="47">
        <v>34.5</v>
      </c>
      <c r="J4" s="47" t="s">
        <v>93</v>
      </c>
      <c r="K4" s="49">
        <v>25</v>
      </c>
    </row>
    <row r="5" spans="1:14" ht="30" customHeight="1" x14ac:dyDescent="0.3">
      <c r="A5" s="163" t="s">
        <v>41</v>
      </c>
      <c r="B5" s="164"/>
      <c r="C5" s="164"/>
      <c r="D5" s="164"/>
      <c r="E5" s="164" t="s">
        <v>4176</v>
      </c>
      <c r="F5" s="164"/>
      <c r="G5" s="164"/>
      <c r="H5" s="164"/>
      <c r="I5" s="164"/>
      <c r="J5" s="164"/>
      <c r="K5" s="167"/>
    </row>
    <row r="6" spans="1:14" ht="100.2" customHeight="1" x14ac:dyDescent="0.3">
      <c r="A6" s="168" t="s">
        <v>931</v>
      </c>
      <c r="B6" s="169"/>
      <c r="C6" s="169"/>
      <c r="D6" s="169"/>
      <c r="E6" s="170"/>
      <c r="F6" s="170"/>
      <c r="G6" s="170"/>
      <c r="H6" s="170"/>
      <c r="I6" s="170"/>
      <c r="J6" s="170"/>
      <c r="K6" s="171"/>
    </row>
    <row r="7" spans="1:14" ht="30" customHeight="1" x14ac:dyDescent="0.3">
      <c r="A7" s="163" t="s">
        <v>42</v>
      </c>
      <c r="B7" s="164"/>
      <c r="C7" s="164"/>
      <c r="D7" s="164"/>
      <c r="E7" s="170"/>
      <c r="F7" s="170"/>
      <c r="G7" s="170"/>
      <c r="H7" s="170"/>
      <c r="I7" s="170"/>
      <c r="J7" s="170"/>
      <c r="K7" s="171"/>
    </row>
    <row r="8" spans="1:14" ht="100.2" customHeight="1" x14ac:dyDescent="0.3">
      <c r="A8" s="168" t="s">
        <v>4368</v>
      </c>
      <c r="B8" s="169"/>
      <c r="C8" s="169"/>
      <c r="D8" s="169"/>
      <c r="E8" s="170"/>
      <c r="F8" s="170"/>
      <c r="G8" s="170"/>
      <c r="H8" s="170"/>
      <c r="I8" s="170"/>
      <c r="J8" s="170"/>
      <c r="K8" s="171"/>
    </row>
    <row r="9" spans="1:14" ht="30" customHeight="1" x14ac:dyDescent="0.3">
      <c r="A9" s="163" t="s">
        <v>43</v>
      </c>
      <c r="B9" s="164"/>
      <c r="C9" s="164"/>
      <c r="D9" s="164"/>
      <c r="E9" s="170"/>
      <c r="F9" s="170"/>
      <c r="G9" s="170"/>
      <c r="H9" s="170"/>
      <c r="I9" s="170"/>
      <c r="J9" s="170"/>
      <c r="K9" s="171"/>
    </row>
    <row r="10" spans="1:14" ht="199.95" customHeight="1" x14ac:dyDescent="0.3">
      <c r="A10" s="168" t="s">
        <v>932</v>
      </c>
      <c r="B10" s="169"/>
      <c r="C10" s="169"/>
      <c r="D10" s="169"/>
      <c r="E10" s="170"/>
      <c r="F10" s="170"/>
      <c r="G10" s="170"/>
      <c r="H10" s="170"/>
      <c r="I10" s="170"/>
      <c r="J10" s="170"/>
      <c r="K10" s="171"/>
      <c r="N10"/>
    </row>
    <row r="11" spans="1:14" ht="30" customHeight="1" x14ac:dyDescent="0.3">
      <c r="A11" s="163" t="s">
        <v>4177</v>
      </c>
      <c r="B11" s="164"/>
      <c r="C11" s="164"/>
      <c r="D11" s="164"/>
      <c r="E11" s="170"/>
      <c r="F11" s="170"/>
      <c r="G11" s="170"/>
      <c r="H11" s="170"/>
      <c r="I11" s="170"/>
      <c r="J11" s="170"/>
      <c r="K11" s="171"/>
    </row>
    <row r="12" spans="1:14" ht="150" customHeight="1" x14ac:dyDescent="0.3">
      <c r="A12" s="168" t="s">
        <v>934</v>
      </c>
      <c r="B12" s="169"/>
      <c r="C12" s="169"/>
      <c r="D12" s="169"/>
      <c r="E12" s="170"/>
      <c r="F12" s="170"/>
      <c r="G12" s="170"/>
      <c r="H12" s="170"/>
      <c r="I12" s="170"/>
      <c r="J12" s="170"/>
      <c r="K12" s="171"/>
    </row>
    <row r="13" spans="1:14" ht="30" customHeight="1" x14ac:dyDescent="0.3">
      <c r="A13" s="163" t="s">
        <v>4178</v>
      </c>
      <c r="B13" s="164"/>
      <c r="C13" s="164"/>
      <c r="D13" s="164"/>
      <c r="E13" s="170"/>
      <c r="F13" s="170"/>
      <c r="G13" s="170"/>
      <c r="H13" s="170"/>
      <c r="I13" s="170"/>
      <c r="J13" s="170"/>
      <c r="K13" s="171"/>
    </row>
    <row r="14" spans="1:14" ht="19.95" customHeight="1" x14ac:dyDescent="0.3">
      <c r="A14" s="172">
        <v>2800</v>
      </c>
      <c r="B14" s="170"/>
      <c r="C14" s="170"/>
      <c r="D14" s="170"/>
      <c r="E14" s="170"/>
      <c r="F14" s="170"/>
      <c r="G14" s="170"/>
      <c r="H14" s="170"/>
      <c r="I14" s="170"/>
      <c r="J14" s="170"/>
      <c r="K14" s="171"/>
    </row>
    <row r="15" spans="1:14" ht="30" customHeight="1" x14ac:dyDescent="0.3">
      <c r="A15" s="163" t="s">
        <v>4179</v>
      </c>
      <c r="B15" s="32" t="s">
        <v>4180</v>
      </c>
      <c r="C15" s="73" t="s">
        <v>4181</v>
      </c>
      <c r="D15" s="73" t="s">
        <v>4182</v>
      </c>
      <c r="E15" s="170"/>
      <c r="F15" s="170"/>
      <c r="G15" s="170"/>
      <c r="H15" s="170"/>
      <c r="I15" s="170"/>
      <c r="J15" s="170"/>
      <c r="K15" s="171"/>
    </row>
    <row r="16" spans="1:14" ht="30" customHeight="1" x14ac:dyDescent="0.3">
      <c r="A16" s="163"/>
      <c r="B16" s="75">
        <v>1</v>
      </c>
      <c r="C16" s="52">
        <v>46023</v>
      </c>
      <c r="D16" s="52">
        <v>46054</v>
      </c>
      <c r="E16" s="170"/>
      <c r="F16" s="170"/>
      <c r="G16" s="170"/>
      <c r="H16" s="170"/>
      <c r="I16" s="170"/>
      <c r="J16" s="170"/>
      <c r="K16" s="171"/>
    </row>
    <row r="17" spans="1:11" ht="30" customHeight="1" x14ac:dyDescent="0.3">
      <c r="A17" s="163" t="s">
        <v>4183</v>
      </c>
      <c r="B17" s="176">
        <v>650000</v>
      </c>
      <c r="C17" s="164" t="s">
        <v>4184</v>
      </c>
      <c r="D17" s="170"/>
      <c r="E17" s="73">
        <v>2025</v>
      </c>
      <c r="F17" s="73">
        <v>2026</v>
      </c>
      <c r="G17" s="73">
        <v>2027</v>
      </c>
      <c r="H17" s="73">
        <v>2028</v>
      </c>
      <c r="I17" s="73">
        <v>2029</v>
      </c>
      <c r="J17" s="73">
        <v>2030</v>
      </c>
      <c r="K17" s="74">
        <v>2031</v>
      </c>
    </row>
    <row r="18" spans="1:11" ht="30" customHeight="1" x14ac:dyDescent="0.3">
      <c r="A18" s="163"/>
      <c r="B18" s="176"/>
      <c r="C18" s="164"/>
      <c r="D18" s="170"/>
      <c r="E18" s="75"/>
      <c r="F18" s="53" t="s">
        <v>4307</v>
      </c>
      <c r="G18" s="75"/>
      <c r="H18" s="75"/>
      <c r="I18" s="75"/>
      <c r="J18" s="75"/>
      <c r="K18" s="78"/>
    </row>
    <row r="19" spans="1:11" x14ac:dyDescent="0.3">
      <c r="A19" s="163" t="s">
        <v>4185</v>
      </c>
      <c r="B19" s="164"/>
      <c r="C19" s="164"/>
      <c r="D19" s="164"/>
      <c r="E19" s="164"/>
      <c r="F19" s="164"/>
      <c r="G19" s="164"/>
      <c r="H19" s="164"/>
      <c r="I19" s="164"/>
      <c r="J19" s="164"/>
      <c r="K19" s="167"/>
    </row>
    <row r="20" spans="1:11" ht="100.2" customHeight="1" thickBot="1" x14ac:dyDescent="0.35">
      <c r="A20" s="173" t="s">
        <v>4369</v>
      </c>
      <c r="B20" s="174"/>
      <c r="C20" s="174"/>
      <c r="D20" s="174"/>
      <c r="E20" s="174"/>
      <c r="F20" s="174"/>
      <c r="G20" s="174"/>
      <c r="H20" s="174"/>
      <c r="I20" s="174"/>
      <c r="J20" s="174"/>
      <c r="K20" s="175"/>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2" zoomScaleNormal="62" workbookViewId="0">
      <selection activeCell="Q13" sqref="Q13"/>
    </sheetView>
  </sheetViews>
  <sheetFormatPr baseColWidth="10" defaultRowHeight="15.6" x14ac:dyDescent="0.3"/>
  <cols>
    <col min="1" max="4" width="30.6640625" style="21" customWidth="1"/>
    <col min="5" max="11" width="20.6640625" style="21" customWidth="1"/>
    <col min="12" max="256" width="11.5546875" style="21"/>
    <col min="257" max="260" width="30.6640625" style="21" customWidth="1"/>
    <col min="261" max="267" width="20.6640625" style="21" customWidth="1"/>
    <col min="268" max="512" width="11.5546875" style="21"/>
    <col min="513" max="516" width="30.6640625" style="21" customWidth="1"/>
    <col min="517" max="523" width="20.6640625" style="21" customWidth="1"/>
    <col min="524" max="768" width="11.5546875" style="21"/>
    <col min="769" max="772" width="30.6640625" style="21" customWidth="1"/>
    <col min="773" max="779" width="20.6640625" style="21" customWidth="1"/>
    <col min="780" max="1024" width="11.5546875" style="21"/>
    <col min="1025" max="1028" width="30.6640625" style="21" customWidth="1"/>
    <col min="1029" max="1035" width="20.6640625" style="21" customWidth="1"/>
    <col min="1036" max="1280" width="11.5546875" style="21"/>
    <col min="1281" max="1284" width="30.6640625" style="21" customWidth="1"/>
    <col min="1285" max="1291" width="20.6640625" style="21" customWidth="1"/>
    <col min="1292" max="1536" width="11.5546875" style="21"/>
    <col min="1537" max="1540" width="30.6640625" style="21" customWidth="1"/>
    <col min="1541" max="1547" width="20.6640625" style="21" customWidth="1"/>
    <col min="1548" max="1792" width="11.5546875" style="21"/>
    <col min="1793" max="1796" width="30.6640625" style="21" customWidth="1"/>
    <col min="1797" max="1803" width="20.6640625" style="21" customWidth="1"/>
    <col min="1804" max="2048" width="11.5546875" style="21"/>
    <col min="2049" max="2052" width="30.6640625" style="21" customWidth="1"/>
    <col min="2053" max="2059" width="20.6640625" style="21" customWidth="1"/>
    <col min="2060" max="2304" width="11.5546875" style="21"/>
    <col min="2305" max="2308" width="30.6640625" style="21" customWidth="1"/>
    <col min="2309" max="2315" width="20.6640625" style="21" customWidth="1"/>
    <col min="2316" max="2560" width="11.5546875" style="21"/>
    <col min="2561" max="2564" width="30.6640625" style="21" customWidth="1"/>
    <col min="2565" max="2571" width="20.6640625" style="21" customWidth="1"/>
    <col min="2572" max="2816" width="11.5546875" style="21"/>
    <col min="2817" max="2820" width="30.6640625" style="21" customWidth="1"/>
    <col min="2821" max="2827" width="20.6640625" style="21" customWidth="1"/>
    <col min="2828" max="3072" width="11.5546875" style="21"/>
    <col min="3073" max="3076" width="30.6640625" style="21" customWidth="1"/>
    <col min="3077" max="3083" width="20.6640625" style="21" customWidth="1"/>
    <col min="3084" max="3328" width="11.5546875" style="21"/>
    <col min="3329" max="3332" width="30.6640625" style="21" customWidth="1"/>
    <col min="3333" max="3339" width="20.6640625" style="21" customWidth="1"/>
    <col min="3340" max="3584" width="11.5546875" style="21"/>
    <col min="3585" max="3588" width="30.6640625" style="21" customWidth="1"/>
    <col min="3589" max="3595" width="20.6640625" style="21" customWidth="1"/>
    <col min="3596" max="3840" width="11.5546875" style="21"/>
    <col min="3841" max="3844" width="30.6640625" style="21" customWidth="1"/>
    <col min="3845" max="3851" width="20.6640625" style="21" customWidth="1"/>
    <col min="3852" max="4096" width="11.5546875" style="21"/>
    <col min="4097" max="4100" width="30.6640625" style="21" customWidth="1"/>
    <col min="4101" max="4107" width="20.6640625" style="21" customWidth="1"/>
    <col min="4108" max="4352" width="11.5546875" style="21"/>
    <col min="4353" max="4356" width="30.6640625" style="21" customWidth="1"/>
    <col min="4357" max="4363" width="20.6640625" style="21" customWidth="1"/>
    <col min="4364" max="4608" width="11.5546875" style="21"/>
    <col min="4609" max="4612" width="30.6640625" style="21" customWidth="1"/>
    <col min="4613" max="4619" width="20.6640625" style="21" customWidth="1"/>
    <col min="4620" max="4864" width="11.5546875" style="21"/>
    <col min="4865" max="4868" width="30.6640625" style="21" customWidth="1"/>
    <col min="4869" max="4875" width="20.6640625" style="21" customWidth="1"/>
    <col min="4876" max="5120" width="11.5546875" style="21"/>
    <col min="5121" max="5124" width="30.6640625" style="21" customWidth="1"/>
    <col min="5125" max="5131" width="20.6640625" style="21" customWidth="1"/>
    <col min="5132" max="5376" width="11.5546875" style="21"/>
    <col min="5377" max="5380" width="30.6640625" style="21" customWidth="1"/>
    <col min="5381" max="5387" width="20.6640625" style="21" customWidth="1"/>
    <col min="5388" max="5632" width="11.5546875" style="21"/>
    <col min="5633" max="5636" width="30.6640625" style="21" customWidth="1"/>
    <col min="5637" max="5643" width="20.6640625" style="21" customWidth="1"/>
    <col min="5644" max="5888" width="11.5546875" style="21"/>
    <col min="5889" max="5892" width="30.6640625" style="21" customWidth="1"/>
    <col min="5893" max="5899" width="20.6640625" style="21" customWidth="1"/>
    <col min="5900" max="6144" width="11.5546875" style="21"/>
    <col min="6145" max="6148" width="30.6640625" style="21" customWidth="1"/>
    <col min="6149" max="6155" width="20.6640625" style="21" customWidth="1"/>
    <col min="6156" max="6400" width="11.5546875" style="21"/>
    <col min="6401" max="6404" width="30.6640625" style="21" customWidth="1"/>
    <col min="6405" max="6411" width="20.6640625" style="21" customWidth="1"/>
    <col min="6412" max="6656" width="11.5546875" style="21"/>
    <col min="6657" max="6660" width="30.6640625" style="21" customWidth="1"/>
    <col min="6661" max="6667" width="20.6640625" style="21" customWidth="1"/>
    <col min="6668" max="6912" width="11.5546875" style="21"/>
    <col min="6913" max="6916" width="30.6640625" style="21" customWidth="1"/>
    <col min="6917" max="6923" width="20.6640625" style="21" customWidth="1"/>
    <col min="6924" max="7168" width="11.5546875" style="21"/>
    <col min="7169" max="7172" width="30.6640625" style="21" customWidth="1"/>
    <col min="7173" max="7179" width="20.6640625" style="21" customWidth="1"/>
    <col min="7180" max="7424" width="11.5546875" style="21"/>
    <col min="7425" max="7428" width="30.6640625" style="21" customWidth="1"/>
    <col min="7429" max="7435" width="20.6640625" style="21" customWidth="1"/>
    <col min="7436" max="7680" width="11.5546875" style="21"/>
    <col min="7681" max="7684" width="30.6640625" style="21" customWidth="1"/>
    <col min="7685" max="7691" width="20.6640625" style="21" customWidth="1"/>
    <col min="7692" max="7936" width="11.5546875" style="21"/>
    <col min="7937" max="7940" width="30.6640625" style="21" customWidth="1"/>
    <col min="7941" max="7947" width="20.6640625" style="21" customWidth="1"/>
    <col min="7948" max="8192" width="11.5546875" style="21"/>
    <col min="8193" max="8196" width="30.6640625" style="21" customWidth="1"/>
    <col min="8197" max="8203" width="20.6640625" style="21" customWidth="1"/>
    <col min="8204" max="8448" width="11.5546875" style="21"/>
    <col min="8449" max="8452" width="30.6640625" style="21" customWidth="1"/>
    <col min="8453" max="8459" width="20.6640625" style="21" customWidth="1"/>
    <col min="8460" max="8704" width="11.5546875" style="21"/>
    <col min="8705" max="8708" width="30.6640625" style="21" customWidth="1"/>
    <col min="8709" max="8715" width="20.6640625" style="21" customWidth="1"/>
    <col min="8716" max="8960" width="11.5546875" style="21"/>
    <col min="8961" max="8964" width="30.6640625" style="21" customWidth="1"/>
    <col min="8965" max="8971" width="20.6640625" style="21" customWidth="1"/>
    <col min="8972" max="9216" width="11.5546875" style="21"/>
    <col min="9217" max="9220" width="30.6640625" style="21" customWidth="1"/>
    <col min="9221" max="9227" width="20.6640625" style="21" customWidth="1"/>
    <col min="9228" max="9472" width="11.5546875" style="21"/>
    <col min="9473" max="9476" width="30.6640625" style="21" customWidth="1"/>
    <col min="9477" max="9483" width="20.6640625" style="21" customWidth="1"/>
    <col min="9484" max="9728" width="11.5546875" style="21"/>
    <col min="9729" max="9732" width="30.6640625" style="21" customWidth="1"/>
    <col min="9733" max="9739" width="20.6640625" style="21" customWidth="1"/>
    <col min="9740" max="9984" width="11.5546875" style="21"/>
    <col min="9985" max="9988" width="30.6640625" style="21" customWidth="1"/>
    <col min="9989" max="9995" width="20.6640625" style="21" customWidth="1"/>
    <col min="9996" max="10240" width="11.5546875" style="21"/>
    <col min="10241" max="10244" width="30.6640625" style="21" customWidth="1"/>
    <col min="10245" max="10251" width="20.6640625" style="21" customWidth="1"/>
    <col min="10252" max="10496" width="11.5546875" style="21"/>
    <col min="10497" max="10500" width="30.6640625" style="21" customWidth="1"/>
    <col min="10501" max="10507" width="20.6640625" style="21" customWidth="1"/>
    <col min="10508" max="10752" width="11.5546875" style="21"/>
    <col min="10753" max="10756" width="30.6640625" style="21" customWidth="1"/>
    <col min="10757" max="10763" width="20.6640625" style="21" customWidth="1"/>
    <col min="10764" max="11008" width="11.5546875" style="21"/>
    <col min="11009" max="11012" width="30.6640625" style="21" customWidth="1"/>
    <col min="11013" max="11019" width="20.6640625" style="21" customWidth="1"/>
    <col min="11020" max="11264" width="11.5546875" style="21"/>
    <col min="11265" max="11268" width="30.6640625" style="21" customWidth="1"/>
    <col min="11269" max="11275" width="20.6640625" style="21" customWidth="1"/>
    <col min="11276" max="11520" width="11.5546875" style="21"/>
    <col min="11521" max="11524" width="30.6640625" style="21" customWidth="1"/>
    <col min="11525" max="11531" width="20.6640625" style="21" customWidth="1"/>
    <col min="11532" max="11776" width="11.5546875" style="21"/>
    <col min="11777" max="11780" width="30.6640625" style="21" customWidth="1"/>
    <col min="11781" max="11787" width="20.6640625" style="21" customWidth="1"/>
    <col min="11788" max="12032" width="11.5546875" style="21"/>
    <col min="12033" max="12036" width="30.6640625" style="21" customWidth="1"/>
    <col min="12037" max="12043" width="20.6640625" style="21" customWidth="1"/>
    <col min="12044" max="12288" width="11.5546875" style="21"/>
    <col min="12289" max="12292" width="30.6640625" style="21" customWidth="1"/>
    <col min="12293" max="12299" width="20.6640625" style="21" customWidth="1"/>
    <col min="12300" max="12544" width="11.5546875" style="21"/>
    <col min="12545" max="12548" width="30.6640625" style="21" customWidth="1"/>
    <col min="12549" max="12555" width="20.6640625" style="21" customWidth="1"/>
    <col min="12556" max="12800" width="11.5546875" style="21"/>
    <col min="12801" max="12804" width="30.6640625" style="21" customWidth="1"/>
    <col min="12805" max="12811" width="20.6640625" style="21" customWidth="1"/>
    <col min="12812" max="13056" width="11.5546875" style="21"/>
    <col min="13057" max="13060" width="30.6640625" style="21" customWidth="1"/>
    <col min="13061" max="13067" width="20.6640625" style="21" customWidth="1"/>
    <col min="13068" max="13312" width="11.5546875" style="21"/>
    <col min="13313" max="13316" width="30.6640625" style="21" customWidth="1"/>
    <col min="13317" max="13323" width="20.6640625" style="21" customWidth="1"/>
    <col min="13324" max="13568" width="11.5546875" style="21"/>
    <col min="13569" max="13572" width="30.6640625" style="21" customWidth="1"/>
    <col min="13573" max="13579" width="20.6640625" style="21" customWidth="1"/>
    <col min="13580" max="13824" width="11.5546875" style="21"/>
    <col min="13825" max="13828" width="30.6640625" style="21" customWidth="1"/>
    <col min="13829" max="13835" width="20.6640625" style="21" customWidth="1"/>
    <col min="13836" max="14080" width="11.5546875" style="21"/>
    <col min="14081" max="14084" width="30.6640625" style="21" customWidth="1"/>
    <col min="14085" max="14091" width="20.6640625" style="21" customWidth="1"/>
    <col min="14092" max="14336" width="11.5546875" style="21"/>
    <col min="14337" max="14340" width="30.6640625" style="21" customWidth="1"/>
    <col min="14341" max="14347" width="20.6640625" style="21" customWidth="1"/>
    <col min="14348" max="14592" width="11.5546875" style="21"/>
    <col min="14593" max="14596" width="30.6640625" style="21" customWidth="1"/>
    <col min="14597" max="14603" width="20.6640625" style="21" customWidth="1"/>
    <col min="14604" max="14848" width="11.5546875" style="21"/>
    <col min="14849" max="14852" width="30.6640625" style="21" customWidth="1"/>
    <col min="14853" max="14859" width="20.6640625" style="21" customWidth="1"/>
    <col min="14860" max="15104" width="11.5546875" style="21"/>
    <col min="15105" max="15108" width="30.6640625" style="21" customWidth="1"/>
    <col min="15109" max="15115" width="20.6640625" style="21" customWidth="1"/>
    <col min="15116" max="15360" width="11.5546875" style="21"/>
    <col min="15361" max="15364" width="30.6640625" style="21" customWidth="1"/>
    <col min="15365" max="15371" width="20.6640625" style="21" customWidth="1"/>
    <col min="15372" max="15616" width="11.5546875" style="21"/>
    <col min="15617" max="15620" width="30.6640625" style="21" customWidth="1"/>
    <col min="15621" max="15627" width="20.6640625" style="21" customWidth="1"/>
    <col min="15628" max="15872" width="11.5546875" style="21"/>
    <col min="15873" max="15876" width="30.6640625" style="21" customWidth="1"/>
    <col min="15877" max="15883" width="20.6640625" style="21" customWidth="1"/>
    <col min="15884" max="16128" width="11.5546875" style="21"/>
    <col min="16129" max="16132" width="30.6640625" style="21" customWidth="1"/>
    <col min="16133" max="16139" width="20.6640625" style="21" customWidth="1"/>
    <col min="16140" max="16384" width="11.554687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4332</v>
      </c>
      <c r="B2" s="40"/>
      <c r="C2" s="28"/>
      <c r="D2" s="28"/>
      <c r="E2" s="28"/>
      <c r="F2" s="28"/>
      <c r="G2" s="28"/>
      <c r="H2" s="28"/>
      <c r="I2" s="28"/>
      <c r="J2" s="28"/>
      <c r="K2" s="29"/>
    </row>
    <row r="3" spans="1:11" ht="30" customHeight="1" x14ac:dyDescent="0.3">
      <c r="A3" s="38" t="s">
        <v>0</v>
      </c>
      <c r="B3" s="33" t="s">
        <v>55</v>
      </c>
      <c r="C3" s="165" t="s">
        <v>4169</v>
      </c>
      <c r="D3" s="165"/>
      <c r="E3" s="64" t="s">
        <v>4170</v>
      </c>
      <c r="F3" s="64" t="s">
        <v>4171</v>
      </c>
      <c r="G3" s="64" t="s">
        <v>4172</v>
      </c>
      <c r="H3" s="64" t="s">
        <v>4173</v>
      </c>
      <c r="I3" s="64" t="s">
        <v>4174</v>
      </c>
      <c r="J3" s="64" t="s">
        <v>53</v>
      </c>
      <c r="K3" s="35" t="s">
        <v>4175</v>
      </c>
    </row>
    <row r="4" spans="1:11" s="50" customFormat="1" ht="40.200000000000003" customHeight="1" x14ac:dyDescent="0.3">
      <c r="A4" s="46" t="s">
        <v>8</v>
      </c>
      <c r="B4" s="47" t="s">
        <v>4333</v>
      </c>
      <c r="C4" s="166" t="s">
        <v>4334</v>
      </c>
      <c r="D4" s="166"/>
      <c r="E4" s="65" t="s">
        <v>228</v>
      </c>
      <c r="F4" s="65" t="s">
        <v>15</v>
      </c>
      <c r="G4" s="65" t="s">
        <v>4335</v>
      </c>
      <c r="H4" s="47" t="s">
        <v>4339</v>
      </c>
      <c r="I4" s="47" t="s">
        <v>4336</v>
      </c>
      <c r="J4" s="47" t="s">
        <v>93</v>
      </c>
      <c r="K4" s="49">
        <v>15</v>
      </c>
    </row>
    <row r="5" spans="1:11" ht="30" customHeight="1" x14ac:dyDescent="0.3">
      <c r="A5" s="163" t="s">
        <v>41</v>
      </c>
      <c r="B5" s="164"/>
      <c r="C5" s="164"/>
      <c r="D5" s="164"/>
      <c r="E5" s="164" t="s">
        <v>4176</v>
      </c>
      <c r="F5" s="164"/>
      <c r="G5" s="164"/>
      <c r="H5" s="164"/>
      <c r="I5" s="164"/>
      <c r="J5" s="164"/>
      <c r="K5" s="167"/>
    </row>
    <row r="6" spans="1:11" ht="100.2" customHeight="1" x14ac:dyDescent="0.3">
      <c r="A6" s="168" t="s">
        <v>937</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4337</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939</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941</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12000</v>
      </c>
      <c r="B14" s="170"/>
      <c r="C14" s="170"/>
      <c r="D14" s="170"/>
      <c r="E14" s="170"/>
      <c r="F14" s="170"/>
      <c r="G14" s="170"/>
      <c r="H14" s="170"/>
      <c r="I14" s="170"/>
      <c r="J14" s="170"/>
      <c r="K14" s="171"/>
    </row>
    <row r="15" spans="1:11" ht="30" customHeight="1" x14ac:dyDescent="0.3">
      <c r="A15" s="163" t="s">
        <v>4179</v>
      </c>
      <c r="B15" s="32" t="s">
        <v>4180</v>
      </c>
      <c r="C15" s="61" t="s">
        <v>4181</v>
      </c>
      <c r="D15" s="61" t="s">
        <v>4182</v>
      </c>
      <c r="E15" s="170"/>
      <c r="F15" s="170"/>
      <c r="G15" s="170"/>
      <c r="H15" s="170"/>
      <c r="I15" s="170"/>
      <c r="J15" s="170"/>
      <c r="K15" s="171"/>
    </row>
    <row r="16" spans="1:11" ht="30" customHeight="1" x14ac:dyDescent="0.3">
      <c r="A16" s="163"/>
      <c r="B16" s="63">
        <v>1</v>
      </c>
      <c r="C16" s="52">
        <v>46054</v>
      </c>
      <c r="D16" s="52">
        <v>46082</v>
      </c>
      <c r="E16" s="170"/>
      <c r="F16" s="170"/>
      <c r="G16" s="170"/>
      <c r="H16" s="170"/>
      <c r="I16" s="170"/>
      <c r="J16" s="170"/>
      <c r="K16" s="171"/>
    </row>
    <row r="17" spans="1:11" ht="30" customHeight="1" x14ac:dyDescent="0.3">
      <c r="A17" s="163" t="s">
        <v>4183</v>
      </c>
      <c r="B17" s="176">
        <v>1700000</v>
      </c>
      <c r="C17" s="164" t="s">
        <v>4184</v>
      </c>
      <c r="D17" s="170"/>
      <c r="E17" s="61">
        <v>2025</v>
      </c>
      <c r="F17" s="61">
        <v>2026</v>
      </c>
      <c r="G17" s="61">
        <v>2027</v>
      </c>
      <c r="H17" s="61">
        <v>2028</v>
      </c>
      <c r="I17" s="61">
        <v>2029</v>
      </c>
      <c r="J17" s="61">
        <v>2030</v>
      </c>
      <c r="K17" s="62">
        <v>2031</v>
      </c>
    </row>
    <row r="18" spans="1:11" ht="30" customHeight="1" x14ac:dyDescent="0.3">
      <c r="A18" s="163"/>
      <c r="B18" s="176"/>
      <c r="C18" s="164"/>
      <c r="D18" s="170"/>
      <c r="E18" s="63"/>
      <c r="F18" s="53" t="s">
        <v>4307</v>
      </c>
      <c r="G18" s="63"/>
      <c r="H18" s="63"/>
      <c r="I18" s="63"/>
      <c r="J18" s="63"/>
      <c r="K18" s="66"/>
    </row>
    <row r="19" spans="1:11" x14ac:dyDescent="0.3">
      <c r="A19" s="163" t="s">
        <v>4185</v>
      </c>
      <c r="B19" s="164"/>
      <c r="C19" s="164"/>
      <c r="D19" s="164"/>
      <c r="E19" s="164"/>
      <c r="F19" s="164"/>
      <c r="G19" s="164"/>
      <c r="H19" s="164"/>
      <c r="I19" s="164"/>
      <c r="J19" s="164"/>
      <c r="K19" s="167"/>
    </row>
    <row r="20" spans="1:11" ht="100.2" customHeight="1" thickBot="1" x14ac:dyDescent="0.35">
      <c r="A20" s="173" t="s">
        <v>4338</v>
      </c>
      <c r="B20" s="174"/>
      <c r="C20" s="174"/>
      <c r="D20" s="174"/>
      <c r="E20" s="174"/>
      <c r="F20" s="174"/>
      <c r="G20" s="174"/>
      <c r="H20" s="174"/>
      <c r="I20" s="174"/>
      <c r="J20" s="174"/>
      <c r="K20" s="175"/>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W15" sqref="W15"/>
    </sheetView>
  </sheetViews>
  <sheetFormatPr baseColWidth="10" defaultRowHeight="15.6" x14ac:dyDescent="0.3"/>
  <cols>
    <col min="1" max="4" width="30.6640625" style="21" customWidth="1"/>
    <col min="5" max="11" width="20.6640625" style="21" customWidth="1"/>
    <col min="12" max="256" width="11.5546875" style="21"/>
    <col min="257" max="260" width="30.6640625" style="21" customWidth="1"/>
    <col min="261" max="267" width="20.6640625" style="21" customWidth="1"/>
    <col min="268" max="512" width="11.5546875" style="21"/>
    <col min="513" max="516" width="30.6640625" style="21" customWidth="1"/>
    <col min="517" max="523" width="20.6640625" style="21" customWidth="1"/>
    <col min="524" max="768" width="11.5546875" style="21"/>
    <col min="769" max="772" width="30.6640625" style="21" customWidth="1"/>
    <col min="773" max="779" width="20.6640625" style="21" customWidth="1"/>
    <col min="780" max="1024" width="11.5546875" style="21"/>
    <col min="1025" max="1028" width="30.6640625" style="21" customWidth="1"/>
    <col min="1029" max="1035" width="20.6640625" style="21" customWidth="1"/>
    <col min="1036" max="1280" width="11.5546875" style="21"/>
    <col min="1281" max="1284" width="30.6640625" style="21" customWidth="1"/>
    <col min="1285" max="1291" width="20.6640625" style="21" customWidth="1"/>
    <col min="1292" max="1536" width="11.5546875" style="21"/>
    <col min="1537" max="1540" width="30.6640625" style="21" customWidth="1"/>
    <col min="1541" max="1547" width="20.6640625" style="21" customWidth="1"/>
    <col min="1548" max="1792" width="11.5546875" style="21"/>
    <col min="1793" max="1796" width="30.6640625" style="21" customWidth="1"/>
    <col min="1797" max="1803" width="20.6640625" style="21" customWidth="1"/>
    <col min="1804" max="2048" width="11.5546875" style="21"/>
    <col min="2049" max="2052" width="30.6640625" style="21" customWidth="1"/>
    <col min="2053" max="2059" width="20.6640625" style="21" customWidth="1"/>
    <col min="2060" max="2304" width="11.5546875" style="21"/>
    <col min="2305" max="2308" width="30.6640625" style="21" customWidth="1"/>
    <col min="2309" max="2315" width="20.6640625" style="21" customWidth="1"/>
    <col min="2316" max="2560" width="11.5546875" style="21"/>
    <col min="2561" max="2564" width="30.6640625" style="21" customWidth="1"/>
    <col min="2565" max="2571" width="20.6640625" style="21" customWidth="1"/>
    <col min="2572" max="2816" width="11.5546875" style="21"/>
    <col min="2817" max="2820" width="30.6640625" style="21" customWidth="1"/>
    <col min="2821" max="2827" width="20.6640625" style="21" customWidth="1"/>
    <col min="2828" max="3072" width="11.5546875" style="21"/>
    <col min="3073" max="3076" width="30.6640625" style="21" customWidth="1"/>
    <col min="3077" max="3083" width="20.6640625" style="21" customWidth="1"/>
    <col min="3084" max="3328" width="11.5546875" style="21"/>
    <col min="3329" max="3332" width="30.6640625" style="21" customWidth="1"/>
    <col min="3333" max="3339" width="20.6640625" style="21" customWidth="1"/>
    <col min="3340" max="3584" width="11.5546875" style="21"/>
    <col min="3585" max="3588" width="30.6640625" style="21" customWidth="1"/>
    <col min="3589" max="3595" width="20.6640625" style="21" customWidth="1"/>
    <col min="3596" max="3840" width="11.5546875" style="21"/>
    <col min="3841" max="3844" width="30.6640625" style="21" customWidth="1"/>
    <col min="3845" max="3851" width="20.6640625" style="21" customWidth="1"/>
    <col min="3852" max="4096" width="11.5546875" style="21"/>
    <col min="4097" max="4100" width="30.6640625" style="21" customWidth="1"/>
    <col min="4101" max="4107" width="20.6640625" style="21" customWidth="1"/>
    <col min="4108" max="4352" width="11.5546875" style="21"/>
    <col min="4353" max="4356" width="30.6640625" style="21" customWidth="1"/>
    <col min="4357" max="4363" width="20.6640625" style="21" customWidth="1"/>
    <col min="4364" max="4608" width="11.5546875" style="21"/>
    <col min="4609" max="4612" width="30.6640625" style="21" customWidth="1"/>
    <col min="4613" max="4619" width="20.6640625" style="21" customWidth="1"/>
    <col min="4620" max="4864" width="11.5546875" style="21"/>
    <col min="4865" max="4868" width="30.6640625" style="21" customWidth="1"/>
    <col min="4869" max="4875" width="20.6640625" style="21" customWidth="1"/>
    <col min="4876" max="5120" width="11.5546875" style="21"/>
    <col min="5121" max="5124" width="30.6640625" style="21" customWidth="1"/>
    <col min="5125" max="5131" width="20.6640625" style="21" customWidth="1"/>
    <col min="5132" max="5376" width="11.5546875" style="21"/>
    <col min="5377" max="5380" width="30.6640625" style="21" customWidth="1"/>
    <col min="5381" max="5387" width="20.6640625" style="21" customWidth="1"/>
    <col min="5388" max="5632" width="11.5546875" style="21"/>
    <col min="5633" max="5636" width="30.6640625" style="21" customWidth="1"/>
    <col min="5637" max="5643" width="20.6640625" style="21" customWidth="1"/>
    <col min="5644" max="5888" width="11.5546875" style="21"/>
    <col min="5889" max="5892" width="30.6640625" style="21" customWidth="1"/>
    <col min="5893" max="5899" width="20.6640625" style="21" customWidth="1"/>
    <col min="5900" max="6144" width="11.5546875" style="21"/>
    <col min="6145" max="6148" width="30.6640625" style="21" customWidth="1"/>
    <col min="6149" max="6155" width="20.6640625" style="21" customWidth="1"/>
    <col min="6156" max="6400" width="11.5546875" style="21"/>
    <col min="6401" max="6404" width="30.6640625" style="21" customWidth="1"/>
    <col min="6405" max="6411" width="20.6640625" style="21" customWidth="1"/>
    <col min="6412" max="6656" width="11.5546875" style="21"/>
    <col min="6657" max="6660" width="30.6640625" style="21" customWidth="1"/>
    <col min="6661" max="6667" width="20.6640625" style="21" customWidth="1"/>
    <col min="6668" max="6912" width="11.5546875" style="21"/>
    <col min="6913" max="6916" width="30.6640625" style="21" customWidth="1"/>
    <col min="6917" max="6923" width="20.6640625" style="21" customWidth="1"/>
    <col min="6924" max="7168" width="11.5546875" style="21"/>
    <col min="7169" max="7172" width="30.6640625" style="21" customWidth="1"/>
    <col min="7173" max="7179" width="20.6640625" style="21" customWidth="1"/>
    <col min="7180" max="7424" width="11.5546875" style="21"/>
    <col min="7425" max="7428" width="30.6640625" style="21" customWidth="1"/>
    <col min="7429" max="7435" width="20.6640625" style="21" customWidth="1"/>
    <col min="7436" max="7680" width="11.5546875" style="21"/>
    <col min="7681" max="7684" width="30.6640625" style="21" customWidth="1"/>
    <col min="7685" max="7691" width="20.6640625" style="21" customWidth="1"/>
    <col min="7692" max="7936" width="11.5546875" style="21"/>
    <col min="7937" max="7940" width="30.6640625" style="21" customWidth="1"/>
    <col min="7941" max="7947" width="20.6640625" style="21" customWidth="1"/>
    <col min="7948" max="8192" width="11.5546875" style="21"/>
    <col min="8193" max="8196" width="30.6640625" style="21" customWidth="1"/>
    <col min="8197" max="8203" width="20.6640625" style="21" customWidth="1"/>
    <col min="8204" max="8448" width="11.5546875" style="21"/>
    <col min="8449" max="8452" width="30.6640625" style="21" customWidth="1"/>
    <col min="8453" max="8459" width="20.6640625" style="21" customWidth="1"/>
    <col min="8460" max="8704" width="11.5546875" style="21"/>
    <col min="8705" max="8708" width="30.6640625" style="21" customWidth="1"/>
    <col min="8709" max="8715" width="20.6640625" style="21" customWidth="1"/>
    <col min="8716" max="8960" width="11.5546875" style="21"/>
    <col min="8961" max="8964" width="30.6640625" style="21" customWidth="1"/>
    <col min="8965" max="8971" width="20.6640625" style="21" customWidth="1"/>
    <col min="8972" max="9216" width="11.5546875" style="21"/>
    <col min="9217" max="9220" width="30.6640625" style="21" customWidth="1"/>
    <col min="9221" max="9227" width="20.6640625" style="21" customWidth="1"/>
    <col min="9228" max="9472" width="11.5546875" style="21"/>
    <col min="9473" max="9476" width="30.6640625" style="21" customWidth="1"/>
    <col min="9477" max="9483" width="20.6640625" style="21" customWidth="1"/>
    <col min="9484" max="9728" width="11.5546875" style="21"/>
    <col min="9729" max="9732" width="30.6640625" style="21" customWidth="1"/>
    <col min="9733" max="9739" width="20.6640625" style="21" customWidth="1"/>
    <col min="9740" max="9984" width="11.5546875" style="21"/>
    <col min="9985" max="9988" width="30.6640625" style="21" customWidth="1"/>
    <col min="9989" max="9995" width="20.6640625" style="21" customWidth="1"/>
    <col min="9996" max="10240" width="11.5546875" style="21"/>
    <col min="10241" max="10244" width="30.6640625" style="21" customWidth="1"/>
    <col min="10245" max="10251" width="20.6640625" style="21" customWidth="1"/>
    <col min="10252" max="10496" width="11.5546875" style="21"/>
    <col min="10497" max="10500" width="30.6640625" style="21" customWidth="1"/>
    <col min="10501" max="10507" width="20.6640625" style="21" customWidth="1"/>
    <col min="10508" max="10752" width="11.5546875" style="21"/>
    <col min="10753" max="10756" width="30.6640625" style="21" customWidth="1"/>
    <col min="10757" max="10763" width="20.6640625" style="21" customWidth="1"/>
    <col min="10764" max="11008" width="11.5546875" style="21"/>
    <col min="11009" max="11012" width="30.6640625" style="21" customWidth="1"/>
    <col min="11013" max="11019" width="20.6640625" style="21" customWidth="1"/>
    <col min="11020" max="11264" width="11.5546875" style="21"/>
    <col min="11265" max="11268" width="30.6640625" style="21" customWidth="1"/>
    <col min="11269" max="11275" width="20.6640625" style="21" customWidth="1"/>
    <col min="11276" max="11520" width="11.5546875" style="21"/>
    <col min="11521" max="11524" width="30.6640625" style="21" customWidth="1"/>
    <col min="11525" max="11531" width="20.6640625" style="21" customWidth="1"/>
    <col min="11532" max="11776" width="11.5546875" style="21"/>
    <col min="11777" max="11780" width="30.6640625" style="21" customWidth="1"/>
    <col min="11781" max="11787" width="20.6640625" style="21" customWidth="1"/>
    <col min="11788" max="12032" width="11.5546875" style="21"/>
    <col min="12033" max="12036" width="30.6640625" style="21" customWidth="1"/>
    <col min="12037" max="12043" width="20.6640625" style="21" customWidth="1"/>
    <col min="12044" max="12288" width="11.5546875" style="21"/>
    <col min="12289" max="12292" width="30.6640625" style="21" customWidth="1"/>
    <col min="12293" max="12299" width="20.6640625" style="21" customWidth="1"/>
    <col min="12300" max="12544" width="11.5546875" style="21"/>
    <col min="12545" max="12548" width="30.6640625" style="21" customWidth="1"/>
    <col min="12549" max="12555" width="20.6640625" style="21" customWidth="1"/>
    <col min="12556" max="12800" width="11.5546875" style="21"/>
    <col min="12801" max="12804" width="30.6640625" style="21" customWidth="1"/>
    <col min="12805" max="12811" width="20.6640625" style="21" customWidth="1"/>
    <col min="12812" max="13056" width="11.5546875" style="21"/>
    <col min="13057" max="13060" width="30.6640625" style="21" customWidth="1"/>
    <col min="13061" max="13067" width="20.6640625" style="21" customWidth="1"/>
    <col min="13068" max="13312" width="11.5546875" style="21"/>
    <col min="13313" max="13316" width="30.6640625" style="21" customWidth="1"/>
    <col min="13317" max="13323" width="20.6640625" style="21" customWidth="1"/>
    <col min="13324" max="13568" width="11.5546875" style="21"/>
    <col min="13569" max="13572" width="30.6640625" style="21" customWidth="1"/>
    <col min="13573" max="13579" width="20.6640625" style="21" customWidth="1"/>
    <col min="13580" max="13824" width="11.5546875" style="21"/>
    <col min="13825" max="13828" width="30.6640625" style="21" customWidth="1"/>
    <col min="13829" max="13835" width="20.6640625" style="21" customWidth="1"/>
    <col min="13836" max="14080" width="11.5546875" style="21"/>
    <col min="14081" max="14084" width="30.6640625" style="21" customWidth="1"/>
    <col min="14085" max="14091" width="20.6640625" style="21" customWidth="1"/>
    <col min="14092" max="14336" width="11.5546875" style="21"/>
    <col min="14337" max="14340" width="30.6640625" style="21" customWidth="1"/>
    <col min="14341" max="14347" width="20.6640625" style="21" customWidth="1"/>
    <col min="14348" max="14592" width="11.5546875" style="21"/>
    <col min="14593" max="14596" width="30.6640625" style="21" customWidth="1"/>
    <col min="14597" max="14603" width="20.6640625" style="21" customWidth="1"/>
    <col min="14604" max="14848" width="11.5546875" style="21"/>
    <col min="14849" max="14852" width="30.6640625" style="21" customWidth="1"/>
    <col min="14853" max="14859" width="20.6640625" style="21" customWidth="1"/>
    <col min="14860" max="15104" width="11.5546875" style="21"/>
    <col min="15105" max="15108" width="30.6640625" style="21" customWidth="1"/>
    <col min="15109" max="15115" width="20.6640625" style="21" customWidth="1"/>
    <col min="15116" max="15360" width="11.5546875" style="21"/>
    <col min="15361" max="15364" width="30.6640625" style="21" customWidth="1"/>
    <col min="15365" max="15371" width="20.6640625" style="21" customWidth="1"/>
    <col min="15372" max="15616" width="11.5546875" style="21"/>
    <col min="15617" max="15620" width="30.6640625" style="21" customWidth="1"/>
    <col min="15621" max="15627" width="20.6640625" style="21" customWidth="1"/>
    <col min="15628" max="15872" width="11.5546875" style="21"/>
    <col min="15873" max="15876" width="30.6640625" style="21" customWidth="1"/>
    <col min="15877" max="15883" width="20.6640625" style="21" customWidth="1"/>
    <col min="15884" max="16128" width="11.5546875" style="21"/>
    <col min="16129" max="16132" width="30.6640625" style="21" customWidth="1"/>
    <col min="16133" max="16139" width="20.6640625" style="21" customWidth="1"/>
    <col min="16140" max="16384" width="11.554687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4349</v>
      </c>
      <c r="B2" s="40"/>
      <c r="C2" s="28"/>
      <c r="D2" s="28"/>
      <c r="E2" s="28"/>
      <c r="F2" s="28"/>
      <c r="G2" s="28"/>
      <c r="H2" s="28"/>
      <c r="I2" s="28"/>
      <c r="J2" s="28"/>
      <c r="K2" s="29"/>
    </row>
    <row r="3" spans="1:11" ht="30" customHeight="1" x14ac:dyDescent="0.3">
      <c r="A3" s="38" t="s">
        <v>0</v>
      </c>
      <c r="B3" s="33" t="s">
        <v>55</v>
      </c>
      <c r="C3" s="165" t="s">
        <v>4169</v>
      </c>
      <c r="D3" s="165"/>
      <c r="E3" s="64" t="s">
        <v>4170</v>
      </c>
      <c r="F3" s="64" t="s">
        <v>4171</v>
      </c>
      <c r="G3" s="64" t="s">
        <v>4172</v>
      </c>
      <c r="H3" s="64" t="s">
        <v>4173</v>
      </c>
      <c r="I3" s="64" t="s">
        <v>4174</v>
      </c>
      <c r="J3" s="64" t="s">
        <v>53</v>
      </c>
      <c r="K3" s="35" t="s">
        <v>4175</v>
      </c>
    </row>
    <row r="4" spans="1:11" s="50" customFormat="1" ht="40.200000000000003" customHeight="1" x14ac:dyDescent="0.3">
      <c r="A4" s="46" t="s">
        <v>8</v>
      </c>
      <c r="B4" s="47" t="s">
        <v>954</v>
      </c>
      <c r="C4" s="166" t="s">
        <v>4342</v>
      </c>
      <c r="D4" s="166"/>
      <c r="E4" s="65" t="s">
        <v>76</v>
      </c>
      <c r="F4" s="65" t="s">
        <v>15</v>
      </c>
      <c r="G4" s="65" t="s">
        <v>4335</v>
      </c>
      <c r="H4" s="69" t="s">
        <v>4343</v>
      </c>
      <c r="I4" s="47" t="s">
        <v>4336</v>
      </c>
      <c r="J4" s="47" t="s">
        <v>93</v>
      </c>
      <c r="K4" s="49">
        <v>20</v>
      </c>
    </row>
    <row r="5" spans="1:11" ht="30" customHeight="1" x14ac:dyDescent="0.3">
      <c r="A5" s="163" t="s">
        <v>41</v>
      </c>
      <c r="B5" s="164"/>
      <c r="C5" s="164"/>
      <c r="D5" s="164"/>
      <c r="E5" s="164" t="s">
        <v>4176</v>
      </c>
      <c r="F5" s="164"/>
      <c r="G5" s="164"/>
      <c r="H5" s="164"/>
      <c r="I5" s="164"/>
      <c r="J5" s="164"/>
      <c r="K5" s="167"/>
    </row>
    <row r="6" spans="1:11" ht="100.2" customHeight="1" x14ac:dyDescent="0.3">
      <c r="A6" s="168" t="s">
        <v>4344</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4346</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950</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4347</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5500</v>
      </c>
      <c r="B14" s="170"/>
      <c r="C14" s="170"/>
      <c r="D14" s="170"/>
      <c r="E14" s="170"/>
      <c r="F14" s="170"/>
      <c r="G14" s="170"/>
      <c r="H14" s="170"/>
      <c r="I14" s="170"/>
      <c r="J14" s="170"/>
      <c r="K14" s="171"/>
    </row>
    <row r="15" spans="1:11" ht="30" customHeight="1" x14ac:dyDescent="0.3">
      <c r="A15" s="163" t="s">
        <v>4179</v>
      </c>
      <c r="B15" s="32" t="s">
        <v>4180</v>
      </c>
      <c r="C15" s="61" t="s">
        <v>4181</v>
      </c>
      <c r="D15" s="61" t="s">
        <v>4182</v>
      </c>
      <c r="E15" s="170"/>
      <c r="F15" s="170"/>
      <c r="G15" s="170"/>
      <c r="H15" s="170"/>
      <c r="I15" s="170"/>
      <c r="J15" s="170"/>
      <c r="K15" s="171"/>
    </row>
    <row r="16" spans="1:11" ht="30" customHeight="1" x14ac:dyDescent="0.3">
      <c r="A16" s="163"/>
      <c r="B16" s="63">
        <v>2</v>
      </c>
      <c r="C16" s="52" t="s">
        <v>4345</v>
      </c>
      <c r="D16" s="52">
        <v>46508</v>
      </c>
      <c r="E16" s="170"/>
      <c r="F16" s="170"/>
      <c r="G16" s="170"/>
      <c r="H16" s="170"/>
      <c r="I16" s="170"/>
      <c r="J16" s="170"/>
      <c r="K16" s="171"/>
    </row>
    <row r="17" spans="1:11" ht="30" customHeight="1" x14ac:dyDescent="0.3">
      <c r="A17" s="163" t="s">
        <v>4183</v>
      </c>
      <c r="B17" s="176">
        <v>2500000</v>
      </c>
      <c r="C17" s="164" t="s">
        <v>4184</v>
      </c>
      <c r="D17" s="170"/>
      <c r="E17" s="61">
        <v>2025</v>
      </c>
      <c r="F17" s="61">
        <v>2026</v>
      </c>
      <c r="G17" s="61">
        <v>2027</v>
      </c>
      <c r="H17" s="61">
        <v>2028</v>
      </c>
      <c r="I17" s="61">
        <v>2029</v>
      </c>
      <c r="J17" s="61">
        <v>2030</v>
      </c>
      <c r="K17" s="62">
        <v>2031</v>
      </c>
    </row>
    <row r="18" spans="1:11" ht="30" customHeight="1" x14ac:dyDescent="0.3">
      <c r="A18" s="163"/>
      <c r="B18" s="176"/>
      <c r="C18" s="164"/>
      <c r="D18" s="170"/>
      <c r="E18" s="63"/>
      <c r="F18" s="71"/>
      <c r="G18" s="53" t="s">
        <v>4307</v>
      </c>
      <c r="H18" s="63"/>
      <c r="I18" s="63"/>
      <c r="J18" s="63"/>
      <c r="K18" s="66"/>
    </row>
    <row r="19" spans="1:11" x14ac:dyDescent="0.3">
      <c r="A19" s="163" t="s">
        <v>4185</v>
      </c>
      <c r="B19" s="164"/>
      <c r="C19" s="164"/>
      <c r="D19" s="164"/>
      <c r="E19" s="164"/>
      <c r="F19" s="164"/>
      <c r="G19" s="164"/>
      <c r="H19" s="164"/>
      <c r="I19" s="164"/>
      <c r="J19" s="164"/>
      <c r="K19" s="167"/>
    </row>
    <row r="20" spans="1:11" ht="100.2" customHeight="1" thickBot="1" x14ac:dyDescent="0.35">
      <c r="A20" s="173" t="s">
        <v>4348</v>
      </c>
      <c r="B20" s="174"/>
      <c r="C20" s="174"/>
      <c r="D20" s="174"/>
      <c r="E20" s="174"/>
      <c r="F20" s="174"/>
      <c r="G20" s="174"/>
      <c r="H20" s="174"/>
      <c r="I20" s="174"/>
      <c r="J20" s="174"/>
      <c r="K20" s="175"/>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topLeftCell="A7" zoomScale="60" zoomScaleNormal="60" workbookViewId="0">
      <selection activeCell="A15" sqref="A15:A16"/>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4377</v>
      </c>
      <c r="B2" s="40"/>
      <c r="C2" s="28"/>
      <c r="D2" s="28"/>
      <c r="E2" s="28"/>
      <c r="F2" s="28"/>
      <c r="G2" s="28"/>
      <c r="H2" s="28"/>
      <c r="I2" s="28"/>
      <c r="J2" s="28"/>
      <c r="K2" s="29"/>
    </row>
    <row r="3" spans="1:11" ht="30" customHeight="1" x14ac:dyDescent="0.3">
      <c r="A3" s="38" t="s">
        <v>0</v>
      </c>
      <c r="B3" s="33" t="s">
        <v>55</v>
      </c>
      <c r="C3" s="165" t="s">
        <v>4169</v>
      </c>
      <c r="D3" s="165"/>
      <c r="E3" s="76" t="s">
        <v>4170</v>
      </c>
      <c r="F3" s="76" t="s">
        <v>4171</v>
      </c>
      <c r="G3" s="76" t="s">
        <v>4172</v>
      </c>
      <c r="H3" s="76" t="s">
        <v>4173</v>
      </c>
      <c r="I3" s="76" t="s">
        <v>4174</v>
      </c>
      <c r="J3" s="76" t="s">
        <v>53</v>
      </c>
      <c r="K3" s="35" t="s">
        <v>4175</v>
      </c>
    </row>
    <row r="4" spans="1:11" s="50" customFormat="1" ht="40.200000000000003" customHeight="1" x14ac:dyDescent="0.3">
      <c r="A4" s="46" t="s">
        <v>8</v>
      </c>
      <c r="B4" s="47" t="s">
        <v>875</v>
      </c>
      <c r="C4" s="166" t="s">
        <v>4379</v>
      </c>
      <c r="D4" s="166"/>
      <c r="E4" s="77" t="s">
        <v>228</v>
      </c>
      <c r="F4" s="77" t="s">
        <v>15</v>
      </c>
      <c r="G4" s="77" t="s">
        <v>4335</v>
      </c>
      <c r="H4" s="47" t="s">
        <v>4380</v>
      </c>
      <c r="I4" s="47" t="s">
        <v>4381</v>
      </c>
      <c r="J4" s="47" t="s">
        <v>93</v>
      </c>
      <c r="K4" s="49">
        <v>20</v>
      </c>
    </row>
    <row r="5" spans="1:11" ht="30" customHeight="1" x14ac:dyDescent="0.3">
      <c r="A5" s="163" t="s">
        <v>41</v>
      </c>
      <c r="B5" s="164"/>
      <c r="C5" s="164"/>
      <c r="D5" s="164"/>
      <c r="E5" s="164" t="s">
        <v>4176</v>
      </c>
      <c r="F5" s="164"/>
      <c r="G5" s="164"/>
      <c r="H5" s="164"/>
      <c r="I5" s="164"/>
      <c r="J5" s="164"/>
      <c r="K5" s="167"/>
    </row>
    <row r="6" spans="1:11" ht="100.2" customHeight="1" x14ac:dyDescent="0.3">
      <c r="A6" s="168" t="s">
        <v>956</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957</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958</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960</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2350</v>
      </c>
      <c r="B14" s="170"/>
      <c r="C14" s="170"/>
      <c r="D14" s="170"/>
      <c r="E14" s="170"/>
      <c r="F14" s="170"/>
      <c r="G14" s="170"/>
      <c r="H14" s="170"/>
      <c r="I14" s="170"/>
      <c r="J14" s="170"/>
      <c r="K14" s="171"/>
    </row>
    <row r="15" spans="1:11" ht="30" customHeight="1" x14ac:dyDescent="0.3">
      <c r="A15" s="163" t="s">
        <v>4179</v>
      </c>
      <c r="B15" s="32" t="s">
        <v>4180</v>
      </c>
      <c r="C15" s="73" t="s">
        <v>4181</v>
      </c>
      <c r="D15" s="73" t="s">
        <v>4182</v>
      </c>
      <c r="E15" s="170"/>
      <c r="F15" s="170"/>
      <c r="G15" s="170"/>
      <c r="H15" s="170"/>
      <c r="I15" s="170"/>
      <c r="J15" s="170"/>
      <c r="K15" s="171"/>
    </row>
    <row r="16" spans="1:11" ht="30" customHeight="1" x14ac:dyDescent="0.3">
      <c r="A16" s="163"/>
      <c r="B16" s="75">
        <v>1</v>
      </c>
      <c r="C16" s="52">
        <v>46661</v>
      </c>
      <c r="D16" s="52">
        <v>46692</v>
      </c>
      <c r="E16" s="170"/>
      <c r="F16" s="170"/>
      <c r="G16" s="170"/>
      <c r="H16" s="170"/>
      <c r="I16" s="170"/>
      <c r="J16" s="170"/>
      <c r="K16" s="171"/>
    </row>
    <row r="17" spans="1:11" ht="30" customHeight="1" x14ac:dyDescent="0.3">
      <c r="A17" s="163" t="s">
        <v>4183</v>
      </c>
      <c r="B17" s="176">
        <v>1300000</v>
      </c>
      <c r="C17" s="164" t="s">
        <v>4184</v>
      </c>
      <c r="D17" s="170"/>
      <c r="E17" s="73">
        <v>2025</v>
      </c>
      <c r="F17" s="73">
        <v>2026</v>
      </c>
      <c r="G17" s="73">
        <v>2027</v>
      </c>
      <c r="H17" s="73">
        <v>2028</v>
      </c>
      <c r="I17" s="73">
        <v>2029</v>
      </c>
      <c r="J17" s="73">
        <v>2030</v>
      </c>
      <c r="K17" s="74">
        <v>2031</v>
      </c>
    </row>
    <row r="18" spans="1:11" ht="30" customHeight="1" x14ac:dyDescent="0.3">
      <c r="A18" s="163"/>
      <c r="B18" s="176"/>
      <c r="C18" s="164"/>
      <c r="D18" s="170"/>
      <c r="E18" s="75"/>
      <c r="G18" s="53" t="s">
        <v>4307</v>
      </c>
      <c r="H18" s="75"/>
      <c r="I18" s="75"/>
      <c r="J18" s="75"/>
      <c r="K18" s="78"/>
    </row>
    <row r="19" spans="1:11" x14ac:dyDescent="0.3">
      <c r="A19" s="163" t="s">
        <v>4185</v>
      </c>
      <c r="B19" s="164"/>
      <c r="C19" s="164"/>
      <c r="D19" s="164"/>
      <c r="E19" s="164"/>
      <c r="F19" s="164"/>
      <c r="G19" s="164"/>
      <c r="H19" s="164"/>
      <c r="I19" s="164"/>
      <c r="J19" s="164"/>
      <c r="K19" s="167"/>
    </row>
    <row r="20" spans="1:11" ht="100.2" customHeight="1" thickBot="1" x14ac:dyDescent="0.35">
      <c r="A20" s="173" t="s">
        <v>4378</v>
      </c>
      <c r="B20" s="174"/>
      <c r="C20" s="174"/>
      <c r="D20" s="174"/>
      <c r="E20" s="174"/>
      <c r="F20" s="174"/>
      <c r="G20" s="174"/>
      <c r="H20" s="174"/>
      <c r="I20" s="174"/>
      <c r="J20" s="174"/>
      <c r="K20" s="175"/>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O20" sqref="O20"/>
    </sheetView>
  </sheetViews>
  <sheetFormatPr baseColWidth="10" defaultRowHeight="15.6" x14ac:dyDescent="0.3"/>
  <cols>
    <col min="1" max="4" width="30.6640625" style="21" customWidth="1"/>
    <col min="5" max="11" width="20.6640625" style="21" customWidth="1"/>
    <col min="12" max="256" width="11.5546875" style="21"/>
    <col min="257" max="260" width="30.6640625" style="21" customWidth="1"/>
    <col min="261" max="267" width="20.6640625" style="21" customWidth="1"/>
    <col min="268" max="512" width="11.5546875" style="21"/>
    <col min="513" max="516" width="30.6640625" style="21" customWidth="1"/>
    <col min="517" max="523" width="20.6640625" style="21" customWidth="1"/>
    <col min="524" max="768" width="11.5546875" style="21"/>
    <col min="769" max="772" width="30.6640625" style="21" customWidth="1"/>
    <col min="773" max="779" width="20.6640625" style="21" customWidth="1"/>
    <col min="780" max="1024" width="11.5546875" style="21"/>
    <col min="1025" max="1028" width="30.6640625" style="21" customWidth="1"/>
    <col min="1029" max="1035" width="20.6640625" style="21" customWidth="1"/>
    <col min="1036" max="1280" width="11.5546875" style="21"/>
    <col min="1281" max="1284" width="30.6640625" style="21" customWidth="1"/>
    <col min="1285" max="1291" width="20.6640625" style="21" customWidth="1"/>
    <col min="1292" max="1536" width="11.5546875" style="21"/>
    <col min="1537" max="1540" width="30.6640625" style="21" customWidth="1"/>
    <col min="1541" max="1547" width="20.6640625" style="21" customWidth="1"/>
    <col min="1548" max="1792" width="11.5546875" style="21"/>
    <col min="1793" max="1796" width="30.6640625" style="21" customWidth="1"/>
    <col min="1797" max="1803" width="20.6640625" style="21" customWidth="1"/>
    <col min="1804" max="2048" width="11.5546875" style="21"/>
    <col min="2049" max="2052" width="30.6640625" style="21" customWidth="1"/>
    <col min="2053" max="2059" width="20.6640625" style="21" customWidth="1"/>
    <col min="2060" max="2304" width="11.5546875" style="21"/>
    <col min="2305" max="2308" width="30.6640625" style="21" customWidth="1"/>
    <col min="2309" max="2315" width="20.6640625" style="21" customWidth="1"/>
    <col min="2316" max="2560" width="11.5546875" style="21"/>
    <col min="2561" max="2564" width="30.6640625" style="21" customWidth="1"/>
    <col min="2565" max="2571" width="20.6640625" style="21" customWidth="1"/>
    <col min="2572" max="2816" width="11.5546875" style="21"/>
    <col min="2817" max="2820" width="30.6640625" style="21" customWidth="1"/>
    <col min="2821" max="2827" width="20.6640625" style="21" customWidth="1"/>
    <col min="2828" max="3072" width="11.5546875" style="21"/>
    <col min="3073" max="3076" width="30.6640625" style="21" customWidth="1"/>
    <col min="3077" max="3083" width="20.6640625" style="21" customWidth="1"/>
    <col min="3084" max="3328" width="11.5546875" style="21"/>
    <col min="3329" max="3332" width="30.6640625" style="21" customWidth="1"/>
    <col min="3333" max="3339" width="20.6640625" style="21" customWidth="1"/>
    <col min="3340" max="3584" width="11.5546875" style="21"/>
    <col min="3585" max="3588" width="30.6640625" style="21" customWidth="1"/>
    <col min="3589" max="3595" width="20.6640625" style="21" customWidth="1"/>
    <col min="3596" max="3840" width="11.5546875" style="21"/>
    <col min="3841" max="3844" width="30.6640625" style="21" customWidth="1"/>
    <col min="3845" max="3851" width="20.6640625" style="21" customWidth="1"/>
    <col min="3852" max="4096" width="11.5546875" style="21"/>
    <col min="4097" max="4100" width="30.6640625" style="21" customWidth="1"/>
    <col min="4101" max="4107" width="20.6640625" style="21" customWidth="1"/>
    <col min="4108" max="4352" width="11.5546875" style="21"/>
    <col min="4353" max="4356" width="30.6640625" style="21" customWidth="1"/>
    <col min="4357" max="4363" width="20.6640625" style="21" customWidth="1"/>
    <col min="4364" max="4608" width="11.5546875" style="21"/>
    <col min="4609" max="4612" width="30.6640625" style="21" customWidth="1"/>
    <col min="4613" max="4619" width="20.6640625" style="21" customWidth="1"/>
    <col min="4620" max="4864" width="11.5546875" style="21"/>
    <col min="4865" max="4868" width="30.6640625" style="21" customWidth="1"/>
    <col min="4869" max="4875" width="20.6640625" style="21" customWidth="1"/>
    <col min="4876" max="5120" width="11.5546875" style="21"/>
    <col min="5121" max="5124" width="30.6640625" style="21" customWidth="1"/>
    <col min="5125" max="5131" width="20.6640625" style="21" customWidth="1"/>
    <col min="5132" max="5376" width="11.5546875" style="21"/>
    <col min="5377" max="5380" width="30.6640625" style="21" customWidth="1"/>
    <col min="5381" max="5387" width="20.6640625" style="21" customWidth="1"/>
    <col min="5388" max="5632" width="11.5546875" style="21"/>
    <col min="5633" max="5636" width="30.6640625" style="21" customWidth="1"/>
    <col min="5637" max="5643" width="20.6640625" style="21" customWidth="1"/>
    <col min="5644" max="5888" width="11.5546875" style="21"/>
    <col min="5889" max="5892" width="30.6640625" style="21" customWidth="1"/>
    <col min="5893" max="5899" width="20.6640625" style="21" customWidth="1"/>
    <col min="5900" max="6144" width="11.5546875" style="21"/>
    <col min="6145" max="6148" width="30.6640625" style="21" customWidth="1"/>
    <col min="6149" max="6155" width="20.6640625" style="21" customWidth="1"/>
    <col min="6156" max="6400" width="11.5546875" style="21"/>
    <col min="6401" max="6404" width="30.6640625" style="21" customWidth="1"/>
    <col min="6405" max="6411" width="20.6640625" style="21" customWidth="1"/>
    <col min="6412" max="6656" width="11.5546875" style="21"/>
    <col min="6657" max="6660" width="30.6640625" style="21" customWidth="1"/>
    <col min="6661" max="6667" width="20.6640625" style="21" customWidth="1"/>
    <col min="6668" max="6912" width="11.5546875" style="21"/>
    <col min="6913" max="6916" width="30.6640625" style="21" customWidth="1"/>
    <col min="6917" max="6923" width="20.6640625" style="21" customWidth="1"/>
    <col min="6924" max="7168" width="11.5546875" style="21"/>
    <col min="7169" max="7172" width="30.6640625" style="21" customWidth="1"/>
    <col min="7173" max="7179" width="20.6640625" style="21" customWidth="1"/>
    <col min="7180" max="7424" width="11.5546875" style="21"/>
    <col min="7425" max="7428" width="30.6640625" style="21" customWidth="1"/>
    <col min="7429" max="7435" width="20.6640625" style="21" customWidth="1"/>
    <col min="7436" max="7680" width="11.5546875" style="21"/>
    <col min="7681" max="7684" width="30.6640625" style="21" customWidth="1"/>
    <col min="7685" max="7691" width="20.6640625" style="21" customWidth="1"/>
    <col min="7692" max="7936" width="11.5546875" style="21"/>
    <col min="7937" max="7940" width="30.6640625" style="21" customWidth="1"/>
    <col min="7941" max="7947" width="20.6640625" style="21" customWidth="1"/>
    <col min="7948" max="8192" width="11.5546875" style="21"/>
    <col min="8193" max="8196" width="30.6640625" style="21" customWidth="1"/>
    <col min="8197" max="8203" width="20.6640625" style="21" customWidth="1"/>
    <col min="8204" max="8448" width="11.5546875" style="21"/>
    <col min="8449" max="8452" width="30.6640625" style="21" customWidth="1"/>
    <col min="8453" max="8459" width="20.6640625" style="21" customWidth="1"/>
    <col min="8460" max="8704" width="11.5546875" style="21"/>
    <col min="8705" max="8708" width="30.6640625" style="21" customWidth="1"/>
    <col min="8709" max="8715" width="20.6640625" style="21" customWidth="1"/>
    <col min="8716" max="8960" width="11.5546875" style="21"/>
    <col min="8961" max="8964" width="30.6640625" style="21" customWidth="1"/>
    <col min="8965" max="8971" width="20.6640625" style="21" customWidth="1"/>
    <col min="8972" max="9216" width="11.5546875" style="21"/>
    <col min="9217" max="9220" width="30.6640625" style="21" customWidth="1"/>
    <col min="9221" max="9227" width="20.6640625" style="21" customWidth="1"/>
    <col min="9228" max="9472" width="11.5546875" style="21"/>
    <col min="9473" max="9476" width="30.6640625" style="21" customWidth="1"/>
    <col min="9477" max="9483" width="20.6640625" style="21" customWidth="1"/>
    <col min="9484" max="9728" width="11.5546875" style="21"/>
    <col min="9729" max="9732" width="30.6640625" style="21" customWidth="1"/>
    <col min="9733" max="9739" width="20.6640625" style="21" customWidth="1"/>
    <col min="9740" max="9984" width="11.5546875" style="21"/>
    <col min="9985" max="9988" width="30.6640625" style="21" customWidth="1"/>
    <col min="9989" max="9995" width="20.6640625" style="21" customWidth="1"/>
    <col min="9996" max="10240" width="11.5546875" style="21"/>
    <col min="10241" max="10244" width="30.6640625" style="21" customWidth="1"/>
    <col min="10245" max="10251" width="20.6640625" style="21" customWidth="1"/>
    <col min="10252" max="10496" width="11.5546875" style="21"/>
    <col min="10497" max="10500" width="30.6640625" style="21" customWidth="1"/>
    <col min="10501" max="10507" width="20.6640625" style="21" customWidth="1"/>
    <col min="10508" max="10752" width="11.5546875" style="21"/>
    <col min="10753" max="10756" width="30.6640625" style="21" customWidth="1"/>
    <col min="10757" max="10763" width="20.6640625" style="21" customWidth="1"/>
    <col min="10764" max="11008" width="11.5546875" style="21"/>
    <col min="11009" max="11012" width="30.6640625" style="21" customWidth="1"/>
    <col min="11013" max="11019" width="20.6640625" style="21" customWidth="1"/>
    <col min="11020" max="11264" width="11.5546875" style="21"/>
    <col min="11265" max="11268" width="30.6640625" style="21" customWidth="1"/>
    <col min="11269" max="11275" width="20.6640625" style="21" customWidth="1"/>
    <col min="11276" max="11520" width="11.5546875" style="21"/>
    <col min="11521" max="11524" width="30.6640625" style="21" customWidth="1"/>
    <col min="11525" max="11531" width="20.6640625" style="21" customWidth="1"/>
    <col min="11532" max="11776" width="11.5546875" style="21"/>
    <col min="11777" max="11780" width="30.6640625" style="21" customWidth="1"/>
    <col min="11781" max="11787" width="20.6640625" style="21" customWidth="1"/>
    <col min="11788" max="12032" width="11.5546875" style="21"/>
    <col min="12033" max="12036" width="30.6640625" style="21" customWidth="1"/>
    <col min="12037" max="12043" width="20.6640625" style="21" customWidth="1"/>
    <col min="12044" max="12288" width="11.5546875" style="21"/>
    <col min="12289" max="12292" width="30.6640625" style="21" customWidth="1"/>
    <col min="12293" max="12299" width="20.6640625" style="21" customWidth="1"/>
    <col min="12300" max="12544" width="11.5546875" style="21"/>
    <col min="12545" max="12548" width="30.6640625" style="21" customWidth="1"/>
    <col min="12549" max="12555" width="20.6640625" style="21" customWidth="1"/>
    <col min="12556" max="12800" width="11.5546875" style="21"/>
    <col min="12801" max="12804" width="30.6640625" style="21" customWidth="1"/>
    <col min="12805" max="12811" width="20.6640625" style="21" customWidth="1"/>
    <col min="12812" max="13056" width="11.5546875" style="21"/>
    <col min="13057" max="13060" width="30.6640625" style="21" customWidth="1"/>
    <col min="13061" max="13067" width="20.6640625" style="21" customWidth="1"/>
    <col min="13068" max="13312" width="11.5546875" style="21"/>
    <col min="13313" max="13316" width="30.6640625" style="21" customWidth="1"/>
    <col min="13317" max="13323" width="20.6640625" style="21" customWidth="1"/>
    <col min="13324" max="13568" width="11.5546875" style="21"/>
    <col min="13569" max="13572" width="30.6640625" style="21" customWidth="1"/>
    <col min="13573" max="13579" width="20.6640625" style="21" customWidth="1"/>
    <col min="13580" max="13824" width="11.5546875" style="21"/>
    <col min="13825" max="13828" width="30.6640625" style="21" customWidth="1"/>
    <col min="13829" max="13835" width="20.6640625" style="21" customWidth="1"/>
    <col min="13836" max="14080" width="11.5546875" style="21"/>
    <col min="14081" max="14084" width="30.6640625" style="21" customWidth="1"/>
    <col min="14085" max="14091" width="20.6640625" style="21" customWidth="1"/>
    <col min="14092" max="14336" width="11.5546875" style="21"/>
    <col min="14337" max="14340" width="30.6640625" style="21" customWidth="1"/>
    <col min="14341" max="14347" width="20.6640625" style="21" customWidth="1"/>
    <col min="14348" max="14592" width="11.5546875" style="21"/>
    <col min="14593" max="14596" width="30.6640625" style="21" customWidth="1"/>
    <col min="14597" max="14603" width="20.6640625" style="21" customWidth="1"/>
    <col min="14604" max="14848" width="11.5546875" style="21"/>
    <col min="14849" max="14852" width="30.6640625" style="21" customWidth="1"/>
    <col min="14853" max="14859" width="20.6640625" style="21" customWidth="1"/>
    <col min="14860" max="15104" width="11.5546875" style="21"/>
    <col min="15105" max="15108" width="30.6640625" style="21" customWidth="1"/>
    <col min="15109" max="15115" width="20.6640625" style="21" customWidth="1"/>
    <col min="15116" max="15360" width="11.5546875" style="21"/>
    <col min="15361" max="15364" width="30.6640625" style="21" customWidth="1"/>
    <col min="15365" max="15371" width="20.6640625" style="21" customWidth="1"/>
    <col min="15372" max="15616" width="11.5546875" style="21"/>
    <col min="15617" max="15620" width="30.6640625" style="21" customWidth="1"/>
    <col min="15621" max="15627" width="20.6640625" style="21" customWidth="1"/>
    <col min="15628" max="15872" width="11.5546875" style="21"/>
    <col min="15873" max="15876" width="30.6640625" style="21" customWidth="1"/>
    <col min="15877" max="15883" width="20.6640625" style="21" customWidth="1"/>
    <col min="15884" max="16128" width="11.5546875" style="21"/>
    <col min="16129" max="16132" width="30.6640625" style="21" customWidth="1"/>
    <col min="16133" max="16139" width="20.6640625" style="21" customWidth="1"/>
    <col min="16140" max="16384" width="11.554687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4340</v>
      </c>
      <c r="B2" s="40"/>
      <c r="C2" s="28"/>
      <c r="D2" s="28"/>
      <c r="E2" s="28"/>
      <c r="F2" s="28"/>
      <c r="G2" s="28"/>
      <c r="H2" s="28"/>
      <c r="I2" s="28"/>
      <c r="J2" s="28"/>
      <c r="K2" s="29"/>
    </row>
    <row r="3" spans="1:11" ht="30" customHeight="1" x14ac:dyDescent="0.3">
      <c r="A3" s="38" t="s">
        <v>0</v>
      </c>
      <c r="B3" s="33" t="s">
        <v>55</v>
      </c>
      <c r="C3" s="165" t="s">
        <v>4169</v>
      </c>
      <c r="D3" s="165"/>
      <c r="E3" s="64" t="s">
        <v>4170</v>
      </c>
      <c r="F3" s="64" t="s">
        <v>4171</v>
      </c>
      <c r="G3" s="64" t="s">
        <v>4172</v>
      </c>
      <c r="H3" s="64" t="s">
        <v>4173</v>
      </c>
      <c r="I3" s="64" t="s">
        <v>4174</v>
      </c>
      <c r="J3" s="64" t="s">
        <v>53</v>
      </c>
      <c r="K3" s="35" t="s">
        <v>4175</v>
      </c>
    </row>
    <row r="4" spans="1:11" s="50" customFormat="1" ht="40.200000000000003" customHeight="1" x14ac:dyDescent="0.3">
      <c r="A4" s="46" t="s">
        <v>8</v>
      </c>
      <c r="B4" s="47" t="s">
        <v>1885</v>
      </c>
      <c r="C4" s="166" t="s">
        <v>4341</v>
      </c>
      <c r="D4" s="166"/>
      <c r="E4" s="65" t="s">
        <v>76</v>
      </c>
      <c r="F4" s="65" t="s">
        <v>3</v>
      </c>
      <c r="G4" s="65" t="s">
        <v>67</v>
      </c>
      <c r="H4" s="47" t="s">
        <v>4302</v>
      </c>
      <c r="I4" s="47">
        <v>13.8</v>
      </c>
      <c r="J4" s="47" t="s">
        <v>69</v>
      </c>
      <c r="K4" s="49">
        <v>2.5</v>
      </c>
    </row>
    <row r="5" spans="1:11" ht="30" customHeight="1" x14ac:dyDescent="0.3">
      <c r="A5" s="163" t="s">
        <v>41</v>
      </c>
      <c r="B5" s="164"/>
      <c r="C5" s="164"/>
      <c r="D5" s="164"/>
      <c r="E5" s="164" t="s">
        <v>4176</v>
      </c>
      <c r="F5" s="164"/>
      <c r="G5" s="164"/>
      <c r="H5" s="164"/>
      <c r="I5" s="164"/>
      <c r="J5" s="164"/>
      <c r="K5" s="167"/>
    </row>
    <row r="6" spans="1:11" ht="100.2" customHeight="1" x14ac:dyDescent="0.3">
      <c r="A6" s="168" t="s">
        <v>4350</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4352</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4351</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4353</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5585</v>
      </c>
      <c r="B14" s="170"/>
      <c r="C14" s="170"/>
      <c r="D14" s="170"/>
      <c r="E14" s="170"/>
      <c r="F14" s="170"/>
      <c r="G14" s="170"/>
      <c r="H14" s="170"/>
      <c r="I14" s="170"/>
      <c r="J14" s="170"/>
      <c r="K14" s="171"/>
    </row>
    <row r="15" spans="1:11" ht="30" customHeight="1" x14ac:dyDescent="0.3">
      <c r="A15" s="163" t="s">
        <v>4179</v>
      </c>
      <c r="B15" s="32" t="s">
        <v>4180</v>
      </c>
      <c r="C15" s="61" t="s">
        <v>4181</v>
      </c>
      <c r="D15" s="61" t="s">
        <v>4182</v>
      </c>
      <c r="E15" s="170"/>
      <c r="F15" s="170"/>
      <c r="G15" s="170"/>
      <c r="H15" s="170"/>
      <c r="I15" s="170"/>
      <c r="J15" s="170"/>
      <c r="K15" s="171"/>
    </row>
    <row r="16" spans="1:11" ht="30" customHeight="1" x14ac:dyDescent="0.3">
      <c r="A16" s="163"/>
      <c r="B16" s="63">
        <v>2</v>
      </c>
      <c r="C16" s="52">
        <v>46419</v>
      </c>
      <c r="D16" s="52">
        <v>46419</v>
      </c>
      <c r="E16" s="170"/>
      <c r="F16" s="170"/>
      <c r="G16" s="170"/>
      <c r="H16" s="170"/>
      <c r="I16" s="170"/>
      <c r="J16" s="170"/>
      <c r="K16" s="171"/>
    </row>
    <row r="17" spans="1:11" ht="30" customHeight="1" x14ac:dyDescent="0.3">
      <c r="A17" s="163" t="s">
        <v>4183</v>
      </c>
      <c r="B17" s="176">
        <v>1850000</v>
      </c>
      <c r="C17" s="164" t="s">
        <v>4184</v>
      </c>
      <c r="D17" s="170"/>
      <c r="E17" s="61">
        <v>2025</v>
      </c>
      <c r="F17" s="61">
        <v>2026</v>
      </c>
      <c r="G17" s="61">
        <v>2027</v>
      </c>
      <c r="H17" s="61">
        <v>2028</v>
      </c>
      <c r="I17" s="61">
        <v>2029</v>
      </c>
      <c r="J17" s="61">
        <v>2030</v>
      </c>
      <c r="K17" s="62">
        <v>2031</v>
      </c>
    </row>
    <row r="18" spans="1:11" ht="30" customHeight="1" x14ac:dyDescent="0.3">
      <c r="A18" s="163"/>
      <c r="B18" s="176"/>
      <c r="C18" s="164"/>
      <c r="D18" s="170"/>
      <c r="E18" s="63"/>
      <c r="F18" s="53" t="s">
        <v>4307</v>
      </c>
      <c r="G18" s="63"/>
      <c r="H18" s="63"/>
      <c r="I18" s="63"/>
      <c r="J18" s="63"/>
      <c r="K18" s="66"/>
    </row>
    <row r="19" spans="1:11" x14ac:dyDescent="0.3">
      <c r="A19" s="163" t="s">
        <v>4185</v>
      </c>
      <c r="B19" s="164"/>
      <c r="C19" s="164"/>
      <c r="D19" s="164"/>
      <c r="E19" s="164"/>
      <c r="F19" s="164"/>
      <c r="G19" s="164"/>
      <c r="H19" s="164"/>
      <c r="I19" s="164"/>
      <c r="J19" s="164"/>
      <c r="K19" s="167"/>
    </row>
    <row r="20" spans="1:11" ht="100.2" customHeight="1" thickBot="1" x14ac:dyDescent="0.35">
      <c r="A20" s="173" t="s">
        <v>4308</v>
      </c>
      <c r="B20" s="174"/>
      <c r="C20" s="174"/>
      <c r="D20" s="174"/>
      <c r="E20" s="174"/>
      <c r="F20" s="174"/>
      <c r="G20" s="174"/>
      <c r="H20" s="174"/>
      <c r="I20" s="174"/>
      <c r="J20" s="174"/>
      <c r="K20" s="175"/>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O12" sqref="O1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4186</v>
      </c>
      <c r="B1" s="39"/>
      <c r="C1" s="26"/>
      <c r="D1" s="26"/>
      <c r="E1" s="26"/>
      <c r="F1" s="26"/>
      <c r="G1" s="26"/>
      <c r="H1" s="26"/>
      <c r="I1" s="26"/>
      <c r="J1" s="26"/>
      <c r="K1" s="27"/>
    </row>
    <row r="2" spans="1:11" ht="79.95" customHeight="1" thickBot="1" x14ac:dyDescent="0.35">
      <c r="A2" s="51" t="s">
        <v>4391</v>
      </c>
      <c r="B2" s="40"/>
      <c r="C2" s="28"/>
      <c r="D2" s="28"/>
      <c r="E2" s="28"/>
      <c r="F2" s="28"/>
      <c r="G2" s="28"/>
      <c r="H2" s="28"/>
      <c r="I2" s="28"/>
      <c r="J2" s="28"/>
      <c r="K2" s="29"/>
    </row>
    <row r="3" spans="1:11" ht="30" customHeight="1" x14ac:dyDescent="0.3">
      <c r="A3" s="38" t="s">
        <v>0</v>
      </c>
      <c r="B3" s="33" t="s">
        <v>55</v>
      </c>
      <c r="C3" s="165" t="s">
        <v>4169</v>
      </c>
      <c r="D3" s="165"/>
      <c r="E3" s="89" t="s">
        <v>4170</v>
      </c>
      <c r="F3" s="89" t="s">
        <v>4171</v>
      </c>
      <c r="G3" s="89" t="s">
        <v>4172</v>
      </c>
      <c r="H3" s="89" t="s">
        <v>4173</v>
      </c>
      <c r="I3" s="89" t="s">
        <v>4174</v>
      </c>
      <c r="J3" s="89" t="s">
        <v>53</v>
      </c>
      <c r="K3" s="35" t="s">
        <v>4175</v>
      </c>
    </row>
    <row r="4" spans="1:11" s="50" customFormat="1" ht="40.200000000000003" customHeight="1" x14ac:dyDescent="0.3">
      <c r="A4" s="46" t="s">
        <v>8</v>
      </c>
      <c r="B4" s="47" t="s">
        <v>4392</v>
      </c>
      <c r="C4" s="166" t="s">
        <v>4393</v>
      </c>
      <c r="D4" s="166"/>
      <c r="E4" s="90" t="s">
        <v>66</v>
      </c>
      <c r="F4" s="90" t="s">
        <v>15</v>
      </c>
      <c r="G4" s="90" t="s">
        <v>67</v>
      </c>
      <c r="H4" s="47" t="s">
        <v>1316</v>
      </c>
      <c r="I4" s="47">
        <v>13.8</v>
      </c>
      <c r="J4" s="47" t="s">
        <v>69</v>
      </c>
      <c r="K4" s="49">
        <v>0</v>
      </c>
    </row>
    <row r="5" spans="1:11" ht="30" customHeight="1" x14ac:dyDescent="0.3">
      <c r="A5" s="163" t="s">
        <v>41</v>
      </c>
      <c r="B5" s="164"/>
      <c r="C5" s="164"/>
      <c r="D5" s="164"/>
      <c r="E5" s="164" t="s">
        <v>4176</v>
      </c>
      <c r="F5" s="164"/>
      <c r="G5" s="164"/>
      <c r="H5" s="164"/>
      <c r="I5" s="164"/>
      <c r="J5" s="164"/>
      <c r="K5" s="167"/>
    </row>
    <row r="6" spans="1:11" ht="100.2" customHeight="1" x14ac:dyDescent="0.3">
      <c r="A6" s="168" t="s">
        <v>968</v>
      </c>
      <c r="B6" s="169"/>
      <c r="C6" s="169"/>
      <c r="D6" s="169"/>
      <c r="E6" s="170"/>
      <c r="F6" s="170"/>
      <c r="G6" s="170"/>
      <c r="H6" s="170"/>
      <c r="I6" s="170"/>
      <c r="J6" s="170"/>
      <c r="K6" s="171"/>
    </row>
    <row r="7" spans="1:11" ht="30" customHeight="1" x14ac:dyDescent="0.3">
      <c r="A7" s="163" t="s">
        <v>42</v>
      </c>
      <c r="B7" s="164"/>
      <c r="C7" s="164"/>
      <c r="D7" s="164"/>
      <c r="E7" s="170"/>
      <c r="F7" s="170"/>
      <c r="G7" s="170"/>
      <c r="H7" s="170"/>
      <c r="I7" s="170"/>
      <c r="J7" s="170"/>
      <c r="K7" s="171"/>
    </row>
    <row r="8" spans="1:11" ht="100.2" customHeight="1" x14ac:dyDescent="0.3">
      <c r="A8" s="168" t="s">
        <v>969</v>
      </c>
      <c r="B8" s="169"/>
      <c r="C8" s="169"/>
      <c r="D8" s="169"/>
      <c r="E8" s="170"/>
      <c r="F8" s="170"/>
      <c r="G8" s="170"/>
      <c r="H8" s="170"/>
      <c r="I8" s="170"/>
      <c r="J8" s="170"/>
      <c r="K8" s="171"/>
    </row>
    <row r="9" spans="1:11" ht="30" customHeight="1" x14ac:dyDescent="0.3">
      <c r="A9" s="163" t="s">
        <v>43</v>
      </c>
      <c r="B9" s="164"/>
      <c r="C9" s="164"/>
      <c r="D9" s="164"/>
      <c r="E9" s="170"/>
      <c r="F9" s="170"/>
      <c r="G9" s="170"/>
      <c r="H9" s="170"/>
      <c r="I9" s="170"/>
      <c r="J9" s="170"/>
      <c r="K9" s="171"/>
    </row>
    <row r="10" spans="1:11" ht="199.95" customHeight="1" x14ac:dyDescent="0.3">
      <c r="A10" s="168" t="s">
        <v>970</v>
      </c>
      <c r="B10" s="169"/>
      <c r="C10" s="169"/>
      <c r="D10" s="169"/>
      <c r="E10" s="170"/>
      <c r="F10" s="170"/>
      <c r="G10" s="170"/>
      <c r="H10" s="170"/>
      <c r="I10" s="170"/>
      <c r="J10" s="170"/>
      <c r="K10" s="171"/>
    </row>
    <row r="11" spans="1:11" ht="30" customHeight="1" x14ac:dyDescent="0.3">
      <c r="A11" s="163" t="s">
        <v>4177</v>
      </c>
      <c r="B11" s="164"/>
      <c r="C11" s="164"/>
      <c r="D11" s="164"/>
      <c r="E11" s="170"/>
      <c r="F11" s="170"/>
      <c r="G11" s="170"/>
      <c r="H11" s="170"/>
      <c r="I11" s="170"/>
      <c r="J11" s="170"/>
      <c r="K11" s="171"/>
    </row>
    <row r="12" spans="1:11" ht="150" customHeight="1" x14ac:dyDescent="0.3">
      <c r="A12" s="168" t="s">
        <v>972</v>
      </c>
      <c r="B12" s="169"/>
      <c r="C12" s="169"/>
      <c r="D12" s="169"/>
      <c r="E12" s="170"/>
      <c r="F12" s="170"/>
      <c r="G12" s="170"/>
      <c r="H12" s="170"/>
      <c r="I12" s="170"/>
      <c r="J12" s="170"/>
      <c r="K12" s="171"/>
    </row>
    <row r="13" spans="1:11" ht="30" customHeight="1" x14ac:dyDescent="0.3">
      <c r="A13" s="163" t="s">
        <v>4178</v>
      </c>
      <c r="B13" s="164"/>
      <c r="C13" s="164"/>
      <c r="D13" s="164"/>
      <c r="E13" s="170"/>
      <c r="F13" s="170"/>
      <c r="G13" s="170"/>
      <c r="H13" s="170"/>
      <c r="I13" s="170"/>
      <c r="J13" s="170"/>
      <c r="K13" s="171"/>
    </row>
    <row r="14" spans="1:11" ht="19.95" customHeight="1" x14ac:dyDescent="0.3">
      <c r="A14" s="172">
        <v>1600</v>
      </c>
      <c r="B14" s="170"/>
      <c r="C14" s="170"/>
      <c r="D14" s="170"/>
      <c r="E14" s="170"/>
      <c r="F14" s="170"/>
      <c r="G14" s="170"/>
      <c r="H14" s="170"/>
      <c r="I14" s="170"/>
      <c r="J14" s="170"/>
      <c r="K14" s="171"/>
    </row>
    <row r="15" spans="1:11" ht="30" customHeight="1" x14ac:dyDescent="0.3">
      <c r="A15" s="163" t="s">
        <v>4179</v>
      </c>
      <c r="B15" s="32" t="s">
        <v>4180</v>
      </c>
      <c r="C15" s="88" t="s">
        <v>4181</v>
      </c>
      <c r="D15" s="88" t="s">
        <v>4182</v>
      </c>
      <c r="E15" s="170"/>
      <c r="F15" s="170"/>
      <c r="G15" s="170"/>
      <c r="H15" s="170"/>
      <c r="I15" s="170"/>
      <c r="J15" s="170"/>
      <c r="K15" s="171"/>
    </row>
    <row r="16" spans="1:11" ht="30" customHeight="1" x14ac:dyDescent="0.3">
      <c r="A16" s="163"/>
      <c r="B16" s="92">
        <v>1</v>
      </c>
      <c r="C16" s="52">
        <v>46174</v>
      </c>
      <c r="D16" s="52">
        <v>46204</v>
      </c>
      <c r="E16" s="170"/>
      <c r="F16" s="170"/>
      <c r="G16" s="170"/>
      <c r="H16" s="170"/>
      <c r="I16" s="170"/>
      <c r="J16" s="170"/>
      <c r="K16" s="171"/>
    </row>
    <row r="17" spans="1:11" ht="30" customHeight="1" x14ac:dyDescent="0.3">
      <c r="A17" s="163" t="s">
        <v>4183</v>
      </c>
      <c r="B17" s="176">
        <v>10908</v>
      </c>
      <c r="C17" s="164" t="s">
        <v>4184</v>
      </c>
      <c r="D17" s="170"/>
      <c r="E17" s="88">
        <v>2025</v>
      </c>
      <c r="F17" s="88">
        <v>2026</v>
      </c>
      <c r="G17" s="88">
        <v>2027</v>
      </c>
      <c r="H17" s="88">
        <v>2028</v>
      </c>
      <c r="I17" s="88">
        <v>2029</v>
      </c>
      <c r="J17" s="88">
        <v>2030</v>
      </c>
      <c r="K17" s="91">
        <v>2031</v>
      </c>
    </row>
    <row r="18" spans="1:11" ht="30" customHeight="1" x14ac:dyDescent="0.3">
      <c r="A18" s="163"/>
      <c r="B18" s="176"/>
      <c r="C18" s="164"/>
      <c r="D18" s="170"/>
      <c r="E18" s="92"/>
      <c r="F18" s="53" t="s">
        <v>4307</v>
      </c>
      <c r="G18" s="92"/>
      <c r="H18" s="92"/>
      <c r="I18" s="92"/>
      <c r="J18" s="92"/>
      <c r="K18" s="93"/>
    </row>
    <row r="19" spans="1:11" x14ac:dyDescent="0.3">
      <c r="A19" s="163" t="s">
        <v>4185</v>
      </c>
      <c r="B19" s="164"/>
      <c r="C19" s="164"/>
      <c r="D19" s="164"/>
      <c r="E19" s="164"/>
      <c r="F19" s="164"/>
      <c r="G19" s="164"/>
      <c r="H19" s="164"/>
      <c r="I19" s="164"/>
      <c r="J19" s="164"/>
      <c r="K19" s="167"/>
    </row>
    <row r="20" spans="1:11" ht="100.2" customHeight="1" thickBot="1" x14ac:dyDescent="0.35">
      <c r="A20" s="173" t="s">
        <v>971</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18</vt:i4>
      </vt:variant>
    </vt:vector>
  </HeadingPairs>
  <TitlesOfParts>
    <vt:vector size="36" baseType="lpstr">
      <vt:lpstr>SEGMENTO RECUPERACION</vt:lpstr>
      <vt:lpstr>PRTSEN</vt:lpstr>
      <vt:lpstr>FICHA PROYECTO 561</vt:lpstr>
      <vt:lpstr>FICHA PROYECTO 562</vt:lpstr>
      <vt:lpstr>FICHA PROYECTO 563</vt:lpstr>
      <vt:lpstr>FICHA PROYECTO 565</vt:lpstr>
      <vt:lpstr>FICHA PROYECTO 566</vt:lpstr>
      <vt:lpstr>FICHA PROYECTO 567</vt:lpstr>
      <vt:lpstr>FICHA PROYECTO 568</vt:lpstr>
      <vt:lpstr>FICHA PROYECTO 569</vt:lpstr>
      <vt:lpstr>FICHA PROYECTO 570</vt:lpstr>
      <vt:lpstr>FICHA PROYECTO 571</vt:lpstr>
      <vt:lpstr>FICHA PROYECTO 572</vt:lpstr>
      <vt:lpstr>FICHA PROYECTO 573</vt:lpstr>
      <vt:lpstr>FICHA PROYECTO 575</vt:lpstr>
      <vt:lpstr>FICHA PROYECTO 576</vt:lpstr>
      <vt:lpstr>FICHA PROYECTO 577</vt:lpstr>
      <vt:lpstr>FICHA PROYECTO 578</vt:lpstr>
      <vt:lpstr>'FICHA PROYECTO 561'!Área_de_impresión</vt:lpstr>
      <vt:lpstr>'FICHA PROYECTO 562'!Área_de_impresión</vt:lpstr>
      <vt:lpstr>'FICHA PROYECTO 563'!Área_de_impresión</vt:lpstr>
      <vt:lpstr>'FICHA PROYECTO 565'!Área_de_impresión</vt:lpstr>
      <vt:lpstr>'FICHA PROYECTO 566'!Área_de_impresión</vt:lpstr>
      <vt:lpstr>'FICHA PROYECTO 567'!Área_de_impresión</vt:lpstr>
      <vt:lpstr>'FICHA PROYECTO 568'!Área_de_impresión</vt:lpstr>
      <vt:lpstr>'FICHA PROYECTO 569'!Área_de_impresión</vt:lpstr>
      <vt:lpstr>'FICHA PROYECTO 570'!Área_de_impresión</vt:lpstr>
      <vt:lpstr>'FICHA PROYECTO 571'!Área_de_impresión</vt:lpstr>
      <vt:lpstr>'FICHA PROYECTO 572'!Área_de_impresión</vt:lpstr>
      <vt:lpstr>'FICHA PROYECTO 573'!Área_de_impresión</vt:lpstr>
      <vt:lpstr>'FICHA PROYECTO 575'!Área_de_impresión</vt:lpstr>
      <vt:lpstr>'FICHA PROYECTO 576'!Área_de_impresión</vt:lpstr>
      <vt:lpstr>'FICHA PROYECTO 577'!Área_de_impresión</vt:lpstr>
      <vt:lpstr>'FICHA PROYECTO 578'!Área_de_impresión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PRTSEN 2025-2031 NE</dc:title>
  <dc:creator>Ing. Jose Coraspe</dc:creator>
  <cp:lastModifiedBy>User</cp:lastModifiedBy>
  <cp:lastPrinted>2025-11-18T13:57:38Z</cp:lastPrinted>
  <dcterms:created xsi:type="dcterms:W3CDTF">2025-10-10T16:04:04Z</dcterms:created>
  <dcterms:modified xsi:type="dcterms:W3CDTF">2025-11-18T18:36:56Z</dcterms:modified>
</cp:coreProperties>
</file>