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Analysis" sheetId="2" r:id="rId5"/>
  </sheets>
  <definedNames>
    <definedName name="PaymentSales">Analysis!$J$38:$J$42</definedName>
    <definedName name="PaymentAge">Analysis!$F$38:$F$42</definedName>
    <definedName name="RegionName">Analysis!$A$20:$A$23</definedName>
    <definedName name="RegionSale">Analysis!$H$20:$H$23</definedName>
    <definedName name="PaymentMethods">Analysis!$A$38:$A$42</definedName>
    <definedName name="ProductName">Analysis!$A$4:$A$9</definedName>
    <definedName name="PaymentCount">Analysis!$H$38:$H$42</definedName>
    <definedName name="ProductCounts">Analysis!$B$4:$B$9</definedName>
  </definedNames>
  <calcPr/>
  <pivotCaches>
    <pivotCache cacheId="0" r:id="rId6"/>
  </pivotCaches>
  <extLst>
    <ext uri="GoogleSheetsCustomDataVersion1">
      <go:sheetsCustomData xmlns:go="http://customooxmlschemas.google.com/" r:id="rId7" roundtripDataSignature="AMtx7mgMJCuZgNPyCwoo1g7KGdYSTOLIdA=="/>
    </ext>
  </extLst>
</workbook>
</file>

<file path=xl/sharedStrings.xml><?xml version="1.0" encoding="utf-8"?>
<sst xmlns="http://schemas.openxmlformats.org/spreadsheetml/2006/main" count="901" uniqueCount="50">
  <si>
    <t>No.</t>
  </si>
  <si>
    <t>Date (2010)</t>
  </si>
  <si>
    <t>Customer Age</t>
  </si>
  <si>
    <t>Coupon</t>
  </si>
  <si>
    <t>Payment Method</t>
  </si>
  <si>
    <t>Product (Boomerang Name)</t>
  </si>
  <si>
    <t>Region</t>
  </si>
  <si>
    <t>Price</t>
  </si>
  <si>
    <t>Units</t>
  </si>
  <si>
    <t>Sales</t>
  </si>
  <si>
    <t>Product Name</t>
  </si>
  <si>
    <t>Item Count</t>
  </si>
  <si>
    <t>Observations</t>
  </si>
  <si>
    <t>Mastercard</t>
  </si>
  <si>
    <t>Carlota</t>
  </si>
  <si>
    <t>West</t>
  </si>
  <si>
    <t>Yanaki</t>
  </si>
  <si>
    <t>No Coupon</t>
  </si>
  <si>
    <t>Aspen</t>
  </si>
  <si>
    <t>East</t>
  </si>
  <si>
    <t>Yanaki Products sold most followed by Carlota and Aspen. Even though Yanaki hold most number of items sold, Carlota hold the highest sale value.</t>
  </si>
  <si>
    <t>American Express</t>
  </si>
  <si>
    <t>Visa</t>
  </si>
  <si>
    <t>West region has highest sales followed by mid west and south.</t>
  </si>
  <si>
    <t>PayPal</t>
  </si>
  <si>
    <t>South</t>
  </si>
  <si>
    <t>Yanaki,Carlota and Aspen contributes most in West region sales.</t>
  </si>
  <si>
    <t>Sunset</t>
  </si>
  <si>
    <t>West region sales equal sum of other three regions.</t>
  </si>
  <si>
    <t>Discover</t>
  </si>
  <si>
    <t>Delicate Arch</t>
  </si>
  <si>
    <t>No of payment made without coupoun is higher. It is nearly double that of payments made with coupoun.</t>
  </si>
  <si>
    <t>Bellen</t>
  </si>
  <si>
    <t>Customer with age less than 35 made payments through American express and number of payment done also low.</t>
  </si>
  <si>
    <t>More number of payments were made using Visa and it hold the highest sales value as well.</t>
  </si>
  <si>
    <t>Top 3 Product By Item Count</t>
  </si>
  <si>
    <t>Payment without coupound holds the 75% of sales value.</t>
  </si>
  <si>
    <t>Mid West</t>
  </si>
  <si>
    <t>Visa has to improve sales on east and south region to gain control over Paypal.</t>
  </si>
  <si>
    <t>50% of buyers are from west region contributes to 50% of over all sales.</t>
  </si>
  <si>
    <t>SUM of Sales</t>
  </si>
  <si>
    <t>Grand Total</t>
  </si>
  <si>
    <t>Top 3 Region By Sales</t>
  </si>
  <si>
    <t>Values</t>
  </si>
  <si>
    <t>COUNT of Payment Method</t>
  </si>
  <si>
    <t>AVERAGE of Customer Age</t>
  </si>
  <si>
    <t>Top 3 Payment Method by Count</t>
  </si>
  <si>
    <t>Top 3 Payment Method by Sales</t>
  </si>
  <si>
    <t>Count</t>
  </si>
  <si>
    <t>COUNT of Customer 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</si>
</sst>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_);[Red]\(&quot;$&quot;#,##0.00\)"/>
    <numFmt numFmtId="166" formatCode="&quot;$&quot;#,##0_);[Red]\(&quot;$&quot;#,##0\)"/>
  </numFmts>
  <fonts count="10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12.0"/>
      <color theme="1"/>
      <name val="Times New Roman"/>
    </font>
    <font>
      <b/>
    </font>
    <font>
      <sz val="11.0"/>
      <color rgb="FF000000"/>
      <name val="Calibri"/>
    </font>
    <font>
      <b/>
      <sz val="11.0"/>
      <color rgb="FF000000"/>
    </font>
    <font/>
    <font>
      <b/>
      <color theme="1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2" fontId="4" numFmtId="0" xfId="0" applyAlignment="1" applyFill="1" applyFont="1">
      <alignment readingOrder="0" shrinkToFit="0" wrapText="1"/>
    </xf>
    <xf borderId="1" fillId="0" fontId="5" numFmtId="0" xfId="0" applyAlignment="1" applyBorder="1" applyFont="1">
      <alignment horizontal="center" readingOrder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1" numFmtId="164" xfId="0" applyBorder="1" applyFont="1" applyNumberFormat="1"/>
    <xf borderId="0" fillId="0" fontId="6" numFmtId="0" xfId="0" applyAlignment="1" applyFont="1">
      <alignment horizontal="center" readingOrder="0" shrinkToFit="0" wrapText="1"/>
    </xf>
    <xf borderId="1" fillId="0" fontId="1" numFmtId="165" xfId="0" applyBorder="1" applyFont="1" applyNumberFormat="1"/>
    <xf borderId="1" fillId="0" fontId="2" numFmtId="0" xfId="0" applyBorder="1" applyFont="1"/>
    <xf borderId="0" fillId="0" fontId="7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3" fontId="8" numFmtId="0" xfId="0" applyAlignment="1" applyFill="1" applyFont="1">
      <alignment readingOrder="0"/>
    </xf>
    <xf borderId="0" fillId="3" fontId="8" numFmtId="0" xfId="0" applyAlignment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/>
    </xf>
    <xf borderId="0" fillId="0" fontId="2" numFmtId="0" xfId="0" applyFont="1"/>
    <xf borderId="0" fillId="2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2" numFmtId="165" xfId="0" applyFont="1" applyNumberFormat="1"/>
    <xf borderId="0" fillId="0" fontId="7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center" shrinkToFit="0" wrapText="1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3" fontId="8" numFmtId="0" xfId="0" applyAlignment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 shrinkToFit="0" wrapText="1"/>
    </xf>
    <xf borderId="1" fillId="0" fontId="2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J201" sheet="Master"/>
  </cacheSource>
  <cacheFields>
    <cacheField name="Date (2010)" numFmtId="164">
      <sharedItems containsSemiMixedTypes="0" containsDate="1" containsString="0">
        <d v="2010-05-22T00:00:00Z"/>
        <d v="2010-06-29T00:00:00Z"/>
        <d v="2010-11-05T00:00:00Z"/>
        <d v="2010-08-31T00:00:00Z"/>
        <d v="2010-05-30T00:00:00Z"/>
        <d v="2010-10-05T00:00:00Z"/>
        <d v="2010-03-22T00:00:00Z"/>
        <d v="2010-06-14T00:00:00Z"/>
        <d v="2010-05-09T00:00:00Z"/>
        <d v="2010-08-28T00:00:00Z"/>
        <d v="2010-11-30T00:00:00Z"/>
        <d v="2010-09-13T00:00:00Z"/>
        <d v="2010-10-23T00:00:00Z"/>
        <d v="2010-09-19T00:00:00Z"/>
        <d v="2010-09-20T00:00:00Z"/>
        <d v="2010-01-18T00:00:00Z"/>
        <d v="2010-07-28T00:00:00Z"/>
        <d v="2010-06-06T00:00:00Z"/>
        <d v="2010-01-30T00:00:00Z"/>
        <d v="2010-10-09T00:00:00Z"/>
        <d v="2010-07-04T00:00:00Z"/>
        <d v="2010-11-08T00:00:00Z"/>
        <d v="2010-06-09T00:00:00Z"/>
        <d v="2010-03-17T00:00:00Z"/>
        <d v="2010-04-07T00:00:00Z"/>
        <d v="2010-01-05T00:00:00Z"/>
        <d v="2010-07-22T00:00:00Z"/>
        <d v="2010-11-12T00:00:00Z"/>
        <d v="2010-05-11T00:00:00Z"/>
        <d v="2010-04-14T00:00:00Z"/>
        <d v="2010-08-11T00:00:00Z"/>
        <d v="2010-11-14T00:00:00Z"/>
        <d v="2010-01-21T00:00:00Z"/>
        <d v="2010-04-12T00:00:00Z"/>
        <d v="2010-06-04T00:00:00Z"/>
        <d v="2010-10-19T00:00:00Z"/>
        <d v="2010-09-07T00:00:00Z"/>
        <d v="2010-01-17T00:00:00Z"/>
        <d v="2010-03-15T00:00:00Z"/>
        <d v="2010-12-16T00:00:00Z"/>
        <d v="2010-07-08T00:00:00Z"/>
        <d v="2010-05-13T00:00:00Z"/>
        <d v="2010-03-03T00:00:00Z"/>
        <d v="2010-04-30T00:00:00Z"/>
        <d v="2010-07-11T00:00:00Z"/>
        <d v="2010-08-27T00:00:00Z"/>
        <d v="2010-11-16T00:00:00Z"/>
        <d v="2010-01-26T00:00:00Z"/>
        <d v="2010-05-06T00:00:00Z"/>
        <d v="2010-03-18T00:00:00Z"/>
        <d v="2010-04-16T00:00:00Z"/>
        <d v="2010-11-09T00:00:00Z"/>
        <d v="2010-07-29T00:00:00Z"/>
        <d v="2010-12-07T00:00:00Z"/>
        <d v="2010-11-22T00:00:00Z"/>
        <d v="2010-01-10T00:00:00Z"/>
        <d v="2010-06-01T00:00:00Z"/>
        <d v="2010-05-02T00:00:00Z"/>
        <d v="2010-06-13T00:00:00Z"/>
        <d v="2010-02-16T00:00:00Z"/>
        <d v="2010-08-02T00:00:00Z"/>
        <d v="2010-11-01T00:00:00Z"/>
        <d v="2010-08-17T00:00:00Z"/>
        <d v="2010-09-27T00:00:00Z"/>
        <d v="2010-01-09T00:00:00Z"/>
        <d v="2010-10-10T00:00:00Z"/>
        <d v="2010-12-31T00:00:00Z"/>
        <d v="2010-12-06T00:00:00Z"/>
        <d v="2010-09-14T00:00:00Z"/>
        <d v="2010-02-09T00:00:00Z"/>
        <d v="2010-03-24T00:00:00Z"/>
        <d v="2010-08-26T00:00:00Z"/>
        <d v="2010-03-05T00:00:00Z"/>
        <d v="2010-08-18T00:00:00Z"/>
        <d v="2010-11-02T00:00:00Z"/>
        <d v="2010-12-19T00:00:00Z"/>
        <d v="2010-07-05T00:00:00Z"/>
        <d v="2010-12-23T00:00:00Z"/>
        <d v="2010-05-29T00:00:00Z"/>
        <d v="2010-05-01T00:00:00Z"/>
        <d v="2010-07-03T00:00:00Z"/>
        <d v="2010-08-12T00:00:00Z"/>
        <d v="2010-06-21T00:00:00Z"/>
        <d v="2010-12-15T00:00:00Z"/>
        <d v="2010-05-25T00:00:00Z"/>
        <d v="2010-03-23T00:00:00Z"/>
        <d v="2010-01-22T00:00:00Z"/>
        <d v="2010-09-26T00:00:00Z"/>
        <d v="2010-12-27T00:00:00Z"/>
        <d v="2010-07-24T00:00:00Z"/>
        <d v="2010-04-27T00:00:00Z"/>
        <d v="2010-05-07T00:00:00Z"/>
        <d v="2010-12-05T00:00:00Z"/>
        <d v="2010-11-11T00:00:00Z"/>
        <d v="2010-04-13T00:00:00Z"/>
        <d v="2010-12-13T00:00:00Z"/>
        <d v="2010-01-02T00:00:00Z"/>
        <d v="2010-11-04T00:00:00Z"/>
        <d v="2010-04-29T00:00:00Z"/>
        <d v="2010-10-02T00:00:00Z"/>
        <d v="2010-12-26T00:00:00Z"/>
        <d v="2010-11-15T00:00:00Z"/>
        <d v="2010-06-27T00:00:00Z"/>
        <d v="2010-04-21T00:00:00Z"/>
        <d v="2010-09-25T00:00:00Z"/>
        <d v="2010-01-24T00:00:00Z"/>
        <d v="2010-01-04T00:00:00Z"/>
        <d v="2010-06-22T00:00:00Z"/>
        <d v="2010-07-12T00:00:00Z"/>
        <d v="2010-05-03T00:00:00Z"/>
        <d v="2010-03-09T00:00:00Z"/>
        <d v="2010-03-02T00:00:00Z"/>
        <d v="2010-03-28T00:00:00Z"/>
        <d v="2010-01-15T00:00:00Z"/>
        <d v="2010-11-18T00:00:00Z"/>
        <d v="2010-03-27T00:00:00Z"/>
        <d v="2010-12-24T00:00:00Z"/>
        <d v="2010-11-27T00:00:00Z"/>
        <d v="2010-03-12T00:00:00Z"/>
        <d v="2010-09-16T00:00:00Z"/>
        <d v="2010-02-01T00:00:00Z"/>
        <d v="2010-08-30T00:00:00Z"/>
        <d v="2010-09-18T00:00:00Z"/>
        <d v="2010-11-24T00:00:00Z"/>
        <d v="2010-12-22T00:00:00Z"/>
        <d v="2010-04-23T00:00:00Z"/>
        <d v="2010-10-28T00:00:00Z"/>
        <d v="2010-08-14T00:00:00Z"/>
        <d v="2010-05-05T00:00:00Z"/>
        <d v="2010-08-25T00:00:00Z"/>
        <d v="2010-10-25T00:00:00Z"/>
        <d v="2010-07-31T00:00:00Z"/>
        <d v="2010-07-25T00:00:00Z"/>
        <d v="2010-09-30T00:00:00Z"/>
        <d v="2010-10-03T00:00:00Z"/>
        <d v="2010-04-01T00:00:00Z"/>
        <d v="2010-01-07T00:00:00Z"/>
        <d v="2010-07-23T00:00:00Z"/>
        <d v="2010-03-16T00:00:00Z"/>
        <d v="2010-12-04T00:00:00Z"/>
        <d v="2010-01-08T00:00:00Z"/>
        <d v="2010-06-02T00:00:00Z"/>
        <d v="2010-04-24T00:00:00Z"/>
        <d v="2010-12-01T00:00:00Z"/>
        <d v="2010-01-28T00:00:00Z"/>
        <d v="2010-08-03T00:00:00Z"/>
        <d v="2010-10-08T00:00:00Z"/>
        <d v="2010-03-10T00:00:00Z"/>
        <d v="2010-07-02T00:00:00Z"/>
        <d v="2010-10-13T00:00:00Z"/>
        <d v="2010-02-07T00:00:00Z"/>
        <d v="2010-06-05T00:00:00Z"/>
        <d v="2010-08-21T00:00:00Z"/>
        <d v="2010-06-20T00:00:00Z"/>
        <d v="2010-10-14T00:00:00Z"/>
        <d v="2010-08-04T00:00:00Z"/>
        <d v="2010-12-11T00:00:00Z"/>
        <d v="2010-07-18T00:00:00Z"/>
        <d v="2010-05-31T00:00:00Z"/>
      </sharedItems>
    </cacheField>
    <cacheField name="Customer Age" numFmtId="0">
      <sharedItems containsSemiMixedTypes="0" containsString="0" containsNumber="1" containsInteger="1">
        <n v="21.0"/>
        <n v="57.0"/>
        <n v="25.0"/>
        <n v="38.0"/>
        <n v="22.0"/>
        <n v="29.0"/>
        <n v="18.0"/>
        <n v="64.0"/>
        <n v="27.0"/>
        <n v="39.0"/>
        <n v="61.0"/>
        <n v="52.0"/>
        <n v="55.0"/>
        <n v="20.0"/>
        <n v="42.0"/>
        <n v="30.0"/>
        <n v="63.0"/>
        <n v="41.0"/>
        <n v="54.0"/>
        <n v="26.0"/>
        <n v="59.0"/>
        <n v="23.0"/>
        <n v="32.0"/>
        <n v="31.0"/>
        <n v="28.0"/>
        <n v="19.0"/>
        <n v="37.0"/>
        <n v="50.0"/>
        <n v="33.0"/>
        <n v="48.0"/>
        <n v="24.0"/>
        <n v="51.0"/>
        <n v="65.0"/>
        <n v="35.0"/>
        <n v="47.0"/>
        <n v="62.0"/>
        <n v="40.0"/>
        <n v="56.0"/>
        <n v="43.0"/>
        <n v="44.0"/>
        <n v="49.0"/>
        <n v="60.0"/>
        <n v="46.0"/>
        <n v="34.0"/>
        <n v="36.0"/>
      </sharedItems>
    </cacheField>
    <cacheField name="Coupon" numFmtId="0">
      <sharedItems>
        <s v="Coupon"/>
        <s v="No Coupon"/>
      </sharedItems>
    </cacheField>
    <cacheField name="Payment Method" numFmtId="0">
      <sharedItems>
        <s v="Mastercard"/>
        <s v="American Express"/>
        <s v="Visa"/>
        <s v="PayPal"/>
        <s v="Discover"/>
      </sharedItems>
    </cacheField>
    <cacheField name="Product (Boomerang Name)" numFmtId="0">
      <sharedItems>
        <s v="Carlota"/>
        <s v="Yanaki"/>
        <s v="Aspen"/>
        <s v="Sunset"/>
        <s v="Delicate Arch"/>
        <s v="Bellen"/>
      </sharedItems>
    </cacheField>
    <cacheField name="Region" numFmtId="0">
      <sharedItems>
        <s v="West"/>
        <s v="East"/>
        <s v="South"/>
        <s v="Mid West"/>
      </sharedItems>
    </cacheField>
    <cacheField name="Price" numFmtId="165">
      <sharedItems containsSemiMixedTypes="0" containsString="0" containsNumber="1">
        <n v="22.95"/>
        <n v="19.95"/>
        <n v="21.95"/>
        <n v="24.95"/>
        <n v="29.95"/>
      </sharedItems>
    </cacheField>
    <cacheField name="Units" numFmtId="0">
      <sharedItems containsSemiMixedTypes="0" containsString="0" containsNumber="1" containsInteger="1">
        <n v="2.0"/>
        <n v="1.0"/>
        <n v="4.0"/>
        <n v="3.0"/>
        <n v="7.0"/>
        <n v="6.0"/>
        <n v="5.0"/>
        <n v="10.0"/>
      </sharedItems>
    </cacheField>
    <cacheField name="Sales" numFmtId="165">
      <sharedItems containsSemiMixedTypes="0" containsString="0" containsNumber="1">
        <n v="45.9"/>
        <n v="19.95"/>
        <n v="21.95"/>
        <n v="79.8"/>
        <n v="59.849999999999994"/>
        <n v="139.65"/>
        <n v="119.69999999999999"/>
        <n v="43.9"/>
        <n v="99.75"/>
        <n v="114.75"/>
        <n v="91.8"/>
        <n v="22.95"/>
        <n v="124.75"/>
        <n v="87.8"/>
        <n v="299.5"/>
        <n v="39.9"/>
        <n v="65.85"/>
        <n v="24.95"/>
        <n v="29.95"/>
        <n v="174.65"/>
        <n v="149.75"/>
        <n v="160.65"/>
        <n v="109.75"/>
        <n v="249.5"/>
        <n v="119.8"/>
        <n v="209.65"/>
        <n v="59.9"/>
        <n v="137.7"/>
        <n v="179.7"/>
        <n v="99.8"/>
        <n v="199.5"/>
        <n v="89.85"/>
        <n v="149.7"/>
        <n v="131.7"/>
        <n v="49.9"/>
        <n v="74.85"/>
        <n v="68.85"/>
        <n v="229.5"/>
        <n v="153.6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nalysis" cacheId="0" dataCaption="" compact="0" compactData="0">
  <location ref="A18:H24" firstHeaderRow="0" firstDataRow="1" firstDataCol="1"/>
  <pivotFields>
    <pivotField name="Date (201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Coupon" compact="0" outline="0" multipleItemSelectionAllowed="1" showAll="0">
      <items>
        <item x="0"/>
        <item x="1"/>
        <item t="default"/>
      </items>
    </pivotField>
    <pivotField name="Payment Metho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 (Boomerang Name)" axis="axisCol" compact="0" outline="0" multipleItemSelectionAllowed="1" showAll="0" sortType="ascending">
      <items>
        <item x="2"/>
        <item x="5"/>
        <item x="0"/>
        <item x="4"/>
        <item x="3"/>
        <item x="1"/>
        <item t="default"/>
      </items>
    </pivotField>
    <pivotField name="Region" axis="axisRow" compact="0" outline="0" multipleItemSelectionAllowed="1" showAll="0" sortType="ascending">
      <items>
        <item x="1"/>
        <item x="3"/>
        <item sd="0" x="2"/>
        <item sd="0" x="0"/>
        <item t="default"/>
      </items>
    </pivotField>
    <pivotField name="Price" compact="0" numFmtId="165" outline="0" multipleItemSelectionAllowed="1" showAll="0">
      <items>
        <item x="0"/>
        <item x="1"/>
        <item x="2"/>
        <item x="3"/>
        <item x="4"/>
        <item t="default"/>
      </items>
    </pivotField>
    <pivotField name="Unit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ale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</pivotFields>
  <rowFields>
    <field x="5"/>
  </rowFields>
  <colFields>
    <field x="4"/>
  </colFields>
  <dataFields>
    <dataField name="SUM of Sales" fld="8" baseField="0"/>
  </dataFields>
</pivotTableDefinition>
</file>

<file path=xl/pivotTables/pivotTable2.xml><?xml version="1.0" encoding="utf-8"?>
<pivotTableDefinition xmlns="http://schemas.openxmlformats.org/spreadsheetml/2006/main" name="Analysis 2" cacheId="0" dataCaption="" compact="0" compactData="0">
  <location ref="A35:J43" firstHeaderRow="0" firstDataRow="2" firstDataCol="1"/>
  <pivotFields>
    <pivotField name="Date (201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Customer 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Coupon" axis="axisCol" compact="0" outline="0" multipleItemSelectionAllowed="1" showAll="0" sortType="ascending">
      <items>
        <item x="0"/>
        <item x="1"/>
        <item t="default"/>
      </items>
    </pivotField>
    <pivotField name="Payment Method" axis="axisRow" dataField="1" compact="0" outline="0" multipleItemSelectionAllowed="1" showAll="0" sortType="ascending">
      <items>
        <item x="1"/>
        <item x="4"/>
        <item x="0"/>
        <item x="3"/>
        <item x="2"/>
        <item t="default"/>
      </items>
    </pivotField>
    <pivotField name="Product (Boomerang Name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Price" compact="0" numFmtId="165" outline="0" multipleItemSelectionAllowed="1" showAll="0">
      <items>
        <item x="0"/>
        <item x="1"/>
        <item x="2"/>
        <item x="3"/>
        <item x="4"/>
        <item t="default"/>
      </items>
    </pivotField>
    <pivotField name="Unit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ale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</pivotFields>
  <rowFields>
    <field x="3"/>
  </rowFields>
  <colFields>
    <field x="2"/>
    <field x="-2"/>
  </colFields>
  <dataFields>
    <dataField name="COUNT of Payment Method" fld="3" subtotal="count" baseField="0"/>
    <dataField name="AVERAGE of Customer Age" fld="1" subtotal="average" baseField="0"/>
    <dataField name="SUM of Sales" fld="8" baseField="0"/>
  </dataFields>
</pivotTableDefinition>
</file>

<file path=xl/pivotTables/pivotTable3.xml><?xml version="1.0" encoding="utf-8"?>
<pivotTableDefinition xmlns="http://schemas.openxmlformats.org/spreadsheetml/2006/main" name="Analysis 3" cacheId="0" dataCaption="" compact="0" compactData="0">
  <location ref="A54:K62" firstHeaderRow="0" firstDataRow="2" firstDataCol="1"/>
  <pivotFields>
    <pivotField name="Date (201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Customer 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Coupon" compact="0" outline="0" multipleItemSelectionAllowed="1" showAll="0">
      <items>
        <item x="0"/>
        <item x="1"/>
        <item t="default"/>
      </items>
    </pivotField>
    <pivotField name="Payment Method" axis="axisRow" compact="0" outline="0" multipleItemSelectionAllowed="1" showAll="0" sortType="ascending">
      <items>
        <item x="1"/>
        <item x="4"/>
        <item x="0"/>
        <item x="3"/>
        <item x="2"/>
        <item t="default"/>
      </items>
    </pivotField>
    <pivotField name="Product (Boomerang Name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" axis="axisCol" compact="0" outline="0" multipleItemSelectionAllowed="1" showAll="0" sortType="ascending">
      <items>
        <item x="1"/>
        <item x="3"/>
        <item x="2"/>
        <item x="0"/>
        <item t="default"/>
      </items>
    </pivotField>
    <pivotField name="Price" compact="0" numFmtId="165" outline="0" multipleItemSelectionAllowed="1" showAll="0">
      <items>
        <item x="0"/>
        <item x="1"/>
        <item x="2"/>
        <item x="3"/>
        <item x="4"/>
        <item t="default"/>
      </items>
    </pivotField>
    <pivotField name="Unit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ale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</pivotFields>
  <rowFields>
    <field x="3"/>
  </rowFields>
  <colFields>
    <field x="5"/>
    <field x="-2"/>
  </colFields>
  <dataFields>
    <dataField name="SUM of Sales" fld="8" baseField="0"/>
    <dataField name="COUNT of Customer Age" fld="1" subtotal="countNums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.75"/>
    <col customWidth="1" min="3" max="3" width="13.0"/>
    <col customWidth="1" min="4" max="4" width="9.5"/>
    <col customWidth="1" min="5" max="5" width="15.5"/>
    <col customWidth="1" min="6" max="6" width="24.63"/>
    <col customWidth="1" min="7" max="7" width="8.25"/>
    <col customWidth="1" min="8" max="8" width="6.38"/>
    <col customWidth="1" min="9" max="9" width="5.25"/>
    <col customWidth="1" min="10" max="10" width="7.25"/>
    <col customWidth="1" min="11" max="26" width="26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6">
        <v>1.0</v>
      </c>
      <c r="B2" s="8">
        <v>40320.0</v>
      </c>
      <c r="C2" s="6">
        <v>21.0</v>
      </c>
      <c r="D2" s="6" t="s">
        <v>3</v>
      </c>
      <c r="E2" s="6" t="s">
        <v>13</v>
      </c>
      <c r="F2" s="6" t="s">
        <v>14</v>
      </c>
      <c r="G2" s="6" t="s">
        <v>15</v>
      </c>
      <c r="H2" s="10">
        <v>22.95</v>
      </c>
      <c r="I2" s="6">
        <v>2.0</v>
      </c>
      <c r="J2" s="10">
        <v>45.9</v>
      </c>
    </row>
    <row r="3">
      <c r="A3" s="6">
        <v>2.0</v>
      </c>
      <c r="B3" s="8">
        <v>40358.0</v>
      </c>
      <c r="C3" s="6">
        <v>57.0</v>
      </c>
      <c r="D3" s="6" t="s">
        <v>3</v>
      </c>
      <c r="E3" s="6" t="s">
        <v>13</v>
      </c>
      <c r="F3" s="6" t="s">
        <v>16</v>
      </c>
      <c r="G3" s="6" t="s">
        <v>15</v>
      </c>
      <c r="H3" s="10">
        <v>19.95</v>
      </c>
      <c r="I3" s="6">
        <v>1.0</v>
      </c>
      <c r="J3" s="10">
        <v>19.95</v>
      </c>
    </row>
    <row r="4">
      <c r="A4" s="6">
        <v>3.0</v>
      </c>
      <c r="B4" s="8">
        <v>40487.0</v>
      </c>
      <c r="C4" s="6">
        <v>25.0</v>
      </c>
      <c r="D4" s="6" t="s">
        <v>17</v>
      </c>
      <c r="E4" s="6" t="s">
        <v>13</v>
      </c>
      <c r="F4" s="6" t="s">
        <v>18</v>
      </c>
      <c r="G4" s="6" t="s">
        <v>19</v>
      </c>
      <c r="H4" s="10">
        <v>21.95</v>
      </c>
      <c r="I4" s="6">
        <v>1.0</v>
      </c>
      <c r="J4" s="10">
        <v>21.95</v>
      </c>
    </row>
    <row r="5">
      <c r="A5" s="6">
        <v>4.0</v>
      </c>
      <c r="B5" s="8">
        <v>40421.0</v>
      </c>
      <c r="C5" s="6">
        <v>38.0</v>
      </c>
      <c r="D5" s="6" t="s">
        <v>17</v>
      </c>
      <c r="E5" s="6" t="s">
        <v>21</v>
      </c>
      <c r="F5" s="6" t="s">
        <v>16</v>
      </c>
      <c r="G5" s="6" t="s">
        <v>15</v>
      </c>
      <c r="H5" s="10">
        <v>19.95</v>
      </c>
      <c r="I5" s="6">
        <v>1.0</v>
      </c>
      <c r="J5" s="10">
        <v>19.95</v>
      </c>
    </row>
    <row r="6">
      <c r="A6" s="6">
        <v>5.0</v>
      </c>
      <c r="B6" s="8">
        <v>40328.0</v>
      </c>
      <c r="C6" s="6">
        <v>22.0</v>
      </c>
      <c r="D6" s="6" t="s">
        <v>3</v>
      </c>
      <c r="E6" s="6" t="s">
        <v>22</v>
      </c>
      <c r="F6" s="6" t="s">
        <v>16</v>
      </c>
      <c r="G6" s="6" t="s">
        <v>15</v>
      </c>
      <c r="H6" s="10">
        <v>19.95</v>
      </c>
      <c r="I6" s="6">
        <v>4.0</v>
      </c>
      <c r="J6" s="10">
        <v>79.8</v>
      </c>
    </row>
    <row r="7">
      <c r="A7" s="6">
        <v>6.0</v>
      </c>
      <c r="B7" s="8">
        <v>40456.0</v>
      </c>
      <c r="C7" s="6">
        <v>29.0</v>
      </c>
      <c r="D7" s="6" t="s">
        <v>3</v>
      </c>
      <c r="E7" s="6" t="s">
        <v>24</v>
      </c>
      <c r="F7" s="6" t="s">
        <v>16</v>
      </c>
      <c r="G7" s="6" t="s">
        <v>25</v>
      </c>
      <c r="H7" s="10">
        <v>19.95</v>
      </c>
      <c r="I7" s="6">
        <v>4.0</v>
      </c>
      <c r="J7" s="10">
        <v>79.8</v>
      </c>
    </row>
    <row r="8">
      <c r="A8" s="6">
        <v>7.0</v>
      </c>
      <c r="B8" s="8">
        <v>40259.0</v>
      </c>
      <c r="C8" s="6">
        <v>18.0</v>
      </c>
      <c r="D8" s="6" t="s">
        <v>3</v>
      </c>
      <c r="E8" s="6" t="s">
        <v>22</v>
      </c>
      <c r="F8" s="6" t="s">
        <v>16</v>
      </c>
      <c r="G8" s="6" t="s">
        <v>15</v>
      </c>
      <c r="H8" s="10">
        <v>19.95</v>
      </c>
      <c r="I8" s="6">
        <v>3.0</v>
      </c>
      <c r="J8" s="10">
        <v>59.849999999999994</v>
      </c>
    </row>
    <row r="9">
      <c r="A9" s="6">
        <v>8.0</v>
      </c>
      <c r="B9" s="8">
        <v>40343.0</v>
      </c>
      <c r="C9" s="6">
        <v>64.0</v>
      </c>
      <c r="D9" s="6" t="s">
        <v>17</v>
      </c>
      <c r="E9" s="6" t="s">
        <v>29</v>
      </c>
      <c r="F9" s="6" t="s">
        <v>16</v>
      </c>
      <c r="G9" s="6" t="s">
        <v>15</v>
      </c>
      <c r="H9" s="10">
        <v>19.95</v>
      </c>
      <c r="I9" s="6">
        <v>7.0</v>
      </c>
      <c r="J9" s="10">
        <v>139.65</v>
      </c>
    </row>
    <row r="10">
      <c r="A10" s="6">
        <v>9.0</v>
      </c>
      <c r="B10" s="8">
        <v>40307.0</v>
      </c>
      <c r="C10" s="6">
        <v>27.0</v>
      </c>
      <c r="D10" s="6" t="s">
        <v>17</v>
      </c>
      <c r="E10" s="6" t="s">
        <v>21</v>
      </c>
      <c r="F10" s="6" t="s">
        <v>16</v>
      </c>
      <c r="G10" s="6" t="s">
        <v>15</v>
      </c>
      <c r="H10" s="10">
        <v>19.95</v>
      </c>
      <c r="I10" s="6">
        <v>6.0</v>
      </c>
      <c r="J10" s="10">
        <v>119.69999999999999</v>
      </c>
    </row>
    <row r="11">
      <c r="A11" s="6">
        <v>10.0</v>
      </c>
      <c r="B11" s="8">
        <v>40418.0</v>
      </c>
      <c r="C11" s="6">
        <v>22.0</v>
      </c>
      <c r="D11" s="6" t="s">
        <v>17</v>
      </c>
      <c r="E11" s="6" t="s">
        <v>22</v>
      </c>
      <c r="F11" s="6" t="s">
        <v>18</v>
      </c>
      <c r="G11" s="6" t="s">
        <v>15</v>
      </c>
      <c r="H11" s="10">
        <v>21.95</v>
      </c>
      <c r="I11" s="6">
        <v>2.0</v>
      </c>
      <c r="J11" s="10">
        <v>43.9</v>
      </c>
    </row>
    <row r="12">
      <c r="A12" s="6">
        <v>11.0</v>
      </c>
      <c r="B12" s="8">
        <v>40512.0</v>
      </c>
      <c r="C12" s="6">
        <v>39.0</v>
      </c>
      <c r="D12" s="6" t="s">
        <v>3</v>
      </c>
      <c r="E12" s="6" t="s">
        <v>24</v>
      </c>
      <c r="F12" s="6" t="s">
        <v>18</v>
      </c>
      <c r="G12" s="6" t="s">
        <v>37</v>
      </c>
      <c r="H12" s="10">
        <v>21.95</v>
      </c>
      <c r="I12" s="6">
        <v>2.0</v>
      </c>
      <c r="J12" s="10">
        <v>43.9</v>
      </c>
    </row>
    <row r="13">
      <c r="A13" s="6">
        <v>12.0</v>
      </c>
      <c r="B13" s="8">
        <v>40434.0</v>
      </c>
      <c r="C13" s="6">
        <v>61.0</v>
      </c>
      <c r="D13" s="6" t="s">
        <v>17</v>
      </c>
      <c r="E13" s="6" t="s">
        <v>13</v>
      </c>
      <c r="F13" s="6" t="s">
        <v>16</v>
      </c>
      <c r="G13" s="6" t="s">
        <v>37</v>
      </c>
      <c r="H13" s="10">
        <v>19.95</v>
      </c>
      <c r="I13" s="6">
        <v>5.0</v>
      </c>
      <c r="J13" s="10">
        <v>99.75</v>
      </c>
    </row>
    <row r="14">
      <c r="A14" s="6">
        <v>13.0</v>
      </c>
      <c r="B14" s="8">
        <v>40474.0</v>
      </c>
      <c r="C14" s="6">
        <v>18.0</v>
      </c>
      <c r="D14" s="6" t="s">
        <v>17</v>
      </c>
      <c r="E14" s="6" t="s">
        <v>22</v>
      </c>
      <c r="F14" s="6" t="s">
        <v>14</v>
      </c>
      <c r="G14" s="6" t="s">
        <v>37</v>
      </c>
      <c r="H14" s="10">
        <v>22.95</v>
      </c>
      <c r="I14" s="6">
        <v>5.0</v>
      </c>
      <c r="J14" s="10">
        <v>114.75</v>
      </c>
    </row>
    <row r="15">
      <c r="A15" s="6">
        <v>14.0</v>
      </c>
      <c r="B15" s="8">
        <v>40440.0</v>
      </c>
      <c r="C15" s="6">
        <v>22.0</v>
      </c>
      <c r="D15" s="6" t="s">
        <v>17</v>
      </c>
      <c r="E15" s="6" t="s">
        <v>24</v>
      </c>
      <c r="F15" s="6" t="s">
        <v>14</v>
      </c>
      <c r="G15" s="6" t="s">
        <v>15</v>
      </c>
      <c r="H15" s="10">
        <v>22.95</v>
      </c>
      <c r="I15" s="6">
        <v>4.0</v>
      </c>
      <c r="J15" s="10">
        <v>91.8</v>
      </c>
    </row>
    <row r="16">
      <c r="A16" s="6">
        <v>15.0</v>
      </c>
      <c r="B16" s="8">
        <v>40441.0</v>
      </c>
      <c r="C16" s="6">
        <v>52.0</v>
      </c>
      <c r="D16" s="6" t="s">
        <v>17</v>
      </c>
      <c r="E16" s="6" t="s">
        <v>21</v>
      </c>
      <c r="F16" s="6" t="s">
        <v>14</v>
      </c>
      <c r="G16" s="6" t="s">
        <v>37</v>
      </c>
      <c r="H16" s="10">
        <v>22.95</v>
      </c>
      <c r="I16" s="6">
        <v>5.0</v>
      </c>
      <c r="J16" s="10">
        <v>114.75</v>
      </c>
    </row>
    <row r="17">
      <c r="A17" s="6">
        <v>16.0</v>
      </c>
      <c r="B17" s="8">
        <v>40196.0</v>
      </c>
      <c r="C17" s="6">
        <v>22.0</v>
      </c>
      <c r="D17" s="6" t="s">
        <v>3</v>
      </c>
      <c r="E17" s="6" t="s">
        <v>22</v>
      </c>
      <c r="F17" s="6" t="s">
        <v>14</v>
      </c>
      <c r="G17" s="6" t="s">
        <v>15</v>
      </c>
      <c r="H17" s="10">
        <v>22.95</v>
      </c>
      <c r="I17" s="6">
        <v>1.0</v>
      </c>
      <c r="J17" s="10">
        <v>22.95</v>
      </c>
    </row>
    <row r="18">
      <c r="A18" s="6">
        <v>17.0</v>
      </c>
      <c r="B18" s="8">
        <v>40387.0</v>
      </c>
      <c r="C18" s="6">
        <v>18.0</v>
      </c>
      <c r="D18" s="6" t="s">
        <v>17</v>
      </c>
      <c r="E18" s="6" t="s">
        <v>29</v>
      </c>
      <c r="F18" s="6" t="s">
        <v>27</v>
      </c>
      <c r="G18" s="6" t="s">
        <v>15</v>
      </c>
      <c r="H18" s="10">
        <v>24.95</v>
      </c>
      <c r="I18" s="6">
        <v>5.0</v>
      </c>
      <c r="J18" s="10">
        <v>124.75</v>
      </c>
    </row>
    <row r="19">
      <c r="A19" s="6">
        <v>18.0</v>
      </c>
      <c r="B19" s="8">
        <v>40335.0</v>
      </c>
      <c r="C19" s="6">
        <v>55.0</v>
      </c>
      <c r="D19" s="6" t="s">
        <v>17</v>
      </c>
      <c r="E19" s="6" t="s">
        <v>24</v>
      </c>
      <c r="F19" s="6" t="s">
        <v>16</v>
      </c>
      <c r="G19" s="6" t="s">
        <v>25</v>
      </c>
      <c r="H19" s="10">
        <v>19.95</v>
      </c>
      <c r="I19" s="6">
        <v>1.0</v>
      </c>
      <c r="J19" s="10">
        <v>19.95</v>
      </c>
    </row>
    <row r="20">
      <c r="A20" s="6">
        <v>19.0</v>
      </c>
      <c r="B20" s="8">
        <v>40208.0</v>
      </c>
      <c r="C20" s="6">
        <v>20.0</v>
      </c>
      <c r="D20" s="6" t="s">
        <v>17</v>
      </c>
      <c r="E20" s="6" t="s">
        <v>24</v>
      </c>
      <c r="F20" s="6" t="s">
        <v>18</v>
      </c>
      <c r="G20" s="6" t="s">
        <v>19</v>
      </c>
      <c r="H20" s="10">
        <v>21.95</v>
      </c>
      <c r="I20" s="6">
        <v>4.0</v>
      </c>
      <c r="J20" s="10">
        <v>87.8</v>
      </c>
    </row>
    <row r="21" ht="15.75" customHeight="1">
      <c r="A21" s="6">
        <v>20.0</v>
      </c>
      <c r="B21" s="8">
        <v>40460.0</v>
      </c>
      <c r="C21" s="6">
        <v>42.0</v>
      </c>
      <c r="D21" s="6" t="s">
        <v>3</v>
      </c>
      <c r="E21" s="6" t="s">
        <v>24</v>
      </c>
      <c r="F21" s="6" t="s">
        <v>14</v>
      </c>
      <c r="G21" s="6" t="s">
        <v>37</v>
      </c>
      <c r="H21" s="10">
        <v>22.95</v>
      </c>
      <c r="I21" s="6">
        <v>1.0</v>
      </c>
      <c r="J21" s="10">
        <v>22.95</v>
      </c>
    </row>
    <row r="22" ht="15.75" customHeight="1">
      <c r="A22" s="6">
        <v>21.0</v>
      </c>
      <c r="B22" s="8">
        <v>40363.0</v>
      </c>
      <c r="C22" s="6">
        <v>30.0</v>
      </c>
      <c r="D22" s="6" t="s">
        <v>17</v>
      </c>
      <c r="E22" s="6" t="s">
        <v>24</v>
      </c>
      <c r="F22" s="6" t="s">
        <v>30</v>
      </c>
      <c r="G22" s="6" t="s">
        <v>25</v>
      </c>
      <c r="H22" s="10">
        <v>29.95</v>
      </c>
      <c r="I22" s="6">
        <v>10.0</v>
      </c>
      <c r="J22" s="10">
        <v>299.5</v>
      </c>
    </row>
    <row r="23" ht="15.75" customHeight="1">
      <c r="A23" s="6">
        <v>22.0</v>
      </c>
      <c r="B23" s="8">
        <v>40490.0</v>
      </c>
      <c r="C23" s="6">
        <v>64.0</v>
      </c>
      <c r="D23" s="6" t="s">
        <v>3</v>
      </c>
      <c r="E23" s="6" t="s">
        <v>22</v>
      </c>
      <c r="F23" s="6" t="s">
        <v>16</v>
      </c>
      <c r="G23" s="6" t="s">
        <v>37</v>
      </c>
      <c r="H23" s="10">
        <v>19.95</v>
      </c>
      <c r="I23" s="6">
        <v>1.0</v>
      </c>
      <c r="J23" s="10">
        <v>19.95</v>
      </c>
    </row>
    <row r="24" ht="15.75" customHeight="1">
      <c r="A24" s="6">
        <v>23.0</v>
      </c>
      <c r="B24" s="8">
        <v>40338.0</v>
      </c>
      <c r="C24" s="6">
        <v>63.0</v>
      </c>
      <c r="D24" s="6" t="s">
        <v>3</v>
      </c>
      <c r="E24" s="6" t="s">
        <v>24</v>
      </c>
      <c r="F24" s="6" t="s">
        <v>16</v>
      </c>
      <c r="G24" s="6" t="s">
        <v>37</v>
      </c>
      <c r="H24" s="10">
        <v>19.95</v>
      </c>
      <c r="I24" s="6">
        <v>5.0</v>
      </c>
      <c r="J24" s="10">
        <v>99.75</v>
      </c>
    </row>
    <row r="25" ht="15.75" customHeight="1">
      <c r="A25" s="6">
        <v>24.0</v>
      </c>
      <c r="B25" s="8">
        <v>40254.0</v>
      </c>
      <c r="C25" s="6">
        <v>41.0</v>
      </c>
      <c r="D25" s="6" t="s">
        <v>3</v>
      </c>
      <c r="E25" s="6" t="s">
        <v>13</v>
      </c>
      <c r="F25" s="6" t="s">
        <v>16</v>
      </c>
      <c r="G25" s="6" t="s">
        <v>25</v>
      </c>
      <c r="H25" s="10">
        <v>19.95</v>
      </c>
      <c r="I25" s="6">
        <v>2.0</v>
      </c>
      <c r="J25" s="10">
        <v>39.9</v>
      </c>
    </row>
    <row r="26" ht="15.75" customHeight="1">
      <c r="A26" s="6">
        <v>25.0</v>
      </c>
      <c r="B26" s="8">
        <v>40275.0</v>
      </c>
      <c r="C26" s="6">
        <v>21.0</v>
      </c>
      <c r="D26" s="6" t="s">
        <v>17</v>
      </c>
      <c r="E26" s="6" t="s">
        <v>22</v>
      </c>
      <c r="F26" s="6" t="s">
        <v>18</v>
      </c>
      <c r="G26" s="6" t="s">
        <v>19</v>
      </c>
      <c r="H26" s="10">
        <v>21.95</v>
      </c>
      <c r="I26" s="6">
        <v>3.0</v>
      </c>
      <c r="J26" s="10">
        <v>65.85</v>
      </c>
    </row>
    <row r="27" ht="15.75" customHeight="1">
      <c r="A27" s="6">
        <v>26.0</v>
      </c>
      <c r="B27" s="8">
        <v>40183.0</v>
      </c>
      <c r="C27" s="6">
        <v>63.0</v>
      </c>
      <c r="D27" s="6" t="s">
        <v>17</v>
      </c>
      <c r="E27" s="6" t="s">
        <v>24</v>
      </c>
      <c r="F27" s="6" t="s">
        <v>27</v>
      </c>
      <c r="G27" s="6" t="s">
        <v>19</v>
      </c>
      <c r="H27" s="10">
        <v>24.95</v>
      </c>
      <c r="I27" s="6">
        <v>1.0</v>
      </c>
      <c r="J27" s="10">
        <v>24.95</v>
      </c>
    </row>
    <row r="28" ht="15.75" customHeight="1">
      <c r="A28" s="6">
        <v>27.0</v>
      </c>
      <c r="B28" s="8">
        <v>40381.0</v>
      </c>
      <c r="C28" s="6">
        <v>54.0</v>
      </c>
      <c r="D28" s="6" t="s">
        <v>17</v>
      </c>
      <c r="E28" s="6" t="s">
        <v>21</v>
      </c>
      <c r="F28" s="6" t="s">
        <v>18</v>
      </c>
      <c r="G28" s="6" t="s">
        <v>15</v>
      </c>
      <c r="H28" s="10">
        <v>21.95</v>
      </c>
      <c r="I28" s="6">
        <v>1.0</v>
      </c>
      <c r="J28" s="10">
        <v>21.95</v>
      </c>
    </row>
    <row r="29" ht="15.75" customHeight="1">
      <c r="A29" s="6">
        <v>28.0</v>
      </c>
      <c r="B29" s="8">
        <v>40494.0</v>
      </c>
      <c r="C29" s="6">
        <v>18.0</v>
      </c>
      <c r="D29" s="6" t="s">
        <v>17</v>
      </c>
      <c r="E29" s="6" t="s">
        <v>21</v>
      </c>
      <c r="F29" s="6" t="s">
        <v>16</v>
      </c>
      <c r="G29" s="6" t="s">
        <v>15</v>
      </c>
      <c r="H29" s="10">
        <v>19.95</v>
      </c>
      <c r="I29" s="6">
        <v>1.0</v>
      </c>
      <c r="J29" s="10">
        <v>19.95</v>
      </c>
    </row>
    <row r="30" ht="15.75" customHeight="1">
      <c r="A30" s="6">
        <v>29.0</v>
      </c>
      <c r="B30" s="8">
        <v>40309.0</v>
      </c>
      <c r="C30" s="6">
        <v>26.0</v>
      </c>
      <c r="D30" s="6" t="s">
        <v>17</v>
      </c>
      <c r="E30" s="6" t="s">
        <v>29</v>
      </c>
      <c r="F30" s="6" t="s">
        <v>14</v>
      </c>
      <c r="G30" s="6" t="s">
        <v>15</v>
      </c>
      <c r="H30" s="10">
        <v>22.95</v>
      </c>
      <c r="I30" s="6">
        <v>4.0</v>
      </c>
      <c r="J30" s="10">
        <v>91.8</v>
      </c>
    </row>
    <row r="31" ht="15.75" customHeight="1">
      <c r="A31" s="6">
        <v>30.0</v>
      </c>
      <c r="B31" s="8">
        <v>40282.0</v>
      </c>
      <c r="C31" s="6">
        <v>59.0</v>
      </c>
      <c r="D31" s="6" t="s">
        <v>17</v>
      </c>
      <c r="E31" s="6" t="s">
        <v>24</v>
      </c>
      <c r="F31" s="6" t="s">
        <v>18</v>
      </c>
      <c r="G31" s="6" t="s">
        <v>37</v>
      </c>
      <c r="H31" s="10">
        <v>21.95</v>
      </c>
      <c r="I31" s="6">
        <v>3.0</v>
      </c>
      <c r="J31" s="10">
        <v>65.85</v>
      </c>
    </row>
    <row r="32" ht="15.75" customHeight="1">
      <c r="A32" s="6">
        <v>31.0</v>
      </c>
      <c r="B32" s="8">
        <v>40401.0</v>
      </c>
      <c r="C32" s="6">
        <v>30.0</v>
      </c>
      <c r="D32" s="6" t="s">
        <v>17</v>
      </c>
      <c r="E32" s="6" t="s">
        <v>29</v>
      </c>
      <c r="F32" s="6" t="s">
        <v>16</v>
      </c>
      <c r="G32" s="6" t="s">
        <v>15</v>
      </c>
      <c r="H32" s="10">
        <v>19.95</v>
      </c>
      <c r="I32" s="6">
        <v>2.0</v>
      </c>
      <c r="J32" s="10">
        <v>39.9</v>
      </c>
    </row>
    <row r="33" ht="15.75" customHeight="1">
      <c r="A33" s="6">
        <v>32.0</v>
      </c>
      <c r="B33" s="8">
        <v>40496.0</v>
      </c>
      <c r="C33" s="6">
        <v>64.0</v>
      </c>
      <c r="D33" s="6" t="s">
        <v>17</v>
      </c>
      <c r="E33" s="6" t="s">
        <v>22</v>
      </c>
      <c r="F33" s="6" t="s">
        <v>18</v>
      </c>
      <c r="G33" s="6" t="s">
        <v>15</v>
      </c>
      <c r="H33" s="10">
        <v>21.95</v>
      </c>
      <c r="I33" s="6">
        <v>2.0</v>
      </c>
      <c r="J33" s="10">
        <v>43.9</v>
      </c>
    </row>
    <row r="34" ht="15.75" customHeight="1">
      <c r="A34" s="6">
        <v>33.0</v>
      </c>
      <c r="B34" s="8">
        <v>40199.0</v>
      </c>
      <c r="C34" s="6">
        <v>30.0</v>
      </c>
      <c r="D34" s="6" t="s">
        <v>17</v>
      </c>
      <c r="E34" s="6" t="s">
        <v>24</v>
      </c>
      <c r="F34" s="6" t="s">
        <v>18</v>
      </c>
      <c r="G34" s="6" t="s">
        <v>15</v>
      </c>
      <c r="H34" s="10">
        <v>21.95</v>
      </c>
      <c r="I34" s="6">
        <v>3.0</v>
      </c>
      <c r="J34" s="10">
        <v>65.85</v>
      </c>
    </row>
    <row r="35" ht="15.75" customHeight="1">
      <c r="A35" s="6">
        <v>34.0</v>
      </c>
      <c r="B35" s="8">
        <v>40280.0</v>
      </c>
      <c r="C35" s="6">
        <v>41.0</v>
      </c>
      <c r="D35" s="6" t="s">
        <v>3</v>
      </c>
      <c r="E35" s="6" t="s">
        <v>21</v>
      </c>
      <c r="F35" s="6" t="s">
        <v>18</v>
      </c>
      <c r="G35" s="6" t="s">
        <v>15</v>
      </c>
      <c r="H35" s="10">
        <v>21.95</v>
      </c>
      <c r="I35" s="6">
        <v>2.0</v>
      </c>
      <c r="J35" s="10">
        <v>43.9</v>
      </c>
    </row>
    <row r="36" ht="15.75" customHeight="1">
      <c r="A36" s="6">
        <v>35.0</v>
      </c>
      <c r="B36" s="8">
        <v>40333.0</v>
      </c>
      <c r="C36" s="6">
        <v>23.0</v>
      </c>
      <c r="D36" s="6" t="s">
        <v>3</v>
      </c>
      <c r="E36" s="6" t="s">
        <v>13</v>
      </c>
      <c r="F36" s="6" t="s">
        <v>16</v>
      </c>
      <c r="G36" s="6" t="s">
        <v>25</v>
      </c>
      <c r="H36" s="10">
        <v>19.95</v>
      </c>
      <c r="I36" s="6">
        <v>5.0</v>
      </c>
      <c r="J36" s="10">
        <v>99.75</v>
      </c>
    </row>
    <row r="37" ht="15.75" customHeight="1">
      <c r="A37" s="6">
        <v>36.0</v>
      </c>
      <c r="B37" s="8">
        <v>40470.0</v>
      </c>
      <c r="C37" s="6">
        <v>52.0</v>
      </c>
      <c r="D37" s="6" t="s">
        <v>3</v>
      </c>
      <c r="E37" s="6" t="s">
        <v>22</v>
      </c>
      <c r="F37" s="6" t="s">
        <v>30</v>
      </c>
      <c r="G37" s="6" t="s">
        <v>15</v>
      </c>
      <c r="H37" s="10">
        <v>29.95</v>
      </c>
      <c r="I37" s="6">
        <v>1.0</v>
      </c>
      <c r="J37" s="10">
        <v>29.95</v>
      </c>
    </row>
    <row r="38" ht="15.75" customHeight="1">
      <c r="A38" s="6">
        <v>37.0</v>
      </c>
      <c r="B38" s="8">
        <v>40428.0</v>
      </c>
      <c r="C38" s="6">
        <v>18.0</v>
      </c>
      <c r="D38" s="6" t="s">
        <v>17</v>
      </c>
      <c r="E38" s="6" t="s">
        <v>24</v>
      </c>
      <c r="F38" s="6" t="s">
        <v>18</v>
      </c>
      <c r="G38" s="6" t="s">
        <v>15</v>
      </c>
      <c r="H38" s="10">
        <v>21.95</v>
      </c>
      <c r="I38" s="6">
        <v>3.0</v>
      </c>
      <c r="J38" s="10">
        <v>65.85</v>
      </c>
    </row>
    <row r="39" ht="15.75" customHeight="1">
      <c r="A39" s="6">
        <v>38.0</v>
      </c>
      <c r="B39" s="8">
        <v>40440.0</v>
      </c>
      <c r="C39" s="6">
        <v>32.0</v>
      </c>
      <c r="D39" s="6" t="s">
        <v>17</v>
      </c>
      <c r="E39" s="6" t="s">
        <v>24</v>
      </c>
      <c r="F39" s="6" t="s">
        <v>14</v>
      </c>
      <c r="G39" s="6" t="s">
        <v>15</v>
      </c>
      <c r="H39" s="10">
        <v>22.95</v>
      </c>
      <c r="I39" s="6">
        <v>1.0</v>
      </c>
      <c r="J39" s="10">
        <v>22.95</v>
      </c>
    </row>
    <row r="40" ht="15.75" customHeight="1">
      <c r="A40" s="6">
        <v>39.0</v>
      </c>
      <c r="B40" s="8">
        <v>40195.0</v>
      </c>
      <c r="C40" s="6">
        <v>22.0</v>
      </c>
      <c r="D40" s="6" t="s">
        <v>3</v>
      </c>
      <c r="E40" s="6" t="s">
        <v>21</v>
      </c>
      <c r="F40" s="6" t="s">
        <v>16</v>
      </c>
      <c r="G40" s="6" t="s">
        <v>37</v>
      </c>
      <c r="H40" s="10">
        <v>19.95</v>
      </c>
      <c r="I40" s="6">
        <v>1.0</v>
      </c>
      <c r="J40" s="10">
        <v>19.95</v>
      </c>
    </row>
    <row r="41" ht="15.75" customHeight="1">
      <c r="A41" s="6">
        <v>40.0</v>
      </c>
      <c r="B41" s="8">
        <v>40252.0</v>
      </c>
      <c r="C41" s="6">
        <v>29.0</v>
      </c>
      <c r="D41" s="6" t="s">
        <v>3</v>
      </c>
      <c r="E41" s="6" t="s">
        <v>24</v>
      </c>
      <c r="F41" s="6" t="s">
        <v>16</v>
      </c>
      <c r="G41" s="6" t="s">
        <v>25</v>
      </c>
      <c r="H41" s="10">
        <v>19.95</v>
      </c>
      <c r="I41" s="6">
        <v>5.0</v>
      </c>
      <c r="J41" s="10">
        <v>99.75</v>
      </c>
    </row>
    <row r="42" ht="15.75" customHeight="1">
      <c r="A42" s="6">
        <v>41.0</v>
      </c>
      <c r="B42" s="8">
        <v>40528.0</v>
      </c>
      <c r="C42" s="6">
        <v>25.0</v>
      </c>
      <c r="D42" s="6" t="s">
        <v>17</v>
      </c>
      <c r="E42" s="6" t="s">
        <v>13</v>
      </c>
      <c r="F42" s="6" t="s">
        <v>32</v>
      </c>
      <c r="G42" s="6" t="s">
        <v>37</v>
      </c>
      <c r="H42" s="10">
        <v>24.95</v>
      </c>
      <c r="I42" s="6">
        <v>5.0</v>
      </c>
      <c r="J42" s="10">
        <v>124.75</v>
      </c>
    </row>
    <row r="43" ht="15.75" customHeight="1">
      <c r="A43" s="6">
        <v>42.0</v>
      </c>
      <c r="B43" s="8">
        <v>40367.0</v>
      </c>
      <c r="C43" s="6">
        <v>63.0</v>
      </c>
      <c r="D43" s="6" t="s">
        <v>17</v>
      </c>
      <c r="E43" s="6" t="s">
        <v>24</v>
      </c>
      <c r="F43" s="6" t="s">
        <v>18</v>
      </c>
      <c r="G43" s="6" t="s">
        <v>15</v>
      </c>
      <c r="H43" s="10">
        <v>21.95</v>
      </c>
      <c r="I43" s="6">
        <v>1.0</v>
      </c>
      <c r="J43" s="10">
        <v>21.95</v>
      </c>
    </row>
    <row r="44" ht="15.75" customHeight="1">
      <c r="A44" s="6">
        <v>43.0</v>
      </c>
      <c r="B44" s="8">
        <v>40311.0</v>
      </c>
      <c r="C44" s="6">
        <v>26.0</v>
      </c>
      <c r="D44" s="6" t="s">
        <v>17</v>
      </c>
      <c r="E44" s="6" t="s">
        <v>13</v>
      </c>
      <c r="F44" s="6" t="s">
        <v>27</v>
      </c>
      <c r="G44" s="6" t="s">
        <v>37</v>
      </c>
      <c r="H44" s="10">
        <v>24.95</v>
      </c>
      <c r="I44" s="6">
        <v>7.0</v>
      </c>
      <c r="J44" s="10">
        <v>174.65</v>
      </c>
    </row>
    <row r="45" ht="15.75" customHeight="1">
      <c r="A45" s="6">
        <v>44.0</v>
      </c>
      <c r="B45" s="8">
        <v>40240.0</v>
      </c>
      <c r="C45" s="6">
        <v>31.0</v>
      </c>
      <c r="D45" s="6" t="s">
        <v>3</v>
      </c>
      <c r="E45" s="6" t="s">
        <v>29</v>
      </c>
      <c r="F45" s="6" t="s">
        <v>30</v>
      </c>
      <c r="G45" s="6" t="s">
        <v>15</v>
      </c>
      <c r="H45" s="10">
        <v>29.95</v>
      </c>
      <c r="I45" s="6">
        <v>1.0</v>
      </c>
      <c r="J45" s="10">
        <v>29.95</v>
      </c>
    </row>
    <row r="46" ht="15.75" customHeight="1">
      <c r="A46" s="6">
        <v>45.0</v>
      </c>
      <c r="B46" s="8">
        <v>40298.0</v>
      </c>
      <c r="C46" s="6">
        <v>23.0</v>
      </c>
      <c r="D46" s="6" t="s">
        <v>17</v>
      </c>
      <c r="E46" s="6" t="s">
        <v>24</v>
      </c>
      <c r="F46" s="6" t="s">
        <v>30</v>
      </c>
      <c r="G46" s="6" t="s">
        <v>37</v>
      </c>
      <c r="H46" s="10">
        <v>29.95</v>
      </c>
      <c r="I46" s="6">
        <v>5.0</v>
      </c>
      <c r="J46" s="10">
        <v>149.75</v>
      </c>
    </row>
    <row r="47" ht="15.75" customHeight="1">
      <c r="A47" s="6">
        <v>46.0</v>
      </c>
      <c r="B47" s="8">
        <v>40370.0</v>
      </c>
      <c r="C47" s="6">
        <v>42.0</v>
      </c>
      <c r="D47" s="6" t="s">
        <v>3</v>
      </c>
      <c r="E47" s="6" t="s">
        <v>24</v>
      </c>
      <c r="F47" s="6" t="s">
        <v>30</v>
      </c>
      <c r="G47" s="6" t="s">
        <v>37</v>
      </c>
      <c r="H47" s="10">
        <v>29.95</v>
      </c>
      <c r="I47" s="6">
        <v>1.0</v>
      </c>
      <c r="J47" s="10">
        <v>29.95</v>
      </c>
    </row>
    <row r="48" ht="15.75" customHeight="1">
      <c r="A48" s="6">
        <v>47.0</v>
      </c>
      <c r="B48" s="8">
        <v>40259.0</v>
      </c>
      <c r="C48" s="6">
        <v>28.0</v>
      </c>
      <c r="D48" s="6" t="s">
        <v>3</v>
      </c>
      <c r="E48" s="6" t="s">
        <v>22</v>
      </c>
      <c r="F48" s="6" t="s">
        <v>14</v>
      </c>
      <c r="G48" s="6" t="s">
        <v>19</v>
      </c>
      <c r="H48" s="10">
        <v>22.95</v>
      </c>
      <c r="I48" s="6">
        <v>2.0</v>
      </c>
      <c r="J48" s="10">
        <v>45.9</v>
      </c>
    </row>
    <row r="49" ht="15.75" customHeight="1">
      <c r="A49" s="6">
        <v>48.0</v>
      </c>
      <c r="B49" s="8">
        <v>40417.0</v>
      </c>
      <c r="C49" s="6">
        <v>23.0</v>
      </c>
      <c r="D49" s="6" t="s">
        <v>17</v>
      </c>
      <c r="E49" s="6" t="s">
        <v>22</v>
      </c>
      <c r="F49" s="6" t="s">
        <v>14</v>
      </c>
      <c r="G49" s="6" t="s">
        <v>15</v>
      </c>
      <c r="H49" s="10">
        <v>22.95</v>
      </c>
      <c r="I49" s="6">
        <v>7.0</v>
      </c>
      <c r="J49" s="10">
        <v>160.65</v>
      </c>
    </row>
    <row r="50" ht="15.75" customHeight="1">
      <c r="A50" s="6">
        <v>49.0</v>
      </c>
      <c r="B50" s="8">
        <v>40498.0</v>
      </c>
      <c r="C50" s="6">
        <v>19.0</v>
      </c>
      <c r="D50" s="6" t="s">
        <v>17</v>
      </c>
      <c r="E50" s="6" t="s">
        <v>13</v>
      </c>
      <c r="F50" s="6" t="s">
        <v>14</v>
      </c>
      <c r="G50" s="6" t="s">
        <v>37</v>
      </c>
      <c r="H50" s="10">
        <v>22.95</v>
      </c>
      <c r="I50" s="6">
        <v>7.0</v>
      </c>
      <c r="J50" s="10">
        <v>160.65</v>
      </c>
    </row>
    <row r="51" ht="15.75" customHeight="1">
      <c r="A51" s="6">
        <v>50.0</v>
      </c>
      <c r="B51" s="8">
        <v>40204.0</v>
      </c>
      <c r="C51" s="6">
        <v>37.0</v>
      </c>
      <c r="D51" s="6" t="s">
        <v>3</v>
      </c>
      <c r="E51" s="6" t="s">
        <v>22</v>
      </c>
      <c r="F51" s="6" t="s">
        <v>16</v>
      </c>
      <c r="G51" s="6" t="s">
        <v>15</v>
      </c>
      <c r="H51" s="10">
        <v>19.95</v>
      </c>
      <c r="I51" s="6">
        <v>6.0</v>
      </c>
      <c r="J51" s="10">
        <v>119.69999999999999</v>
      </c>
    </row>
    <row r="52" ht="15.75" customHeight="1">
      <c r="A52" s="6">
        <v>51.0</v>
      </c>
      <c r="B52" s="8">
        <v>40304.0</v>
      </c>
      <c r="C52" s="6">
        <v>38.0</v>
      </c>
      <c r="D52" s="6" t="s">
        <v>17</v>
      </c>
      <c r="E52" s="6" t="s">
        <v>13</v>
      </c>
      <c r="F52" s="6" t="s">
        <v>18</v>
      </c>
      <c r="G52" s="6" t="s">
        <v>19</v>
      </c>
      <c r="H52" s="10">
        <v>21.95</v>
      </c>
      <c r="I52" s="6">
        <v>2.0</v>
      </c>
      <c r="J52" s="10">
        <v>43.9</v>
      </c>
    </row>
    <row r="53" ht="15.75" customHeight="1">
      <c r="A53" s="6">
        <v>52.0</v>
      </c>
      <c r="B53" s="8">
        <v>40255.0</v>
      </c>
      <c r="C53" s="6">
        <v>50.0</v>
      </c>
      <c r="D53" s="6" t="s">
        <v>3</v>
      </c>
      <c r="E53" s="6" t="s">
        <v>13</v>
      </c>
      <c r="F53" s="6" t="s">
        <v>16</v>
      </c>
      <c r="G53" s="6" t="s">
        <v>37</v>
      </c>
      <c r="H53" s="10">
        <v>19.95</v>
      </c>
      <c r="I53" s="6">
        <v>6.0</v>
      </c>
      <c r="J53" s="10">
        <v>119.69999999999999</v>
      </c>
    </row>
    <row r="54" ht="15.75" customHeight="1">
      <c r="A54" s="6">
        <v>53.0</v>
      </c>
      <c r="B54" s="8">
        <v>40284.0</v>
      </c>
      <c r="C54" s="6">
        <v>26.0</v>
      </c>
      <c r="D54" s="6" t="s">
        <v>17</v>
      </c>
      <c r="E54" s="6" t="s">
        <v>29</v>
      </c>
      <c r="F54" s="6" t="s">
        <v>18</v>
      </c>
      <c r="G54" s="6" t="s">
        <v>15</v>
      </c>
      <c r="H54" s="10">
        <v>21.95</v>
      </c>
      <c r="I54" s="6">
        <v>3.0</v>
      </c>
      <c r="J54" s="10">
        <v>65.85</v>
      </c>
    </row>
    <row r="55" ht="15.75" customHeight="1">
      <c r="A55" s="6">
        <v>54.0</v>
      </c>
      <c r="B55" s="8">
        <v>40183.0</v>
      </c>
      <c r="C55" s="6">
        <v>33.0</v>
      </c>
      <c r="D55" s="6" t="s">
        <v>17</v>
      </c>
      <c r="E55" s="6" t="s">
        <v>24</v>
      </c>
      <c r="F55" s="6" t="s">
        <v>14</v>
      </c>
      <c r="G55" s="6" t="s">
        <v>25</v>
      </c>
      <c r="H55" s="10">
        <v>22.95</v>
      </c>
      <c r="I55" s="6">
        <v>1.0</v>
      </c>
      <c r="J55" s="10">
        <v>22.95</v>
      </c>
    </row>
    <row r="56" ht="15.75" customHeight="1">
      <c r="A56" s="6">
        <v>55.0</v>
      </c>
      <c r="B56" s="8">
        <v>40491.0</v>
      </c>
      <c r="C56" s="6">
        <v>59.0</v>
      </c>
      <c r="D56" s="6" t="s">
        <v>17</v>
      </c>
      <c r="E56" s="6" t="s">
        <v>24</v>
      </c>
      <c r="F56" s="6" t="s">
        <v>18</v>
      </c>
      <c r="G56" s="6" t="s">
        <v>37</v>
      </c>
      <c r="H56" s="10">
        <v>21.95</v>
      </c>
      <c r="I56" s="6">
        <v>3.0</v>
      </c>
      <c r="J56" s="10">
        <v>65.85</v>
      </c>
    </row>
    <row r="57" ht="15.75" customHeight="1">
      <c r="A57" s="6">
        <v>56.0</v>
      </c>
      <c r="B57" s="8">
        <v>40388.0</v>
      </c>
      <c r="C57" s="6">
        <v>32.0</v>
      </c>
      <c r="D57" s="6" t="s">
        <v>17</v>
      </c>
      <c r="E57" s="6" t="s">
        <v>22</v>
      </c>
      <c r="F57" s="6" t="s">
        <v>18</v>
      </c>
      <c r="G57" s="6" t="s">
        <v>37</v>
      </c>
      <c r="H57" s="10">
        <v>21.95</v>
      </c>
      <c r="I57" s="6">
        <v>5.0</v>
      </c>
      <c r="J57" s="10">
        <v>109.75</v>
      </c>
    </row>
    <row r="58" ht="15.75" customHeight="1">
      <c r="A58" s="6">
        <v>57.0</v>
      </c>
      <c r="B58" s="8">
        <v>40519.0</v>
      </c>
      <c r="C58" s="6">
        <v>27.0</v>
      </c>
      <c r="D58" s="6" t="s">
        <v>17</v>
      </c>
      <c r="E58" s="6" t="s">
        <v>22</v>
      </c>
      <c r="F58" s="6" t="s">
        <v>14</v>
      </c>
      <c r="G58" s="6" t="s">
        <v>37</v>
      </c>
      <c r="H58" s="10">
        <v>22.95</v>
      </c>
      <c r="I58" s="6">
        <v>5.0</v>
      </c>
      <c r="J58" s="10">
        <v>114.75</v>
      </c>
    </row>
    <row r="59" ht="15.75" customHeight="1">
      <c r="A59" s="6">
        <v>58.0</v>
      </c>
      <c r="B59" s="8">
        <v>40504.0</v>
      </c>
      <c r="C59" s="6">
        <v>54.0</v>
      </c>
      <c r="D59" s="6" t="s">
        <v>3</v>
      </c>
      <c r="E59" s="6" t="s">
        <v>21</v>
      </c>
      <c r="F59" s="6" t="s">
        <v>32</v>
      </c>
      <c r="G59" s="6" t="s">
        <v>15</v>
      </c>
      <c r="H59" s="10">
        <v>24.95</v>
      </c>
      <c r="I59" s="6">
        <v>10.0</v>
      </c>
      <c r="J59" s="10">
        <v>249.5</v>
      </c>
    </row>
    <row r="60" ht="15.75" customHeight="1">
      <c r="A60" s="6">
        <v>59.0</v>
      </c>
      <c r="B60" s="8">
        <v>40188.0</v>
      </c>
      <c r="C60" s="6">
        <v>63.0</v>
      </c>
      <c r="D60" s="6" t="s">
        <v>17</v>
      </c>
      <c r="E60" s="6" t="s">
        <v>24</v>
      </c>
      <c r="F60" s="6" t="s">
        <v>18</v>
      </c>
      <c r="G60" s="6" t="s">
        <v>15</v>
      </c>
      <c r="H60" s="10">
        <v>21.95</v>
      </c>
      <c r="I60" s="6">
        <v>5.0</v>
      </c>
      <c r="J60" s="10">
        <v>109.75</v>
      </c>
    </row>
    <row r="61" ht="15.75" customHeight="1">
      <c r="A61" s="6">
        <v>60.0</v>
      </c>
      <c r="B61" s="8">
        <v>40330.0</v>
      </c>
      <c r="C61" s="6">
        <v>48.0</v>
      </c>
      <c r="D61" s="6" t="s">
        <v>17</v>
      </c>
      <c r="E61" s="6" t="s">
        <v>22</v>
      </c>
      <c r="F61" s="6" t="s">
        <v>14</v>
      </c>
      <c r="G61" s="6" t="s">
        <v>19</v>
      </c>
      <c r="H61" s="10">
        <v>22.95</v>
      </c>
      <c r="I61" s="6">
        <v>5.0</v>
      </c>
      <c r="J61" s="10">
        <v>114.75</v>
      </c>
    </row>
    <row r="62" ht="15.75" customHeight="1">
      <c r="A62" s="6">
        <v>61.0</v>
      </c>
      <c r="B62" s="8">
        <v>40300.0</v>
      </c>
      <c r="C62" s="6">
        <v>29.0</v>
      </c>
      <c r="D62" s="6" t="s">
        <v>17</v>
      </c>
      <c r="E62" s="6" t="s">
        <v>21</v>
      </c>
      <c r="F62" s="6" t="s">
        <v>14</v>
      </c>
      <c r="G62" s="6" t="s">
        <v>19</v>
      </c>
      <c r="H62" s="10">
        <v>22.95</v>
      </c>
      <c r="I62" s="6">
        <v>5.0</v>
      </c>
      <c r="J62" s="10">
        <v>114.75</v>
      </c>
    </row>
    <row r="63" ht="15.75" customHeight="1">
      <c r="A63" s="6">
        <v>62.0</v>
      </c>
      <c r="B63" s="8">
        <v>40342.0</v>
      </c>
      <c r="C63" s="6">
        <v>38.0</v>
      </c>
      <c r="D63" s="6" t="s">
        <v>3</v>
      </c>
      <c r="E63" s="6" t="s">
        <v>22</v>
      </c>
      <c r="F63" s="6" t="s">
        <v>30</v>
      </c>
      <c r="G63" s="6" t="s">
        <v>15</v>
      </c>
      <c r="H63" s="10">
        <v>29.95</v>
      </c>
      <c r="I63" s="6">
        <v>4.0</v>
      </c>
      <c r="J63" s="10">
        <v>119.8</v>
      </c>
    </row>
    <row r="64" ht="15.75" customHeight="1">
      <c r="A64" s="6">
        <v>63.0</v>
      </c>
      <c r="B64" s="8">
        <v>40225.0</v>
      </c>
      <c r="C64" s="6">
        <v>24.0</v>
      </c>
      <c r="D64" s="6" t="s">
        <v>3</v>
      </c>
      <c r="E64" s="6" t="s">
        <v>13</v>
      </c>
      <c r="F64" s="6" t="s">
        <v>30</v>
      </c>
      <c r="G64" s="6" t="s">
        <v>19</v>
      </c>
      <c r="H64" s="10">
        <v>29.95</v>
      </c>
      <c r="I64" s="6">
        <v>1.0</v>
      </c>
      <c r="J64" s="10">
        <v>29.95</v>
      </c>
    </row>
    <row r="65" ht="15.75" customHeight="1">
      <c r="A65" s="6">
        <v>64.0</v>
      </c>
      <c r="B65" s="8">
        <v>40392.0</v>
      </c>
      <c r="C65" s="6">
        <v>51.0</v>
      </c>
      <c r="D65" s="6" t="s">
        <v>17</v>
      </c>
      <c r="E65" s="6" t="s">
        <v>22</v>
      </c>
      <c r="F65" s="6" t="s">
        <v>14</v>
      </c>
      <c r="G65" s="6" t="s">
        <v>15</v>
      </c>
      <c r="H65" s="10">
        <v>22.95</v>
      </c>
      <c r="I65" s="6">
        <v>5.0</v>
      </c>
      <c r="J65" s="10">
        <v>114.75</v>
      </c>
    </row>
    <row r="66" ht="15.75" customHeight="1">
      <c r="A66" s="6">
        <v>65.0</v>
      </c>
      <c r="B66" s="8">
        <v>40483.0</v>
      </c>
      <c r="C66" s="6">
        <v>25.0</v>
      </c>
      <c r="D66" s="6" t="s">
        <v>3</v>
      </c>
      <c r="E66" s="6" t="s">
        <v>13</v>
      </c>
      <c r="F66" s="6" t="s">
        <v>30</v>
      </c>
      <c r="G66" s="6" t="s">
        <v>15</v>
      </c>
      <c r="H66" s="10">
        <v>29.95</v>
      </c>
      <c r="I66" s="6">
        <v>7.0</v>
      </c>
      <c r="J66" s="10">
        <v>209.65</v>
      </c>
    </row>
    <row r="67" ht="15.75" customHeight="1">
      <c r="A67" s="6">
        <v>66.0</v>
      </c>
      <c r="B67" s="8">
        <v>40490.0</v>
      </c>
      <c r="C67" s="6">
        <v>65.0</v>
      </c>
      <c r="D67" s="6" t="s">
        <v>17</v>
      </c>
      <c r="E67" s="6" t="s">
        <v>22</v>
      </c>
      <c r="F67" s="6" t="s">
        <v>14</v>
      </c>
      <c r="G67" s="6" t="s">
        <v>15</v>
      </c>
      <c r="H67" s="10">
        <v>22.95</v>
      </c>
      <c r="I67" s="6">
        <v>5.0</v>
      </c>
      <c r="J67" s="10">
        <v>114.75</v>
      </c>
    </row>
    <row r="68" ht="15.75" customHeight="1">
      <c r="A68" s="6">
        <v>67.0</v>
      </c>
      <c r="B68" s="8">
        <v>40407.0</v>
      </c>
      <c r="C68" s="6">
        <v>35.0</v>
      </c>
      <c r="D68" s="6" t="s">
        <v>17</v>
      </c>
      <c r="E68" s="6" t="s">
        <v>24</v>
      </c>
      <c r="F68" s="6" t="s">
        <v>16</v>
      </c>
      <c r="G68" s="6" t="s">
        <v>37</v>
      </c>
      <c r="H68" s="10">
        <v>19.95</v>
      </c>
      <c r="I68" s="6">
        <v>3.0</v>
      </c>
      <c r="J68" s="10">
        <v>59.849999999999994</v>
      </c>
    </row>
    <row r="69" ht="15.75" customHeight="1">
      <c r="A69" s="6">
        <v>68.0</v>
      </c>
      <c r="B69" s="8">
        <v>40448.0</v>
      </c>
      <c r="C69" s="6">
        <v>35.0</v>
      </c>
      <c r="D69" s="6" t="s">
        <v>17</v>
      </c>
      <c r="E69" s="6" t="s">
        <v>13</v>
      </c>
      <c r="F69" s="6" t="s">
        <v>27</v>
      </c>
      <c r="G69" s="6" t="s">
        <v>19</v>
      </c>
      <c r="H69" s="10">
        <v>24.95</v>
      </c>
      <c r="I69" s="6">
        <v>5.0</v>
      </c>
      <c r="J69" s="10">
        <v>124.75</v>
      </c>
    </row>
    <row r="70" ht="15.75" customHeight="1">
      <c r="A70" s="6">
        <v>69.0</v>
      </c>
      <c r="B70" s="8">
        <v>40187.0</v>
      </c>
      <c r="C70" s="6">
        <v>21.0</v>
      </c>
      <c r="D70" s="6" t="s">
        <v>17</v>
      </c>
      <c r="E70" s="6" t="s">
        <v>22</v>
      </c>
      <c r="F70" s="6" t="s">
        <v>16</v>
      </c>
      <c r="G70" s="6" t="s">
        <v>37</v>
      </c>
      <c r="H70" s="10">
        <v>19.95</v>
      </c>
      <c r="I70" s="6">
        <v>2.0</v>
      </c>
      <c r="J70" s="10">
        <v>39.9</v>
      </c>
    </row>
    <row r="71" ht="15.75" customHeight="1">
      <c r="A71" s="6">
        <v>70.0</v>
      </c>
      <c r="B71" s="8">
        <v>40461.0</v>
      </c>
      <c r="C71" s="6">
        <v>47.0</v>
      </c>
      <c r="D71" s="6" t="s">
        <v>17</v>
      </c>
      <c r="E71" s="6" t="s">
        <v>13</v>
      </c>
      <c r="F71" s="6" t="s">
        <v>27</v>
      </c>
      <c r="G71" s="6" t="s">
        <v>15</v>
      </c>
      <c r="H71" s="10">
        <v>24.95</v>
      </c>
      <c r="I71" s="6">
        <v>5.0</v>
      </c>
      <c r="J71" s="10">
        <v>124.75</v>
      </c>
    </row>
    <row r="72" ht="15.75" customHeight="1">
      <c r="A72" s="6">
        <v>71.0</v>
      </c>
      <c r="B72" s="8">
        <v>40543.0</v>
      </c>
      <c r="C72" s="6">
        <v>62.0</v>
      </c>
      <c r="D72" s="6" t="s">
        <v>17</v>
      </c>
      <c r="E72" s="6" t="s">
        <v>29</v>
      </c>
      <c r="F72" s="6" t="s">
        <v>27</v>
      </c>
      <c r="G72" s="6" t="s">
        <v>19</v>
      </c>
      <c r="H72" s="10">
        <v>24.95</v>
      </c>
      <c r="I72" s="6">
        <v>1.0</v>
      </c>
      <c r="J72" s="10">
        <v>24.95</v>
      </c>
    </row>
    <row r="73" ht="15.75" customHeight="1">
      <c r="A73" s="6">
        <v>72.0</v>
      </c>
      <c r="B73" s="8">
        <v>40518.0</v>
      </c>
      <c r="C73" s="6">
        <v>63.0</v>
      </c>
      <c r="D73" s="6" t="s">
        <v>17</v>
      </c>
      <c r="E73" s="6" t="s">
        <v>24</v>
      </c>
      <c r="F73" s="6" t="s">
        <v>14</v>
      </c>
      <c r="G73" s="6" t="s">
        <v>19</v>
      </c>
      <c r="H73" s="10">
        <v>22.95</v>
      </c>
      <c r="I73" s="6">
        <v>1.0</v>
      </c>
      <c r="J73" s="10">
        <v>22.95</v>
      </c>
    </row>
    <row r="74" ht="15.75" customHeight="1">
      <c r="A74" s="6">
        <v>73.0</v>
      </c>
      <c r="B74" s="8">
        <v>40255.0</v>
      </c>
      <c r="C74" s="6">
        <v>23.0</v>
      </c>
      <c r="D74" s="6" t="s">
        <v>17</v>
      </c>
      <c r="E74" s="6" t="s">
        <v>21</v>
      </c>
      <c r="F74" s="6" t="s">
        <v>32</v>
      </c>
      <c r="G74" s="6" t="s">
        <v>37</v>
      </c>
      <c r="H74" s="10">
        <v>24.95</v>
      </c>
      <c r="I74" s="6">
        <v>10.0</v>
      </c>
      <c r="J74" s="10">
        <v>249.5</v>
      </c>
    </row>
    <row r="75" ht="15.75" customHeight="1">
      <c r="A75" s="6">
        <v>74.0</v>
      </c>
      <c r="B75" s="8">
        <v>40259.0</v>
      </c>
      <c r="C75" s="6">
        <v>59.0</v>
      </c>
      <c r="D75" s="6" t="s">
        <v>17</v>
      </c>
      <c r="E75" s="6" t="s">
        <v>22</v>
      </c>
      <c r="F75" s="6" t="s">
        <v>16</v>
      </c>
      <c r="G75" s="6" t="s">
        <v>25</v>
      </c>
      <c r="H75" s="10">
        <v>19.95</v>
      </c>
      <c r="I75" s="6">
        <v>3.0</v>
      </c>
      <c r="J75" s="10">
        <v>59.849999999999994</v>
      </c>
    </row>
    <row r="76" ht="15.75" customHeight="1">
      <c r="A76" s="6">
        <v>75.0</v>
      </c>
      <c r="B76" s="8">
        <v>40435.0</v>
      </c>
      <c r="C76" s="6">
        <v>48.0</v>
      </c>
      <c r="D76" s="6" t="s">
        <v>3</v>
      </c>
      <c r="E76" s="6" t="s">
        <v>22</v>
      </c>
      <c r="F76" s="6" t="s">
        <v>18</v>
      </c>
      <c r="G76" s="6" t="s">
        <v>15</v>
      </c>
      <c r="H76" s="10">
        <v>21.95</v>
      </c>
      <c r="I76" s="6">
        <v>2.0</v>
      </c>
      <c r="J76" s="10">
        <v>43.9</v>
      </c>
    </row>
    <row r="77" ht="15.75" customHeight="1">
      <c r="A77" s="6">
        <v>76.0</v>
      </c>
      <c r="B77" s="8">
        <v>40218.0</v>
      </c>
      <c r="C77" s="6">
        <v>57.0</v>
      </c>
      <c r="D77" s="6" t="s">
        <v>17</v>
      </c>
      <c r="E77" s="6" t="s">
        <v>13</v>
      </c>
      <c r="F77" s="6" t="s">
        <v>16</v>
      </c>
      <c r="G77" s="6" t="s">
        <v>25</v>
      </c>
      <c r="H77" s="10">
        <v>19.95</v>
      </c>
      <c r="I77" s="6">
        <v>1.0</v>
      </c>
      <c r="J77" s="10">
        <v>19.95</v>
      </c>
    </row>
    <row r="78" ht="15.75" customHeight="1">
      <c r="A78" s="6">
        <v>77.0</v>
      </c>
      <c r="B78" s="8">
        <v>40261.0</v>
      </c>
      <c r="C78" s="6">
        <v>19.0</v>
      </c>
      <c r="D78" s="6" t="s">
        <v>17</v>
      </c>
      <c r="E78" s="6" t="s">
        <v>29</v>
      </c>
      <c r="F78" s="6" t="s">
        <v>30</v>
      </c>
      <c r="G78" s="6" t="s">
        <v>37</v>
      </c>
      <c r="H78" s="10">
        <v>29.95</v>
      </c>
      <c r="I78" s="6">
        <v>1.0</v>
      </c>
      <c r="J78" s="10">
        <v>29.95</v>
      </c>
    </row>
    <row r="79" ht="15.75" customHeight="1">
      <c r="A79" s="6">
        <v>78.0</v>
      </c>
      <c r="B79" s="8">
        <v>40387.0</v>
      </c>
      <c r="C79" s="6">
        <v>48.0</v>
      </c>
      <c r="D79" s="6" t="s">
        <v>3</v>
      </c>
      <c r="E79" s="6" t="s">
        <v>13</v>
      </c>
      <c r="F79" s="6" t="s">
        <v>16</v>
      </c>
      <c r="G79" s="6" t="s">
        <v>37</v>
      </c>
      <c r="H79" s="10">
        <v>19.95</v>
      </c>
      <c r="I79" s="6">
        <v>1.0</v>
      </c>
      <c r="J79" s="10">
        <v>19.95</v>
      </c>
    </row>
    <row r="80" ht="15.75" customHeight="1">
      <c r="A80" s="6">
        <v>79.0</v>
      </c>
      <c r="B80" s="8">
        <v>40416.0</v>
      </c>
      <c r="C80" s="6">
        <v>21.0</v>
      </c>
      <c r="D80" s="6" t="s">
        <v>3</v>
      </c>
      <c r="E80" s="6" t="s">
        <v>13</v>
      </c>
      <c r="F80" s="6" t="s">
        <v>18</v>
      </c>
      <c r="G80" s="6" t="s">
        <v>25</v>
      </c>
      <c r="H80" s="10">
        <v>21.95</v>
      </c>
      <c r="I80" s="6">
        <v>3.0</v>
      </c>
      <c r="J80" s="10">
        <v>65.85</v>
      </c>
    </row>
    <row r="81" ht="15.75" customHeight="1">
      <c r="A81" s="6">
        <v>80.0</v>
      </c>
      <c r="B81" s="8">
        <v>40242.0</v>
      </c>
      <c r="C81" s="6">
        <v>40.0</v>
      </c>
      <c r="D81" s="6" t="s">
        <v>17</v>
      </c>
      <c r="E81" s="6" t="s">
        <v>21</v>
      </c>
      <c r="F81" s="6" t="s">
        <v>14</v>
      </c>
      <c r="G81" s="6" t="s">
        <v>15</v>
      </c>
      <c r="H81" s="10">
        <v>22.95</v>
      </c>
      <c r="I81" s="6">
        <v>1.0</v>
      </c>
      <c r="J81" s="10">
        <v>22.95</v>
      </c>
    </row>
    <row r="82" ht="15.75" customHeight="1">
      <c r="A82" s="6">
        <v>81.0</v>
      </c>
      <c r="B82" s="8">
        <v>40408.0</v>
      </c>
      <c r="C82" s="6">
        <v>25.0</v>
      </c>
      <c r="D82" s="6" t="s">
        <v>17</v>
      </c>
      <c r="E82" s="6" t="s">
        <v>22</v>
      </c>
      <c r="F82" s="6" t="s">
        <v>16</v>
      </c>
      <c r="G82" s="6" t="s">
        <v>37</v>
      </c>
      <c r="H82" s="10">
        <v>19.95</v>
      </c>
      <c r="I82" s="6">
        <v>4.0</v>
      </c>
      <c r="J82" s="10">
        <v>79.8</v>
      </c>
    </row>
    <row r="83" ht="15.75" customHeight="1">
      <c r="A83" s="6">
        <v>82.0</v>
      </c>
      <c r="B83" s="8">
        <v>40484.0</v>
      </c>
      <c r="C83" s="6">
        <v>59.0</v>
      </c>
      <c r="D83" s="6" t="s">
        <v>3</v>
      </c>
      <c r="E83" s="6" t="s">
        <v>13</v>
      </c>
      <c r="F83" s="6" t="s">
        <v>16</v>
      </c>
      <c r="G83" s="6" t="s">
        <v>25</v>
      </c>
      <c r="H83" s="10">
        <v>19.95</v>
      </c>
      <c r="I83" s="6">
        <v>4.0</v>
      </c>
      <c r="J83" s="10">
        <v>79.8</v>
      </c>
    </row>
    <row r="84" ht="15.75" customHeight="1">
      <c r="A84" s="6">
        <v>83.0</v>
      </c>
      <c r="B84" s="8">
        <v>40531.0</v>
      </c>
      <c r="C84" s="6">
        <v>57.0</v>
      </c>
      <c r="D84" s="6" t="s">
        <v>17</v>
      </c>
      <c r="E84" s="6" t="s">
        <v>22</v>
      </c>
      <c r="F84" s="6" t="s">
        <v>14</v>
      </c>
      <c r="G84" s="6" t="s">
        <v>15</v>
      </c>
      <c r="H84" s="10">
        <v>22.95</v>
      </c>
      <c r="I84" s="6">
        <v>5.0</v>
      </c>
      <c r="J84" s="10">
        <v>114.75</v>
      </c>
    </row>
    <row r="85" ht="15.75" customHeight="1">
      <c r="A85" s="6">
        <v>84.0</v>
      </c>
      <c r="B85" s="8">
        <v>40364.0</v>
      </c>
      <c r="C85" s="6">
        <v>56.0</v>
      </c>
      <c r="D85" s="6" t="s">
        <v>3</v>
      </c>
      <c r="E85" s="6" t="s">
        <v>29</v>
      </c>
      <c r="F85" s="6" t="s">
        <v>14</v>
      </c>
      <c r="G85" s="6" t="s">
        <v>15</v>
      </c>
      <c r="H85" s="10">
        <v>22.95</v>
      </c>
      <c r="I85" s="6">
        <v>1.0</v>
      </c>
      <c r="J85" s="10">
        <v>22.95</v>
      </c>
    </row>
    <row r="86" ht="15.75" customHeight="1">
      <c r="A86" s="6">
        <v>85.0</v>
      </c>
      <c r="B86" s="8">
        <v>40284.0</v>
      </c>
      <c r="C86" s="6">
        <v>19.0</v>
      </c>
      <c r="D86" s="6" t="s">
        <v>17</v>
      </c>
      <c r="E86" s="6" t="s">
        <v>22</v>
      </c>
      <c r="F86" s="6" t="s">
        <v>16</v>
      </c>
      <c r="G86" s="6" t="s">
        <v>15</v>
      </c>
      <c r="H86" s="10">
        <v>19.95</v>
      </c>
      <c r="I86" s="6">
        <v>1.0</v>
      </c>
      <c r="J86" s="10">
        <v>19.95</v>
      </c>
    </row>
    <row r="87" ht="15.75" customHeight="1">
      <c r="A87" s="6">
        <v>86.0</v>
      </c>
      <c r="B87" s="8">
        <v>40535.0</v>
      </c>
      <c r="C87" s="6">
        <v>54.0</v>
      </c>
      <c r="D87" s="6" t="s">
        <v>17</v>
      </c>
      <c r="E87" s="6" t="s">
        <v>22</v>
      </c>
      <c r="F87" s="6" t="s">
        <v>18</v>
      </c>
      <c r="G87" s="6" t="s">
        <v>37</v>
      </c>
      <c r="H87" s="10">
        <v>21.95</v>
      </c>
      <c r="I87" s="6">
        <v>5.0</v>
      </c>
      <c r="J87" s="10">
        <v>109.75</v>
      </c>
    </row>
    <row r="88" ht="15.75" customHeight="1">
      <c r="A88" s="6">
        <v>87.0</v>
      </c>
      <c r="B88" s="8">
        <v>40327.0</v>
      </c>
      <c r="C88" s="6">
        <v>65.0</v>
      </c>
      <c r="D88" s="6" t="s">
        <v>17</v>
      </c>
      <c r="E88" s="6" t="s">
        <v>24</v>
      </c>
      <c r="F88" s="6" t="s">
        <v>30</v>
      </c>
      <c r="G88" s="6" t="s">
        <v>37</v>
      </c>
      <c r="H88" s="10">
        <v>29.95</v>
      </c>
      <c r="I88" s="6">
        <v>2.0</v>
      </c>
      <c r="J88" s="10">
        <v>59.9</v>
      </c>
    </row>
    <row r="89" ht="15.75" customHeight="1">
      <c r="A89" s="6">
        <v>88.0</v>
      </c>
      <c r="B89" s="8">
        <v>40299.0</v>
      </c>
      <c r="C89" s="6">
        <v>25.0</v>
      </c>
      <c r="D89" s="6" t="s">
        <v>3</v>
      </c>
      <c r="E89" s="6" t="s">
        <v>24</v>
      </c>
      <c r="F89" s="6" t="s">
        <v>18</v>
      </c>
      <c r="G89" s="6" t="s">
        <v>15</v>
      </c>
      <c r="H89" s="10">
        <v>21.95</v>
      </c>
      <c r="I89" s="6">
        <v>2.0</v>
      </c>
      <c r="J89" s="10">
        <v>43.9</v>
      </c>
    </row>
    <row r="90" ht="15.75" customHeight="1">
      <c r="A90" s="6">
        <v>89.0</v>
      </c>
      <c r="B90" s="8">
        <v>40362.0</v>
      </c>
      <c r="C90" s="6">
        <v>30.0</v>
      </c>
      <c r="D90" s="6" t="s">
        <v>17</v>
      </c>
      <c r="E90" s="6" t="s">
        <v>21</v>
      </c>
      <c r="F90" s="6" t="s">
        <v>16</v>
      </c>
      <c r="G90" s="6" t="s">
        <v>15</v>
      </c>
      <c r="H90" s="10">
        <v>19.95</v>
      </c>
      <c r="I90" s="6">
        <v>2.0</v>
      </c>
      <c r="J90" s="10">
        <v>39.9</v>
      </c>
    </row>
    <row r="91" ht="15.75" customHeight="1">
      <c r="A91" s="6">
        <v>90.0</v>
      </c>
      <c r="B91" s="8">
        <v>40402.0</v>
      </c>
      <c r="C91" s="6">
        <v>57.0</v>
      </c>
      <c r="D91" s="6" t="s">
        <v>17</v>
      </c>
      <c r="E91" s="6" t="s">
        <v>13</v>
      </c>
      <c r="F91" s="6" t="s">
        <v>30</v>
      </c>
      <c r="G91" s="6" t="s">
        <v>15</v>
      </c>
      <c r="H91" s="10">
        <v>29.95</v>
      </c>
      <c r="I91" s="6">
        <v>7.0</v>
      </c>
      <c r="J91" s="10">
        <v>209.65</v>
      </c>
    </row>
    <row r="92" ht="15.75" customHeight="1">
      <c r="A92" s="6">
        <v>91.0</v>
      </c>
      <c r="B92" s="8">
        <v>40350.0</v>
      </c>
      <c r="C92" s="6">
        <v>43.0</v>
      </c>
      <c r="D92" s="6" t="s">
        <v>3</v>
      </c>
      <c r="E92" s="6" t="s">
        <v>24</v>
      </c>
      <c r="F92" s="6" t="s">
        <v>16</v>
      </c>
      <c r="G92" s="6" t="s">
        <v>15</v>
      </c>
      <c r="H92" s="10">
        <v>19.95</v>
      </c>
      <c r="I92" s="6">
        <v>1.0</v>
      </c>
      <c r="J92" s="10">
        <v>19.95</v>
      </c>
    </row>
    <row r="93" ht="15.75" customHeight="1">
      <c r="A93" s="6">
        <v>92.0</v>
      </c>
      <c r="B93" s="8">
        <v>40527.0</v>
      </c>
      <c r="C93" s="6">
        <v>44.0</v>
      </c>
      <c r="D93" s="6" t="s">
        <v>17</v>
      </c>
      <c r="E93" s="6" t="s">
        <v>13</v>
      </c>
      <c r="F93" s="6" t="s">
        <v>16</v>
      </c>
      <c r="G93" s="6" t="s">
        <v>25</v>
      </c>
      <c r="H93" s="10">
        <v>19.95</v>
      </c>
      <c r="I93" s="6">
        <v>4.0</v>
      </c>
      <c r="J93" s="10">
        <v>79.8</v>
      </c>
    </row>
    <row r="94" ht="15.75" customHeight="1">
      <c r="A94" s="6">
        <v>93.0</v>
      </c>
      <c r="B94" s="8">
        <v>40323.0</v>
      </c>
      <c r="C94" s="6">
        <v>21.0</v>
      </c>
      <c r="D94" s="6" t="s">
        <v>17</v>
      </c>
      <c r="E94" s="6" t="s">
        <v>24</v>
      </c>
      <c r="F94" s="6" t="s">
        <v>32</v>
      </c>
      <c r="G94" s="6" t="s">
        <v>19</v>
      </c>
      <c r="H94" s="10">
        <v>24.95</v>
      </c>
      <c r="I94" s="6">
        <v>5.0</v>
      </c>
      <c r="J94" s="10">
        <v>124.75</v>
      </c>
    </row>
    <row r="95" ht="15.75" customHeight="1">
      <c r="A95" s="6">
        <v>94.0</v>
      </c>
      <c r="B95" s="8">
        <v>40260.0</v>
      </c>
      <c r="C95" s="6">
        <v>20.0</v>
      </c>
      <c r="D95" s="6" t="s">
        <v>17</v>
      </c>
      <c r="E95" s="6" t="s">
        <v>24</v>
      </c>
      <c r="F95" s="6" t="s">
        <v>32</v>
      </c>
      <c r="G95" s="6" t="s">
        <v>15</v>
      </c>
      <c r="H95" s="10">
        <v>24.95</v>
      </c>
      <c r="I95" s="6">
        <v>1.0</v>
      </c>
      <c r="J95" s="10">
        <v>24.95</v>
      </c>
    </row>
    <row r="96" ht="15.75" customHeight="1">
      <c r="A96" s="6">
        <v>95.0</v>
      </c>
      <c r="B96" s="8">
        <v>40200.0</v>
      </c>
      <c r="C96" s="6">
        <v>49.0</v>
      </c>
      <c r="D96" s="6" t="s">
        <v>3</v>
      </c>
      <c r="E96" s="6" t="s">
        <v>22</v>
      </c>
      <c r="F96" s="6" t="s">
        <v>14</v>
      </c>
      <c r="G96" s="6" t="s">
        <v>15</v>
      </c>
      <c r="H96" s="10">
        <v>22.95</v>
      </c>
      <c r="I96" s="6">
        <v>7.0</v>
      </c>
      <c r="J96" s="10">
        <v>160.65</v>
      </c>
    </row>
    <row r="97" ht="15.75" customHeight="1">
      <c r="A97" s="6">
        <v>96.0</v>
      </c>
      <c r="B97" s="8">
        <v>40447.0</v>
      </c>
      <c r="C97" s="6">
        <v>37.0</v>
      </c>
      <c r="D97" s="6" t="s">
        <v>17</v>
      </c>
      <c r="E97" s="6" t="s">
        <v>13</v>
      </c>
      <c r="F97" s="6" t="s">
        <v>18</v>
      </c>
      <c r="G97" s="6" t="s">
        <v>25</v>
      </c>
      <c r="H97" s="10">
        <v>21.95</v>
      </c>
      <c r="I97" s="6">
        <v>3.0</v>
      </c>
      <c r="J97" s="10">
        <v>65.85</v>
      </c>
    </row>
    <row r="98" ht="15.75" customHeight="1">
      <c r="A98" s="6">
        <v>97.0</v>
      </c>
      <c r="B98" s="8">
        <v>40539.0</v>
      </c>
      <c r="C98" s="6">
        <v>26.0</v>
      </c>
      <c r="D98" s="6" t="s">
        <v>17</v>
      </c>
      <c r="E98" s="6" t="s">
        <v>24</v>
      </c>
      <c r="F98" s="6" t="s">
        <v>14</v>
      </c>
      <c r="G98" s="6" t="s">
        <v>15</v>
      </c>
      <c r="H98" s="10">
        <v>22.95</v>
      </c>
      <c r="I98" s="6">
        <v>6.0</v>
      </c>
      <c r="J98" s="10">
        <v>137.7</v>
      </c>
    </row>
    <row r="99" ht="15.75" customHeight="1">
      <c r="A99" s="6">
        <v>98.0</v>
      </c>
      <c r="B99" s="8">
        <v>40383.0</v>
      </c>
      <c r="C99" s="6">
        <v>62.0</v>
      </c>
      <c r="D99" s="6" t="s">
        <v>17</v>
      </c>
      <c r="E99" s="6" t="s">
        <v>13</v>
      </c>
      <c r="F99" s="6" t="s">
        <v>30</v>
      </c>
      <c r="G99" s="6" t="s">
        <v>19</v>
      </c>
      <c r="H99" s="10">
        <v>29.95</v>
      </c>
      <c r="I99" s="6">
        <v>1.0</v>
      </c>
      <c r="J99" s="10">
        <v>29.95</v>
      </c>
    </row>
    <row r="100" ht="15.75" customHeight="1">
      <c r="A100" s="6">
        <v>99.0</v>
      </c>
      <c r="B100" s="8">
        <v>40295.0</v>
      </c>
      <c r="C100" s="6">
        <v>38.0</v>
      </c>
      <c r="D100" s="6" t="s">
        <v>17</v>
      </c>
      <c r="E100" s="6" t="s">
        <v>24</v>
      </c>
      <c r="F100" s="6" t="s">
        <v>16</v>
      </c>
      <c r="G100" s="6" t="s">
        <v>15</v>
      </c>
      <c r="H100" s="10">
        <v>19.95</v>
      </c>
      <c r="I100" s="6">
        <v>6.0</v>
      </c>
      <c r="J100" s="10">
        <v>119.69999999999999</v>
      </c>
    </row>
    <row r="101" ht="15.75" customHeight="1">
      <c r="A101" s="6">
        <v>100.0</v>
      </c>
      <c r="B101" s="8">
        <v>40305.0</v>
      </c>
      <c r="C101" s="6">
        <v>55.0</v>
      </c>
      <c r="D101" s="6" t="s">
        <v>17</v>
      </c>
      <c r="E101" s="6" t="s">
        <v>22</v>
      </c>
      <c r="F101" s="6" t="s">
        <v>16</v>
      </c>
      <c r="G101" s="6" t="s">
        <v>15</v>
      </c>
      <c r="H101" s="10">
        <v>19.95</v>
      </c>
      <c r="I101" s="6">
        <v>1.0</v>
      </c>
      <c r="J101" s="10">
        <v>19.95</v>
      </c>
    </row>
    <row r="102" ht="15.75" customHeight="1">
      <c r="A102" s="6">
        <v>101.0</v>
      </c>
      <c r="B102" s="8">
        <v>40240.0</v>
      </c>
      <c r="C102" s="6">
        <v>24.0</v>
      </c>
      <c r="D102" s="6" t="s">
        <v>3</v>
      </c>
      <c r="E102" s="6" t="s">
        <v>21</v>
      </c>
      <c r="F102" s="6" t="s">
        <v>16</v>
      </c>
      <c r="G102" s="6" t="s">
        <v>19</v>
      </c>
      <c r="H102" s="10">
        <v>19.95</v>
      </c>
      <c r="I102" s="6">
        <v>2.0</v>
      </c>
      <c r="J102" s="10">
        <v>39.9</v>
      </c>
    </row>
    <row r="103" ht="15.75" customHeight="1">
      <c r="A103" s="6">
        <v>102.0</v>
      </c>
      <c r="B103" s="8">
        <v>40260.0</v>
      </c>
      <c r="C103" s="6">
        <v>30.0</v>
      </c>
      <c r="D103" s="6" t="s">
        <v>17</v>
      </c>
      <c r="E103" s="6" t="s">
        <v>24</v>
      </c>
      <c r="F103" s="6" t="s">
        <v>14</v>
      </c>
      <c r="G103" s="6" t="s">
        <v>37</v>
      </c>
      <c r="H103" s="10">
        <v>22.95</v>
      </c>
      <c r="I103" s="6">
        <v>5.0</v>
      </c>
      <c r="J103" s="10">
        <v>114.75</v>
      </c>
    </row>
    <row r="104" ht="15.75" customHeight="1">
      <c r="A104" s="6">
        <v>103.0</v>
      </c>
      <c r="B104" s="8">
        <v>40517.0</v>
      </c>
      <c r="C104" s="6">
        <v>39.0</v>
      </c>
      <c r="D104" s="6" t="s">
        <v>3</v>
      </c>
      <c r="E104" s="6" t="s">
        <v>22</v>
      </c>
      <c r="F104" s="6" t="s">
        <v>18</v>
      </c>
      <c r="G104" s="6" t="s">
        <v>37</v>
      </c>
      <c r="H104" s="10">
        <v>21.95</v>
      </c>
      <c r="I104" s="6">
        <v>1.0</v>
      </c>
      <c r="J104" s="10">
        <v>21.95</v>
      </c>
    </row>
    <row r="105" ht="15.75" customHeight="1">
      <c r="A105" s="6">
        <v>104.0</v>
      </c>
      <c r="B105" s="8">
        <v>40493.0</v>
      </c>
      <c r="C105" s="6">
        <v>59.0</v>
      </c>
      <c r="D105" s="6" t="s">
        <v>3</v>
      </c>
      <c r="E105" s="6" t="s">
        <v>24</v>
      </c>
      <c r="F105" s="6" t="s">
        <v>30</v>
      </c>
      <c r="G105" s="6" t="s">
        <v>25</v>
      </c>
      <c r="H105" s="10">
        <v>29.95</v>
      </c>
      <c r="I105" s="6">
        <v>6.0</v>
      </c>
      <c r="J105" s="10">
        <v>179.7</v>
      </c>
    </row>
    <row r="106" ht="15.75" customHeight="1">
      <c r="A106" s="6">
        <v>105.0</v>
      </c>
      <c r="B106" s="8">
        <v>40281.0</v>
      </c>
      <c r="C106" s="6">
        <v>26.0</v>
      </c>
      <c r="D106" s="6" t="s">
        <v>17</v>
      </c>
      <c r="E106" s="6" t="s">
        <v>29</v>
      </c>
      <c r="F106" s="6" t="s">
        <v>16</v>
      </c>
      <c r="G106" s="6" t="s">
        <v>19</v>
      </c>
      <c r="H106" s="10">
        <v>19.95</v>
      </c>
      <c r="I106" s="6">
        <v>2.0</v>
      </c>
      <c r="J106" s="10">
        <v>39.9</v>
      </c>
    </row>
    <row r="107" ht="15.75" customHeight="1">
      <c r="A107" s="6">
        <v>106.0</v>
      </c>
      <c r="B107" s="8">
        <v>40525.0</v>
      </c>
      <c r="C107" s="6">
        <v>33.0</v>
      </c>
      <c r="D107" s="6" t="s">
        <v>17</v>
      </c>
      <c r="E107" s="6" t="s">
        <v>22</v>
      </c>
      <c r="F107" s="6" t="s">
        <v>27</v>
      </c>
      <c r="G107" s="6" t="s">
        <v>37</v>
      </c>
      <c r="H107" s="10">
        <v>24.95</v>
      </c>
      <c r="I107" s="6">
        <v>1.0</v>
      </c>
      <c r="J107" s="10">
        <v>24.95</v>
      </c>
    </row>
    <row r="108" ht="15.75" customHeight="1">
      <c r="A108" s="6">
        <v>107.0</v>
      </c>
      <c r="B108" s="8">
        <v>40456.0</v>
      </c>
      <c r="C108" s="6">
        <v>20.0</v>
      </c>
      <c r="D108" s="6" t="s">
        <v>17</v>
      </c>
      <c r="E108" s="6" t="s">
        <v>22</v>
      </c>
      <c r="F108" s="6" t="s">
        <v>32</v>
      </c>
      <c r="G108" s="6" t="s">
        <v>15</v>
      </c>
      <c r="H108" s="10">
        <v>24.95</v>
      </c>
      <c r="I108" s="6">
        <v>4.0</v>
      </c>
      <c r="J108" s="10">
        <v>99.8</v>
      </c>
    </row>
    <row r="109" ht="15.75" customHeight="1">
      <c r="A109" s="6">
        <v>108.0</v>
      </c>
      <c r="B109" s="8">
        <v>40180.0</v>
      </c>
      <c r="C109" s="6">
        <v>18.0</v>
      </c>
      <c r="D109" s="6" t="s">
        <v>17</v>
      </c>
      <c r="E109" s="6" t="s">
        <v>22</v>
      </c>
      <c r="F109" s="6" t="s">
        <v>18</v>
      </c>
      <c r="G109" s="6" t="s">
        <v>15</v>
      </c>
      <c r="H109" s="10">
        <v>21.95</v>
      </c>
      <c r="I109" s="6">
        <v>4.0</v>
      </c>
      <c r="J109" s="10">
        <v>87.8</v>
      </c>
    </row>
    <row r="110" ht="15.75" customHeight="1">
      <c r="A110" s="6">
        <v>109.0</v>
      </c>
      <c r="B110" s="8">
        <v>40486.0</v>
      </c>
      <c r="C110" s="6">
        <v>19.0</v>
      </c>
      <c r="D110" s="6" t="s">
        <v>3</v>
      </c>
      <c r="E110" s="6" t="s">
        <v>24</v>
      </c>
      <c r="F110" s="6" t="s">
        <v>16</v>
      </c>
      <c r="G110" s="6" t="s">
        <v>19</v>
      </c>
      <c r="H110" s="10">
        <v>19.95</v>
      </c>
      <c r="I110" s="6">
        <v>2.0</v>
      </c>
      <c r="J110" s="10">
        <v>39.9</v>
      </c>
    </row>
    <row r="111" ht="15.75" customHeight="1">
      <c r="A111" s="6">
        <v>110.0</v>
      </c>
      <c r="B111" s="8">
        <v>40297.0</v>
      </c>
      <c r="C111" s="6">
        <v>61.0</v>
      </c>
      <c r="D111" s="6" t="s">
        <v>17</v>
      </c>
      <c r="E111" s="6" t="s">
        <v>24</v>
      </c>
      <c r="F111" s="6" t="s">
        <v>18</v>
      </c>
      <c r="G111" s="6" t="s">
        <v>15</v>
      </c>
      <c r="H111" s="10">
        <v>21.95</v>
      </c>
      <c r="I111" s="6">
        <v>3.0</v>
      </c>
      <c r="J111" s="10">
        <v>65.85</v>
      </c>
    </row>
    <row r="112" ht="15.75" customHeight="1">
      <c r="A112" s="6">
        <v>111.0</v>
      </c>
      <c r="B112" s="8">
        <v>40453.0</v>
      </c>
      <c r="C112" s="6">
        <v>39.0</v>
      </c>
      <c r="D112" s="6" t="s">
        <v>3</v>
      </c>
      <c r="E112" s="6" t="s">
        <v>24</v>
      </c>
      <c r="F112" s="6" t="s">
        <v>16</v>
      </c>
      <c r="G112" s="6" t="s">
        <v>19</v>
      </c>
      <c r="H112" s="10">
        <v>19.95</v>
      </c>
      <c r="I112" s="6">
        <v>10.0</v>
      </c>
      <c r="J112" s="10">
        <v>199.5</v>
      </c>
    </row>
    <row r="113" ht="15.75" customHeight="1">
      <c r="A113" s="6">
        <v>112.0</v>
      </c>
      <c r="B113" s="8">
        <v>40538.0</v>
      </c>
      <c r="C113" s="6">
        <v>52.0</v>
      </c>
      <c r="D113" s="6" t="s">
        <v>3</v>
      </c>
      <c r="E113" s="6" t="s">
        <v>29</v>
      </c>
      <c r="F113" s="6" t="s">
        <v>18</v>
      </c>
      <c r="G113" s="6" t="s">
        <v>15</v>
      </c>
      <c r="H113" s="10">
        <v>21.95</v>
      </c>
      <c r="I113" s="6">
        <v>1.0</v>
      </c>
      <c r="J113" s="10">
        <v>21.95</v>
      </c>
    </row>
    <row r="114" ht="15.75" customHeight="1">
      <c r="A114" s="6">
        <v>113.0</v>
      </c>
      <c r="B114" s="8">
        <v>40487.0</v>
      </c>
      <c r="C114" s="6">
        <v>20.0</v>
      </c>
      <c r="D114" s="6" t="s">
        <v>17</v>
      </c>
      <c r="E114" s="6" t="s">
        <v>22</v>
      </c>
      <c r="F114" s="6" t="s">
        <v>27</v>
      </c>
      <c r="G114" s="6" t="s">
        <v>15</v>
      </c>
      <c r="H114" s="10">
        <v>24.95</v>
      </c>
      <c r="I114" s="6">
        <v>5.0</v>
      </c>
      <c r="J114" s="10">
        <v>124.75</v>
      </c>
    </row>
    <row r="115" ht="15.75" customHeight="1">
      <c r="A115" s="6">
        <v>114.0</v>
      </c>
      <c r="B115" s="8">
        <v>40497.0</v>
      </c>
      <c r="C115" s="6">
        <v>50.0</v>
      </c>
      <c r="D115" s="6" t="s">
        <v>17</v>
      </c>
      <c r="E115" s="6" t="s">
        <v>22</v>
      </c>
      <c r="F115" s="6" t="s">
        <v>30</v>
      </c>
      <c r="G115" s="6" t="s">
        <v>15</v>
      </c>
      <c r="H115" s="10">
        <v>29.95</v>
      </c>
      <c r="I115" s="6">
        <v>1.0</v>
      </c>
      <c r="J115" s="10">
        <v>29.95</v>
      </c>
    </row>
    <row r="116" ht="15.75" customHeight="1">
      <c r="A116" s="6">
        <v>115.0</v>
      </c>
      <c r="B116" s="8">
        <v>40356.0</v>
      </c>
      <c r="C116" s="6">
        <v>29.0</v>
      </c>
      <c r="D116" s="6" t="s">
        <v>3</v>
      </c>
      <c r="E116" s="6" t="s">
        <v>24</v>
      </c>
      <c r="F116" s="6" t="s">
        <v>18</v>
      </c>
      <c r="G116" s="6" t="s">
        <v>25</v>
      </c>
      <c r="H116" s="10">
        <v>21.95</v>
      </c>
      <c r="I116" s="6">
        <v>1.0</v>
      </c>
      <c r="J116" s="10">
        <v>21.95</v>
      </c>
    </row>
    <row r="117" ht="15.75" customHeight="1">
      <c r="A117" s="6">
        <v>116.0</v>
      </c>
      <c r="B117" s="8">
        <v>40289.0</v>
      </c>
      <c r="C117" s="6">
        <v>55.0</v>
      </c>
      <c r="D117" s="6" t="s">
        <v>17</v>
      </c>
      <c r="E117" s="6" t="s">
        <v>22</v>
      </c>
      <c r="F117" s="6" t="s">
        <v>30</v>
      </c>
      <c r="G117" s="6" t="s">
        <v>15</v>
      </c>
      <c r="H117" s="10">
        <v>29.95</v>
      </c>
      <c r="I117" s="6">
        <v>4.0</v>
      </c>
      <c r="J117" s="10">
        <v>119.8</v>
      </c>
    </row>
    <row r="118" ht="15.75" customHeight="1">
      <c r="A118" s="6">
        <v>117.0</v>
      </c>
      <c r="B118" s="8">
        <v>40446.0</v>
      </c>
      <c r="C118" s="6">
        <v>18.0</v>
      </c>
      <c r="D118" s="6" t="s">
        <v>17</v>
      </c>
      <c r="E118" s="6" t="s">
        <v>21</v>
      </c>
      <c r="F118" s="6" t="s">
        <v>30</v>
      </c>
      <c r="G118" s="6" t="s">
        <v>15</v>
      </c>
      <c r="H118" s="10">
        <v>29.95</v>
      </c>
      <c r="I118" s="6">
        <v>3.0</v>
      </c>
      <c r="J118" s="10">
        <v>89.85</v>
      </c>
    </row>
    <row r="119" ht="15.75" customHeight="1">
      <c r="A119" s="6">
        <v>118.0</v>
      </c>
      <c r="B119" s="8">
        <v>40202.0</v>
      </c>
      <c r="C119" s="6">
        <v>39.0</v>
      </c>
      <c r="D119" s="6" t="s">
        <v>3</v>
      </c>
      <c r="E119" s="6" t="s">
        <v>13</v>
      </c>
      <c r="F119" s="6" t="s">
        <v>18</v>
      </c>
      <c r="G119" s="6" t="s">
        <v>37</v>
      </c>
      <c r="H119" s="10">
        <v>21.95</v>
      </c>
      <c r="I119" s="6">
        <v>3.0</v>
      </c>
      <c r="J119" s="10">
        <v>65.85</v>
      </c>
    </row>
    <row r="120" ht="15.75" customHeight="1">
      <c r="A120" s="6">
        <v>119.0</v>
      </c>
      <c r="B120" s="8">
        <v>40182.0</v>
      </c>
      <c r="C120" s="6">
        <v>35.0</v>
      </c>
      <c r="D120" s="6" t="s">
        <v>17</v>
      </c>
      <c r="E120" s="6" t="s">
        <v>22</v>
      </c>
      <c r="F120" s="6" t="s">
        <v>14</v>
      </c>
      <c r="G120" s="6" t="s">
        <v>25</v>
      </c>
      <c r="H120" s="10">
        <v>22.95</v>
      </c>
      <c r="I120" s="6">
        <v>4.0</v>
      </c>
      <c r="J120" s="10">
        <v>91.8</v>
      </c>
    </row>
    <row r="121" ht="15.75" customHeight="1">
      <c r="A121" s="6">
        <v>120.0</v>
      </c>
      <c r="B121" s="8">
        <v>40304.0</v>
      </c>
      <c r="C121" s="6">
        <v>38.0</v>
      </c>
      <c r="D121" s="6" t="s">
        <v>3</v>
      </c>
      <c r="E121" s="6" t="s">
        <v>21</v>
      </c>
      <c r="F121" s="6" t="s">
        <v>32</v>
      </c>
      <c r="G121" s="6" t="s">
        <v>25</v>
      </c>
      <c r="H121" s="10">
        <v>24.95</v>
      </c>
      <c r="I121" s="6">
        <v>6.0</v>
      </c>
      <c r="J121" s="10">
        <v>149.7</v>
      </c>
    </row>
    <row r="122" ht="15.75" customHeight="1">
      <c r="A122" s="6">
        <v>121.0</v>
      </c>
      <c r="B122" s="8">
        <v>40351.0</v>
      </c>
      <c r="C122" s="6">
        <v>20.0</v>
      </c>
      <c r="D122" s="6" t="s">
        <v>17</v>
      </c>
      <c r="E122" s="6" t="s">
        <v>22</v>
      </c>
      <c r="F122" s="6" t="s">
        <v>16</v>
      </c>
      <c r="G122" s="6" t="s">
        <v>19</v>
      </c>
      <c r="H122" s="10">
        <v>19.95</v>
      </c>
      <c r="I122" s="6">
        <v>3.0</v>
      </c>
      <c r="J122" s="10">
        <v>59.849999999999994</v>
      </c>
    </row>
    <row r="123" ht="15.75" customHeight="1">
      <c r="A123" s="6">
        <v>122.0</v>
      </c>
      <c r="B123" s="8">
        <v>40371.0</v>
      </c>
      <c r="C123" s="6">
        <v>60.0</v>
      </c>
      <c r="D123" s="6" t="s">
        <v>17</v>
      </c>
      <c r="E123" s="6" t="s">
        <v>29</v>
      </c>
      <c r="F123" s="6" t="s">
        <v>18</v>
      </c>
      <c r="G123" s="6" t="s">
        <v>37</v>
      </c>
      <c r="H123" s="10">
        <v>21.95</v>
      </c>
      <c r="I123" s="6">
        <v>6.0</v>
      </c>
      <c r="J123" s="10">
        <v>131.7</v>
      </c>
    </row>
    <row r="124" ht="15.75" customHeight="1">
      <c r="A124" s="6">
        <v>123.0</v>
      </c>
      <c r="B124" s="8">
        <v>40301.0</v>
      </c>
      <c r="C124" s="6">
        <v>61.0</v>
      </c>
      <c r="D124" s="6" t="s">
        <v>17</v>
      </c>
      <c r="E124" s="6" t="s">
        <v>22</v>
      </c>
      <c r="F124" s="6" t="s">
        <v>27</v>
      </c>
      <c r="G124" s="6" t="s">
        <v>37</v>
      </c>
      <c r="H124" s="10">
        <v>24.95</v>
      </c>
      <c r="I124" s="6">
        <v>2.0</v>
      </c>
      <c r="J124" s="10">
        <v>49.9</v>
      </c>
    </row>
    <row r="125" ht="15.75" customHeight="1">
      <c r="A125" s="6">
        <v>124.0</v>
      </c>
      <c r="B125" s="8">
        <v>40246.0</v>
      </c>
      <c r="C125" s="6">
        <v>62.0</v>
      </c>
      <c r="D125" s="6" t="s">
        <v>3</v>
      </c>
      <c r="E125" s="6" t="s">
        <v>24</v>
      </c>
      <c r="F125" s="6" t="s">
        <v>18</v>
      </c>
      <c r="G125" s="6" t="s">
        <v>15</v>
      </c>
      <c r="H125" s="10">
        <v>21.95</v>
      </c>
      <c r="I125" s="6">
        <v>2.0</v>
      </c>
      <c r="J125" s="10">
        <v>43.9</v>
      </c>
    </row>
    <row r="126" ht="15.75" customHeight="1">
      <c r="A126" s="6">
        <v>125.0</v>
      </c>
      <c r="B126" s="8">
        <v>40239.0</v>
      </c>
      <c r="C126" s="6">
        <v>21.0</v>
      </c>
      <c r="D126" s="6" t="s">
        <v>17</v>
      </c>
      <c r="E126" s="6" t="s">
        <v>22</v>
      </c>
      <c r="F126" s="6" t="s">
        <v>16</v>
      </c>
      <c r="G126" s="6" t="s">
        <v>37</v>
      </c>
      <c r="H126" s="10">
        <v>19.95</v>
      </c>
      <c r="I126" s="6">
        <v>1.0</v>
      </c>
      <c r="J126" s="10">
        <v>19.95</v>
      </c>
    </row>
    <row r="127" ht="15.75" customHeight="1">
      <c r="A127" s="6">
        <v>126.0</v>
      </c>
      <c r="B127" s="8">
        <v>40265.0</v>
      </c>
      <c r="C127" s="6">
        <v>40.0</v>
      </c>
      <c r="D127" s="6" t="s">
        <v>17</v>
      </c>
      <c r="E127" s="6" t="s">
        <v>29</v>
      </c>
      <c r="F127" s="6" t="s">
        <v>18</v>
      </c>
      <c r="G127" s="6" t="s">
        <v>25</v>
      </c>
      <c r="H127" s="10">
        <v>21.95</v>
      </c>
      <c r="I127" s="6">
        <v>1.0</v>
      </c>
      <c r="J127" s="10">
        <v>21.95</v>
      </c>
    </row>
    <row r="128" ht="15.75" customHeight="1">
      <c r="A128" s="6">
        <v>127.0</v>
      </c>
      <c r="B128" s="8">
        <v>40193.0</v>
      </c>
      <c r="C128" s="6">
        <v>25.0</v>
      </c>
      <c r="D128" s="6" t="s">
        <v>17</v>
      </c>
      <c r="E128" s="6" t="s">
        <v>22</v>
      </c>
      <c r="F128" s="6" t="s">
        <v>32</v>
      </c>
      <c r="G128" s="6" t="s">
        <v>15</v>
      </c>
      <c r="H128" s="10">
        <v>24.95</v>
      </c>
      <c r="I128" s="6">
        <v>1.0</v>
      </c>
      <c r="J128" s="10">
        <v>24.95</v>
      </c>
    </row>
    <row r="129" ht="15.75" customHeight="1">
      <c r="A129" s="6">
        <v>128.0</v>
      </c>
      <c r="B129" s="8">
        <v>40500.0</v>
      </c>
      <c r="C129" s="6">
        <v>50.0</v>
      </c>
      <c r="D129" s="6" t="s">
        <v>17</v>
      </c>
      <c r="E129" s="6" t="s">
        <v>13</v>
      </c>
      <c r="F129" s="6" t="s">
        <v>16</v>
      </c>
      <c r="G129" s="6" t="s">
        <v>15</v>
      </c>
      <c r="H129" s="10">
        <v>19.95</v>
      </c>
      <c r="I129" s="6">
        <v>2.0</v>
      </c>
      <c r="J129" s="10">
        <v>39.9</v>
      </c>
    </row>
    <row r="130" ht="15.75" customHeight="1">
      <c r="A130" s="6">
        <v>129.0</v>
      </c>
      <c r="B130" s="8">
        <v>40264.0</v>
      </c>
      <c r="C130" s="6">
        <v>24.0</v>
      </c>
      <c r="D130" s="6" t="s">
        <v>17</v>
      </c>
      <c r="E130" s="6" t="s">
        <v>22</v>
      </c>
      <c r="F130" s="6" t="s">
        <v>32</v>
      </c>
      <c r="G130" s="6" t="s">
        <v>15</v>
      </c>
      <c r="H130" s="10">
        <v>24.95</v>
      </c>
      <c r="I130" s="6">
        <v>1.0</v>
      </c>
      <c r="J130" s="10">
        <v>24.95</v>
      </c>
    </row>
    <row r="131" ht="15.75" customHeight="1">
      <c r="A131" s="6">
        <v>130.0</v>
      </c>
      <c r="B131" s="8">
        <v>40401.0</v>
      </c>
      <c r="C131" s="6">
        <v>28.0</v>
      </c>
      <c r="D131" s="6" t="s">
        <v>3</v>
      </c>
      <c r="E131" s="6" t="s">
        <v>24</v>
      </c>
      <c r="F131" s="6" t="s">
        <v>14</v>
      </c>
      <c r="G131" s="6" t="s">
        <v>15</v>
      </c>
      <c r="H131" s="10">
        <v>22.95</v>
      </c>
      <c r="I131" s="6">
        <v>5.0</v>
      </c>
      <c r="J131" s="10">
        <v>114.75</v>
      </c>
    </row>
    <row r="132" ht="15.75" customHeight="1">
      <c r="A132" s="6">
        <v>131.0</v>
      </c>
      <c r="B132" s="8">
        <v>40536.0</v>
      </c>
      <c r="C132" s="6">
        <v>22.0</v>
      </c>
      <c r="D132" s="6" t="s">
        <v>17</v>
      </c>
      <c r="E132" s="6" t="s">
        <v>22</v>
      </c>
      <c r="F132" s="6" t="s">
        <v>16</v>
      </c>
      <c r="G132" s="6" t="s">
        <v>37</v>
      </c>
      <c r="H132" s="10">
        <v>19.95</v>
      </c>
      <c r="I132" s="6">
        <v>6.0</v>
      </c>
      <c r="J132" s="10">
        <v>119.69999999999999</v>
      </c>
    </row>
    <row r="133" ht="15.75" customHeight="1">
      <c r="A133" s="6">
        <v>132.0</v>
      </c>
      <c r="B133" s="8">
        <v>40509.0</v>
      </c>
      <c r="C133" s="6">
        <v>22.0</v>
      </c>
      <c r="D133" s="6" t="s">
        <v>17</v>
      </c>
      <c r="E133" s="6" t="s">
        <v>24</v>
      </c>
      <c r="F133" s="6" t="s">
        <v>18</v>
      </c>
      <c r="G133" s="6" t="s">
        <v>15</v>
      </c>
      <c r="H133" s="10">
        <v>21.95</v>
      </c>
      <c r="I133" s="6">
        <v>2.0</v>
      </c>
      <c r="J133" s="10">
        <v>43.9</v>
      </c>
    </row>
    <row r="134" ht="15.75" customHeight="1">
      <c r="A134" s="6">
        <v>133.0</v>
      </c>
      <c r="B134" s="8">
        <v>40249.0</v>
      </c>
      <c r="C134" s="6">
        <v>27.0</v>
      </c>
      <c r="D134" s="6" t="s">
        <v>17</v>
      </c>
      <c r="E134" s="6" t="s">
        <v>22</v>
      </c>
      <c r="F134" s="6" t="s">
        <v>32</v>
      </c>
      <c r="G134" s="6" t="s">
        <v>15</v>
      </c>
      <c r="H134" s="10">
        <v>24.95</v>
      </c>
      <c r="I134" s="6">
        <v>1.0</v>
      </c>
      <c r="J134" s="10">
        <v>24.95</v>
      </c>
    </row>
    <row r="135" ht="15.75" customHeight="1">
      <c r="A135" s="6">
        <v>134.0</v>
      </c>
      <c r="B135" s="8">
        <v>40437.0</v>
      </c>
      <c r="C135" s="6">
        <v>54.0</v>
      </c>
      <c r="D135" s="6" t="s">
        <v>3</v>
      </c>
      <c r="E135" s="6" t="s">
        <v>22</v>
      </c>
      <c r="F135" s="6" t="s">
        <v>27</v>
      </c>
      <c r="G135" s="6" t="s">
        <v>15</v>
      </c>
      <c r="H135" s="10">
        <v>24.95</v>
      </c>
      <c r="I135" s="6">
        <v>7.0</v>
      </c>
      <c r="J135" s="10">
        <v>174.65</v>
      </c>
    </row>
    <row r="136" ht="15.75" customHeight="1">
      <c r="A136" s="6">
        <v>135.0</v>
      </c>
      <c r="B136" s="8">
        <v>40210.0</v>
      </c>
      <c r="C136" s="6">
        <v>25.0</v>
      </c>
      <c r="D136" s="6" t="s">
        <v>17</v>
      </c>
      <c r="E136" s="6" t="s">
        <v>13</v>
      </c>
      <c r="F136" s="6" t="s">
        <v>32</v>
      </c>
      <c r="G136" s="6" t="s">
        <v>15</v>
      </c>
      <c r="H136" s="10">
        <v>24.95</v>
      </c>
      <c r="I136" s="6">
        <v>1.0</v>
      </c>
      <c r="J136" s="10">
        <v>24.95</v>
      </c>
    </row>
    <row r="137" ht="15.75" customHeight="1">
      <c r="A137" s="6">
        <v>136.0</v>
      </c>
      <c r="B137" s="8">
        <v>40362.0</v>
      </c>
      <c r="C137" s="6">
        <v>25.0</v>
      </c>
      <c r="D137" s="6" t="s">
        <v>17</v>
      </c>
      <c r="E137" s="6" t="s">
        <v>22</v>
      </c>
      <c r="F137" s="6" t="s">
        <v>27</v>
      </c>
      <c r="G137" s="6" t="s">
        <v>37</v>
      </c>
      <c r="H137" s="10">
        <v>24.95</v>
      </c>
      <c r="I137" s="6">
        <v>2.0</v>
      </c>
      <c r="J137" s="10">
        <v>49.9</v>
      </c>
    </row>
    <row r="138" ht="15.75" customHeight="1">
      <c r="A138" s="6">
        <v>137.0</v>
      </c>
      <c r="B138" s="8">
        <v>40420.0</v>
      </c>
      <c r="C138" s="6">
        <v>30.0</v>
      </c>
      <c r="D138" s="6" t="s">
        <v>17</v>
      </c>
      <c r="E138" s="6" t="s">
        <v>24</v>
      </c>
      <c r="F138" s="6" t="s">
        <v>16</v>
      </c>
      <c r="G138" s="6" t="s">
        <v>19</v>
      </c>
      <c r="H138" s="10">
        <v>19.95</v>
      </c>
      <c r="I138" s="6">
        <v>1.0</v>
      </c>
      <c r="J138" s="10">
        <v>19.95</v>
      </c>
    </row>
    <row r="139" ht="15.75" customHeight="1">
      <c r="A139" s="6">
        <v>138.0</v>
      </c>
      <c r="B139" s="8">
        <v>40439.0</v>
      </c>
      <c r="C139" s="6">
        <v>59.0</v>
      </c>
      <c r="D139" s="6" t="s">
        <v>3</v>
      </c>
      <c r="E139" s="6" t="s">
        <v>13</v>
      </c>
      <c r="F139" s="6" t="s">
        <v>16</v>
      </c>
      <c r="G139" s="6" t="s">
        <v>25</v>
      </c>
      <c r="H139" s="10">
        <v>19.95</v>
      </c>
      <c r="I139" s="6">
        <v>2.0</v>
      </c>
      <c r="J139" s="10">
        <v>39.9</v>
      </c>
    </row>
    <row r="140" ht="15.75" customHeight="1">
      <c r="A140" s="6">
        <v>139.0</v>
      </c>
      <c r="B140" s="8">
        <v>40506.0</v>
      </c>
      <c r="C140" s="6">
        <v>51.0</v>
      </c>
      <c r="D140" s="6" t="s">
        <v>17</v>
      </c>
      <c r="E140" s="6" t="s">
        <v>22</v>
      </c>
      <c r="F140" s="6" t="s">
        <v>14</v>
      </c>
      <c r="G140" s="6" t="s">
        <v>15</v>
      </c>
      <c r="H140" s="10">
        <v>22.95</v>
      </c>
      <c r="I140" s="6">
        <v>2.0</v>
      </c>
      <c r="J140" s="10">
        <v>45.9</v>
      </c>
    </row>
    <row r="141" ht="15.75" customHeight="1">
      <c r="A141" s="6">
        <v>140.0</v>
      </c>
      <c r="B141" s="8">
        <v>40534.0</v>
      </c>
      <c r="C141" s="6">
        <v>38.0</v>
      </c>
      <c r="D141" s="6" t="s">
        <v>17</v>
      </c>
      <c r="E141" s="6" t="s">
        <v>22</v>
      </c>
      <c r="F141" s="6" t="s">
        <v>30</v>
      </c>
      <c r="G141" s="6" t="s">
        <v>15</v>
      </c>
      <c r="H141" s="10">
        <v>29.95</v>
      </c>
      <c r="I141" s="6">
        <v>6.0</v>
      </c>
      <c r="J141" s="10">
        <v>179.7</v>
      </c>
    </row>
    <row r="142" ht="15.75" customHeight="1">
      <c r="A142" s="6">
        <v>141.0</v>
      </c>
      <c r="B142" s="8">
        <v>40291.0</v>
      </c>
      <c r="C142" s="6">
        <v>28.0</v>
      </c>
      <c r="D142" s="6" t="s">
        <v>17</v>
      </c>
      <c r="E142" s="6" t="s">
        <v>24</v>
      </c>
      <c r="F142" s="6" t="s">
        <v>14</v>
      </c>
      <c r="G142" s="6" t="s">
        <v>25</v>
      </c>
      <c r="H142" s="10">
        <v>22.95</v>
      </c>
      <c r="I142" s="6">
        <v>7.0</v>
      </c>
      <c r="J142" s="10">
        <v>160.65</v>
      </c>
    </row>
    <row r="143" ht="15.75" customHeight="1">
      <c r="A143" s="6">
        <v>142.0</v>
      </c>
      <c r="B143" s="8">
        <v>40500.0</v>
      </c>
      <c r="C143" s="6">
        <v>30.0</v>
      </c>
      <c r="D143" s="6" t="s">
        <v>3</v>
      </c>
      <c r="E143" s="6" t="s">
        <v>29</v>
      </c>
      <c r="F143" s="6" t="s">
        <v>18</v>
      </c>
      <c r="G143" s="6" t="s">
        <v>15</v>
      </c>
      <c r="H143" s="10">
        <v>21.95</v>
      </c>
      <c r="I143" s="6">
        <v>1.0</v>
      </c>
      <c r="J143" s="10">
        <v>21.95</v>
      </c>
    </row>
    <row r="144" ht="15.75" customHeight="1">
      <c r="A144" s="6">
        <v>143.0</v>
      </c>
      <c r="B144" s="8">
        <v>40479.0</v>
      </c>
      <c r="C144" s="6">
        <v>43.0</v>
      </c>
      <c r="D144" s="6" t="s">
        <v>17</v>
      </c>
      <c r="E144" s="6" t="s">
        <v>22</v>
      </c>
      <c r="F144" s="6" t="s">
        <v>32</v>
      </c>
      <c r="G144" s="6" t="s">
        <v>25</v>
      </c>
      <c r="H144" s="10">
        <v>24.95</v>
      </c>
      <c r="I144" s="6">
        <v>5.0</v>
      </c>
      <c r="J144" s="10">
        <v>124.75</v>
      </c>
    </row>
    <row r="145" ht="15.75" customHeight="1">
      <c r="A145" s="6">
        <v>144.0</v>
      </c>
      <c r="B145" s="8">
        <v>40404.0</v>
      </c>
      <c r="C145" s="6">
        <v>42.0</v>
      </c>
      <c r="D145" s="6" t="s">
        <v>17</v>
      </c>
      <c r="E145" s="6" t="s">
        <v>24</v>
      </c>
      <c r="F145" s="6" t="s">
        <v>30</v>
      </c>
      <c r="G145" s="6" t="s">
        <v>15</v>
      </c>
      <c r="H145" s="10">
        <v>29.95</v>
      </c>
      <c r="I145" s="6">
        <v>3.0</v>
      </c>
      <c r="J145" s="10">
        <v>89.85</v>
      </c>
    </row>
    <row r="146" ht="15.75" customHeight="1">
      <c r="A146" s="6">
        <v>145.0</v>
      </c>
      <c r="B146" s="8">
        <v>40303.0</v>
      </c>
      <c r="C146" s="6">
        <v>24.0</v>
      </c>
      <c r="D146" s="6" t="s">
        <v>17</v>
      </c>
      <c r="E146" s="6" t="s">
        <v>22</v>
      </c>
      <c r="F146" s="6" t="s">
        <v>32</v>
      </c>
      <c r="G146" s="6" t="s">
        <v>37</v>
      </c>
      <c r="H146" s="10">
        <v>24.95</v>
      </c>
      <c r="I146" s="6">
        <v>2.0</v>
      </c>
      <c r="J146" s="10">
        <v>49.9</v>
      </c>
    </row>
    <row r="147" ht="15.75" customHeight="1">
      <c r="A147" s="6">
        <v>146.0</v>
      </c>
      <c r="B147" s="8">
        <v>40415.0</v>
      </c>
      <c r="C147" s="6">
        <v>47.0</v>
      </c>
      <c r="D147" s="6" t="s">
        <v>3</v>
      </c>
      <c r="E147" s="6" t="s">
        <v>22</v>
      </c>
      <c r="F147" s="6" t="s">
        <v>14</v>
      </c>
      <c r="G147" s="6" t="s">
        <v>37</v>
      </c>
      <c r="H147" s="10">
        <v>22.95</v>
      </c>
      <c r="I147" s="6">
        <v>1.0</v>
      </c>
      <c r="J147" s="10">
        <v>22.95</v>
      </c>
    </row>
    <row r="148" ht="15.75" customHeight="1">
      <c r="A148" s="6">
        <v>147.0</v>
      </c>
      <c r="B148" s="8">
        <v>40476.0</v>
      </c>
      <c r="C148" s="6">
        <v>23.0</v>
      </c>
      <c r="D148" s="6" t="s">
        <v>17</v>
      </c>
      <c r="E148" s="6" t="s">
        <v>24</v>
      </c>
      <c r="F148" s="6" t="s">
        <v>16</v>
      </c>
      <c r="G148" s="6" t="s">
        <v>37</v>
      </c>
      <c r="H148" s="10">
        <v>19.95</v>
      </c>
      <c r="I148" s="6">
        <v>1.0</v>
      </c>
      <c r="J148" s="10">
        <v>19.95</v>
      </c>
    </row>
    <row r="149" ht="15.75" customHeight="1">
      <c r="A149" s="6">
        <v>148.0</v>
      </c>
      <c r="B149" s="8">
        <v>40390.0</v>
      </c>
      <c r="C149" s="6">
        <v>59.0</v>
      </c>
      <c r="D149" s="6" t="s">
        <v>17</v>
      </c>
      <c r="E149" s="6" t="s">
        <v>24</v>
      </c>
      <c r="F149" s="6" t="s">
        <v>16</v>
      </c>
      <c r="G149" s="6" t="s">
        <v>19</v>
      </c>
      <c r="H149" s="10">
        <v>19.95</v>
      </c>
      <c r="I149" s="6">
        <v>5.0</v>
      </c>
      <c r="J149" s="10">
        <v>99.75</v>
      </c>
    </row>
    <row r="150" ht="15.75" customHeight="1">
      <c r="A150" s="6">
        <v>149.0</v>
      </c>
      <c r="B150" s="8">
        <v>40384.0</v>
      </c>
      <c r="C150" s="6">
        <v>22.0</v>
      </c>
      <c r="D150" s="6" t="s">
        <v>3</v>
      </c>
      <c r="E150" s="6" t="s">
        <v>13</v>
      </c>
      <c r="F150" s="6" t="s">
        <v>14</v>
      </c>
      <c r="G150" s="6" t="s">
        <v>15</v>
      </c>
      <c r="H150" s="10">
        <v>22.95</v>
      </c>
      <c r="I150" s="6">
        <v>4.0</v>
      </c>
      <c r="J150" s="10">
        <v>91.8</v>
      </c>
    </row>
    <row r="151" ht="15.75" customHeight="1">
      <c r="A151" s="6">
        <v>150.0</v>
      </c>
      <c r="B151" s="8">
        <v>40451.0</v>
      </c>
      <c r="C151" s="6">
        <v>27.0</v>
      </c>
      <c r="D151" s="6" t="s">
        <v>3</v>
      </c>
      <c r="E151" s="6" t="s">
        <v>22</v>
      </c>
      <c r="F151" s="6" t="s">
        <v>32</v>
      </c>
      <c r="G151" s="6" t="s">
        <v>37</v>
      </c>
      <c r="H151" s="10">
        <v>24.95</v>
      </c>
      <c r="I151" s="6">
        <v>2.0</v>
      </c>
      <c r="J151" s="10">
        <v>49.9</v>
      </c>
    </row>
    <row r="152" ht="15.75" customHeight="1">
      <c r="A152" s="6">
        <v>151.0</v>
      </c>
      <c r="B152" s="8">
        <v>40454.0</v>
      </c>
      <c r="C152" s="6">
        <v>65.0</v>
      </c>
      <c r="D152" s="6" t="s">
        <v>17</v>
      </c>
      <c r="E152" s="6" t="s">
        <v>29</v>
      </c>
      <c r="F152" s="6" t="s">
        <v>18</v>
      </c>
      <c r="G152" s="6" t="s">
        <v>19</v>
      </c>
      <c r="H152" s="10">
        <v>21.95</v>
      </c>
      <c r="I152" s="6">
        <v>1.0</v>
      </c>
      <c r="J152" s="10">
        <v>21.95</v>
      </c>
    </row>
    <row r="153" ht="15.75" customHeight="1">
      <c r="A153" s="6">
        <v>152.0</v>
      </c>
      <c r="B153" s="8">
        <v>40269.0</v>
      </c>
      <c r="C153" s="6">
        <v>27.0</v>
      </c>
      <c r="D153" s="6" t="s">
        <v>17</v>
      </c>
      <c r="E153" s="6" t="s">
        <v>13</v>
      </c>
      <c r="F153" s="6" t="s">
        <v>14</v>
      </c>
      <c r="G153" s="6" t="s">
        <v>37</v>
      </c>
      <c r="H153" s="10">
        <v>22.95</v>
      </c>
      <c r="I153" s="6">
        <v>2.0</v>
      </c>
      <c r="J153" s="10">
        <v>45.9</v>
      </c>
    </row>
    <row r="154" ht="15.75" customHeight="1">
      <c r="A154" s="6">
        <v>153.0</v>
      </c>
      <c r="B154" s="8">
        <v>40527.0</v>
      </c>
      <c r="C154" s="6">
        <v>27.0</v>
      </c>
      <c r="D154" s="6" t="s">
        <v>17</v>
      </c>
      <c r="E154" s="6" t="s">
        <v>21</v>
      </c>
      <c r="F154" s="6" t="s">
        <v>14</v>
      </c>
      <c r="G154" s="6" t="s">
        <v>19</v>
      </c>
      <c r="H154" s="10">
        <v>22.95</v>
      </c>
      <c r="I154" s="6">
        <v>1.0</v>
      </c>
      <c r="J154" s="10">
        <v>22.95</v>
      </c>
    </row>
    <row r="155" ht="15.75" customHeight="1">
      <c r="A155" s="6">
        <v>154.0</v>
      </c>
      <c r="B155" s="8">
        <v>40185.0</v>
      </c>
      <c r="C155" s="6">
        <v>28.0</v>
      </c>
      <c r="D155" s="6" t="s">
        <v>17</v>
      </c>
      <c r="E155" s="6" t="s">
        <v>24</v>
      </c>
      <c r="F155" s="6" t="s">
        <v>14</v>
      </c>
      <c r="G155" s="6" t="s">
        <v>15</v>
      </c>
      <c r="H155" s="10">
        <v>22.95</v>
      </c>
      <c r="I155" s="6">
        <v>2.0</v>
      </c>
      <c r="J155" s="10">
        <v>45.9</v>
      </c>
    </row>
    <row r="156" ht="15.75" customHeight="1">
      <c r="A156" s="6">
        <v>155.0</v>
      </c>
      <c r="B156" s="8">
        <v>40382.0</v>
      </c>
      <c r="C156" s="6">
        <v>22.0</v>
      </c>
      <c r="D156" s="6" t="s">
        <v>3</v>
      </c>
      <c r="E156" s="6" t="s">
        <v>24</v>
      </c>
      <c r="F156" s="6" t="s">
        <v>32</v>
      </c>
      <c r="G156" s="6" t="s">
        <v>15</v>
      </c>
      <c r="H156" s="10">
        <v>24.95</v>
      </c>
      <c r="I156" s="6">
        <v>1.0</v>
      </c>
      <c r="J156" s="10">
        <v>24.95</v>
      </c>
    </row>
    <row r="157" ht="15.75" customHeight="1">
      <c r="A157" s="6">
        <v>156.0</v>
      </c>
      <c r="B157" s="8">
        <v>40253.0</v>
      </c>
      <c r="C157" s="6">
        <v>42.0</v>
      </c>
      <c r="D157" s="6" t="s">
        <v>17</v>
      </c>
      <c r="E157" s="6" t="s">
        <v>24</v>
      </c>
      <c r="F157" s="6" t="s">
        <v>16</v>
      </c>
      <c r="G157" s="6" t="s">
        <v>19</v>
      </c>
      <c r="H157" s="10">
        <v>19.95</v>
      </c>
      <c r="I157" s="6">
        <v>2.0</v>
      </c>
      <c r="J157" s="10">
        <v>39.9</v>
      </c>
    </row>
    <row r="158" ht="15.75" customHeight="1">
      <c r="A158" s="6">
        <v>157.0</v>
      </c>
      <c r="B158" s="8">
        <v>40516.0</v>
      </c>
      <c r="C158" s="6">
        <v>25.0</v>
      </c>
      <c r="D158" s="6" t="s">
        <v>17</v>
      </c>
      <c r="E158" s="6" t="s">
        <v>21</v>
      </c>
      <c r="F158" s="6" t="s">
        <v>30</v>
      </c>
      <c r="G158" s="6" t="s">
        <v>19</v>
      </c>
      <c r="H158" s="10">
        <v>29.95</v>
      </c>
      <c r="I158" s="6">
        <v>6.0</v>
      </c>
      <c r="J158" s="10">
        <v>179.7</v>
      </c>
    </row>
    <row r="159" ht="15.75" customHeight="1">
      <c r="A159" s="6">
        <v>158.0</v>
      </c>
      <c r="B159" s="8">
        <v>40186.0</v>
      </c>
      <c r="C159" s="6">
        <v>41.0</v>
      </c>
      <c r="D159" s="6" t="s">
        <v>3</v>
      </c>
      <c r="E159" s="6" t="s">
        <v>13</v>
      </c>
      <c r="F159" s="6" t="s">
        <v>18</v>
      </c>
      <c r="G159" s="6" t="s">
        <v>15</v>
      </c>
      <c r="H159" s="10">
        <v>21.95</v>
      </c>
      <c r="I159" s="6">
        <v>1.0</v>
      </c>
      <c r="J159" s="10">
        <v>21.95</v>
      </c>
    </row>
    <row r="160" ht="15.75" customHeight="1">
      <c r="A160" s="6">
        <v>159.0</v>
      </c>
      <c r="B160" s="8">
        <v>40331.0</v>
      </c>
      <c r="C160" s="6">
        <v>46.0</v>
      </c>
      <c r="D160" s="6" t="s">
        <v>3</v>
      </c>
      <c r="E160" s="6" t="s">
        <v>24</v>
      </c>
      <c r="F160" s="6" t="s">
        <v>32</v>
      </c>
      <c r="G160" s="6" t="s">
        <v>15</v>
      </c>
      <c r="H160" s="10">
        <v>24.95</v>
      </c>
      <c r="I160" s="6">
        <v>1.0</v>
      </c>
      <c r="J160" s="10">
        <v>24.95</v>
      </c>
    </row>
    <row r="161" ht="15.75" customHeight="1">
      <c r="A161" s="6">
        <v>160.0</v>
      </c>
      <c r="B161" s="8">
        <v>40408.0</v>
      </c>
      <c r="C161" s="6">
        <v>41.0</v>
      </c>
      <c r="D161" s="6" t="s">
        <v>17</v>
      </c>
      <c r="E161" s="6" t="s">
        <v>29</v>
      </c>
      <c r="F161" s="6" t="s">
        <v>27</v>
      </c>
      <c r="G161" s="6" t="s">
        <v>15</v>
      </c>
      <c r="H161" s="10">
        <v>24.95</v>
      </c>
      <c r="I161" s="6">
        <v>3.0</v>
      </c>
      <c r="J161" s="10">
        <v>74.85</v>
      </c>
    </row>
    <row r="162" ht="15.75" customHeight="1">
      <c r="A162" s="6">
        <v>161.0</v>
      </c>
      <c r="B162" s="8">
        <v>40292.0</v>
      </c>
      <c r="C162" s="6">
        <v>29.0</v>
      </c>
      <c r="D162" s="6" t="s">
        <v>17</v>
      </c>
      <c r="E162" s="6" t="s">
        <v>13</v>
      </c>
      <c r="F162" s="6" t="s">
        <v>16</v>
      </c>
      <c r="G162" s="6" t="s">
        <v>15</v>
      </c>
      <c r="H162" s="10">
        <v>19.95</v>
      </c>
      <c r="I162" s="6">
        <v>4.0</v>
      </c>
      <c r="J162" s="10">
        <v>79.8</v>
      </c>
    </row>
    <row r="163" ht="15.75" customHeight="1">
      <c r="A163" s="6">
        <v>162.0</v>
      </c>
      <c r="B163" s="8">
        <v>40513.0</v>
      </c>
      <c r="C163" s="6">
        <v>50.0</v>
      </c>
      <c r="D163" s="6" t="s">
        <v>17</v>
      </c>
      <c r="E163" s="6" t="s">
        <v>22</v>
      </c>
      <c r="F163" s="6" t="s">
        <v>16</v>
      </c>
      <c r="G163" s="6" t="s">
        <v>37</v>
      </c>
      <c r="H163" s="10">
        <v>19.95</v>
      </c>
      <c r="I163" s="6">
        <v>1.0</v>
      </c>
      <c r="J163" s="10">
        <v>19.95</v>
      </c>
    </row>
    <row r="164" ht="15.75" customHeight="1">
      <c r="A164" s="6">
        <v>163.0</v>
      </c>
      <c r="B164" s="8">
        <v>40543.0</v>
      </c>
      <c r="C164" s="6">
        <v>50.0</v>
      </c>
      <c r="D164" s="6" t="s">
        <v>3</v>
      </c>
      <c r="E164" s="6" t="s">
        <v>22</v>
      </c>
      <c r="F164" s="6" t="s">
        <v>14</v>
      </c>
      <c r="G164" s="6" t="s">
        <v>37</v>
      </c>
      <c r="H164" s="10">
        <v>22.95</v>
      </c>
      <c r="I164" s="6">
        <v>1.0</v>
      </c>
      <c r="J164" s="10">
        <v>22.95</v>
      </c>
    </row>
    <row r="165" ht="15.75" customHeight="1">
      <c r="A165" s="6">
        <v>164.0</v>
      </c>
      <c r="B165" s="8">
        <v>40298.0</v>
      </c>
      <c r="C165" s="6">
        <v>34.0</v>
      </c>
      <c r="D165" s="6" t="s">
        <v>3</v>
      </c>
      <c r="E165" s="6" t="s">
        <v>24</v>
      </c>
      <c r="F165" s="6" t="s">
        <v>14</v>
      </c>
      <c r="G165" s="6" t="s">
        <v>37</v>
      </c>
      <c r="H165" s="10">
        <v>22.95</v>
      </c>
      <c r="I165" s="6">
        <v>2.0</v>
      </c>
      <c r="J165" s="10">
        <v>45.9</v>
      </c>
    </row>
    <row r="166" ht="15.75" customHeight="1">
      <c r="A166" s="6">
        <v>165.0</v>
      </c>
      <c r="B166" s="8">
        <v>40253.0</v>
      </c>
      <c r="C166" s="6">
        <v>24.0</v>
      </c>
      <c r="D166" s="6" t="s">
        <v>3</v>
      </c>
      <c r="E166" s="6" t="s">
        <v>21</v>
      </c>
      <c r="F166" s="6" t="s">
        <v>18</v>
      </c>
      <c r="G166" s="6" t="s">
        <v>15</v>
      </c>
      <c r="H166" s="10">
        <v>21.95</v>
      </c>
      <c r="I166" s="6">
        <v>3.0</v>
      </c>
      <c r="J166" s="10">
        <v>65.85</v>
      </c>
    </row>
    <row r="167" ht="15.75" customHeight="1">
      <c r="A167" s="6">
        <v>166.0</v>
      </c>
      <c r="B167" s="8">
        <v>40206.0</v>
      </c>
      <c r="C167" s="6">
        <v>29.0</v>
      </c>
      <c r="D167" s="6" t="s">
        <v>17</v>
      </c>
      <c r="E167" s="6" t="s">
        <v>13</v>
      </c>
      <c r="F167" s="6" t="s">
        <v>16</v>
      </c>
      <c r="G167" s="6" t="s">
        <v>15</v>
      </c>
      <c r="H167" s="10">
        <v>19.95</v>
      </c>
      <c r="I167" s="6">
        <v>7.0</v>
      </c>
      <c r="J167" s="10">
        <v>139.65</v>
      </c>
    </row>
    <row r="168" ht="15.75" customHeight="1">
      <c r="A168" s="6">
        <v>167.0</v>
      </c>
      <c r="B168" s="8">
        <v>40393.0</v>
      </c>
      <c r="C168" s="6">
        <v>35.0</v>
      </c>
      <c r="D168" s="6" t="s">
        <v>17</v>
      </c>
      <c r="E168" s="6" t="s">
        <v>13</v>
      </c>
      <c r="F168" s="6" t="s">
        <v>14</v>
      </c>
      <c r="G168" s="6" t="s">
        <v>37</v>
      </c>
      <c r="H168" s="10">
        <v>22.95</v>
      </c>
      <c r="I168" s="6">
        <v>1.0</v>
      </c>
      <c r="J168" s="10">
        <v>22.95</v>
      </c>
    </row>
    <row r="169" ht="15.75" customHeight="1">
      <c r="A169" s="6">
        <v>168.0</v>
      </c>
      <c r="B169" s="8">
        <v>40493.0</v>
      </c>
      <c r="C169" s="6">
        <v>24.0</v>
      </c>
      <c r="D169" s="6" t="s">
        <v>17</v>
      </c>
      <c r="E169" s="6" t="s">
        <v>22</v>
      </c>
      <c r="F169" s="6" t="s">
        <v>16</v>
      </c>
      <c r="G169" s="6" t="s">
        <v>15</v>
      </c>
      <c r="H169" s="10">
        <v>19.95</v>
      </c>
      <c r="I169" s="6">
        <v>2.0</v>
      </c>
      <c r="J169" s="10">
        <v>39.9</v>
      </c>
    </row>
    <row r="170" ht="15.75" customHeight="1">
      <c r="A170" s="6">
        <v>169.0</v>
      </c>
      <c r="B170" s="8">
        <v>40525.0</v>
      </c>
      <c r="C170" s="6">
        <v>23.0</v>
      </c>
      <c r="D170" s="6" t="s">
        <v>3</v>
      </c>
      <c r="E170" s="6" t="s">
        <v>22</v>
      </c>
      <c r="F170" s="6" t="s">
        <v>18</v>
      </c>
      <c r="G170" s="6" t="s">
        <v>25</v>
      </c>
      <c r="H170" s="10">
        <v>21.95</v>
      </c>
      <c r="I170" s="6">
        <v>5.0</v>
      </c>
      <c r="J170" s="10">
        <v>109.75</v>
      </c>
    </row>
    <row r="171" ht="15.75" customHeight="1">
      <c r="A171" s="6">
        <v>170.0</v>
      </c>
      <c r="B171" s="8">
        <v>40264.0</v>
      </c>
      <c r="C171" s="6">
        <v>31.0</v>
      </c>
      <c r="D171" s="6" t="s">
        <v>17</v>
      </c>
      <c r="E171" s="6" t="s">
        <v>24</v>
      </c>
      <c r="F171" s="6" t="s">
        <v>14</v>
      </c>
      <c r="G171" s="6" t="s">
        <v>37</v>
      </c>
      <c r="H171" s="10">
        <v>22.95</v>
      </c>
      <c r="I171" s="6">
        <v>7.0</v>
      </c>
      <c r="J171" s="10">
        <v>160.65</v>
      </c>
    </row>
    <row r="172" ht="15.75" customHeight="1">
      <c r="A172" s="6">
        <v>171.0</v>
      </c>
      <c r="B172" s="8">
        <v>40459.0</v>
      </c>
      <c r="C172" s="6">
        <v>24.0</v>
      </c>
      <c r="D172" s="6" t="s">
        <v>3</v>
      </c>
      <c r="E172" s="6" t="s">
        <v>24</v>
      </c>
      <c r="F172" s="6" t="s">
        <v>32</v>
      </c>
      <c r="G172" s="6" t="s">
        <v>37</v>
      </c>
      <c r="H172" s="10">
        <v>24.95</v>
      </c>
      <c r="I172" s="6">
        <v>2.0</v>
      </c>
      <c r="J172" s="10">
        <v>49.9</v>
      </c>
    </row>
    <row r="173" ht="15.75" customHeight="1">
      <c r="A173" s="6">
        <v>172.0</v>
      </c>
      <c r="B173" s="8">
        <v>40393.0</v>
      </c>
      <c r="C173" s="6">
        <v>30.0</v>
      </c>
      <c r="D173" s="6" t="s">
        <v>17</v>
      </c>
      <c r="E173" s="6" t="s">
        <v>22</v>
      </c>
      <c r="F173" s="6" t="s">
        <v>14</v>
      </c>
      <c r="G173" s="6" t="s">
        <v>37</v>
      </c>
      <c r="H173" s="10">
        <v>22.95</v>
      </c>
      <c r="I173" s="6">
        <v>1.0</v>
      </c>
      <c r="J173" s="10">
        <v>22.95</v>
      </c>
    </row>
    <row r="174" ht="15.75" customHeight="1">
      <c r="A174" s="6">
        <v>173.0</v>
      </c>
      <c r="B174" s="8">
        <v>40247.0</v>
      </c>
      <c r="C174" s="6">
        <v>22.0</v>
      </c>
      <c r="D174" s="6" t="s">
        <v>3</v>
      </c>
      <c r="E174" s="6" t="s">
        <v>22</v>
      </c>
      <c r="F174" s="6" t="s">
        <v>14</v>
      </c>
      <c r="G174" s="6" t="s">
        <v>15</v>
      </c>
      <c r="H174" s="10">
        <v>22.95</v>
      </c>
      <c r="I174" s="6">
        <v>2.0</v>
      </c>
      <c r="J174" s="10">
        <v>45.9</v>
      </c>
    </row>
    <row r="175" ht="15.75" customHeight="1">
      <c r="A175" s="6">
        <v>174.0</v>
      </c>
      <c r="B175" s="8">
        <v>40239.0</v>
      </c>
      <c r="C175" s="6">
        <v>43.0</v>
      </c>
      <c r="D175" s="6" t="s">
        <v>17</v>
      </c>
      <c r="E175" s="6" t="s">
        <v>22</v>
      </c>
      <c r="F175" s="6" t="s">
        <v>14</v>
      </c>
      <c r="G175" s="6" t="s">
        <v>19</v>
      </c>
      <c r="H175" s="10">
        <v>22.95</v>
      </c>
      <c r="I175" s="6">
        <v>3.0</v>
      </c>
      <c r="J175" s="10">
        <v>68.85</v>
      </c>
    </row>
    <row r="176" ht="15.75" customHeight="1">
      <c r="A176" s="6">
        <v>175.0</v>
      </c>
      <c r="B176" s="8">
        <v>40204.0</v>
      </c>
      <c r="C176" s="6">
        <v>55.0</v>
      </c>
      <c r="D176" s="6" t="s">
        <v>17</v>
      </c>
      <c r="E176" s="6" t="s">
        <v>22</v>
      </c>
      <c r="F176" s="6" t="s">
        <v>14</v>
      </c>
      <c r="G176" s="6" t="s">
        <v>15</v>
      </c>
      <c r="H176" s="10">
        <v>22.95</v>
      </c>
      <c r="I176" s="6">
        <v>10.0</v>
      </c>
      <c r="J176" s="10">
        <v>229.5</v>
      </c>
    </row>
    <row r="177" ht="15.75" customHeight="1">
      <c r="A177" s="6">
        <v>176.0</v>
      </c>
      <c r="B177" s="8">
        <v>40304.0</v>
      </c>
      <c r="C177" s="6">
        <v>38.0</v>
      </c>
      <c r="D177" s="6" t="s">
        <v>17</v>
      </c>
      <c r="E177" s="6" t="s">
        <v>21</v>
      </c>
      <c r="F177" s="6" t="s">
        <v>30</v>
      </c>
      <c r="G177" s="6" t="s">
        <v>15</v>
      </c>
      <c r="H177" s="10">
        <v>29.95</v>
      </c>
      <c r="I177" s="6">
        <v>1.0</v>
      </c>
      <c r="J177" s="10">
        <v>29.95</v>
      </c>
    </row>
    <row r="178" ht="15.75" customHeight="1">
      <c r="A178" s="6">
        <v>177.0</v>
      </c>
      <c r="B178" s="8">
        <v>40247.0</v>
      </c>
      <c r="C178" s="6">
        <v>28.0</v>
      </c>
      <c r="D178" s="6" t="s">
        <v>3</v>
      </c>
      <c r="E178" s="6" t="s">
        <v>22</v>
      </c>
      <c r="F178" s="6" t="s">
        <v>16</v>
      </c>
      <c r="G178" s="6" t="s">
        <v>15</v>
      </c>
      <c r="H178" s="10">
        <v>19.95</v>
      </c>
      <c r="I178" s="6">
        <v>2.0</v>
      </c>
      <c r="J178" s="10">
        <v>39.9</v>
      </c>
    </row>
    <row r="179" ht="15.75" customHeight="1">
      <c r="A179" s="6">
        <v>178.0</v>
      </c>
      <c r="B179" s="8">
        <v>40500.0</v>
      </c>
      <c r="C179" s="6">
        <v>30.0</v>
      </c>
      <c r="D179" s="6" t="s">
        <v>3</v>
      </c>
      <c r="E179" s="6" t="s">
        <v>24</v>
      </c>
      <c r="F179" s="6" t="s">
        <v>18</v>
      </c>
      <c r="G179" s="6" t="s">
        <v>37</v>
      </c>
      <c r="H179" s="10">
        <v>21.95</v>
      </c>
      <c r="I179" s="6">
        <v>2.0</v>
      </c>
      <c r="J179" s="10">
        <v>43.9</v>
      </c>
    </row>
    <row r="180" ht="15.75" customHeight="1">
      <c r="A180" s="6">
        <v>179.0</v>
      </c>
      <c r="B180" s="8">
        <v>40208.0</v>
      </c>
      <c r="C180" s="6">
        <v>35.0</v>
      </c>
      <c r="D180" s="6" t="s">
        <v>3</v>
      </c>
      <c r="E180" s="6" t="s">
        <v>29</v>
      </c>
      <c r="F180" s="6" t="s">
        <v>16</v>
      </c>
      <c r="G180" s="6" t="s">
        <v>15</v>
      </c>
      <c r="H180" s="10">
        <v>19.95</v>
      </c>
      <c r="I180" s="6">
        <v>1.0</v>
      </c>
      <c r="J180" s="10">
        <v>19.95</v>
      </c>
    </row>
    <row r="181" ht="15.75" customHeight="1">
      <c r="A181" s="6">
        <v>180.0</v>
      </c>
      <c r="B181" s="8">
        <v>40361.0</v>
      </c>
      <c r="C181" s="6">
        <v>41.0</v>
      </c>
      <c r="D181" s="6" t="s">
        <v>17</v>
      </c>
      <c r="E181" s="6" t="s">
        <v>22</v>
      </c>
      <c r="F181" s="6" t="s">
        <v>30</v>
      </c>
      <c r="G181" s="6" t="s">
        <v>15</v>
      </c>
      <c r="H181" s="10">
        <v>29.95</v>
      </c>
      <c r="I181" s="6">
        <v>2.0</v>
      </c>
      <c r="J181" s="10">
        <v>59.9</v>
      </c>
    </row>
    <row r="182" ht="15.75" customHeight="1">
      <c r="A182" s="6">
        <v>181.0</v>
      </c>
      <c r="B182" s="8">
        <v>40464.0</v>
      </c>
      <c r="C182" s="6">
        <v>28.0</v>
      </c>
      <c r="D182" s="6" t="s">
        <v>3</v>
      </c>
      <c r="E182" s="6" t="s">
        <v>29</v>
      </c>
      <c r="F182" s="6" t="s">
        <v>16</v>
      </c>
      <c r="G182" s="6" t="s">
        <v>19</v>
      </c>
      <c r="H182" s="10">
        <v>19.95</v>
      </c>
      <c r="I182" s="6">
        <v>5.0</v>
      </c>
      <c r="J182" s="10">
        <v>99.75</v>
      </c>
    </row>
    <row r="183" ht="15.75" customHeight="1">
      <c r="A183" s="6">
        <v>182.0</v>
      </c>
      <c r="B183" s="8">
        <v>40216.0</v>
      </c>
      <c r="C183" s="6">
        <v>65.0</v>
      </c>
      <c r="D183" s="6" t="s">
        <v>17</v>
      </c>
      <c r="E183" s="6" t="s">
        <v>29</v>
      </c>
      <c r="F183" s="6" t="s">
        <v>32</v>
      </c>
      <c r="G183" s="6" t="s">
        <v>37</v>
      </c>
      <c r="H183" s="10">
        <v>24.95</v>
      </c>
      <c r="I183" s="6">
        <v>7.0</v>
      </c>
      <c r="J183" s="10">
        <v>174.65</v>
      </c>
    </row>
    <row r="184" ht="15.75" customHeight="1">
      <c r="A184" s="6">
        <v>183.0</v>
      </c>
      <c r="B184" s="8">
        <v>40334.0</v>
      </c>
      <c r="C184" s="6">
        <v>20.0</v>
      </c>
      <c r="D184" s="6" t="s">
        <v>17</v>
      </c>
      <c r="E184" s="6" t="s">
        <v>13</v>
      </c>
      <c r="F184" s="6" t="s">
        <v>18</v>
      </c>
      <c r="G184" s="6" t="s">
        <v>15</v>
      </c>
      <c r="H184" s="10">
        <v>21.95</v>
      </c>
      <c r="I184" s="6">
        <v>3.0</v>
      </c>
      <c r="J184" s="10">
        <v>65.85</v>
      </c>
    </row>
    <row r="185" ht="15.75" customHeight="1">
      <c r="A185" s="6">
        <v>184.0</v>
      </c>
      <c r="B185" s="8">
        <v>40484.0</v>
      </c>
      <c r="C185" s="6">
        <v>39.0</v>
      </c>
      <c r="D185" s="6" t="s">
        <v>17</v>
      </c>
      <c r="E185" s="6" t="s">
        <v>22</v>
      </c>
      <c r="F185" s="6" t="s">
        <v>27</v>
      </c>
      <c r="G185" s="6" t="s">
        <v>37</v>
      </c>
      <c r="H185" s="10">
        <v>24.95</v>
      </c>
      <c r="I185" s="6">
        <v>5.0</v>
      </c>
      <c r="J185" s="10">
        <v>124.75</v>
      </c>
    </row>
    <row r="186" ht="15.75" customHeight="1">
      <c r="A186" s="6">
        <v>185.0</v>
      </c>
      <c r="B186" s="8">
        <v>40525.0</v>
      </c>
      <c r="C186" s="6">
        <v>19.0</v>
      </c>
      <c r="D186" s="6" t="s">
        <v>17</v>
      </c>
      <c r="E186" s="6" t="s">
        <v>22</v>
      </c>
      <c r="F186" s="6" t="s">
        <v>18</v>
      </c>
      <c r="G186" s="6" t="s">
        <v>19</v>
      </c>
      <c r="H186" s="10">
        <v>21.95</v>
      </c>
      <c r="I186" s="6">
        <v>4.0</v>
      </c>
      <c r="J186" s="10">
        <v>87.8</v>
      </c>
    </row>
    <row r="187" ht="15.75" customHeight="1">
      <c r="A187" s="6">
        <v>186.0</v>
      </c>
      <c r="B187" s="8">
        <v>40474.0</v>
      </c>
      <c r="C187" s="6">
        <v>64.0</v>
      </c>
      <c r="D187" s="6" t="s">
        <v>17</v>
      </c>
      <c r="E187" s="6" t="s">
        <v>22</v>
      </c>
      <c r="F187" s="6" t="s">
        <v>14</v>
      </c>
      <c r="G187" s="6" t="s">
        <v>15</v>
      </c>
      <c r="H187" s="10">
        <v>22.95</v>
      </c>
      <c r="I187" s="6">
        <v>10.0</v>
      </c>
      <c r="J187" s="10">
        <v>229.5</v>
      </c>
    </row>
    <row r="188" ht="15.75" customHeight="1">
      <c r="A188" s="6">
        <v>187.0</v>
      </c>
      <c r="B188" s="8">
        <v>40534.0</v>
      </c>
      <c r="C188" s="6">
        <v>42.0</v>
      </c>
      <c r="D188" s="6" t="s">
        <v>3</v>
      </c>
      <c r="E188" s="6" t="s">
        <v>24</v>
      </c>
      <c r="F188" s="6" t="s">
        <v>16</v>
      </c>
      <c r="G188" s="6" t="s">
        <v>25</v>
      </c>
      <c r="H188" s="10">
        <v>19.95</v>
      </c>
      <c r="I188" s="6">
        <v>5.0</v>
      </c>
      <c r="J188" s="10">
        <v>99.75</v>
      </c>
    </row>
    <row r="189" ht="15.75" customHeight="1">
      <c r="A189" s="6">
        <v>188.0</v>
      </c>
      <c r="B189" s="8">
        <v>40411.0</v>
      </c>
      <c r="C189" s="6">
        <v>24.0</v>
      </c>
      <c r="D189" s="6" t="s">
        <v>3</v>
      </c>
      <c r="E189" s="6" t="s">
        <v>24</v>
      </c>
      <c r="F189" s="6" t="s">
        <v>16</v>
      </c>
      <c r="G189" s="6" t="s">
        <v>37</v>
      </c>
      <c r="H189" s="10">
        <v>19.95</v>
      </c>
      <c r="I189" s="6">
        <v>1.0</v>
      </c>
      <c r="J189" s="10">
        <v>19.95</v>
      </c>
    </row>
    <row r="190" ht="15.75" customHeight="1">
      <c r="A190" s="6">
        <v>189.0</v>
      </c>
      <c r="B190" s="8">
        <v>40418.0</v>
      </c>
      <c r="C190" s="6">
        <v>24.0</v>
      </c>
      <c r="D190" s="6" t="s">
        <v>3</v>
      </c>
      <c r="E190" s="6" t="s">
        <v>24</v>
      </c>
      <c r="F190" s="6" t="s">
        <v>16</v>
      </c>
      <c r="G190" s="6" t="s">
        <v>37</v>
      </c>
      <c r="H190" s="10">
        <v>19.95</v>
      </c>
      <c r="I190" s="6">
        <v>1.0</v>
      </c>
      <c r="J190" s="10">
        <v>19.95</v>
      </c>
    </row>
    <row r="191" ht="15.75" customHeight="1">
      <c r="A191" s="6">
        <v>190.0</v>
      </c>
      <c r="B191" s="8">
        <v>40349.0</v>
      </c>
      <c r="C191" s="6">
        <v>18.0</v>
      </c>
      <c r="D191" s="6" t="s">
        <v>17</v>
      </c>
      <c r="E191" s="6" t="s">
        <v>21</v>
      </c>
      <c r="F191" s="6" t="s">
        <v>32</v>
      </c>
      <c r="G191" s="6" t="s">
        <v>37</v>
      </c>
      <c r="H191" s="10">
        <v>24.95</v>
      </c>
      <c r="I191" s="6">
        <v>4.0</v>
      </c>
      <c r="J191" s="10">
        <v>99.8</v>
      </c>
    </row>
    <row r="192" ht="15.75" customHeight="1">
      <c r="A192" s="6">
        <v>191.0</v>
      </c>
      <c r="B192" s="8">
        <v>40298.0</v>
      </c>
      <c r="C192" s="6">
        <v>36.0</v>
      </c>
      <c r="D192" s="6" t="s">
        <v>3</v>
      </c>
      <c r="E192" s="6" t="s">
        <v>13</v>
      </c>
      <c r="F192" s="6" t="s">
        <v>32</v>
      </c>
      <c r="G192" s="6" t="s">
        <v>19</v>
      </c>
      <c r="H192" s="10">
        <v>24.95</v>
      </c>
      <c r="I192" s="6">
        <v>1.0</v>
      </c>
      <c r="J192" s="10">
        <v>24.95</v>
      </c>
    </row>
    <row r="193" ht="15.75" customHeight="1">
      <c r="A193" s="6">
        <v>192.0</v>
      </c>
      <c r="B193" s="8">
        <v>40465.0</v>
      </c>
      <c r="C193" s="6">
        <v>61.0</v>
      </c>
      <c r="D193" s="6" t="s">
        <v>17</v>
      </c>
      <c r="E193" s="6" t="s">
        <v>13</v>
      </c>
      <c r="F193" s="6" t="s">
        <v>14</v>
      </c>
      <c r="G193" s="6" t="s">
        <v>37</v>
      </c>
      <c r="H193" s="10">
        <v>22.95</v>
      </c>
      <c r="I193" s="6">
        <v>5.0</v>
      </c>
      <c r="J193" s="10">
        <v>114.75</v>
      </c>
    </row>
    <row r="194" ht="15.75" customHeight="1">
      <c r="A194" s="6">
        <v>193.0</v>
      </c>
      <c r="B194" s="8">
        <v>40394.0</v>
      </c>
      <c r="C194" s="6">
        <v>22.0</v>
      </c>
      <c r="D194" s="6" t="s">
        <v>17</v>
      </c>
      <c r="E194" s="6" t="s">
        <v>22</v>
      </c>
      <c r="F194" s="6" t="s">
        <v>16</v>
      </c>
      <c r="G194" s="6" t="s">
        <v>15</v>
      </c>
      <c r="H194" s="10">
        <v>19.95</v>
      </c>
      <c r="I194" s="6">
        <v>3.0</v>
      </c>
      <c r="J194" s="10">
        <v>59.849999999999994</v>
      </c>
    </row>
    <row r="195" ht="15.75" customHeight="1">
      <c r="A195" s="6">
        <v>194.0</v>
      </c>
      <c r="B195" s="8">
        <v>40479.0</v>
      </c>
      <c r="C195" s="6">
        <v>55.0</v>
      </c>
      <c r="D195" s="6" t="s">
        <v>3</v>
      </c>
      <c r="E195" s="6" t="s">
        <v>24</v>
      </c>
      <c r="F195" s="6" t="s">
        <v>18</v>
      </c>
      <c r="G195" s="6" t="s">
        <v>15</v>
      </c>
      <c r="H195" s="10">
        <v>21.95</v>
      </c>
      <c r="I195" s="6">
        <v>2.0</v>
      </c>
      <c r="J195" s="10">
        <v>43.9</v>
      </c>
    </row>
    <row r="196" ht="15.75" customHeight="1">
      <c r="A196" s="6">
        <v>195.0</v>
      </c>
      <c r="B196" s="8">
        <v>40486.0</v>
      </c>
      <c r="C196" s="6">
        <v>27.0</v>
      </c>
      <c r="D196" s="6" t="s">
        <v>17</v>
      </c>
      <c r="E196" s="6" t="s">
        <v>21</v>
      </c>
      <c r="F196" s="6" t="s">
        <v>27</v>
      </c>
      <c r="G196" s="6" t="s">
        <v>15</v>
      </c>
      <c r="H196" s="10">
        <v>24.95</v>
      </c>
      <c r="I196" s="6">
        <v>3.0</v>
      </c>
      <c r="J196" s="10">
        <v>74.85</v>
      </c>
    </row>
    <row r="197" ht="15.75" customHeight="1">
      <c r="A197" s="6">
        <v>196.0</v>
      </c>
      <c r="B197" s="8">
        <v>40183.0</v>
      </c>
      <c r="C197" s="6">
        <v>49.0</v>
      </c>
      <c r="D197" s="6" t="s">
        <v>17</v>
      </c>
      <c r="E197" s="6" t="s">
        <v>24</v>
      </c>
      <c r="F197" s="6" t="s">
        <v>16</v>
      </c>
      <c r="G197" s="6" t="s">
        <v>37</v>
      </c>
      <c r="H197" s="10">
        <v>19.95</v>
      </c>
      <c r="I197" s="6">
        <v>1.0</v>
      </c>
      <c r="J197" s="10">
        <v>19.95</v>
      </c>
    </row>
    <row r="198" ht="15.75" customHeight="1">
      <c r="A198" s="6">
        <v>197.0</v>
      </c>
      <c r="B198" s="8">
        <v>40523.0</v>
      </c>
      <c r="C198" s="6">
        <v>29.0</v>
      </c>
      <c r="D198" s="6" t="s">
        <v>3</v>
      </c>
      <c r="E198" s="6" t="s">
        <v>22</v>
      </c>
      <c r="F198" s="6" t="s">
        <v>14</v>
      </c>
      <c r="G198" s="6" t="s">
        <v>15</v>
      </c>
      <c r="H198" s="10">
        <v>22.95</v>
      </c>
      <c r="I198" s="6">
        <v>1.0</v>
      </c>
      <c r="J198" s="10">
        <v>22.95</v>
      </c>
    </row>
    <row r="199" ht="15.75" customHeight="1">
      <c r="A199" s="6">
        <v>198.0</v>
      </c>
      <c r="B199" s="8">
        <v>40377.0</v>
      </c>
      <c r="C199" s="6">
        <v>33.0</v>
      </c>
      <c r="D199" s="6" t="s">
        <v>17</v>
      </c>
      <c r="E199" s="6" t="s">
        <v>24</v>
      </c>
      <c r="F199" s="6" t="s">
        <v>18</v>
      </c>
      <c r="G199" s="6" t="s">
        <v>15</v>
      </c>
      <c r="H199" s="10">
        <v>21.95</v>
      </c>
      <c r="I199" s="6">
        <v>7.0</v>
      </c>
      <c r="J199" s="10">
        <v>153.65</v>
      </c>
    </row>
    <row r="200" ht="15.75" customHeight="1">
      <c r="A200" s="6">
        <v>199.0</v>
      </c>
      <c r="B200" s="8">
        <v>40329.0</v>
      </c>
      <c r="C200" s="6">
        <v>52.0</v>
      </c>
      <c r="D200" s="6" t="s">
        <v>17</v>
      </c>
      <c r="E200" s="6" t="s">
        <v>22</v>
      </c>
      <c r="F200" s="6" t="s">
        <v>16</v>
      </c>
      <c r="G200" s="6" t="s">
        <v>15</v>
      </c>
      <c r="H200" s="10">
        <v>19.95</v>
      </c>
      <c r="I200" s="6">
        <v>2.0</v>
      </c>
      <c r="J200" s="10">
        <v>39.9</v>
      </c>
    </row>
    <row r="201" ht="15.75" customHeight="1">
      <c r="A201" s="6">
        <v>200.0</v>
      </c>
      <c r="B201" s="8">
        <v>40528.0</v>
      </c>
      <c r="C201" s="6">
        <v>26.0</v>
      </c>
      <c r="D201" s="6" t="s">
        <v>3</v>
      </c>
      <c r="E201" s="6" t="s">
        <v>24</v>
      </c>
      <c r="F201" s="6" t="s">
        <v>18</v>
      </c>
      <c r="G201" s="6" t="s">
        <v>15</v>
      </c>
      <c r="H201" s="10">
        <v>21.95</v>
      </c>
      <c r="I201" s="6">
        <v>6.0</v>
      </c>
      <c r="J201" s="10">
        <v>131.7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8.25"/>
    <col customWidth="1" min="3" max="3" width="9.63"/>
    <col customWidth="1" min="4" max="4" width="11.63"/>
    <col customWidth="1" min="5" max="5" width="9.25"/>
    <col customWidth="1" min="6" max="6" width="14.25"/>
    <col customWidth="1" min="7" max="7" width="8.88"/>
    <col customWidth="1" min="8" max="8" width="9.75"/>
    <col customWidth="1" min="9" max="9" width="9.88"/>
    <col customWidth="1" min="10" max="10" width="9.13"/>
    <col customWidth="1" min="11" max="11" width="37.88"/>
    <col customWidth="1" min="12" max="12" width="16.88"/>
    <col customWidth="1" min="13" max="13" width="10.88"/>
    <col customWidth="1" min="14" max="172" width="7.63"/>
  </cols>
  <sheetData>
    <row r="1">
      <c r="A1" s="1"/>
      <c r="K1" s="2"/>
    </row>
    <row r="2">
      <c r="A2" s="1"/>
      <c r="K2" s="4"/>
    </row>
    <row r="3">
      <c r="A3" s="5" t="s">
        <v>10</v>
      </c>
      <c r="B3" s="7" t="s">
        <v>11</v>
      </c>
      <c r="K3" s="9" t="s">
        <v>12</v>
      </c>
    </row>
    <row r="4">
      <c r="A4" s="6" t="s">
        <v>14</v>
      </c>
      <c r="B4" s="11">
        <f>CountIF(Master!$F:$F,Analysis!A4)</f>
        <v>44</v>
      </c>
      <c r="K4" s="12" t="s">
        <v>20</v>
      </c>
    </row>
    <row r="5">
      <c r="A5" s="6" t="s">
        <v>16</v>
      </c>
      <c r="B5" s="11">
        <f>CountIF(Master!$F:$F,Analysis!A5)</f>
        <v>58</v>
      </c>
      <c r="K5" s="12" t="s">
        <v>23</v>
      </c>
    </row>
    <row r="6">
      <c r="A6" s="6" t="s">
        <v>18</v>
      </c>
      <c r="B6" s="11">
        <f>CountIF(Master!$F:$F,Analysis!A6)</f>
        <v>43</v>
      </c>
      <c r="K6" s="12" t="s">
        <v>26</v>
      </c>
    </row>
    <row r="7">
      <c r="A7" s="6" t="s">
        <v>27</v>
      </c>
      <c r="B7" s="11">
        <f>CountIF(Master!$F:$F,Analysis!A7)</f>
        <v>14</v>
      </c>
      <c r="K7" s="13" t="s">
        <v>28</v>
      </c>
    </row>
    <row r="8">
      <c r="A8" s="6" t="s">
        <v>30</v>
      </c>
      <c r="B8" s="11">
        <f>CountIF(Master!$F:$F,Analysis!A8)</f>
        <v>21</v>
      </c>
      <c r="K8" s="13" t="s">
        <v>31</v>
      </c>
    </row>
    <row r="9">
      <c r="A9" s="6" t="s">
        <v>32</v>
      </c>
      <c r="B9" s="11">
        <f>CountIF(Master!$F:$F,Analysis!A9)</f>
        <v>20</v>
      </c>
      <c r="K9" s="13" t="s">
        <v>33</v>
      </c>
    </row>
    <row r="10">
      <c r="K10" s="13" t="s">
        <v>34</v>
      </c>
    </row>
    <row r="11">
      <c r="A11" s="14" t="s">
        <v>35</v>
      </c>
      <c r="B11" s="15"/>
      <c r="K11" s="13" t="s">
        <v>36</v>
      </c>
    </row>
    <row r="12">
      <c r="A12" s="16" t="s">
        <v>10</v>
      </c>
      <c r="B12" s="17" t="s">
        <v>11</v>
      </c>
      <c r="K12" s="13" t="s">
        <v>38</v>
      </c>
    </row>
    <row r="13">
      <c r="A13" s="18" t="str">
        <f t="array" ref="A13">INDEX(ProductName,MATCH(B13,ProductCounts,0))</f>
        <v>Yanaki</v>
      </c>
      <c r="B13" s="18">
        <f t="array" ref="B13:B15">LARGE(ProductCounts,{1;2;3})</f>
        <v>58</v>
      </c>
      <c r="K13" s="13" t="s">
        <v>39</v>
      </c>
    </row>
    <row r="14">
      <c r="A14" s="18" t="str">
        <f t="array" ref="A14">INDEX(ProductName,MATCH(B14,ProductCounts,0))</f>
        <v>Carlota</v>
      </c>
      <c r="B14" s="18">
        <v>44.0</v>
      </c>
      <c r="K14" s="2"/>
    </row>
    <row r="15">
      <c r="A15" s="18" t="str">
        <f t="array" ref="A15">INDEX(ProductName,MATCH(B15,ProductCounts,0))</f>
        <v>Aspen</v>
      </c>
      <c r="B15" s="18">
        <v>43.0</v>
      </c>
      <c r="K15" s="2"/>
    </row>
    <row r="16">
      <c r="K16" s="2"/>
    </row>
    <row r="17">
      <c r="K17" s="2"/>
    </row>
    <row r="18">
      <c r="K18" s="20"/>
    </row>
    <row r="19">
      <c r="K19" s="21"/>
    </row>
    <row r="20">
      <c r="K20" s="23"/>
    </row>
    <row r="21">
      <c r="K21" s="23"/>
    </row>
    <row r="22">
      <c r="K22" s="23"/>
    </row>
    <row r="23">
      <c r="K23" s="2"/>
    </row>
    <row r="24">
      <c r="K24" s="2"/>
    </row>
    <row r="25">
      <c r="K25" s="2"/>
    </row>
    <row r="26">
      <c r="K26" s="2"/>
    </row>
    <row r="27">
      <c r="A27" s="15" t="s">
        <v>42</v>
      </c>
      <c r="K27" s="2"/>
    </row>
    <row r="28">
      <c r="A28" s="17" t="s">
        <v>6</v>
      </c>
      <c r="B28" s="17" t="s">
        <v>9</v>
      </c>
      <c r="K28" s="2"/>
    </row>
    <row r="29">
      <c r="A29" s="24" t="str">
        <f t="array" ref="A29">INDEX(RegionName,MATCH(B29,RegionSale,))</f>
        <v>West</v>
      </c>
      <c r="B29" s="24">
        <f t="array" ref="B29:B31">LARGE(RegionSale,{1;2;3})</f>
        <v>7007</v>
      </c>
      <c r="K29" s="2"/>
    </row>
    <row r="30">
      <c r="A30" s="24" t="str">
        <f t="array" ref="A30">INDEX(RegionName,MATCH(B30,RegionSale,))</f>
        <v>Mid West</v>
      </c>
      <c r="B30" s="24">
        <v>4050.199999999999</v>
      </c>
      <c r="K30" s="2"/>
    </row>
    <row r="31">
      <c r="A31" s="24" t="str">
        <f t="array" ref="A31">INDEX(RegionName,MATCH(B31,RegionSale,))</f>
        <v>South</v>
      </c>
      <c r="B31" s="24">
        <v>2032.6000000000004</v>
      </c>
      <c r="K31" s="2"/>
    </row>
    <row r="32">
      <c r="K32" s="2"/>
    </row>
    <row r="33">
      <c r="K33" s="2"/>
    </row>
    <row r="34">
      <c r="K34" s="2"/>
    </row>
    <row r="35">
      <c r="K35" s="2"/>
    </row>
    <row r="36" ht="15.75" customHeight="1">
      <c r="K36" s="20"/>
    </row>
    <row r="37" ht="15.75" customHeight="1">
      <c r="K37" s="2"/>
    </row>
    <row r="38" ht="15.75" customHeight="1">
      <c r="K38" s="2"/>
    </row>
    <row r="39" ht="15.75" customHeight="1">
      <c r="K39" s="2"/>
    </row>
    <row r="40" ht="15.75" customHeight="1">
      <c r="K40" s="2"/>
    </row>
    <row r="41" ht="15.75" customHeight="1">
      <c r="K41" s="2"/>
    </row>
    <row r="42" ht="15.75" customHeight="1">
      <c r="K42" s="2"/>
    </row>
    <row r="43" ht="15.75" customHeight="1">
      <c r="K43" s="2"/>
    </row>
    <row r="44" ht="15.75" customHeight="1">
      <c r="K44" s="2"/>
    </row>
    <row r="45" ht="15.75" customHeight="1">
      <c r="K45" s="2"/>
    </row>
    <row r="46" ht="15.75" customHeight="1">
      <c r="B46" s="15" t="s">
        <v>46</v>
      </c>
      <c r="E46" s="31" t="s">
        <v>47</v>
      </c>
      <c r="K46" s="2"/>
    </row>
    <row r="47" ht="15.75" customHeight="1">
      <c r="B47" s="17" t="s">
        <v>4</v>
      </c>
      <c r="C47" s="17" t="s">
        <v>48</v>
      </c>
      <c r="E47" s="32" t="s">
        <v>4</v>
      </c>
      <c r="F47" s="17" t="s">
        <v>9</v>
      </c>
      <c r="K47" s="2"/>
    </row>
    <row r="48" ht="15.75" customHeight="1">
      <c r="B48" s="24" t="str">
        <f t="array" ref="B48">INDEX(PaymentMethods,MATCH(C48,PaymentCount,0))</f>
        <v>Visa</v>
      </c>
      <c r="C48" s="24">
        <f t="array" ref="C48:C50">LARGE(PaymentCount,{1;2;3})</f>
        <v>66</v>
      </c>
      <c r="E48" s="11" t="str">
        <f t="array" ref="E48">INDEX(PaymentMethods,MATCH(F48,PaymentSales,0))</f>
        <v>Visa</v>
      </c>
      <c r="F48" s="33">
        <f t="array" ref="F48:F50">LARGE(PaymentSales,{1;2;3})</f>
        <v>4991.2</v>
      </c>
      <c r="K48" s="2"/>
    </row>
    <row r="49" ht="15.75" customHeight="1">
      <c r="B49" s="24" t="str">
        <f t="array" ref="B49">INDEX(PaymentMethods,MATCH(C49,PaymentCount,0))</f>
        <v>PayPal</v>
      </c>
      <c r="C49" s="24">
        <v>58.0</v>
      </c>
      <c r="E49" s="11" t="str">
        <f t="array" ref="E49">INDEX(PaymentMethods,MATCH(F49,PaymentSales,0))</f>
        <v>PayPal</v>
      </c>
      <c r="F49" s="24">
        <v>4243.749999999999</v>
      </c>
      <c r="K49" s="2"/>
    </row>
    <row r="50" ht="15.75" customHeight="1">
      <c r="B50" s="24" t="str">
        <f t="array" ref="B50">INDEX(PaymentMethods,MATCH(C50,PaymentCount,0))</f>
        <v>Mastercard</v>
      </c>
      <c r="C50" s="24">
        <v>36.0</v>
      </c>
      <c r="E50" s="11" t="str">
        <f t="array" ref="E50">INDEX(PaymentMethods,MATCH(F50,PaymentSales,0))</f>
        <v>Mastercard</v>
      </c>
      <c r="F50" s="24">
        <v>2788.95</v>
      </c>
      <c r="K50" s="2"/>
    </row>
    <row r="51" ht="15.75" customHeight="1">
      <c r="K51" s="2"/>
    </row>
    <row r="52" ht="15.75" customHeight="1">
      <c r="K52" s="2"/>
    </row>
    <row r="53" ht="15.75" customHeight="1">
      <c r="K53" s="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K63" s="2"/>
    </row>
    <row r="64" ht="15.75" customHeight="1">
      <c r="K64" s="2"/>
    </row>
    <row r="65" ht="15.75" customHeight="1">
      <c r="K65" s="2"/>
    </row>
    <row r="66" ht="15.75" customHeight="1">
      <c r="K66" s="2"/>
    </row>
    <row r="67" ht="15.75" customHeight="1">
      <c r="K67" s="2"/>
    </row>
    <row r="68" ht="15.75" customHeight="1">
      <c r="K68" s="2"/>
    </row>
    <row r="69" ht="15.75" customHeight="1">
      <c r="K69" s="2"/>
    </row>
    <row r="70" ht="15.75" customHeight="1">
      <c r="K70" s="2"/>
    </row>
    <row r="71" ht="15.75" customHeight="1">
      <c r="K71" s="2"/>
    </row>
    <row r="72" ht="15.75" customHeight="1">
      <c r="K72" s="2"/>
    </row>
    <row r="73" ht="15.75" customHeight="1">
      <c r="K73" s="2"/>
    </row>
    <row r="74" ht="15.75" customHeight="1">
      <c r="K74" s="2"/>
    </row>
    <row r="75" ht="15.75" customHeight="1">
      <c r="K75" s="2"/>
    </row>
    <row r="76" ht="15.75" customHeight="1">
      <c r="K76" s="2"/>
    </row>
    <row r="77" ht="15.75" customHeight="1">
      <c r="K77" s="2"/>
    </row>
    <row r="78" ht="15.75" customHeight="1">
      <c r="K78" s="2"/>
    </row>
    <row r="79" ht="15.75" customHeight="1">
      <c r="K79" s="2"/>
    </row>
    <row r="80" ht="15.75" customHeight="1">
      <c r="K80" s="2"/>
    </row>
    <row r="81" ht="15.75" customHeight="1">
      <c r="K81" s="2"/>
    </row>
    <row r="82" ht="15.75" customHeight="1">
      <c r="K82" s="2"/>
    </row>
    <row r="83" ht="15.75" customHeight="1">
      <c r="K83" s="2"/>
    </row>
    <row r="84" ht="15.75" customHeight="1">
      <c r="K84" s="2"/>
    </row>
    <row r="85" ht="15.75" customHeight="1">
      <c r="K85" s="2"/>
    </row>
    <row r="86" ht="15.75" customHeight="1">
      <c r="K86" s="2"/>
    </row>
    <row r="87" ht="15.75" customHeight="1">
      <c r="K87" s="2"/>
    </row>
    <row r="88" ht="15.75" customHeight="1">
      <c r="K88" s="2"/>
    </row>
    <row r="89" ht="15.75" customHeight="1">
      <c r="K89" s="2"/>
    </row>
    <row r="90" ht="15.75" customHeight="1">
      <c r="K90" s="2"/>
    </row>
    <row r="91" ht="15.75" customHeight="1">
      <c r="K91" s="2"/>
    </row>
    <row r="92" ht="15.75" customHeight="1">
      <c r="K92" s="2"/>
    </row>
    <row r="93" ht="15.75" customHeight="1">
      <c r="K93" s="2"/>
    </row>
    <row r="94" ht="15.75" customHeight="1">
      <c r="K94" s="2"/>
    </row>
    <row r="95" ht="15.75" customHeight="1">
      <c r="K95" s="2"/>
    </row>
    <row r="96" ht="15.75" customHeight="1">
      <c r="K96" s="2"/>
    </row>
    <row r="97" ht="15.75" customHeight="1">
      <c r="K97" s="2"/>
    </row>
    <row r="98" ht="15.75" customHeight="1">
      <c r="K98" s="2"/>
    </row>
    <row r="99" ht="15.75" customHeight="1">
      <c r="K99" s="2"/>
    </row>
    <row r="100" ht="15.75" customHeight="1">
      <c r="K100" s="2"/>
    </row>
    <row r="101" ht="15.75" customHeight="1">
      <c r="K101" s="2"/>
    </row>
    <row r="102" ht="15.75" customHeight="1">
      <c r="K102" s="2"/>
    </row>
    <row r="103" ht="15.75" customHeight="1">
      <c r="K103" s="2"/>
    </row>
    <row r="104" ht="15.75" customHeight="1">
      <c r="K104" s="2"/>
    </row>
    <row r="105" ht="15.75" customHeight="1">
      <c r="K105" s="2"/>
    </row>
    <row r="106" ht="15.75" customHeight="1">
      <c r="K106" s="2"/>
    </row>
    <row r="107" ht="15.75" customHeight="1">
      <c r="K107" s="2"/>
    </row>
    <row r="108" ht="15.75" customHeight="1">
      <c r="K108" s="2"/>
    </row>
    <row r="109" ht="15.75" customHeight="1">
      <c r="K109" s="2"/>
    </row>
    <row r="110" ht="15.75" customHeight="1">
      <c r="K110" s="2"/>
    </row>
    <row r="111" ht="15.75" customHeight="1">
      <c r="K111" s="2"/>
    </row>
    <row r="112" ht="15.75" customHeight="1">
      <c r="K112" s="2"/>
    </row>
    <row r="113" ht="15.75" customHeight="1">
      <c r="K113" s="2"/>
    </row>
    <row r="114" ht="15.75" customHeight="1">
      <c r="K114" s="2"/>
    </row>
    <row r="115" ht="15.75" customHeight="1">
      <c r="K115" s="2"/>
    </row>
    <row r="116" ht="15.75" customHeight="1">
      <c r="K116" s="2"/>
    </row>
    <row r="117" ht="15.75" customHeight="1">
      <c r="K117" s="2"/>
    </row>
    <row r="118" ht="15.75" customHeight="1">
      <c r="K118" s="2"/>
    </row>
    <row r="119" ht="15.75" customHeight="1">
      <c r="K119" s="2"/>
    </row>
    <row r="120" ht="15.75" customHeight="1">
      <c r="K120" s="2"/>
    </row>
    <row r="121" ht="15.75" customHeight="1">
      <c r="K121" s="2"/>
    </row>
    <row r="122" ht="15.75" customHeight="1">
      <c r="K122" s="2"/>
    </row>
    <row r="123" ht="15.75" customHeight="1">
      <c r="K123" s="2"/>
    </row>
    <row r="124" ht="15.75" customHeight="1">
      <c r="K124" s="2"/>
    </row>
    <row r="125" ht="15.75" customHeight="1">
      <c r="K125" s="2"/>
    </row>
    <row r="126" ht="15.75" customHeight="1">
      <c r="K126" s="2"/>
    </row>
    <row r="127" ht="15.75" customHeight="1">
      <c r="K127" s="2"/>
    </row>
    <row r="128" ht="15.75" customHeight="1">
      <c r="K128" s="2"/>
    </row>
    <row r="129" ht="15.75" customHeight="1">
      <c r="K129" s="2"/>
    </row>
    <row r="130" ht="15.75" customHeight="1">
      <c r="K130" s="2"/>
    </row>
    <row r="131" ht="15.75" customHeight="1">
      <c r="K131" s="2"/>
    </row>
    <row r="132" ht="15.75" customHeight="1">
      <c r="K132" s="2"/>
    </row>
    <row r="133" ht="15.75" customHeight="1">
      <c r="K133" s="2"/>
    </row>
    <row r="134" ht="15.75" customHeight="1">
      <c r="K134" s="2"/>
    </row>
    <row r="135" ht="15.75" customHeight="1">
      <c r="K135" s="2"/>
    </row>
    <row r="136" ht="15.75" customHeight="1">
      <c r="K136" s="2"/>
    </row>
    <row r="137" ht="15.75" customHeight="1">
      <c r="K137" s="2"/>
    </row>
    <row r="138" ht="15.75" customHeight="1">
      <c r="K138" s="2"/>
    </row>
    <row r="139" ht="15.75" customHeight="1">
      <c r="K139" s="2"/>
    </row>
    <row r="140" ht="15.75" customHeight="1">
      <c r="K140" s="2"/>
    </row>
    <row r="141" ht="15.75" customHeight="1">
      <c r="K141" s="2"/>
    </row>
    <row r="142" ht="15.75" customHeight="1">
      <c r="K142" s="2"/>
    </row>
    <row r="143" ht="15.75" customHeight="1">
      <c r="K143" s="2"/>
    </row>
    <row r="144" ht="15.75" customHeight="1">
      <c r="K144" s="2"/>
    </row>
    <row r="145" ht="15.75" customHeight="1">
      <c r="K145" s="2"/>
    </row>
    <row r="146" ht="15.75" customHeight="1">
      <c r="K146" s="2"/>
    </row>
    <row r="147" ht="15.75" customHeight="1">
      <c r="K147" s="2"/>
    </row>
    <row r="148" ht="15.75" customHeight="1">
      <c r="K148" s="2"/>
    </row>
    <row r="149" ht="15.75" customHeight="1">
      <c r="K149" s="2"/>
    </row>
    <row r="150" ht="15.75" customHeight="1">
      <c r="K150" s="2"/>
    </row>
    <row r="151" ht="15.75" customHeight="1">
      <c r="K151" s="2"/>
    </row>
    <row r="152" ht="15.75" customHeight="1">
      <c r="K152" s="2"/>
    </row>
    <row r="153" ht="15.75" customHeight="1">
      <c r="K153" s="2"/>
    </row>
    <row r="154" ht="15.75" customHeight="1">
      <c r="K154" s="2"/>
    </row>
    <row r="155" ht="15.75" customHeight="1">
      <c r="K155" s="2"/>
    </row>
    <row r="156" ht="15.75" customHeight="1">
      <c r="K156" s="2"/>
    </row>
    <row r="157" ht="15.75" customHeight="1">
      <c r="K157" s="2"/>
    </row>
    <row r="158" ht="15.75" customHeight="1">
      <c r="K158" s="2"/>
    </row>
    <row r="159" ht="15.75" customHeight="1">
      <c r="K159" s="2"/>
    </row>
    <row r="160" ht="15.75" customHeight="1">
      <c r="K160" s="2"/>
    </row>
    <row r="161" ht="15.75" customHeight="1">
      <c r="K161" s="2"/>
    </row>
    <row r="162" ht="15.75" customHeight="1">
      <c r="K162" s="2"/>
    </row>
    <row r="163" ht="15.75" customHeight="1">
      <c r="K163" s="2"/>
    </row>
    <row r="164" ht="15.75" customHeight="1">
      <c r="K164" s="2"/>
    </row>
    <row r="165" ht="15.75" customHeight="1">
      <c r="K165" s="2"/>
    </row>
    <row r="166" ht="15.75" customHeight="1">
      <c r="K166" s="2"/>
    </row>
    <row r="167" ht="15.75" customHeight="1">
      <c r="K167" s="2"/>
    </row>
    <row r="168" ht="15.75" customHeight="1">
      <c r="K168" s="2"/>
    </row>
    <row r="169" ht="15.75" customHeight="1">
      <c r="K169" s="2"/>
    </row>
    <row r="170" ht="15.75" customHeight="1">
      <c r="K170" s="2"/>
    </row>
    <row r="171" ht="15.75" customHeight="1">
      <c r="K171" s="2"/>
    </row>
    <row r="172" ht="15.75" customHeight="1">
      <c r="K172" s="2"/>
    </row>
    <row r="173" ht="15.75" customHeight="1">
      <c r="K173" s="2"/>
    </row>
    <row r="174" ht="15.75" customHeight="1">
      <c r="K174" s="2"/>
    </row>
    <row r="175" ht="15.75" customHeight="1">
      <c r="K175" s="2"/>
    </row>
    <row r="176" ht="15.75" customHeight="1">
      <c r="K176" s="2"/>
    </row>
    <row r="177" ht="15.75" customHeight="1">
      <c r="K177" s="2"/>
    </row>
    <row r="178" ht="15.75" customHeight="1">
      <c r="K178" s="2"/>
    </row>
    <row r="179" ht="15.75" customHeight="1">
      <c r="K179" s="2"/>
    </row>
    <row r="180" ht="15.75" customHeight="1">
      <c r="K180" s="2"/>
    </row>
    <row r="181" ht="15.75" customHeight="1">
      <c r="K181" s="2"/>
    </row>
    <row r="182" ht="15.75" customHeight="1">
      <c r="K182" s="2"/>
    </row>
    <row r="183" ht="15.75" customHeight="1">
      <c r="K183" s="2"/>
    </row>
    <row r="184" ht="15.75" customHeight="1">
      <c r="K184" s="2"/>
    </row>
    <row r="185" ht="15.75" customHeight="1">
      <c r="K185" s="2"/>
    </row>
    <row r="186" ht="15.75" customHeight="1">
      <c r="K186" s="2"/>
    </row>
    <row r="187" ht="15.75" customHeight="1">
      <c r="K187" s="2"/>
    </row>
    <row r="188" ht="15.75" customHeight="1">
      <c r="K188" s="2"/>
    </row>
    <row r="189" ht="15.75" customHeight="1">
      <c r="K189" s="2"/>
    </row>
    <row r="190" ht="15.75" customHeight="1">
      <c r="K190" s="2"/>
    </row>
    <row r="191" ht="15.75" customHeight="1">
      <c r="K191" s="2"/>
    </row>
    <row r="192" ht="15.75" customHeight="1">
      <c r="K192" s="2"/>
    </row>
    <row r="193" ht="15.75" customHeight="1">
      <c r="K193" s="2"/>
    </row>
    <row r="194" ht="15.75" customHeight="1">
      <c r="K194" s="2"/>
    </row>
    <row r="195" ht="15.75" customHeight="1">
      <c r="K195" s="2"/>
    </row>
    <row r="196" ht="15.75" customHeight="1">
      <c r="K196" s="2"/>
    </row>
    <row r="197" ht="15.75" customHeight="1">
      <c r="K197" s="2"/>
    </row>
    <row r="198" ht="15.75" customHeight="1">
      <c r="K198" s="2"/>
    </row>
    <row r="199" ht="15.75" customHeight="1">
      <c r="K199" s="2"/>
    </row>
    <row r="200" ht="15.75" customHeight="1">
      <c r="K200" s="2"/>
    </row>
    <row r="201" ht="15.75" customHeight="1">
      <c r="K201" s="2"/>
    </row>
    <row r="202" ht="15.75" customHeight="1">
      <c r="K202" s="2"/>
    </row>
    <row r="203" ht="15.75" customHeight="1">
      <c r="K203" s="2"/>
    </row>
    <row r="204" ht="15.75" customHeight="1">
      <c r="K204" s="2"/>
    </row>
    <row r="205" ht="15.75" customHeight="1">
      <c r="K205" s="2"/>
    </row>
    <row r="206" ht="15.75" customHeight="1">
      <c r="K206" s="2"/>
    </row>
    <row r="207" ht="15.75" customHeight="1">
      <c r="K207" s="2"/>
    </row>
    <row r="208" ht="15.75" customHeight="1">
      <c r="K208" s="2"/>
    </row>
    <row r="209" ht="15.75" customHeight="1">
      <c r="K209" s="2"/>
    </row>
    <row r="210" ht="15.75" customHeight="1">
      <c r="K210" s="2"/>
    </row>
    <row r="211" ht="15.75" customHeight="1">
      <c r="K211" s="2"/>
    </row>
    <row r="212" ht="15.75" customHeight="1">
      <c r="K212" s="2"/>
    </row>
    <row r="213" ht="15.75" customHeight="1">
      <c r="K213" s="2"/>
    </row>
    <row r="214" ht="15.75" customHeight="1">
      <c r="K214" s="2"/>
    </row>
    <row r="215" ht="15.75" customHeight="1">
      <c r="K215" s="2"/>
    </row>
    <row r="216" ht="15.75" customHeight="1">
      <c r="K216" s="2"/>
    </row>
    <row r="217" ht="15.75" customHeight="1">
      <c r="K217" s="2"/>
    </row>
    <row r="218" ht="15.75" customHeight="1">
      <c r="K218" s="2"/>
    </row>
    <row r="219" ht="15.75" customHeight="1">
      <c r="K219" s="2"/>
    </row>
    <row r="220" ht="15.75" customHeight="1">
      <c r="K220" s="2"/>
    </row>
    <row r="221" ht="15.75" customHeight="1">
      <c r="K221" s="2"/>
    </row>
    <row r="222" ht="15.75" customHeight="1">
      <c r="K222" s="2"/>
    </row>
    <row r="223" ht="15.75" customHeight="1">
      <c r="K223" s="2"/>
    </row>
    <row r="224" ht="15.75" customHeight="1">
      <c r="K224" s="2"/>
    </row>
    <row r="225" ht="15.75" customHeight="1">
      <c r="K225" s="2"/>
    </row>
    <row r="226" ht="15.75" customHeight="1">
      <c r="K226" s="2"/>
    </row>
    <row r="227" ht="15.75" customHeight="1">
      <c r="K227" s="2"/>
    </row>
    <row r="228" ht="15.75" customHeight="1">
      <c r="K228" s="2"/>
    </row>
    <row r="229" ht="15.75" customHeight="1">
      <c r="K229" s="2"/>
    </row>
    <row r="230" ht="15.75" customHeight="1">
      <c r="K230" s="2"/>
    </row>
    <row r="231" ht="15.75" customHeight="1">
      <c r="K231" s="2"/>
    </row>
    <row r="232" ht="15.75" customHeight="1">
      <c r="K232" s="2"/>
    </row>
    <row r="233" ht="15.75" customHeight="1">
      <c r="K233" s="2"/>
    </row>
    <row r="234" ht="15.75" customHeight="1">
      <c r="K234" s="2"/>
    </row>
    <row r="235" ht="15.75" customHeight="1">
      <c r="K235" s="2"/>
    </row>
    <row r="236" ht="15.75" customHeight="1">
      <c r="K236" s="2"/>
    </row>
    <row r="237" ht="15.75" customHeight="1">
      <c r="K237" s="2"/>
    </row>
    <row r="238" ht="15.75" customHeight="1">
      <c r="K238" s="2"/>
    </row>
    <row r="239" ht="15.75" customHeight="1">
      <c r="K239" s="2"/>
    </row>
    <row r="240" ht="15.75" customHeight="1">
      <c r="K240" s="2"/>
    </row>
    <row r="241" ht="15.75" customHeight="1">
      <c r="K241" s="2"/>
    </row>
    <row r="242" ht="15.75" customHeight="1">
      <c r="K242" s="2"/>
    </row>
    <row r="243" ht="15.75" customHeight="1">
      <c r="K243" s="2"/>
    </row>
    <row r="244" ht="15.75" customHeight="1">
      <c r="K244" s="2"/>
    </row>
    <row r="245" ht="15.75" customHeight="1">
      <c r="K245" s="2"/>
    </row>
    <row r="246" ht="15.75" customHeight="1">
      <c r="K246" s="2"/>
    </row>
    <row r="247" ht="15.75" customHeight="1">
      <c r="K247" s="2"/>
    </row>
    <row r="248" ht="15.75" customHeight="1">
      <c r="K248" s="2"/>
    </row>
    <row r="249" ht="15.75" customHeight="1">
      <c r="K249" s="2"/>
    </row>
    <row r="250" ht="15.75" customHeight="1">
      <c r="K250" s="2"/>
    </row>
    <row r="251" ht="15.75" customHeight="1">
      <c r="K251" s="2"/>
    </row>
    <row r="252" ht="15.75" customHeight="1">
      <c r="K252" s="2"/>
    </row>
    <row r="253" ht="15.75" customHeight="1">
      <c r="K253" s="2"/>
    </row>
    <row r="254" ht="15.75" customHeight="1">
      <c r="K254" s="2"/>
    </row>
    <row r="255" ht="15.75" customHeight="1">
      <c r="K255" s="2"/>
    </row>
    <row r="256" ht="15.75" customHeight="1">
      <c r="K256" s="2"/>
    </row>
    <row r="257" ht="15.75" customHeight="1">
      <c r="K257" s="2"/>
    </row>
    <row r="258" ht="15.75" customHeight="1">
      <c r="K258" s="2"/>
    </row>
    <row r="259" ht="15.75" customHeight="1">
      <c r="K259" s="2"/>
    </row>
    <row r="260" ht="15.75" customHeight="1">
      <c r="K260" s="2"/>
    </row>
    <row r="261" ht="15.75" customHeight="1">
      <c r="K261" s="2"/>
    </row>
    <row r="262" ht="15.75" customHeight="1">
      <c r="K262" s="2"/>
    </row>
    <row r="263" ht="15.75" customHeight="1">
      <c r="K263" s="2"/>
    </row>
    <row r="264" ht="15.75" customHeight="1">
      <c r="K264" s="2"/>
    </row>
    <row r="265" ht="15.75" customHeight="1">
      <c r="K265" s="2"/>
    </row>
    <row r="266" ht="15.75" customHeight="1">
      <c r="K266" s="2"/>
    </row>
    <row r="267" ht="15.75" customHeight="1">
      <c r="K267" s="2"/>
    </row>
    <row r="268" ht="15.75" customHeight="1">
      <c r="K268" s="2"/>
    </row>
    <row r="269" ht="15.75" customHeight="1">
      <c r="K269" s="2"/>
    </row>
    <row r="270" ht="15.75" customHeight="1">
      <c r="K270" s="2"/>
    </row>
    <row r="271" ht="15.75" customHeight="1">
      <c r="K271" s="2"/>
    </row>
    <row r="272" ht="15.75" customHeight="1">
      <c r="K272" s="2"/>
    </row>
    <row r="273" ht="15.75" customHeight="1">
      <c r="K273" s="2"/>
    </row>
    <row r="274" ht="15.75" customHeight="1">
      <c r="K274" s="2"/>
    </row>
    <row r="275" ht="15.75" customHeight="1">
      <c r="K275" s="2"/>
    </row>
    <row r="276" ht="15.75" customHeight="1">
      <c r="K276" s="2"/>
    </row>
    <row r="277" ht="15.75" customHeight="1">
      <c r="K277" s="2"/>
    </row>
    <row r="278" ht="15.75" customHeight="1">
      <c r="K278" s="2"/>
    </row>
    <row r="279" ht="15.75" customHeight="1">
      <c r="K279" s="2"/>
    </row>
    <row r="280" ht="15.75" customHeight="1">
      <c r="K280" s="2"/>
    </row>
    <row r="281" ht="15.75" customHeight="1">
      <c r="K281" s="2"/>
    </row>
    <row r="282" ht="15.75" customHeight="1">
      <c r="K282" s="2"/>
    </row>
    <row r="283" ht="15.75" customHeight="1">
      <c r="K283" s="2"/>
    </row>
    <row r="284" ht="15.75" customHeight="1">
      <c r="K284" s="2"/>
    </row>
    <row r="285" ht="15.75" customHeight="1">
      <c r="K285" s="2"/>
    </row>
    <row r="286" ht="15.75" customHeight="1">
      <c r="K286" s="2"/>
    </row>
    <row r="287" ht="15.75" customHeight="1">
      <c r="K287" s="2"/>
    </row>
    <row r="288" ht="15.75" customHeight="1">
      <c r="K288" s="2"/>
    </row>
    <row r="289" ht="15.75" customHeight="1">
      <c r="K289" s="2"/>
    </row>
    <row r="290" ht="15.75" customHeight="1">
      <c r="K290" s="2"/>
    </row>
    <row r="291" ht="15.75" customHeight="1">
      <c r="K291" s="2"/>
    </row>
    <row r="292" ht="15.75" customHeight="1">
      <c r="K292" s="2"/>
    </row>
    <row r="293" ht="15.75" customHeight="1">
      <c r="K293" s="2"/>
    </row>
    <row r="294" ht="15.75" customHeight="1">
      <c r="K294" s="2"/>
    </row>
    <row r="295" ht="15.75" customHeight="1">
      <c r="K295" s="2"/>
    </row>
    <row r="296" ht="15.75" customHeight="1">
      <c r="K296" s="2"/>
    </row>
    <row r="297" ht="15.75" customHeight="1">
      <c r="K297" s="2"/>
    </row>
    <row r="298" ht="15.75" customHeight="1">
      <c r="K298" s="2"/>
    </row>
    <row r="299" ht="15.75" customHeight="1">
      <c r="K299" s="2"/>
    </row>
    <row r="300" ht="15.75" customHeight="1">
      <c r="K300" s="2"/>
    </row>
    <row r="301" ht="15.75" customHeight="1">
      <c r="K301" s="2"/>
    </row>
    <row r="302" ht="15.75" customHeight="1">
      <c r="K302" s="2"/>
    </row>
    <row r="303" ht="15.75" customHeight="1">
      <c r="K303" s="2"/>
    </row>
    <row r="304" ht="15.75" customHeight="1">
      <c r="K304" s="2"/>
    </row>
    <row r="305" ht="15.75" customHeight="1">
      <c r="K305" s="2"/>
    </row>
    <row r="306" ht="15.75" customHeight="1">
      <c r="K306" s="2"/>
    </row>
    <row r="307" ht="15.75" customHeight="1">
      <c r="K307" s="2"/>
    </row>
    <row r="308" ht="15.75" customHeight="1">
      <c r="K308" s="2"/>
    </row>
    <row r="309" ht="15.75" customHeight="1">
      <c r="K309" s="2"/>
    </row>
    <row r="310" ht="15.75" customHeight="1">
      <c r="K310" s="2"/>
    </row>
    <row r="311" ht="15.75" customHeight="1">
      <c r="K311" s="2"/>
    </row>
    <row r="312" ht="15.75" customHeight="1">
      <c r="K312" s="2"/>
    </row>
    <row r="313" ht="15.75" customHeight="1">
      <c r="K313" s="2"/>
    </row>
    <row r="314" ht="15.75" customHeight="1">
      <c r="K314" s="2"/>
    </row>
    <row r="315" ht="15.75" customHeight="1">
      <c r="K315" s="2"/>
    </row>
    <row r="316" ht="15.75" customHeight="1">
      <c r="K316" s="2"/>
    </row>
    <row r="317" ht="15.75" customHeight="1">
      <c r="K317" s="2"/>
    </row>
    <row r="318" ht="15.75" customHeight="1">
      <c r="K318" s="2"/>
    </row>
    <row r="319" ht="15.75" customHeight="1">
      <c r="K319" s="2"/>
    </row>
    <row r="320" ht="15.75" customHeight="1">
      <c r="K320" s="2"/>
    </row>
    <row r="321" ht="15.75" customHeight="1">
      <c r="K321" s="2"/>
    </row>
    <row r="322" ht="15.75" customHeight="1">
      <c r="K322" s="2"/>
    </row>
    <row r="323" ht="15.75" customHeight="1">
      <c r="K323" s="2"/>
    </row>
    <row r="324" ht="15.75" customHeight="1">
      <c r="K324" s="2"/>
    </row>
    <row r="325" ht="15.75" customHeight="1">
      <c r="K325" s="2"/>
    </row>
    <row r="326" ht="15.75" customHeight="1">
      <c r="K326" s="2"/>
    </row>
    <row r="327" ht="15.75" customHeight="1">
      <c r="K327" s="2"/>
    </row>
    <row r="328" ht="15.75" customHeight="1">
      <c r="K328" s="2"/>
    </row>
    <row r="329" ht="15.75" customHeight="1">
      <c r="K329" s="2"/>
    </row>
    <row r="330" ht="15.75" customHeight="1">
      <c r="K330" s="2"/>
    </row>
    <row r="331" ht="15.75" customHeight="1">
      <c r="K331" s="2"/>
    </row>
    <row r="332" ht="15.75" customHeight="1">
      <c r="K332" s="2"/>
    </row>
    <row r="333" ht="15.75" customHeight="1">
      <c r="K333" s="2"/>
    </row>
    <row r="334" ht="15.75" customHeight="1">
      <c r="K334" s="2"/>
    </row>
    <row r="335" ht="15.75" customHeight="1">
      <c r="K335" s="2"/>
    </row>
    <row r="336" ht="15.75" customHeight="1">
      <c r="K336" s="2"/>
    </row>
    <row r="337" ht="15.75" customHeight="1">
      <c r="K337" s="2"/>
    </row>
    <row r="338" ht="15.75" customHeight="1">
      <c r="K338" s="2"/>
    </row>
    <row r="339" ht="15.75" customHeight="1">
      <c r="K339" s="2"/>
    </row>
    <row r="340" ht="15.75" customHeight="1">
      <c r="K340" s="2"/>
    </row>
    <row r="341" ht="15.75" customHeight="1">
      <c r="K341" s="2"/>
    </row>
    <row r="342" ht="15.75" customHeight="1">
      <c r="K342" s="2"/>
    </row>
    <row r="343" ht="15.75" customHeight="1">
      <c r="K343" s="2"/>
    </row>
    <row r="344" ht="15.75" customHeight="1">
      <c r="K344" s="2"/>
    </row>
    <row r="345" ht="15.75" customHeight="1">
      <c r="K345" s="2"/>
    </row>
    <row r="346" ht="15.75" customHeight="1">
      <c r="K346" s="2"/>
    </row>
    <row r="347" ht="15.75" customHeight="1">
      <c r="K347" s="2"/>
    </row>
    <row r="348" ht="15.75" customHeight="1">
      <c r="K348" s="2"/>
    </row>
    <row r="349" ht="15.75" customHeight="1">
      <c r="K349" s="2"/>
    </row>
    <row r="350" ht="15.75" customHeight="1">
      <c r="K350" s="2"/>
    </row>
    <row r="351" ht="15.75" customHeight="1">
      <c r="K351" s="2"/>
    </row>
    <row r="352" ht="15.75" customHeight="1">
      <c r="K352" s="2"/>
    </row>
    <row r="353" ht="15.75" customHeight="1">
      <c r="K353" s="2"/>
    </row>
    <row r="354" ht="15.75" customHeight="1">
      <c r="K354" s="2"/>
    </row>
    <row r="355" ht="15.75" customHeight="1">
      <c r="K355" s="2"/>
    </row>
    <row r="356" ht="15.75" customHeight="1">
      <c r="K356" s="2"/>
    </row>
    <row r="357" ht="15.75" customHeight="1">
      <c r="K357" s="2"/>
    </row>
    <row r="358" ht="15.75" customHeight="1">
      <c r="K358" s="2"/>
    </row>
    <row r="359" ht="15.75" customHeight="1">
      <c r="K359" s="2"/>
    </row>
    <row r="360" ht="15.75" customHeight="1">
      <c r="K360" s="2"/>
    </row>
    <row r="361" ht="15.75" customHeight="1">
      <c r="K361" s="2"/>
    </row>
    <row r="362" ht="15.75" customHeight="1">
      <c r="K362" s="2"/>
    </row>
    <row r="363" ht="15.75" customHeight="1">
      <c r="K363" s="2"/>
    </row>
    <row r="364" ht="15.75" customHeight="1">
      <c r="K364" s="2"/>
    </row>
    <row r="365" ht="15.75" customHeight="1">
      <c r="K365" s="2"/>
    </row>
    <row r="366" ht="15.75" customHeight="1">
      <c r="K366" s="2"/>
    </row>
    <row r="367" ht="15.75" customHeight="1">
      <c r="K367" s="2"/>
    </row>
    <row r="368" ht="15.75" customHeight="1">
      <c r="K368" s="2"/>
    </row>
    <row r="369" ht="15.75" customHeight="1">
      <c r="K369" s="2"/>
    </row>
    <row r="370" ht="15.75" customHeight="1">
      <c r="K370" s="2"/>
    </row>
    <row r="371" ht="15.75" customHeight="1">
      <c r="K371" s="2"/>
    </row>
    <row r="372" ht="15.75" customHeight="1">
      <c r="K372" s="2"/>
    </row>
    <row r="373" ht="15.75" customHeight="1">
      <c r="K373" s="2"/>
    </row>
    <row r="374" ht="15.75" customHeight="1">
      <c r="K374" s="2"/>
    </row>
    <row r="375" ht="15.75" customHeight="1">
      <c r="K375" s="2"/>
    </row>
    <row r="376" ht="15.75" customHeight="1">
      <c r="K376" s="2"/>
    </row>
    <row r="377" ht="15.75" customHeight="1">
      <c r="K377" s="2"/>
    </row>
    <row r="378" ht="15.75" customHeight="1">
      <c r="K378" s="2"/>
    </row>
    <row r="379" ht="15.75" customHeight="1">
      <c r="K379" s="2"/>
    </row>
    <row r="380" ht="15.75" customHeight="1">
      <c r="K380" s="2"/>
    </row>
    <row r="381" ht="15.75" customHeight="1">
      <c r="K381" s="2"/>
    </row>
    <row r="382" ht="15.75" customHeight="1">
      <c r="K382" s="2"/>
    </row>
    <row r="383" ht="15.75" customHeight="1">
      <c r="K383" s="2"/>
    </row>
    <row r="384" ht="15.75" customHeight="1">
      <c r="K384" s="2"/>
    </row>
    <row r="385" ht="15.75" customHeight="1">
      <c r="K385" s="2"/>
    </row>
    <row r="386" ht="15.75" customHeight="1">
      <c r="K386" s="2"/>
    </row>
    <row r="387" ht="15.75" customHeight="1">
      <c r="K387" s="2"/>
    </row>
    <row r="388" ht="15.75" customHeight="1">
      <c r="K388" s="2"/>
    </row>
    <row r="389" ht="15.75" customHeight="1">
      <c r="K389" s="2"/>
    </row>
    <row r="390" ht="15.75" customHeight="1">
      <c r="K390" s="2"/>
    </row>
    <row r="391" ht="15.75" customHeight="1">
      <c r="K391" s="2"/>
    </row>
    <row r="392" ht="15.75" customHeight="1">
      <c r="K392" s="2"/>
    </row>
    <row r="393" ht="15.75" customHeight="1">
      <c r="K393" s="2"/>
    </row>
    <row r="394" ht="15.75" customHeight="1">
      <c r="K394" s="2"/>
    </row>
    <row r="395" ht="15.75" customHeight="1">
      <c r="K395" s="2"/>
    </row>
    <row r="396" ht="15.75" customHeight="1">
      <c r="K396" s="2"/>
    </row>
    <row r="397" ht="15.75" customHeight="1">
      <c r="K397" s="2"/>
    </row>
    <row r="398" ht="15.75" customHeight="1">
      <c r="K398" s="2"/>
    </row>
    <row r="399" ht="15.75" customHeight="1">
      <c r="K399" s="2"/>
    </row>
    <row r="400" ht="15.75" customHeight="1">
      <c r="K400" s="2"/>
    </row>
    <row r="401" ht="15.75" customHeight="1">
      <c r="K401" s="2"/>
    </row>
    <row r="402" ht="15.75" customHeight="1">
      <c r="K402" s="2"/>
    </row>
    <row r="403" ht="15.75" customHeight="1">
      <c r="K403" s="2"/>
    </row>
    <row r="404" ht="15.75" customHeight="1">
      <c r="K404" s="2"/>
    </row>
    <row r="405" ht="15.75" customHeight="1">
      <c r="K405" s="2"/>
    </row>
    <row r="406" ht="15.75" customHeight="1">
      <c r="K406" s="2"/>
    </row>
    <row r="407" ht="15.75" customHeight="1">
      <c r="K407" s="2"/>
    </row>
    <row r="408" ht="15.75" customHeight="1">
      <c r="K408" s="2"/>
    </row>
    <row r="409" ht="15.75" customHeight="1">
      <c r="K409" s="2"/>
    </row>
    <row r="410" ht="15.75" customHeight="1">
      <c r="K410" s="2"/>
    </row>
    <row r="411" ht="15.75" customHeight="1">
      <c r="K411" s="2"/>
    </row>
    <row r="412" ht="15.75" customHeight="1">
      <c r="K412" s="2"/>
    </row>
    <row r="413" ht="15.75" customHeight="1">
      <c r="K413" s="2"/>
    </row>
    <row r="414" ht="15.75" customHeight="1">
      <c r="K414" s="2"/>
    </row>
    <row r="415" ht="15.75" customHeight="1">
      <c r="K415" s="2"/>
    </row>
    <row r="416" ht="15.75" customHeight="1">
      <c r="K416" s="2"/>
    </row>
    <row r="417" ht="15.75" customHeight="1">
      <c r="K417" s="2"/>
    </row>
    <row r="418" ht="15.75" customHeight="1">
      <c r="K418" s="2"/>
    </row>
    <row r="419" ht="15.75" customHeight="1">
      <c r="K419" s="2"/>
    </row>
    <row r="420" ht="15.75" customHeight="1">
      <c r="K420" s="2"/>
    </row>
    <row r="421" ht="15.75" customHeight="1">
      <c r="K421" s="2"/>
    </row>
    <row r="422" ht="15.75" customHeight="1">
      <c r="K422" s="2"/>
    </row>
    <row r="423" ht="15.75" customHeight="1">
      <c r="K423" s="2"/>
    </row>
    <row r="424" ht="15.75" customHeight="1">
      <c r="K424" s="2"/>
    </row>
    <row r="425" ht="15.75" customHeight="1">
      <c r="K425" s="2"/>
    </row>
    <row r="426" ht="15.75" customHeight="1">
      <c r="K426" s="2"/>
    </row>
    <row r="427" ht="15.75" customHeight="1">
      <c r="K427" s="2"/>
    </row>
    <row r="428" ht="15.75" customHeight="1">
      <c r="K428" s="2"/>
    </row>
    <row r="429" ht="15.75" customHeight="1">
      <c r="K429" s="2"/>
    </row>
    <row r="430" ht="15.75" customHeight="1">
      <c r="K430" s="2"/>
    </row>
    <row r="431" ht="15.75" customHeight="1">
      <c r="K431" s="2"/>
    </row>
    <row r="432" ht="15.75" customHeight="1">
      <c r="K432" s="2"/>
    </row>
    <row r="433" ht="15.75" customHeight="1">
      <c r="K433" s="2"/>
    </row>
    <row r="434" ht="15.75" customHeight="1">
      <c r="K434" s="2"/>
    </row>
    <row r="435" ht="15.75" customHeight="1">
      <c r="K435" s="2"/>
    </row>
    <row r="436" ht="15.75" customHeight="1">
      <c r="K436" s="2"/>
    </row>
    <row r="437" ht="15.75" customHeight="1">
      <c r="K437" s="2"/>
    </row>
    <row r="438" ht="15.75" customHeight="1">
      <c r="K438" s="2"/>
    </row>
    <row r="439" ht="15.75" customHeight="1">
      <c r="K439" s="2"/>
    </row>
    <row r="440" ht="15.75" customHeight="1">
      <c r="K440" s="2"/>
    </row>
    <row r="441" ht="15.75" customHeight="1">
      <c r="K441" s="2"/>
    </row>
    <row r="442" ht="15.75" customHeight="1">
      <c r="K442" s="2"/>
    </row>
    <row r="443" ht="15.75" customHeight="1">
      <c r="K443" s="2"/>
    </row>
    <row r="444" ht="15.75" customHeight="1">
      <c r="K444" s="2"/>
    </row>
    <row r="445" ht="15.75" customHeight="1">
      <c r="K445" s="2"/>
    </row>
    <row r="446" ht="15.75" customHeight="1">
      <c r="K446" s="2"/>
    </row>
    <row r="447" ht="15.75" customHeight="1">
      <c r="K447" s="2"/>
    </row>
    <row r="448" ht="15.75" customHeight="1">
      <c r="K448" s="2"/>
    </row>
    <row r="449" ht="15.75" customHeight="1">
      <c r="K449" s="2"/>
    </row>
    <row r="450" ht="15.75" customHeight="1">
      <c r="K450" s="2"/>
    </row>
    <row r="451" ht="15.75" customHeight="1">
      <c r="K451" s="2"/>
    </row>
    <row r="452" ht="15.75" customHeight="1">
      <c r="K452" s="2"/>
    </row>
    <row r="453" ht="15.75" customHeight="1">
      <c r="K453" s="2"/>
    </row>
    <row r="454" ht="15.75" customHeight="1">
      <c r="K454" s="2"/>
    </row>
    <row r="455" ht="15.75" customHeight="1">
      <c r="K455" s="2"/>
    </row>
    <row r="456" ht="15.75" customHeight="1">
      <c r="K456" s="2"/>
    </row>
    <row r="457" ht="15.75" customHeight="1">
      <c r="K457" s="2"/>
    </row>
    <row r="458" ht="15.75" customHeight="1">
      <c r="K458" s="2"/>
    </row>
    <row r="459" ht="15.75" customHeight="1">
      <c r="K459" s="2"/>
    </row>
    <row r="460" ht="15.75" customHeight="1">
      <c r="K460" s="2"/>
    </row>
    <row r="461" ht="15.75" customHeight="1">
      <c r="K461" s="2"/>
    </row>
    <row r="462" ht="15.75" customHeight="1">
      <c r="K462" s="2"/>
    </row>
    <row r="463" ht="15.75" customHeight="1">
      <c r="K463" s="2"/>
    </row>
    <row r="464" ht="15.75" customHeight="1">
      <c r="K464" s="2"/>
    </row>
    <row r="465" ht="15.75" customHeight="1">
      <c r="K465" s="2"/>
    </row>
    <row r="466" ht="15.75" customHeight="1">
      <c r="K466" s="2"/>
    </row>
    <row r="467" ht="15.75" customHeight="1">
      <c r="K467" s="2"/>
    </row>
    <row r="468" ht="15.75" customHeight="1">
      <c r="K468" s="2"/>
    </row>
    <row r="469" ht="15.75" customHeight="1">
      <c r="K469" s="2"/>
    </row>
    <row r="470" ht="15.75" customHeight="1">
      <c r="K470" s="2"/>
    </row>
    <row r="471" ht="15.75" customHeight="1">
      <c r="K471" s="2"/>
    </row>
    <row r="472" ht="15.75" customHeight="1">
      <c r="K472" s="2"/>
    </row>
    <row r="473" ht="15.75" customHeight="1">
      <c r="K473" s="2"/>
    </row>
    <row r="474" ht="15.75" customHeight="1">
      <c r="K474" s="2"/>
    </row>
    <row r="475" ht="15.75" customHeight="1">
      <c r="K475" s="2"/>
    </row>
    <row r="476" ht="15.75" customHeight="1">
      <c r="K476" s="2"/>
    </row>
    <row r="477" ht="15.75" customHeight="1">
      <c r="K477" s="2"/>
    </row>
    <row r="478" ht="15.75" customHeight="1">
      <c r="K478" s="2"/>
    </row>
    <row r="479" ht="15.75" customHeight="1">
      <c r="K479" s="2"/>
    </row>
    <row r="480" ht="15.75" customHeight="1">
      <c r="K480" s="2"/>
    </row>
    <row r="481" ht="15.75" customHeight="1">
      <c r="K481" s="2"/>
    </row>
    <row r="482" ht="15.75" customHeight="1">
      <c r="K482" s="2"/>
    </row>
    <row r="483" ht="15.75" customHeight="1">
      <c r="K483" s="2"/>
    </row>
    <row r="484" ht="15.75" customHeight="1">
      <c r="K484" s="2"/>
    </row>
    <row r="485" ht="15.75" customHeight="1">
      <c r="K485" s="2"/>
    </row>
    <row r="486" ht="15.75" customHeight="1">
      <c r="K486" s="2"/>
    </row>
    <row r="487" ht="15.75" customHeight="1">
      <c r="K487" s="2"/>
    </row>
    <row r="488" ht="15.75" customHeight="1">
      <c r="K488" s="2"/>
    </row>
    <row r="489" ht="15.75" customHeight="1">
      <c r="K489" s="2"/>
    </row>
    <row r="490" ht="15.75" customHeight="1">
      <c r="K490" s="2"/>
    </row>
    <row r="491" ht="15.75" customHeight="1">
      <c r="K491" s="2"/>
    </row>
    <row r="492" ht="15.75" customHeight="1">
      <c r="K492" s="2"/>
    </row>
    <row r="493" ht="15.75" customHeight="1">
      <c r="K493" s="2"/>
    </row>
    <row r="494" ht="15.75" customHeight="1">
      <c r="K494" s="2"/>
    </row>
    <row r="495" ht="15.75" customHeight="1">
      <c r="K495" s="2"/>
    </row>
    <row r="496" ht="15.75" customHeight="1">
      <c r="K496" s="2"/>
    </row>
    <row r="497" ht="15.75" customHeight="1">
      <c r="K497" s="2"/>
    </row>
    <row r="498" ht="15.75" customHeight="1">
      <c r="K498" s="2"/>
    </row>
    <row r="499" ht="15.75" customHeight="1">
      <c r="K499" s="2"/>
    </row>
    <row r="500" ht="15.75" customHeight="1">
      <c r="K500" s="2"/>
    </row>
    <row r="501" ht="15.75" customHeight="1">
      <c r="K501" s="2"/>
    </row>
    <row r="502" ht="15.75" customHeight="1">
      <c r="K502" s="2"/>
    </row>
    <row r="503" ht="15.75" customHeight="1">
      <c r="K503" s="2"/>
    </row>
    <row r="504" ht="15.75" customHeight="1">
      <c r="K504" s="2"/>
    </row>
    <row r="505" ht="15.75" customHeight="1">
      <c r="K505" s="2"/>
    </row>
    <row r="506" ht="15.75" customHeight="1">
      <c r="K506" s="2"/>
    </row>
    <row r="507" ht="15.75" customHeight="1">
      <c r="K507" s="2"/>
    </row>
    <row r="508" ht="15.75" customHeight="1">
      <c r="K508" s="2"/>
    </row>
    <row r="509" ht="15.75" customHeight="1">
      <c r="K509" s="2"/>
    </row>
    <row r="510" ht="15.75" customHeight="1">
      <c r="K510" s="2"/>
    </row>
    <row r="511" ht="15.75" customHeight="1">
      <c r="K511" s="2"/>
    </row>
    <row r="512" ht="15.75" customHeight="1">
      <c r="K512" s="2"/>
    </row>
    <row r="513" ht="15.75" customHeight="1">
      <c r="K513" s="2"/>
    </row>
    <row r="514" ht="15.75" customHeight="1">
      <c r="K514" s="2"/>
    </row>
    <row r="515" ht="15.75" customHeight="1">
      <c r="K515" s="2"/>
    </row>
    <row r="516" ht="15.75" customHeight="1">
      <c r="K516" s="2"/>
    </row>
    <row r="517" ht="15.75" customHeight="1">
      <c r="K517" s="2"/>
    </row>
    <row r="518" ht="15.75" customHeight="1">
      <c r="K518" s="2"/>
    </row>
    <row r="519" ht="15.75" customHeight="1">
      <c r="K519" s="2"/>
    </row>
    <row r="520" ht="15.75" customHeight="1">
      <c r="K520" s="2"/>
    </row>
    <row r="521" ht="15.75" customHeight="1">
      <c r="K521" s="2"/>
    </row>
    <row r="522" ht="15.75" customHeight="1">
      <c r="K522" s="2"/>
    </row>
    <row r="523" ht="15.75" customHeight="1">
      <c r="K523" s="2"/>
    </row>
    <row r="524" ht="15.75" customHeight="1">
      <c r="K524" s="2"/>
    </row>
    <row r="525" ht="15.75" customHeight="1">
      <c r="K525" s="2"/>
    </row>
    <row r="526" ht="15.75" customHeight="1">
      <c r="K526" s="2"/>
    </row>
    <row r="527" ht="15.75" customHeight="1">
      <c r="K527" s="2"/>
    </row>
    <row r="528" ht="15.75" customHeight="1">
      <c r="K528" s="2"/>
    </row>
    <row r="529" ht="15.75" customHeight="1">
      <c r="K529" s="2"/>
    </row>
    <row r="530" ht="15.75" customHeight="1">
      <c r="K530" s="2"/>
    </row>
    <row r="531" ht="15.75" customHeight="1">
      <c r="K531" s="2"/>
    </row>
    <row r="532" ht="15.75" customHeight="1">
      <c r="K532" s="2"/>
    </row>
    <row r="533" ht="15.75" customHeight="1">
      <c r="K533" s="2"/>
    </row>
    <row r="534" ht="15.75" customHeight="1">
      <c r="K534" s="2"/>
    </row>
    <row r="535" ht="15.75" customHeight="1">
      <c r="K535" s="2"/>
    </row>
    <row r="536" ht="15.75" customHeight="1">
      <c r="K536" s="2"/>
    </row>
    <row r="537" ht="15.75" customHeight="1">
      <c r="K537" s="2"/>
    </row>
    <row r="538" ht="15.75" customHeight="1">
      <c r="K538" s="2"/>
    </row>
    <row r="539" ht="15.75" customHeight="1">
      <c r="K539" s="2"/>
    </row>
    <row r="540" ht="15.75" customHeight="1">
      <c r="K540" s="2"/>
    </row>
    <row r="541" ht="15.75" customHeight="1">
      <c r="K541" s="2"/>
    </row>
    <row r="542" ht="15.75" customHeight="1">
      <c r="K542" s="2"/>
    </row>
    <row r="543" ht="15.75" customHeight="1">
      <c r="K543" s="2"/>
    </row>
    <row r="544" ht="15.75" customHeight="1">
      <c r="K544" s="2"/>
    </row>
    <row r="545" ht="15.75" customHeight="1">
      <c r="K545" s="2"/>
    </row>
    <row r="546" ht="15.75" customHeight="1">
      <c r="K546" s="2"/>
    </row>
    <row r="547" ht="15.75" customHeight="1">
      <c r="K547" s="2"/>
    </row>
    <row r="548" ht="15.75" customHeight="1">
      <c r="K548" s="2"/>
    </row>
    <row r="549" ht="15.75" customHeight="1">
      <c r="K549" s="2"/>
    </row>
    <row r="550" ht="15.75" customHeight="1">
      <c r="K550" s="2"/>
    </row>
    <row r="551" ht="15.75" customHeight="1">
      <c r="K551" s="2"/>
    </row>
    <row r="552" ht="15.75" customHeight="1">
      <c r="K552" s="2"/>
    </row>
    <row r="553" ht="15.75" customHeight="1">
      <c r="K553" s="2"/>
    </row>
    <row r="554" ht="15.75" customHeight="1">
      <c r="K554" s="2"/>
    </row>
    <row r="555" ht="15.75" customHeight="1">
      <c r="K555" s="2"/>
    </row>
    <row r="556" ht="15.75" customHeight="1">
      <c r="K556" s="2"/>
    </row>
    <row r="557" ht="15.75" customHeight="1">
      <c r="K557" s="2"/>
    </row>
    <row r="558" ht="15.75" customHeight="1">
      <c r="K558" s="2"/>
    </row>
    <row r="559" ht="15.75" customHeight="1">
      <c r="K559" s="2"/>
    </row>
    <row r="560" ht="15.75" customHeight="1">
      <c r="K560" s="2"/>
    </row>
    <row r="561" ht="15.75" customHeight="1">
      <c r="K561" s="2"/>
    </row>
    <row r="562" ht="15.75" customHeight="1">
      <c r="K562" s="2"/>
    </row>
    <row r="563" ht="15.75" customHeight="1">
      <c r="K563" s="2"/>
    </row>
    <row r="564" ht="15.75" customHeight="1">
      <c r="K564" s="2"/>
    </row>
    <row r="565" ht="15.75" customHeight="1">
      <c r="K565" s="2"/>
    </row>
    <row r="566" ht="15.75" customHeight="1">
      <c r="K566" s="2"/>
    </row>
    <row r="567" ht="15.75" customHeight="1">
      <c r="K567" s="2"/>
    </row>
    <row r="568" ht="15.75" customHeight="1">
      <c r="K568" s="2"/>
    </row>
    <row r="569" ht="15.75" customHeight="1">
      <c r="K569" s="2"/>
    </row>
    <row r="570" ht="15.75" customHeight="1">
      <c r="K570" s="2"/>
    </row>
    <row r="571" ht="15.75" customHeight="1">
      <c r="K571" s="2"/>
    </row>
    <row r="572" ht="15.75" customHeight="1">
      <c r="K572" s="2"/>
    </row>
    <row r="573" ht="15.75" customHeight="1">
      <c r="K573" s="2"/>
    </row>
    <row r="574" ht="15.75" customHeight="1">
      <c r="K574" s="2"/>
    </row>
    <row r="575" ht="15.75" customHeight="1">
      <c r="K575" s="2"/>
    </row>
    <row r="576" ht="15.75" customHeight="1">
      <c r="K576" s="2"/>
    </row>
    <row r="577" ht="15.75" customHeight="1">
      <c r="K577" s="2"/>
    </row>
    <row r="578" ht="15.75" customHeight="1">
      <c r="K578" s="2"/>
    </row>
    <row r="579" ht="15.75" customHeight="1">
      <c r="K579" s="2"/>
    </row>
    <row r="580" ht="15.75" customHeight="1">
      <c r="K580" s="2"/>
    </row>
    <row r="581" ht="15.75" customHeight="1">
      <c r="K581" s="2"/>
    </row>
    <row r="582" ht="15.75" customHeight="1">
      <c r="K582" s="2"/>
    </row>
    <row r="583" ht="15.75" customHeight="1">
      <c r="K583" s="2"/>
    </row>
    <row r="584" ht="15.75" customHeight="1">
      <c r="K584" s="2"/>
    </row>
    <row r="585" ht="15.75" customHeight="1">
      <c r="K585" s="2"/>
    </row>
    <row r="586" ht="15.75" customHeight="1">
      <c r="K586" s="2"/>
    </row>
    <row r="587" ht="15.75" customHeight="1">
      <c r="K587" s="2"/>
    </row>
    <row r="588" ht="15.75" customHeight="1">
      <c r="K588" s="2"/>
    </row>
    <row r="589" ht="15.75" customHeight="1">
      <c r="K589" s="2"/>
    </row>
    <row r="590" ht="15.75" customHeight="1">
      <c r="K590" s="2"/>
    </row>
    <row r="591" ht="15.75" customHeight="1">
      <c r="K591" s="2"/>
    </row>
    <row r="592" ht="15.75" customHeight="1">
      <c r="K592" s="2"/>
    </row>
    <row r="593" ht="15.75" customHeight="1">
      <c r="K593" s="2"/>
    </row>
    <row r="594" ht="15.75" customHeight="1">
      <c r="K594" s="2"/>
    </row>
    <row r="595" ht="15.75" customHeight="1">
      <c r="K595" s="2"/>
    </row>
    <row r="596" ht="15.75" customHeight="1">
      <c r="K596" s="2"/>
    </row>
    <row r="597" ht="15.75" customHeight="1">
      <c r="K597" s="2"/>
    </row>
    <row r="598" ht="15.75" customHeight="1">
      <c r="K598" s="2"/>
    </row>
    <row r="599" ht="15.75" customHeight="1">
      <c r="K599" s="2"/>
    </row>
    <row r="600" ht="15.75" customHeight="1">
      <c r="K600" s="2"/>
    </row>
    <row r="601" ht="15.75" customHeight="1">
      <c r="K601" s="2"/>
    </row>
    <row r="602" ht="15.75" customHeight="1">
      <c r="K602" s="2"/>
    </row>
    <row r="603" ht="15.75" customHeight="1">
      <c r="K603" s="2"/>
    </row>
    <row r="604" ht="15.75" customHeight="1">
      <c r="K604" s="2"/>
    </row>
    <row r="605" ht="15.75" customHeight="1">
      <c r="K605" s="2"/>
    </row>
    <row r="606" ht="15.75" customHeight="1">
      <c r="K606" s="2"/>
    </row>
    <row r="607" ht="15.75" customHeight="1">
      <c r="K607" s="2"/>
    </row>
    <row r="608" ht="15.75" customHeight="1">
      <c r="K608" s="2"/>
    </row>
    <row r="609" ht="15.75" customHeight="1">
      <c r="K609" s="2"/>
    </row>
    <row r="610" ht="15.75" customHeight="1">
      <c r="K610" s="2"/>
    </row>
    <row r="611" ht="15.75" customHeight="1">
      <c r="K611" s="2"/>
    </row>
    <row r="612" ht="15.75" customHeight="1">
      <c r="K612" s="2"/>
    </row>
    <row r="613" ht="15.75" customHeight="1">
      <c r="K613" s="2"/>
    </row>
    <row r="614" ht="15.75" customHeight="1">
      <c r="K614" s="2"/>
    </row>
    <row r="615" ht="15.75" customHeight="1">
      <c r="K615" s="2"/>
    </row>
    <row r="616" ht="15.75" customHeight="1">
      <c r="K616" s="2"/>
    </row>
    <row r="617" ht="15.75" customHeight="1">
      <c r="K617" s="2"/>
    </row>
    <row r="618" ht="15.75" customHeight="1">
      <c r="K618" s="2"/>
    </row>
    <row r="619" ht="15.75" customHeight="1">
      <c r="K619" s="2"/>
    </row>
    <row r="620" ht="15.75" customHeight="1">
      <c r="K620" s="2"/>
    </row>
    <row r="621" ht="15.75" customHeight="1">
      <c r="K621" s="2"/>
    </row>
    <row r="622" ht="15.75" customHeight="1">
      <c r="K622" s="2"/>
    </row>
    <row r="623" ht="15.75" customHeight="1">
      <c r="K623" s="2"/>
    </row>
    <row r="624" ht="15.75" customHeight="1">
      <c r="K624" s="2"/>
    </row>
    <row r="625" ht="15.75" customHeight="1">
      <c r="K625" s="2"/>
    </row>
    <row r="626" ht="15.75" customHeight="1">
      <c r="K626" s="2"/>
    </row>
    <row r="627" ht="15.75" customHeight="1">
      <c r="K627" s="2"/>
    </row>
    <row r="628" ht="15.75" customHeight="1">
      <c r="K628" s="2"/>
    </row>
    <row r="629" ht="15.75" customHeight="1">
      <c r="K629" s="2"/>
    </row>
    <row r="630" ht="15.75" customHeight="1">
      <c r="K630" s="2"/>
    </row>
    <row r="631" ht="15.75" customHeight="1">
      <c r="K631" s="2"/>
    </row>
    <row r="632" ht="15.75" customHeight="1">
      <c r="K632" s="2"/>
    </row>
    <row r="633" ht="15.75" customHeight="1">
      <c r="K633" s="2"/>
    </row>
    <row r="634" ht="15.75" customHeight="1">
      <c r="K634" s="2"/>
    </row>
    <row r="635" ht="15.75" customHeight="1">
      <c r="K635" s="2"/>
    </row>
    <row r="636" ht="15.75" customHeight="1">
      <c r="K636" s="2"/>
    </row>
    <row r="637" ht="15.75" customHeight="1">
      <c r="K637" s="2"/>
    </row>
    <row r="638" ht="15.75" customHeight="1">
      <c r="K638" s="2"/>
    </row>
    <row r="639" ht="15.75" customHeight="1">
      <c r="K639" s="2"/>
    </row>
    <row r="640" ht="15.75" customHeight="1">
      <c r="K640" s="2"/>
    </row>
    <row r="641" ht="15.75" customHeight="1">
      <c r="K641" s="2"/>
    </row>
    <row r="642" ht="15.75" customHeight="1">
      <c r="K642" s="2"/>
    </row>
    <row r="643" ht="15.75" customHeight="1">
      <c r="K643" s="2"/>
    </row>
    <row r="644" ht="15.75" customHeight="1">
      <c r="K644" s="2"/>
    </row>
    <row r="645" ht="15.75" customHeight="1">
      <c r="K645" s="2"/>
    </row>
    <row r="646" ht="15.75" customHeight="1">
      <c r="K646" s="2"/>
    </row>
    <row r="647" ht="15.75" customHeight="1">
      <c r="K647" s="2"/>
    </row>
    <row r="648" ht="15.75" customHeight="1">
      <c r="K648" s="2"/>
    </row>
    <row r="649" ht="15.75" customHeight="1">
      <c r="K649" s="2"/>
    </row>
    <row r="650" ht="15.75" customHeight="1">
      <c r="K650" s="2"/>
    </row>
    <row r="651" ht="15.75" customHeight="1">
      <c r="K651" s="2"/>
    </row>
    <row r="652" ht="15.75" customHeight="1">
      <c r="K652" s="2"/>
    </row>
    <row r="653" ht="15.75" customHeight="1">
      <c r="K653" s="2"/>
    </row>
    <row r="654" ht="15.75" customHeight="1">
      <c r="K654" s="2"/>
    </row>
    <row r="655" ht="15.75" customHeight="1">
      <c r="K655" s="2"/>
    </row>
    <row r="656" ht="15.75" customHeight="1">
      <c r="K656" s="2"/>
    </row>
    <row r="657" ht="15.75" customHeight="1">
      <c r="K657" s="2"/>
    </row>
    <row r="658" ht="15.75" customHeight="1">
      <c r="K658" s="2"/>
    </row>
    <row r="659" ht="15.75" customHeight="1">
      <c r="K659" s="2"/>
    </row>
    <row r="660" ht="15.75" customHeight="1">
      <c r="K660" s="2"/>
    </row>
    <row r="661" ht="15.75" customHeight="1">
      <c r="K661" s="2"/>
    </row>
    <row r="662" ht="15.75" customHeight="1">
      <c r="K662" s="2"/>
    </row>
    <row r="663" ht="15.75" customHeight="1">
      <c r="K663" s="2"/>
    </row>
    <row r="664" ht="15.75" customHeight="1">
      <c r="K664" s="2"/>
    </row>
    <row r="665" ht="15.75" customHeight="1">
      <c r="K665" s="2"/>
    </row>
    <row r="666" ht="15.75" customHeight="1">
      <c r="K666" s="2"/>
    </row>
    <row r="667" ht="15.75" customHeight="1">
      <c r="K667" s="2"/>
    </row>
    <row r="668" ht="15.75" customHeight="1">
      <c r="K668" s="2"/>
    </row>
    <row r="669" ht="15.75" customHeight="1">
      <c r="K669" s="2"/>
    </row>
    <row r="670" ht="15.75" customHeight="1">
      <c r="K670" s="2"/>
    </row>
    <row r="671" ht="15.75" customHeight="1">
      <c r="K671" s="2"/>
    </row>
    <row r="672" ht="15.75" customHeight="1">
      <c r="K672" s="2"/>
    </row>
    <row r="673" ht="15.75" customHeight="1">
      <c r="K673" s="2"/>
    </row>
    <row r="674" ht="15.75" customHeight="1">
      <c r="K674" s="2"/>
    </row>
    <row r="675" ht="15.75" customHeight="1">
      <c r="K675" s="2"/>
    </row>
    <row r="676" ht="15.75" customHeight="1">
      <c r="K676" s="2"/>
    </row>
    <row r="677" ht="15.75" customHeight="1">
      <c r="K677" s="2"/>
    </row>
    <row r="678" ht="15.75" customHeight="1">
      <c r="K678" s="2"/>
    </row>
    <row r="679" ht="15.75" customHeight="1">
      <c r="K679" s="2"/>
    </row>
    <row r="680" ht="15.75" customHeight="1">
      <c r="K680" s="2"/>
    </row>
    <row r="681" ht="15.75" customHeight="1">
      <c r="K681" s="2"/>
    </row>
    <row r="682" ht="15.75" customHeight="1">
      <c r="K682" s="2"/>
    </row>
    <row r="683" ht="15.75" customHeight="1">
      <c r="K683" s="2"/>
    </row>
    <row r="684" ht="15.75" customHeight="1">
      <c r="K684" s="2"/>
    </row>
    <row r="685" ht="15.75" customHeight="1">
      <c r="K685" s="2"/>
    </row>
    <row r="686" ht="15.75" customHeight="1">
      <c r="K686" s="2"/>
    </row>
    <row r="687" ht="15.75" customHeight="1">
      <c r="K687" s="2"/>
    </row>
    <row r="688" ht="15.75" customHeight="1">
      <c r="K688" s="2"/>
    </row>
    <row r="689" ht="15.75" customHeight="1">
      <c r="K689" s="2"/>
    </row>
    <row r="690" ht="15.75" customHeight="1">
      <c r="K690" s="2"/>
    </row>
    <row r="691" ht="15.75" customHeight="1">
      <c r="K691" s="2"/>
    </row>
    <row r="692" ht="15.75" customHeight="1">
      <c r="K692" s="2"/>
    </row>
    <row r="693" ht="15.75" customHeight="1">
      <c r="K693" s="2"/>
    </row>
    <row r="694" ht="15.75" customHeight="1">
      <c r="K694" s="2"/>
    </row>
    <row r="695" ht="15.75" customHeight="1">
      <c r="K695" s="2"/>
    </row>
    <row r="696" ht="15.75" customHeight="1">
      <c r="K696" s="2"/>
    </row>
    <row r="697" ht="15.75" customHeight="1">
      <c r="K697" s="2"/>
    </row>
    <row r="698" ht="15.75" customHeight="1">
      <c r="K698" s="2"/>
    </row>
    <row r="699" ht="15.75" customHeight="1">
      <c r="K699" s="2"/>
    </row>
    <row r="700" ht="15.75" customHeight="1">
      <c r="K700" s="2"/>
    </row>
    <row r="701" ht="15.75" customHeight="1">
      <c r="K701" s="2"/>
    </row>
    <row r="702" ht="15.75" customHeight="1">
      <c r="K702" s="2"/>
    </row>
    <row r="703" ht="15.75" customHeight="1">
      <c r="K703" s="2"/>
    </row>
    <row r="704" ht="15.75" customHeight="1">
      <c r="K704" s="2"/>
    </row>
    <row r="705" ht="15.75" customHeight="1">
      <c r="K705" s="2"/>
    </row>
    <row r="706" ht="15.75" customHeight="1">
      <c r="K706" s="2"/>
    </row>
    <row r="707" ht="15.75" customHeight="1">
      <c r="K707" s="2"/>
    </row>
    <row r="708" ht="15.75" customHeight="1">
      <c r="K708" s="2"/>
    </row>
    <row r="709" ht="15.75" customHeight="1">
      <c r="K709" s="2"/>
    </row>
    <row r="710" ht="15.75" customHeight="1">
      <c r="K710" s="2"/>
    </row>
    <row r="711" ht="15.75" customHeight="1">
      <c r="K711" s="2"/>
    </row>
    <row r="712" ht="15.75" customHeight="1">
      <c r="K712" s="2"/>
    </row>
    <row r="713" ht="15.75" customHeight="1">
      <c r="K713" s="2"/>
    </row>
    <row r="714" ht="15.75" customHeight="1">
      <c r="K714" s="2"/>
    </row>
    <row r="715" ht="15.75" customHeight="1">
      <c r="K715" s="2"/>
    </row>
    <row r="716" ht="15.75" customHeight="1">
      <c r="K716" s="2"/>
    </row>
    <row r="717" ht="15.75" customHeight="1">
      <c r="K717" s="2"/>
    </row>
    <row r="718" ht="15.75" customHeight="1">
      <c r="K718" s="2"/>
    </row>
    <row r="719" ht="15.75" customHeight="1">
      <c r="K719" s="2"/>
    </row>
    <row r="720" ht="15.75" customHeight="1">
      <c r="K720" s="2"/>
    </row>
    <row r="721" ht="15.75" customHeight="1">
      <c r="K721" s="2"/>
    </row>
    <row r="722" ht="15.75" customHeight="1">
      <c r="K722" s="2"/>
    </row>
    <row r="723" ht="15.75" customHeight="1">
      <c r="K723" s="2"/>
    </row>
    <row r="724" ht="15.75" customHeight="1">
      <c r="K724" s="2"/>
    </row>
    <row r="725" ht="15.75" customHeight="1">
      <c r="K725" s="2"/>
    </row>
    <row r="726" ht="15.75" customHeight="1">
      <c r="K726" s="2"/>
    </row>
    <row r="727" ht="15.75" customHeight="1">
      <c r="K727" s="2"/>
    </row>
    <row r="728" ht="15.75" customHeight="1">
      <c r="K728" s="2"/>
    </row>
    <row r="729" ht="15.75" customHeight="1">
      <c r="K729" s="2"/>
    </row>
    <row r="730" ht="15.75" customHeight="1">
      <c r="K730" s="2"/>
    </row>
    <row r="731" ht="15.75" customHeight="1">
      <c r="K731" s="2"/>
    </row>
    <row r="732" ht="15.75" customHeight="1">
      <c r="K732" s="2"/>
    </row>
    <row r="733" ht="15.75" customHeight="1">
      <c r="K733" s="2"/>
    </row>
    <row r="734" ht="15.75" customHeight="1">
      <c r="K734" s="2"/>
    </row>
    <row r="735" ht="15.75" customHeight="1">
      <c r="K735" s="2"/>
    </row>
    <row r="736" ht="15.75" customHeight="1">
      <c r="K736" s="2"/>
    </row>
    <row r="737" ht="15.75" customHeight="1">
      <c r="K737" s="2"/>
    </row>
    <row r="738" ht="15.75" customHeight="1">
      <c r="K738" s="2"/>
    </row>
    <row r="739" ht="15.75" customHeight="1">
      <c r="K739" s="2"/>
    </row>
    <row r="740" ht="15.75" customHeight="1">
      <c r="K740" s="2"/>
    </row>
    <row r="741" ht="15.75" customHeight="1">
      <c r="K741" s="2"/>
    </row>
    <row r="742" ht="15.75" customHeight="1">
      <c r="K742" s="2"/>
    </row>
    <row r="743" ht="15.75" customHeight="1">
      <c r="K743" s="2"/>
    </row>
    <row r="744" ht="15.75" customHeight="1">
      <c r="K744" s="2"/>
    </row>
    <row r="745" ht="15.75" customHeight="1">
      <c r="K745" s="2"/>
    </row>
    <row r="746" ht="15.75" customHeight="1">
      <c r="K746" s="2"/>
    </row>
    <row r="747" ht="15.75" customHeight="1">
      <c r="K747" s="2"/>
    </row>
    <row r="748" ht="15.75" customHeight="1">
      <c r="K748" s="2"/>
    </row>
    <row r="749" ht="15.75" customHeight="1">
      <c r="K749" s="2"/>
    </row>
    <row r="750" ht="15.75" customHeight="1">
      <c r="K750" s="2"/>
    </row>
    <row r="751" ht="15.75" customHeight="1">
      <c r="K751" s="2"/>
    </row>
    <row r="752" ht="15.75" customHeight="1">
      <c r="K752" s="2"/>
    </row>
    <row r="753" ht="15.75" customHeight="1">
      <c r="K753" s="2"/>
    </row>
    <row r="754" ht="15.75" customHeight="1">
      <c r="K754" s="2"/>
    </row>
    <row r="755" ht="15.75" customHeight="1">
      <c r="K755" s="2"/>
    </row>
    <row r="756" ht="15.75" customHeight="1">
      <c r="K756" s="2"/>
    </row>
    <row r="757" ht="15.75" customHeight="1">
      <c r="K757" s="2"/>
    </row>
    <row r="758" ht="15.75" customHeight="1">
      <c r="K758" s="2"/>
    </row>
    <row r="759" ht="15.75" customHeight="1">
      <c r="K759" s="2"/>
    </row>
    <row r="760" ht="15.75" customHeight="1">
      <c r="K760" s="2"/>
    </row>
    <row r="761" ht="15.75" customHeight="1">
      <c r="K761" s="2"/>
    </row>
    <row r="762" ht="15.75" customHeight="1">
      <c r="K762" s="2"/>
    </row>
    <row r="763" ht="15.75" customHeight="1">
      <c r="K763" s="2"/>
    </row>
    <row r="764" ht="15.75" customHeight="1">
      <c r="K764" s="2"/>
    </row>
    <row r="765" ht="15.75" customHeight="1">
      <c r="K765" s="2"/>
    </row>
    <row r="766" ht="15.75" customHeight="1">
      <c r="K766" s="2"/>
    </row>
    <row r="767" ht="15.75" customHeight="1">
      <c r="K767" s="2"/>
    </row>
    <row r="768" ht="15.75" customHeight="1">
      <c r="K768" s="2"/>
    </row>
    <row r="769" ht="15.75" customHeight="1">
      <c r="K769" s="2"/>
    </row>
    <row r="770" ht="15.75" customHeight="1">
      <c r="K770" s="2"/>
    </row>
    <row r="771" ht="15.75" customHeight="1">
      <c r="K771" s="2"/>
    </row>
    <row r="772" ht="15.75" customHeight="1">
      <c r="K772" s="2"/>
    </row>
    <row r="773" ht="15.75" customHeight="1">
      <c r="K773" s="2"/>
    </row>
    <row r="774" ht="15.75" customHeight="1">
      <c r="K774" s="2"/>
    </row>
    <row r="775" ht="15.75" customHeight="1">
      <c r="K775" s="2"/>
    </row>
    <row r="776" ht="15.75" customHeight="1">
      <c r="K776" s="2"/>
    </row>
    <row r="777" ht="15.75" customHeight="1">
      <c r="K777" s="2"/>
    </row>
    <row r="778" ht="15.75" customHeight="1">
      <c r="K778" s="2"/>
    </row>
    <row r="779" ht="15.75" customHeight="1">
      <c r="K779" s="2"/>
    </row>
    <row r="780" ht="15.75" customHeight="1">
      <c r="K780" s="2"/>
    </row>
    <row r="781" ht="15.75" customHeight="1">
      <c r="K781" s="2"/>
    </row>
    <row r="782" ht="15.75" customHeight="1">
      <c r="K782" s="2"/>
    </row>
    <row r="783" ht="15.75" customHeight="1">
      <c r="K783" s="2"/>
    </row>
    <row r="784" ht="15.75" customHeight="1">
      <c r="K784" s="2"/>
    </row>
    <row r="785" ht="15.75" customHeight="1">
      <c r="K785" s="2"/>
    </row>
    <row r="786" ht="15.75" customHeight="1">
      <c r="K786" s="2"/>
    </row>
    <row r="787" ht="15.75" customHeight="1">
      <c r="K787" s="2"/>
    </row>
    <row r="788" ht="15.75" customHeight="1">
      <c r="K788" s="2"/>
    </row>
    <row r="789" ht="15.75" customHeight="1">
      <c r="K789" s="2"/>
    </row>
    <row r="790" ht="15.75" customHeight="1">
      <c r="K790" s="2"/>
    </row>
    <row r="791" ht="15.75" customHeight="1">
      <c r="K791" s="2"/>
    </row>
    <row r="792" ht="15.75" customHeight="1">
      <c r="K792" s="2"/>
    </row>
    <row r="793" ht="15.75" customHeight="1">
      <c r="K793" s="2"/>
    </row>
    <row r="794" ht="15.75" customHeight="1">
      <c r="K794" s="2"/>
    </row>
    <row r="795" ht="15.75" customHeight="1">
      <c r="K795" s="2"/>
    </row>
    <row r="796" ht="15.75" customHeight="1">
      <c r="K796" s="2"/>
    </row>
    <row r="797" ht="15.75" customHeight="1">
      <c r="K797" s="2"/>
    </row>
    <row r="798" ht="15.75" customHeight="1">
      <c r="K798" s="2"/>
    </row>
    <row r="799" ht="15.75" customHeight="1">
      <c r="K799" s="2"/>
    </row>
    <row r="800" ht="15.75" customHeight="1">
      <c r="K800" s="2"/>
    </row>
    <row r="801" ht="15.75" customHeight="1">
      <c r="K801" s="2"/>
    </row>
    <row r="802" ht="15.75" customHeight="1">
      <c r="K802" s="2"/>
    </row>
    <row r="803" ht="15.75" customHeight="1">
      <c r="K803" s="2"/>
    </row>
    <row r="804" ht="15.75" customHeight="1">
      <c r="K804" s="2"/>
    </row>
    <row r="805" ht="15.75" customHeight="1">
      <c r="K805" s="2"/>
    </row>
    <row r="806" ht="15.75" customHeight="1">
      <c r="K806" s="2"/>
    </row>
    <row r="807" ht="15.75" customHeight="1">
      <c r="K807" s="2"/>
    </row>
    <row r="808" ht="15.75" customHeight="1">
      <c r="K808" s="2"/>
    </row>
    <row r="809" ht="15.75" customHeight="1">
      <c r="K809" s="2"/>
    </row>
    <row r="810" ht="15.75" customHeight="1">
      <c r="K810" s="2"/>
    </row>
    <row r="811" ht="15.75" customHeight="1">
      <c r="K811" s="2"/>
    </row>
    <row r="812" ht="15.75" customHeight="1">
      <c r="K812" s="2"/>
    </row>
    <row r="813" ht="15.75" customHeight="1">
      <c r="K813" s="2"/>
    </row>
    <row r="814" ht="15.75" customHeight="1">
      <c r="K814" s="2"/>
    </row>
    <row r="815" ht="15.75" customHeight="1">
      <c r="K815" s="2"/>
    </row>
    <row r="816" ht="15.75" customHeight="1">
      <c r="K816" s="2"/>
    </row>
    <row r="817" ht="15.75" customHeight="1">
      <c r="K817" s="2"/>
    </row>
    <row r="818" ht="15.75" customHeight="1">
      <c r="K818" s="2"/>
    </row>
    <row r="819" ht="15.75" customHeight="1">
      <c r="K819" s="2"/>
    </row>
    <row r="820" ht="15.75" customHeight="1">
      <c r="K820" s="2"/>
    </row>
    <row r="821" ht="15.75" customHeight="1">
      <c r="K821" s="2"/>
    </row>
    <row r="822" ht="15.75" customHeight="1">
      <c r="K822" s="2"/>
    </row>
    <row r="823" ht="15.75" customHeight="1">
      <c r="K823" s="2"/>
    </row>
    <row r="824" ht="15.75" customHeight="1">
      <c r="K824" s="2"/>
    </row>
    <row r="825" ht="15.75" customHeight="1">
      <c r="K825" s="2"/>
    </row>
    <row r="826" ht="15.75" customHeight="1">
      <c r="K826" s="2"/>
    </row>
    <row r="827" ht="15.75" customHeight="1">
      <c r="K827" s="2"/>
    </row>
    <row r="828" ht="15.75" customHeight="1">
      <c r="K828" s="2"/>
    </row>
    <row r="829" ht="15.75" customHeight="1">
      <c r="K829" s="2"/>
    </row>
    <row r="830" ht="15.75" customHeight="1">
      <c r="K830" s="2"/>
    </row>
    <row r="831" ht="15.75" customHeight="1">
      <c r="K831" s="2"/>
    </row>
    <row r="832" ht="15.75" customHeight="1">
      <c r="K832" s="2"/>
    </row>
    <row r="833" ht="15.75" customHeight="1">
      <c r="K833" s="2"/>
    </row>
    <row r="834" ht="15.75" customHeight="1">
      <c r="K834" s="2"/>
    </row>
    <row r="835" ht="15.75" customHeight="1">
      <c r="K835" s="2"/>
    </row>
    <row r="836" ht="15.75" customHeight="1">
      <c r="K836" s="2"/>
    </row>
    <row r="837" ht="15.75" customHeight="1">
      <c r="K837" s="2"/>
    </row>
    <row r="838" ht="15.75" customHeight="1">
      <c r="K838" s="2"/>
    </row>
    <row r="839" ht="15.75" customHeight="1">
      <c r="K839" s="2"/>
    </row>
    <row r="840" ht="15.75" customHeight="1">
      <c r="K840" s="2"/>
    </row>
    <row r="841" ht="15.75" customHeight="1">
      <c r="K841" s="2"/>
    </row>
    <row r="842" ht="15.75" customHeight="1">
      <c r="K842" s="2"/>
    </row>
    <row r="843" ht="15.75" customHeight="1">
      <c r="K843" s="2"/>
    </row>
    <row r="844" ht="15.75" customHeight="1">
      <c r="K844" s="2"/>
    </row>
    <row r="845" ht="15.75" customHeight="1">
      <c r="K845" s="2"/>
    </row>
    <row r="846" ht="15.75" customHeight="1">
      <c r="K846" s="2"/>
    </row>
    <row r="847" ht="15.75" customHeight="1">
      <c r="K847" s="2"/>
    </row>
    <row r="848" ht="15.75" customHeight="1">
      <c r="K848" s="2"/>
    </row>
    <row r="849" ht="15.75" customHeight="1">
      <c r="K849" s="2"/>
    </row>
    <row r="850" ht="15.75" customHeight="1">
      <c r="K850" s="2"/>
    </row>
    <row r="851" ht="15.75" customHeight="1">
      <c r="K851" s="2"/>
    </row>
    <row r="852" ht="15.75" customHeight="1">
      <c r="K852" s="2"/>
    </row>
    <row r="853" ht="15.75" customHeight="1">
      <c r="K853" s="2"/>
    </row>
    <row r="854" ht="15.75" customHeight="1">
      <c r="K854" s="2"/>
    </row>
    <row r="855" ht="15.75" customHeight="1">
      <c r="K855" s="2"/>
    </row>
    <row r="856" ht="15.75" customHeight="1">
      <c r="K856" s="2"/>
    </row>
    <row r="857" ht="15.75" customHeight="1">
      <c r="K857" s="2"/>
    </row>
    <row r="858" ht="15.75" customHeight="1">
      <c r="K858" s="2"/>
    </row>
    <row r="859" ht="15.75" customHeight="1">
      <c r="K859" s="2"/>
    </row>
    <row r="860" ht="15.75" customHeight="1">
      <c r="K860" s="2"/>
    </row>
    <row r="861" ht="15.75" customHeight="1">
      <c r="K861" s="2"/>
    </row>
    <row r="862" ht="15.75" customHeight="1">
      <c r="K862" s="2"/>
    </row>
    <row r="863" ht="15.75" customHeight="1">
      <c r="K863" s="2"/>
    </row>
    <row r="864" ht="15.75" customHeight="1">
      <c r="K864" s="2"/>
    </row>
    <row r="865" ht="15.75" customHeight="1">
      <c r="K865" s="2"/>
    </row>
    <row r="866" ht="15.75" customHeight="1">
      <c r="K866" s="2"/>
    </row>
    <row r="867" ht="15.75" customHeight="1">
      <c r="K867" s="2"/>
    </row>
    <row r="868" ht="15.75" customHeight="1">
      <c r="K868" s="2"/>
    </row>
    <row r="869" ht="15.75" customHeight="1">
      <c r="K869" s="2"/>
    </row>
    <row r="870" ht="15.75" customHeight="1">
      <c r="K870" s="2"/>
    </row>
    <row r="871" ht="15.75" customHeight="1">
      <c r="K871" s="2"/>
    </row>
    <row r="872" ht="15.75" customHeight="1">
      <c r="K872" s="2"/>
    </row>
    <row r="873" ht="15.75" customHeight="1">
      <c r="K873" s="2"/>
    </row>
    <row r="874" ht="15.75" customHeight="1">
      <c r="K874" s="2"/>
    </row>
    <row r="875" ht="15.75" customHeight="1">
      <c r="K875" s="2"/>
    </row>
    <row r="876" ht="15.75" customHeight="1">
      <c r="K876" s="2"/>
    </row>
    <row r="877" ht="15.75" customHeight="1">
      <c r="K877" s="2"/>
    </row>
    <row r="878" ht="15.75" customHeight="1">
      <c r="K878" s="2"/>
    </row>
    <row r="879" ht="15.75" customHeight="1">
      <c r="K879" s="2"/>
    </row>
    <row r="880" ht="15.75" customHeight="1">
      <c r="K880" s="2"/>
    </row>
    <row r="881" ht="15.75" customHeight="1">
      <c r="K881" s="2"/>
    </row>
    <row r="882" ht="15.75" customHeight="1">
      <c r="K882" s="2"/>
    </row>
    <row r="883" ht="15.75" customHeight="1">
      <c r="K883" s="2"/>
    </row>
    <row r="884" ht="15.75" customHeight="1">
      <c r="K884" s="2"/>
    </row>
    <row r="885" ht="15.75" customHeight="1">
      <c r="K885" s="2"/>
    </row>
    <row r="886" ht="15.75" customHeight="1">
      <c r="K886" s="2"/>
    </row>
    <row r="887" ht="15.75" customHeight="1">
      <c r="K887" s="2"/>
    </row>
    <row r="888" ht="15.75" customHeight="1">
      <c r="K888" s="2"/>
    </row>
    <row r="889" ht="15.75" customHeight="1">
      <c r="K889" s="2"/>
    </row>
    <row r="890" ht="15.75" customHeight="1">
      <c r="K890" s="2"/>
    </row>
    <row r="891" ht="15.75" customHeight="1">
      <c r="K891" s="2"/>
    </row>
    <row r="892" ht="15.75" customHeight="1">
      <c r="K892" s="2"/>
    </row>
    <row r="893" ht="15.75" customHeight="1">
      <c r="K893" s="2"/>
    </row>
    <row r="894" ht="15.75" customHeight="1">
      <c r="K894" s="2"/>
    </row>
    <row r="895" ht="15.75" customHeight="1">
      <c r="K895" s="2"/>
    </row>
    <row r="896" ht="15.75" customHeight="1">
      <c r="K896" s="2"/>
    </row>
    <row r="897" ht="15.75" customHeight="1">
      <c r="K897" s="2"/>
    </row>
    <row r="898" ht="15.75" customHeight="1">
      <c r="K898" s="2"/>
    </row>
    <row r="899" ht="15.75" customHeight="1">
      <c r="K899" s="2"/>
    </row>
    <row r="900" ht="15.75" customHeight="1">
      <c r="K900" s="2"/>
    </row>
    <row r="901" ht="15.75" customHeight="1">
      <c r="K901" s="2"/>
    </row>
    <row r="902" ht="15.75" customHeight="1">
      <c r="K902" s="2"/>
    </row>
    <row r="903" ht="15.75" customHeight="1">
      <c r="K903" s="2"/>
    </row>
    <row r="904" ht="15.75" customHeight="1">
      <c r="K904" s="2"/>
    </row>
    <row r="905" ht="15.75" customHeight="1">
      <c r="K905" s="2"/>
    </row>
    <row r="906" ht="15.75" customHeight="1">
      <c r="K906" s="2"/>
    </row>
    <row r="907" ht="15.75" customHeight="1">
      <c r="K907" s="2"/>
    </row>
    <row r="908" ht="15.75" customHeight="1">
      <c r="K908" s="2"/>
    </row>
    <row r="909" ht="15.75" customHeight="1">
      <c r="K909" s="2"/>
    </row>
    <row r="910" ht="15.75" customHeight="1">
      <c r="K910" s="2"/>
    </row>
    <row r="911" ht="15.75" customHeight="1">
      <c r="K911" s="2"/>
    </row>
    <row r="912" ht="15.75" customHeight="1">
      <c r="K912" s="2"/>
    </row>
    <row r="913" ht="15.75" customHeight="1">
      <c r="K913" s="2"/>
    </row>
    <row r="914" ht="15.75" customHeight="1">
      <c r="K914" s="2"/>
    </row>
    <row r="915" ht="15.75" customHeight="1">
      <c r="K915" s="2"/>
    </row>
    <row r="916" ht="15.75" customHeight="1">
      <c r="K916" s="2"/>
    </row>
    <row r="917" ht="15.75" customHeight="1">
      <c r="K917" s="2"/>
    </row>
    <row r="918" ht="15.75" customHeight="1">
      <c r="K918" s="2"/>
    </row>
    <row r="919" ht="15.75" customHeight="1">
      <c r="K919" s="2"/>
    </row>
    <row r="920" ht="15.75" customHeight="1">
      <c r="K920" s="2"/>
    </row>
    <row r="921" ht="15.75" customHeight="1">
      <c r="K921" s="2"/>
    </row>
    <row r="922" ht="15.75" customHeight="1">
      <c r="K922" s="2"/>
    </row>
    <row r="923" ht="15.75" customHeight="1">
      <c r="K923" s="2"/>
    </row>
    <row r="924" ht="15.75" customHeight="1">
      <c r="K924" s="2"/>
    </row>
    <row r="925" ht="15.75" customHeight="1">
      <c r="K925" s="2"/>
    </row>
    <row r="926" ht="15.75" customHeight="1">
      <c r="K926" s="2"/>
    </row>
    <row r="927" ht="15.75" customHeight="1">
      <c r="K927" s="2"/>
    </row>
    <row r="928" ht="15.75" customHeight="1">
      <c r="K928" s="2"/>
    </row>
    <row r="929" ht="15.75" customHeight="1">
      <c r="K929" s="2"/>
    </row>
    <row r="930" ht="15.75" customHeight="1">
      <c r="K930" s="2"/>
    </row>
    <row r="931" ht="15.75" customHeight="1">
      <c r="K931" s="2"/>
    </row>
    <row r="932" ht="15.75" customHeight="1">
      <c r="K932" s="2"/>
    </row>
    <row r="933" ht="15.75" customHeight="1">
      <c r="K933" s="2"/>
    </row>
    <row r="934" ht="15.75" customHeight="1">
      <c r="K934" s="2"/>
    </row>
    <row r="935" ht="15.75" customHeight="1">
      <c r="K935" s="2"/>
    </row>
    <row r="936" ht="15.75" customHeight="1">
      <c r="K936" s="2"/>
    </row>
    <row r="937" ht="15.75" customHeight="1">
      <c r="K937" s="2"/>
    </row>
    <row r="938" ht="15.75" customHeight="1">
      <c r="K938" s="2"/>
    </row>
    <row r="939" ht="15.75" customHeight="1">
      <c r="K939" s="2"/>
    </row>
    <row r="940" ht="15.75" customHeight="1">
      <c r="K940" s="2"/>
    </row>
    <row r="941" ht="15.75" customHeight="1">
      <c r="K941" s="2"/>
    </row>
    <row r="942" ht="15.75" customHeight="1">
      <c r="K942" s="2"/>
    </row>
    <row r="943" ht="15.75" customHeight="1">
      <c r="K943" s="2"/>
    </row>
    <row r="944" ht="15.75" customHeight="1">
      <c r="K944" s="2"/>
    </row>
    <row r="945" ht="15.75" customHeight="1">
      <c r="K945" s="2"/>
    </row>
    <row r="946" ht="15.75" customHeight="1">
      <c r="K946" s="2"/>
    </row>
    <row r="947" ht="15.75" customHeight="1">
      <c r="K947" s="2"/>
    </row>
    <row r="948" ht="15.75" customHeight="1">
      <c r="K948" s="2"/>
    </row>
    <row r="949" ht="15.75" customHeight="1">
      <c r="K949" s="2"/>
    </row>
    <row r="950" ht="15.75" customHeight="1">
      <c r="K950" s="2"/>
    </row>
    <row r="951" ht="15.75" customHeight="1">
      <c r="K951" s="2"/>
    </row>
    <row r="952" ht="15.75" customHeight="1">
      <c r="K952" s="2"/>
    </row>
    <row r="953" ht="15.75" customHeight="1">
      <c r="K953" s="2"/>
    </row>
    <row r="954" ht="15.75" customHeight="1">
      <c r="K954" s="2"/>
    </row>
    <row r="955" ht="15.75" customHeight="1">
      <c r="K955" s="2"/>
    </row>
    <row r="956" ht="15.75" customHeight="1">
      <c r="K956" s="2"/>
    </row>
    <row r="957" ht="15.75" customHeight="1">
      <c r="K957" s="2"/>
    </row>
    <row r="958" ht="15.75" customHeight="1">
      <c r="K958" s="2"/>
    </row>
    <row r="959" ht="15.75" customHeight="1">
      <c r="K959" s="2"/>
    </row>
    <row r="960" ht="15.75" customHeight="1">
      <c r="K960" s="2"/>
    </row>
    <row r="961" ht="15.75" customHeight="1">
      <c r="K961" s="2"/>
    </row>
    <row r="962" ht="15.75" customHeight="1">
      <c r="K962" s="2"/>
    </row>
    <row r="963" ht="15.75" customHeight="1">
      <c r="K963" s="2"/>
    </row>
    <row r="964" ht="15.75" customHeight="1">
      <c r="K964" s="2"/>
    </row>
    <row r="965" ht="15.75" customHeight="1">
      <c r="K965" s="2"/>
    </row>
    <row r="966" ht="15.75" customHeight="1">
      <c r="K966" s="2"/>
    </row>
    <row r="967" ht="15.75" customHeight="1">
      <c r="K967" s="2"/>
    </row>
    <row r="968" ht="15.75" customHeight="1">
      <c r="K968" s="2"/>
    </row>
    <row r="969" ht="15.75" customHeight="1">
      <c r="K969" s="2"/>
    </row>
    <row r="970" ht="15.75" customHeight="1">
      <c r="K970" s="2"/>
    </row>
    <row r="971" ht="15.75" customHeight="1">
      <c r="K971" s="2"/>
    </row>
    <row r="972" ht="15.75" customHeight="1">
      <c r="K972" s="2"/>
    </row>
    <row r="973" ht="15.75" customHeight="1">
      <c r="K973" s="2"/>
    </row>
    <row r="974" ht="15.75" customHeight="1">
      <c r="K974" s="2"/>
    </row>
    <row r="975" ht="15.75" customHeight="1">
      <c r="K975" s="2"/>
    </row>
    <row r="976" ht="15.75" customHeight="1">
      <c r="K976" s="2"/>
    </row>
    <row r="977" ht="15.75" customHeight="1">
      <c r="K977" s="2"/>
    </row>
    <row r="978" ht="15.75" customHeight="1">
      <c r="K978" s="2"/>
    </row>
    <row r="979" ht="15.75" customHeight="1">
      <c r="K979" s="2"/>
    </row>
    <row r="980" ht="15.75" customHeight="1">
      <c r="K980" s="2"/>
    </row>
    <row r="981" ht="15.75" customHeight="1">
      <c r="K981" s="2"/>
    </row>
    <row r="982" ht="15.75" customHeight="1">
      <c r="K982" s="2"/>
    </row>
    <row r="983" ht="15.75" customHeight="1">
      <c r="K983" s="2"/>
    </row>
    <row r="984" ht="15.75" customHeight="1">
      <c r="K984" s="2"/>
    </row>
    <row r="985" ht="15.75" customHeight="1">
      <c r="K985" s="2"/>
    </row>
    <row r="986" ht="15.75" customHeight="1">
      <c r="K986" s="2"/>
    </row>
    <row r="987" ht="15.75" customHeight="1">
      <c r="K987" s="2"/>
    </row>
    <row r="988" ht="15.75" customHeight="1">
      <c r="K988" s="2"/>
    </row>
    <row r="989" ht="15.75" customHeight="1">
      <c r="K989" s="2"/>
    </row>
    <row r="990" ht="15.75" customHeight="1">
      <c r="K990" s="2"/>
    </row>
    <row r="991" ht="15.75" customHeight="1">
      <c r="K991" s="2"/>
    </row>
    <row r="992" ht="15.75" customHeight="1">
      <c r="K992" s="2"/>
    </row>
    <row r="993" ht="15.75" customHeight="1">
      <c r="K993" s="2"/>
    </row>
    <row r="994" ht="15.75" customHeight="1">
      <c r="K994" s="2"/>
    </row>
    <row r="995" ht="15.75" customHeight="1">
      <c r="K995" s="2"/>
    </row>
    <row r="996" ht="15.75" customHeight="1">
      <c r="K996" s="2"/>
    </row>
    <row r="997" ht="15.75" customHeight="1">
      <c r="K997" s="2"/>
    </row>
    <row r="998" ht="15.75" customHeight="1">
      <c r="K998" s="2"/>
    </row>
    <row r="999" ht="15.75" customHeight="1">
      <c r="K999" s="2"/>
    </row>
    <row r="1000" ht="15.75" customHeight="1">
      <c r="K1000" s="2"/>
    </row>
    <row r="1001" ht="15.75" customHeight="1">
      <c r="K1001" s="2"/>
    </row>
    <row r="1002" ht="15.75" customHeight="1">
      <c r="K1002" s="2"/>
    </row>
  </sheetData>
  <mergeCells count="3">
    <mergeCell ref="A27:B27"/>
    <mergeCell ref="B46:C46"/>
    <mergeCell ref="E46:F46"/>
  </mergeCell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2020-02-29T05:23:28Z</dcterms:created>
  <dc:creator>Laxminarayen N V</dc:creator>
</cp:coreProperties>
</file>