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695"/>
  </bookViews>
  <sheets>
    <sheet name="Сводный" sheetId="1" r:id="rId1"/>
    <sheet name="Продажи" sheetId="4" r:id="rId2"/>
    <sheet name="Производство" sheetId="2" r:id="rId3"/>
    <sheet name="Логистика" sheetId="3" r:id="rId4"/>
    <sheet name="Прочее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</calcChain>
</file>

<file path=xl/sharedStrings.xml><?xml version="1.0" encoding="utf-8"?>
<sst xmlns="http://schemas.openxmlformats.org/spreadsheetml/2006/main" count="68" uniqueCount="20">
  <si>
    <t>Год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</si>
  <si>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</si>
  <si>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</si>
  <si>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</si>
  <si>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</si>
  <si>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</si>
  <si>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</si>
  <si>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</si>
  <si>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</si>
  <si>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</si>
  <si>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</si>
  <si>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</si>
  <si>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</si>
  <si>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</si>
  <si>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>Хранение и транспортировка</t>
  </si>
  <si>
    <t>СВОДНЫЙ БЮДЖЕТ (все подразделения) 01г., тыс.руб</t>
  </si>
  <si>
    <t>БЮДЖЕТ ПРОИЗВОДСТВА 01г., тыс.руб</t>
  </si>
  <si>
    <t>БЮДЖЕТ ПРОДАЖ 01г., тыс.руб</t>
  </si>
  <si>
    <t>БЮДЖЕТ ЛОГИСТИКИ 01г., тыс.руб</t>
  </si>
  <si>
    <t>ПРОЧИЕ РАСХОДЫ 01г., тыс.руб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</si>
</sst>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0" xfId="0" applyNumberFormat="1" applyFont="1" applyBorder="1"/>
    <xf numFmtId="3" fontId="5" fillId="0" borderId="30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26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5" xfId="0" applyNumberFormat="1" applyFont="1" applyBorder="1"/>
    <xf numFmtId="3" fontId="5" fillId="0" borderId="14" xfId="0" applyNumberFormat="1" applyFont="1" applyBorder="1"/>
    <xf numFmtId="3" fontId="5" fillId="0" borderId="29" xfId="0" applyNumberFormat="1" applyFont="1" applyBorder="1"/>
    <xf numFmtId="0" fontId="6" fillId="2" borderId="16" xfId="0" applyFont="1" applyFill="1" applyBorder="1"/>
    <xf numFmtId="3" fontId="6" fillId="2" borderId="33" xfId="0" applyNumberFormat="1" applyFont="1" applyFill="1" applyBorder="1"/>
    <xf numFmtId="3" fontId="6" fillId="2" borderId="34" xfId="0" applyNumberFormat="1" applyFont="1" applyFill="1" applyBorder="1"/>
    <xf numFmtId="3" fontId="6" fillId="2" borderId="35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1" xfId="0" applyNumberFormat="1" applyFont="1" applyFill="1" applyBorder="1"/>
    <xf numFmtId="0" fontId="7" fillId="0" borderId="0" xfId="0" applyFont="1"/>
    <xf numFmtId="3" fontId="6" fillId="2" borderId="36" xfId="0" applyNumberFormat="1" applyFont="1" applyFill="1" applyBorder="1"/>
    <xf numFmtId="3" fontId="6" fillId="2" borderId="37" xfId="0" applyNumberFormat="1" applyFont="1" applyFill="1" applyBorder="1"/>
    <xf numFmtId="3" fontId="6" fillId="2" borderId="38" xfId="0" applyNumberFormat="1" applyFont="1" applyFill="1" applyBorder="1"/>
    <xf numFmtId="3" fontId="6" fillId="2" borderId="27" xfId="0" applyNumberFormat="1" applyFont="1" applyFill="1" applyBorder="1"/>
    <xf numFmtId="0" fontId="6" fillId="2" borderId="28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9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4" xfId="0" applyNumberFormat="1" applyFont="1" applyFill="1" applyBorder="1"/>
    <xf numFmtId="3" fontId="6" fillId="0" borderId="5" xfId="0" applyNumberFormat="1" applyFont="1" applyFill="1" applyBorder="1"/>
    <xf numFmtId="3" fontId="6" fillId="0" borderId="28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3" xfId="0" applyNumberFormat="1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39" xfId="0" applyNumberFormat="1" applyFont="1" applyFill="1" applyBorder="1"/>
    <xf numFmtId="3" fontId="5" fillId="0" borderId="40" xfId="0" applyNumberFormat="1" applyFont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16"/>
  <sheetViews>
    <sheetView tabSelected="1" workbookViewId="0">
      <selection activeCell="A21" sqref="A21"/>
    </sheetView>
  </sheetViews>
  <sheetFormatPr defaultColWidth="11" defaultRowHeight="15" x14ac:dyDescent="0.2"/>
  <cols>
    <col min="1" max="1" width="33.625" style="1" customWidth="1"/>
    <col min="2" max="13" width="8.625" style="1" customWidth="1"/>
    <col min="14" max="18" width="9.625" style="1" customWidth="1"/>
    <col min="19" max="16384" width="11" style="1"/>
  </cols>
  <sheetData>
    <row r="1" spans="1:18" ht="15.75" x14ac:dyDescent="0.25">
      <c r="B1" s="56" t="s">
        <v>15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s="28" customFormat="1" thickBot="1" x14ac:dyDescent="0.25"/>
    <row r="3" spans="1:18" s="28" customFormat="1" x14ac:dyDescent="0.25">
      <c r="B3" s="52" t="s">
        <v>11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 t="s">
        <v>10</v>
      </c>
      <c r="O3" s="53"/>
      <c r="P3" s="53"/>
      <c r="Q3" s="55"/>
      <c r="R3" s="33" t="s">
        <v>0</v>
      </c>
    </row>
    <row r="4" spans="1:18" s="28" customFormat="1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12</v>
      </c>
      <c r="B6" s="3">
        <f>Продажи!B6+Производство!B6+Логистика!B6+Прочее!B6</f>
        <v>500000.00000000006</v>
      </c>
      <c r="C6" s="4">
        <f>Продажи!C6+Производство!C6+Логистика!C6+Прочее!C6</f>
        <v>572649.57264957263</v>
      </c>
      <c r="D6" s="4">
        <f>Продажи!D6+Производство!D6+Логистика!D6+Прочее!D6</f>
        <v>537521.3675213675</v>
      </c>
      <c r="E6" s="4">
        <f>Продажи!E6+Производство!E6+Логистика!E6+Прочее!E6</f>
        <v>543360.68376068375</v>
      </c>
      <c r="F6" s="4">
        <f>Продажи!F6+Производство!F6+Логистика!F6+Прочее!F6</f>
        <v>490854.70085470087</v>
      </c>
      <c r="G6" s="4">
        <f>Продажи!G6+Производство!G6+Логистика!G6+Прочее!G6</f>
        <v>504737.60683760687</v>
      </c>
      <c r="H6" s="4">
        <f>Продажи!H6+Производство!H6+Логистика!H6+Прочее!H6</f>
        <v>513492.30769230775</v>
      </c>
      <c r="I6" s="4">
        <f>Продажи!I6+Производство!I6+Логистика!I6+Прочее!I6</f>
        <v>590114.52991452999</v>
      </c>
      <c r="J6" s="4">
        <f>Продажи!J6+Производство!J6+Логистика!J6+Прочее!J6</f>
        <v>654217.094017094</v>
      </c>
      <c r="K6" s="4">
        <f>Продажи!K6+Производство!K6+Логистика!K6+Прочее!K6</f>
        <v>741480.34188034188</v>
      </c>
      <c r="L6" s="4">
        <f>Продажи!L6+Производство!L6+Логистика!L6+Прочее!L6</f>
        <v>769295.7264957265</v>
      </c>
      <c r="M6" s="14">
        <f>Продажи!M6+Производство!M6+Логистика!M6+Прочее!M6</f>
        <v>741482.05128205137</v>
      </c>
      <c r="N6" s="3">
        <v>1610170.9401709402</v>
      </c>
      <c r="O6" s="4">
        <v>1538952.9914529915</v>
      </c>
      <c r="P6" s="4">
        <v>1757823.9316239317</v>
      </c>
      <c r="Q6" s="5">
        <v>2252258.11965812</v>
      </c>
      <c r="R6" s="7">
        <v>7159205.982905983</v>
      </c>
    </row>
    <row r="7" spans="1:18" s="8" customFormat="1" ht="12.75" thickBot="1" x14ac:dyDescent="0.25">
      <c r="A7" s="10" t="s">
        <v>13</v>
      </c>
      <c r="B7" s="15">
        <f>Продажи!B7+Производство!B7+Логистика!B7+Прочее!B7</f>
        <v>17020.892857142855</v>
      </c>
      <c r="C7" s="16">
        <f>Продажи!C7+Производство!C7+Логистика!C7+Прочее!C7</f>
        <v>13175.95238095238</v>
      </c>
      <c r="D7" s="16">
        <f>Продажи!D7+Производство!D7+Логистика!D7+Прочее!D7</f>
        <v>16463.214285714283</v>
      </c>
      <c r="E7" s="16">
        <f>Продажи!E7+Производство!E7+Логистика!E7+Прочее!E7</f>
        <v>13115.595238095237</v>
      </c>
      <c r="F7" s="16">
        <f>Продажи!F7+Производство!F7+Логистика!F7+Прочее!F7</f>
        <v>12512.976190476191</v>
      </c>
      <c r="G7" s="16">
        <f>Продажи!G7+Производство!G7+Логистика!G7+Прочее!G7</f>
        <v>13680.892857142857</v>
      </c>
      <c r="H7" s="16">
        <f>Продажи!H7+Производство!H7+Логистика!H7+Прочее!H7</f>
        <v>13567.678571428571</v>
      </c>
      <c r="I7" s="16">
        <f>Продажи!I7+Производство!I7+Логистика!I7+Прочее!I7</f>
        <v>11837.619047619048</v>
      </c>
      <c r="J7" s="16">
        <f>Продажи!J7+Производство!J7+Логистика!J7+Прочее!J7</f>
        <v>15722.738095238094</v>
      </c>
      <c r="K7" s="16">
        <f>Продажи!K7+Производство!K7+Логистика!K7+Прочее!K7</f>
        <v>17274.702380952382</v>
      </c>
      <c r="L7" s="16">
        <f>Продажи!L7+Производство!L7+Логистика!L7+Прочее!L7</f>
        <v>18882.678571428569</v>
      </c>
      <c r="M7" s="17">
        <f>Продажи!M7+Производство!M7+Логистика!M7+Прочее!M7</f>
        <v>15526.488095238095</v>
      </c>
      <c r="N7" s="15">
        <v>46660.059523809519</v>
      </c>
      <c r="O7" s="16">
        <v>39309.464285714283</v>
      </c>
      <c r="P7" s="16">
        <v>41128.03571428571</v>
      </c>
      <c r="Q7" s="18">
        <v>51683.869047619039</v>
      </c>
      <c r="R7" s="19">
        <v>178781.42857142858</v>
      </c>
    </row>
    <row r="8" spans="1:18" s="28" customFormat="1" ht="15.75" thickBot="1" x14ac:dyDescent="0.3">
      <c r="A8" s="20" t="s">
        <v>2</v>
      </c>
      <c r="B8" s="21">
        <v>517020.8928571429</v>
      </c>
      <c r="C8" s="22">
        <v>585825.52503052505</v>
      </c>
      <c r="D8" s="22">
        <v>553984.58180708182</v>
      </c>
      <c r="E8" s="22">
        <v>556476.27899877902</v>
      </c>
      <c r="F8" s="22">
        <v>503367.67704517709</v>
      </c>
      <c r="G8" s="22">
        <v>518418.49969474971</v>
      </c>
      <c r="H8" s="22">
        <v>527059.98626373627</v>
      </c>
      <c r="I8" s="22">
        <v>601952.14896214905</v>
      </c>
      <c r="J8" s="22">
        <v>669939.83211233211</v>
      </c>
      <c r="K8" s="22">
        <v>758755.0442612943</v>
      </c>
      <c r="L8" s="22">
        <v>788178.40506715502</v>
      </c>
      <c r="M8" s="23">
        <v>757008.53937728947</v>
      </c>
      <c r="N8" s="24">
        <v>1656830.9996947497</v>
      </c>
      <c r="O8" s="25">
        <v>1578262.4557387058</v>
      </c>
      <c r="P8" s="25">
        <v>1798951.9673382174</v>
      </c>
      <c r="Q8" s="26">
        <v>2303941.9887057389</v>
      </c>
      <c r="R8" s="27">
        <v>7337987.4114774112</v>
      </c>
    </row>
    <row r="9" spans="1:18" s="28" customFormat="1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>
        <f>Продажи!B10+Производство!B10+Логистика!B10+Прочее!B10</f>
        <v>214285.71428571429</v>
      </c>
      <c r="C10" s="4">
        <f>Продажи!C10+Производство!C10+Логистика!C10+Прочее!C10</f>
        <v>163928.57142857145</v>
      </c>
      <c r="D10" s="4">
        <f>Продажи!D10+Производство!D10+Логистика!D10+Прочее!D10</f>
        <v>129283.57142857143</v>
      </c>
      <c r="E10" s="4">
        <f>Продажи!E10+Производство!E10+Логистика!E10+Прочее!E10</f>
        <v>159335.71428571429</v>
      </c>
      <c r="F10" s="4">
        <f>Продажи!F10+Производство!F10+Логистика!F10+Прочее!F10</f>
        <v>86092.857142857145</v>
      </c>
      <c r="G10" s="4">
        <f>Продажи!G10+Производство!G10+Логистика!G10+Прочее!G10</f>
        <v>119928.57142857143</v>
      </c>
      <c r="H10" s="4">
        <f>Продажи!H10+Производство!H10+Логистика!H10+Прочее!H10</f>
        <v>160500</v>
      </c>
      <c r="I10" s="4">
        <f>Продажи!I10+Производство!I10+Логистика!I10+Прочее!I10</f>
        <v>250405.00000000003</v>
      </c>
      <c r="J10" s="4">
        <f>Продажи!J10+Производство!J10+Логистика!J10+Прочее!J10</f>
        <v>164776.42857142858</v>
      </c>
      <c r="K10" s="4">
        <f>Продажи!K10+Производство!K10+Логистика!K10+Прочее!K10</f>
        <v>127817.85714285714</v>
      </c>
      <c r="L10" s="4">
        <f>Продажи!L10+Производство!L10+Логистика!L10+Прочее!L10</f>
        <v>133357.14285714287</v>
      </c>
      <c r="M10" s="5">
        <f>Продажи!M10+Производство!M10+Логистика!M10+Прочее!M10</f>
        <v>88107.14285714287</v>
      </c>
      <c r="N10" s="6">
        <v>507497.85714285716</v>
      </c>
      <c r="O10" s="4">
        <v>365357.14285714284</v>
      </c>
      <c r="P10" s="4">
        <v>575681.42857142864</v>
      </c>
      <c r="Q10" s="5">
        <v>349282.14285714284</v>
      </c>
      <c r="R10" s="7">
        <v>1797818.5714285718</v>
      </c>
    </row>
    <row r="11" spans="1:18" s="8" customFormat="1" ht="12" x14ac:dyDescent="0.2">
      <c r="A11" s="9" t="s">
        <v>14</v>
      </c>
      <c r="B11" s="3">
        <f>Продажи!B11+Производство!B11+Логистика!B11+Прочее!B11</f>
        <v>31690.140845070426</v>
      </c>
      <c r="C11" s="4">
        <f>Продажи!C11+Производство!C11+Логистика!C11+Прочее!C11</f>
        <v>30422.535211267608</v>
      </c>
      <c r="D11" s="4">
        <f>Продажи!D11+Производство!D11+Логистика!D11+Прочее!D11</f>
        <v>31676.056338028171</v>
      </c>
      <c r="E11" s="4">
        <f>Продажи!E11+Производство!E11+Логистика!E11+Прочее!E11</f>
        <v>32397.887323943665</v>
      </c>
      <c r="F11" s="4">
        <f>Продажи!F11+Производство!F11+Логистика!F11+Прочее!F11</f>
        <v>31830.985915492958</v>
      </c>
      <c r="G11" s="4">
        <f>Продажи!G11+Производство!G11+Логистика!G11+Прочее!G11</f>
        <v>30753.521126760566</v>
      </c>
      <c r="H11" s="4">
        <f>Продажи!H11+Производство!H11+Логистика!H11+Прочее!H11</f>
        <v>30076.760563380281</v>
      </c>
      <c r="I11" s="4">
        <f>Продажи!I11+Производство!I11+Логистика!I11+Прочее!I11</f>
        <v>30342.957746478874</v>
      </c>
      <c r="J11" s="4">
        <f>Продажи!J11+Производство!J11+Логистика!J11+Прочее!J11</f>
        <v>32957.74647887324</v>
      </c>
      <c r="K11" s="4">
        <f>Продажи!K11+Производство!K11+Логистика!K11+Прочее!K11</f>
        <v>30659.859154929578</v>
      </c>
      <c r="L11" s="4">
        <f>Продажи!L11+Производство!L11+Логистика!L11+Прочее!L11</f>
        <v>31518.309859154931</v>
      </c>
      <c r="M11" s="5">
        <f>Продажи!M11+Производство!M11+Логистика!M11+Прочее!M11</f>
        <v>31694.366197183099</v>
      </c>
      <c r="N11" s="6">
        <v>93788.732394366205</v>
      </c>
      <c r="O11" s="4">
        <v>94982.394366197186</v>
      </c>
      <c r="P11" s="4">
        <v>93377.464788732395</v>
      </c>
      <c r="Q11" s="5">
        <v>93872.535211267605</v>
      </c>
      <c r="R11" s="7">
        <v>376021.12676056341</v>
      </c>
    </row>
    <row r="12" spans="1:18" s="8" customFormat="1" ht="12" x14ac:dyDescent="0.2">
      <c r="A12" s="2" t="s">
        <v>6</v>
      </c>
      <c r="B12" s="3">
        <f>Продажи!B12+Производство!B12+Логистика!B12+Прочее!B12</f>
        <v>18595.041322314049</v>
      </c>
      <c r="C12" s="4">
        <f>Продажи!C12+Производство!C12+Логистика!C12+Прочее!C12</f>
        <v>18447.10743801653</v>
      </c>
      <c r="D12" s="4">
        <f>Продажи!D12+Производство!D12+Логистика!D12+Прочее!D12</f>
        <v>16256.198347107438</v>
      </c>
      <c r="E12" s="4">
        <f>Продажи!E12+Производство!E12+Логистика!E12+Прочее!E12</f>
        <v>15461.98347107438</v>
      </c>
      <c r="F12" s="4">
        <f>Продажи!F12+Производство!F12+Логистика!F12+Прочее!F12</f>
        <v>20154.545454545456</v>
      </c>
      <c r="G12" s="4">
        <f>Продажи!G12+Производство!G12+Логистика!G12+Прочее!G12</f>
        <v>12468.595041322315</v>
      </c>
      <c r="H12" s="4">
        <f>Продажи!H12+Производство!H12+Логистика!H12+Прочее!H12</f>
        <v>19009.090909090908</v>
      </c>
      <c r="I12" s="4">
        <f>Продажи!I12+Производство!I12+Логистика!I12+Прочее!I12</f>
        <v>12399.173553719009</v>
      </c>
      <c r="J12" s="4">
        <f>Продажи!J12+Производство!J12+Логистика!J12+Прочее!J12</f>
        <v>13296.694214876034</v>
      </c>
      <c r="K12" s="4">
        <f>Продажи!K12+Производство!K12+Логистика!K12+Прочее!K12</f>
        <v>16363.636363636364</v>
      </c>
      <c r="L12" s="4">
        <f>Продажи!L12+Производство!L12+Логистика!L12+Прочее!L12</f>
        <v>19561.983471074382</v>
      </c>
      <c r="M12" s="5">
        <f>Продажи!M12+Производство!M12+Логистика!M12+Прочее!M12</f>
        <v>19917.355371900827</v>
      </c>
      <c r="N12" s="6">
        <v>53298.347107438021</v>
      </c>
      <c r="O12" s="4">
        <v>48085.123966942148</v>
      </c>
      <c r="P12" s="4">
        <v>44704.958677685951</v>
      </c>
      <c r="Q12" s="5">
        <v>55842.975206611569</v>
      </c>
      <c r="R12" s="7">
        <v>201931.40495867768</v>
      </c>
    </row>
    <row r="13" spans="1:18" s="8" customFormat="1" ht="12" x14ac:dyDescent="0.2">
      <c r="A13" s="2" t="s">
        <v>7</v>
      </c>
      <c r="B13" s="3">
        <f>Продажи!B13+Производство!B13+Логистика!B13+Прочее!B13</f>
        <v>111040.58002927437</v>
      </c>
      <c r="C13" s="4">
        <f>Продажи!C13+Производство!C13+Логистика!C13+Прочее!C13</f>
        <v>105467.84417159995</v>
      </c>
      <c r="D13" s="4">
        <f>Продажи!D13+Производство!D13+Логистика!D13+Прочее!D13</f>
        <v>102528.360563808</v>
      </c>
      <c r="E13" s="4">
        <f>Продажи!E13+Производство!E13+Логистика!E13+Прочее!E13</f>
        <v>108283.46135903074</v>
      </c>
      <c r="F13" s="4">
        <f>Продажи!F13+Производство!F13+Логистика!F13+Прочее!F13</f>
        <v>96131.193422219629</v>
      </c>
      <c r="G13" s="4">
        <f>Продажи!G13+Производство!G13+Логистика!G13+Прочее!G13</f>
        <v>101704.91588966786</v>
      </c>
      <c r="H13" s="4">
        <f>Продажи!H13+Производство!H13+Логистика!H13+Прочее!H13</f>
        <v>109534.48761155466</v>
      </c>
      <c r="I13" s="4">
        <f>Продажи!I13+Производство!I13+Логистика!I13+Прочее!I13</f>
        <v>106667.67283927421</v>
      </c>
      <c r="J13" s="4">
        <f>Продажи!J13+Производство!J13+Логистика!J13+Прочее!J13</f>
        <v>104554.05454221609</v>
      </c>
      <c r="K13" s="4">
        <f>Продажи!K13+Производство!K13+Логистика!K13+Прочее!K13</f>
        <v>100576.98494823521</v>
      </c>
      <c r="L13" s="4">
        <f>Продажи!L13+Производство!L13+Логистика!L13+Прочее!L13</f>
        <v>102301.4825837086</v>
      </c>
      <c r="M13" s="5">
        <f>Продажи!M13+Производство!M13+Логистика!M13+Прочее!M13</f>
        <v>109540.57105479672</v>
      </c>
      <c r="N13" s="6">
        <v>319036.78476468229</v>
      </c>
      <c r="O13" s="4">
        <v>306119.57067091821</v>
      </c>
      <c r="P13" s="4">
        <v>320756.21499304497</v>
      </c>
      <c r="Q13" s="5">
        <v>312419.0385867405</v>
      </c>
      <c r="R13" s="7">
        <v>1258331.6090153861</v>
      </c>
    </row>
    <row r="14" spans="1:18" s="8" customFormat="1" ht="12.75" thickBot="1" x14ac:dyDescent="0.25">
      <c r="A14" s="10" t="s">
        <v>5</v>
      </c>
      <c r="B14" s="11">
        <f>Продажи!B14+Производство!B14+Логистика!B14+Прочее!B14</f>
        <v>18373.163913526056</v>
      </c>
      <c r="C14" s="12">
        <f>Продажи!C14+Производство!C14+Логистика!C14+Прочее!C14</f>
        <v>15800.809489482828</v>
      </c>
      <c r="D14" s="12">
        <f>Продажи!D14+Производство!D14+Логистика!D14+Прочее!D14</f>
        <v>16599.017811779464</v>
      </c>
      <c r="E14" s="12">
        <f>Продажи!E14+Производство!E14+Логистика!E14+Прочее!E14</f>
        <v>17765.247312926822</v>
      </c>
      <c r="F14" s="12">
        <f>Продажи!F14+Производство!F14+Логистика!F14+Прочее!F14</f>
        <v>17743.368928784963</v>
      </c>
      <c r="G14" s="12">
        <f>Продажи!G14+Производство!G14+Логистика!G14+Прочее!G14</f>
        <v>17886.230630022081</v>
      </c>
      <c r="H14" s="12">
        <f>Продажи!H14+Производство!H14+Логистика!H14+Прочее!H14</f>
        <v>17033.082989706312</v>
      </c>
      <c r="I14" s="12">
        <f>Продажи!I14+Производство!I14+Логистика!I14+Прочее!I14</f>
        <v>16873.714459159026</v>
      </c>
      <c r="J14" s="12">
        <f>Продажи!J14+Производство!J14+Логистика!J14+Прочее!J14</f>
        <v>17677.93013258397</v>
      </c>
      <c r="K14" s="12">
        <f>Продажи!K14+Производство!K14+Логистика!K14+Прочее!K14</f>
        <v>17458.582580928403</v>
      </c>
      <c r="L14" s="12">
        <f>Продажи!L14+Производство!L14+Логистика!L14+Прочее!L14</f>
        <v>18543.097503918983</v>
      </c>
      <c r="M14" s="13">
        <f>Продажи!M14+Производство!M14+Логистика!M14+Прочее!M14</f>
        <v>18158.255423410508</v>
      </c>
      <c r="N14" s="6">
        <v>50772.991214788351</v>
      </c>
      <c r="O14" s="4">
        <v>53394.846871733869</v>
      </c>
      <c r="P14" s="4">
        <v>51584.727581449311</v>
      </c>
      <c r="Q14" s="5">
        <v>54159.935508257899</v>
      </c>
      <c r="R14" s="7">
        <v>209912.50117622942</v>
      </c>
    </row>
    <row r="15" spans="1:18" s="28" customFormat="1" ht="15.75" thickBot="1" x14ac:dyDescent="0.3">
      <c r="A15" s="20" t="s">
        <v>8</v>
      </c>
      <c r="B15" s="29">
        <v>393984.64039589913</v>
      </c>
      <c r="C15" s="30">
        <v>334066.86773893837</v>
      </c>
      <c r="D15" s="30">
        <v>296343.2044892945</v>
      </c>
      <c r="E15" s="30">
        <v>333244.29375268985</v>
      </c>
      <c r="F15" s="30">
        <v>251952.95086390016</v>
      </c>
      <c r="G15" s="30">
        <v>282741.83411634422</v>
      </c>
      <c r="H15" s="30">
        <v>336153.42207373219</v>
      </c>
      <c r="I15" s="30">
        <v>416688.51859863114</v>
      </c>
      <c r="J15" s="30">
        <v>333262.85393997794</v>
      </c>
      <c r="K15" s="30">
        <v>292876.92019058665</v>
      </c>
      <c r="L15" s="30">
        <v>305282.01627499977</v>
      </c>
      <c r="M15" s="31">
        <v>267417.69090443401</v>
      </c>
      <c r="N15" s="24">
        <v>1024394.7126241321</v>
      </c>
      <c r="O15" s="25">
        <v>867939.07873293431</v>
      </c>
      <c r="P15" s="25">
        <v>1086104.7946123411</v>
      </c>
      <c r="Q15" s="26">
        <v>865576.62737002037</v>
      </c>
      <c r="R15" s="27">
        <v>3844015.213339428</v>
      </c>
    </row>
    <row r="16" spans="1:18" s="28" customFormat="1" ht="15.75" thickBot="1" x14ac:dyDescent="0.3">
      <c r="A16" s="20" t="s">
        <v>9</v>
      </c>
      <c r="B16" s="24">
        <v>123036.25246124377</v>
      </c>
      <c r="C16" s="25">
        <v>251758.65729158669</v>
      </c>
      <c r="D16" s="25">
        <v>257641.37731778732</v>
      </c>
      <c r="E16" s="25">
        <v>223231.98524608917</v>
      </c>
      <c r="F16" s="25">
        <v>251414.72618127693</v>
      </c>
      <c r="G16" s="25">
        <v>235676.66557840549</v>
      </c>
      <c r="H16" s="25">
        <v>190906.56419000408</v>
      </c>
      <c r="I16" s="25">
        <v>185263.63036351791</v>
      </c>
      <c r="J16" s="25">
        <v>336676.97817235417</v>
      </c>
      <c r="K16" s="25">
        <v>465878.12407070765</v>
      </c>
      <c r="L16" s="25">
        <v>482896.38879215525</v>
      </c>
      <c r="M16" s="32">
        <v>489590.84847285546</v>
      </c>
      <c r="N16" s="24">
        <v>632436.28707061766</v>
      </c>
      <c r="O16" s="25">
        <v>710323.3770057715</v>
      </c>
      <c r="P16" s="25">
        <v>712847.17272587633</v>
      </c>
      <c r="Q16" s="26">
        <v>1438365.3613357185</v>
      </c>
      <c r="R16" s="27">
        <v>3493972.1981379832</v>
      </c>
    </row>
  </sheetData>
  <mergeCells count="3">
    <mergeCell ref="B3:M3"/>
    <mergeCell ref="N3:Q3"/>
    <mergeCell ref="B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A34" sqref="A34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56" t="s">
        <v>17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s="28" customFormat="1" ht="15" thickBot="1" x14ac:dyDescent="0.25"/>
    <row r="3" spans="1:18" s="28" customFormat="1" ht="15" x14ac:dyDescent="0.25">
      <c r="B3" s="52" t="s">
        <v>11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5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7"/>
      <c r="O5" s="41"/>
      <c r="P5" s="41"/>
      <c r="Q5" s="43"/>
      <c r="R5" s="44"/>
    </row>
    <row r="6" spans="1:18" s="8" customFormat="1" ht="12" x14ac:dyDescent="0.2">
      <c r="A6" s="2" t="s">
        <v>12</v>
      </c>
      <c r="B6" s="3">
        <v>500000.00000000006</v>
      </c>
      <c r="C6" s="4">
        <v>572649.57264957263</v>
      </c>
      <c r="D6" s="4">
        <v>537521.3675213675</v>
      </c>
      <c r="E6" s="4">
        <v>543360.68376068375</v>
      </c>
      <c r="F6" s="4">
        <v>490854.70085470087</v>
      </c>
      <c r="G6" s="4">
        <v>504737.60683760687</v>
      </c>
      <c r="H6" s="4">
        <v>513492.30769230775</v>
      </c>
      <c r="I6" s="4">
        <v>590114.52991452999</v>
      </c>
      <c r="J6" s="4">
        <v>654217.094017094</v>
      </c>
      <c r="K6" s="4">
        <v>741480.34188034188</v>
      </c>
      <c r="L6" s="4">
        <v>769295.7264957265</v>
      </c>
      <c r="M6" s="5">
        <v>741482.05128205137</v>
      </c>
      <c r="N6" s="6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8"/>
      <c r="N7" s="58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60"/>
      <c r="N8" s="59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>
        <v>18595.041322314049</v>
      </c>
      <c r="C12" s="4">
        <v>18447.10743801653</v>
      </c>
      <c r="D12" s="4">
        <v>16256.198347107438</v>
      </c>
      <c r="E12" s="4">
        <v>15461.98347107438</v>
      </c>
      <c r="F12" s="4">
        <v>20154.545454545456</v>
      </c>
      <c r="G12" s="4">
        <v>12468.595041322315</v>
      </c>
      <c r="H12" s="4">
        <v>19009.090909090908</v>
      </c>
      <c r="I12" s="4">
        <v>12399.173553719009</v>
      </c>
      <c r="J12" s="4">
        <v>13296.694214876034</v>
      </c>
      <c r="K12" s="4">
        <v>16363.636363636364</v>
      </c>
      <c r="L12" s="4">
        <v>19561.983471074382</v>
      </c>
      <c r="M12" s="5">
        <v>19917.355371900827</v>
      </c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22314.049586776859</v>
      </c>
      <c r="C13" s="4">
        <v>21157.024793388431</v>
      </c>
      <c r="D13" s="4">
        <v>19394.21487603306</v>
      </c>
      <c r="E13" s="4">
        <v>23388.429752066117</v>
      </c>
      <c r="F13" s="4">
        <v>18567.768595041322</v>
      </c>
      <c r="G13" s="4">
        <v>19384.297520661159</v>
      </c>
      <c r="H13" s="4">
        <v>22809.917355371901</v>
      </c>
      <c r="I13" s="4">
        <v>18512.396694214876</v>
      </c>
      <c r="J13" s="4">
        <v>19089.25619834711</v>
      </c>
      <c r="K13" s="4">
        <v>20082.644628099173</v>
      </c>
      <c r="L13" s="4">
        <v>19014.049586776859</v>
      </c>
      <c r="M13" s="5">
        <v>18898.347107438018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3">
        <v>2787.6033057851241</v>
      </c>
      <c r="C14" s="4">
        <v>2700</v>
      </c>
      <c r="D14" s="4">
        <v>2486.7768595041325</v>
      </c>
      <c r="E14" s="4">
        <v>2719.0082644628101</v>
      </c>
      <c r="F14" s="4">
        <v>2653.7190082644629</v>
      </c>
      <c r="G14" s="4">
        <v>2663.6363636363635</v>
      </c>
      <c r="H14" s="4">
        <v>2672.727272727273</v>
      </c>
      <c r="I14" s="4">
        <v>2682.6446280991736</v>
      </c>
      <c r="J14" s="4">
        <v>2691.7355371900826</v>
      </c>
      <c r="K14" s="4">
        <v>2701.6528925619837</v>
      </c>
      <c r="L14" s="4">
        <v>2710.7438016528927</v>
      </c>
      <c r="M14" s="5">
        <v>2720.6611570247933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61"/>
      <c r="N15" s="59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A30" sqref="A30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56" t="s">
        <v>16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s="28" customFormat="1" ht="15" thickBot="1" x14ac:dyDescent="0.25"/>
    <row r="3" spans="1:18" s="28" customFormat="1" ht="15" x14ac:dyDescent="0.25">
      <c r="B3" s="52" t="s">
        <v>11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5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>
        <v>214285.71428571429</v>
      </c>
      <c r="C10" s="4">
        <v>163928.57142857145</v>
      </c>
      <c r="D10" s="4">
        <v>129283.57142857143</v>
      </c>
      <c r="E10" s="4">
        <v>159335.71428571429</v>
      </c>
      <c r="F10" s="4">
        <v>86092.857142857145</v>
      </c>
      <c r="G10" s="4">
        <v>119928.57142857143</v>
      </c>
      <c r="H10" s="4">
        <v>160500</v>
      </c>
      <c r="I10" s="4">
        <v>250405.00000000003</v>
      </c>
      <c r="J10" s="4">
        <v>164776.42857142858</v>
      </c>
      <c r="K10" s="4">
        <v>127817.85714285714</v>
      </c>
      <c r="L10" s="4">
        <v>133357.14285714287</v>
      </c>
      <c r="M10" s="5">
        <v>88107.14285714287</v>
      </c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51094.488188976378</v>
      </c>
      <c r="C13" s="4">
        <v>47834.645669291334</v>
      </c>
      <c r="D13" s="4">
        <v>46211.023622047243</v>
      </c>
      <c r="E13" s="4">
        <v>48606.299212598424</v>
      </c>
      <c r="F13" s="4">
        <v>42070.86614173228</v>
      </c>
      <c r="G13" s="4">
        <v>45924.4094488189</v>
      </c>
      <c r="H13" s="4">
        <v>49212.598425196848</v>
      </c>
      <c r="I13" s="4">
        <v>51786.614173228343</v>
      </c>
      <c r="J13" s="4">
        <v>48716.535433070865</v>
      </c>
      <c r="K13" s="4">
        <v>45170.86614173228</v>
      </c>
      <c r="L13" s="4">
        <v>46729.921259842522</v>
      </c>
      <c r="M13" s="5">
        <v>53995.27559055118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11">
        <v>3543.3070866141734</v>
      </c>
      <c r="C14" s="12">
        <v>3572.4409448818897</v>
      </c>
      <c r="D14" s="12">
        <v>3462.9921259842517</v>
      </c>
      <c r="E14" s="12">
        <v>3596.0629921259842</v>
      </c>
      <c r="F14" s="12">
        <v>3401.5748031496064</v>
      </c>
      <c r="G14" s="12">
        <v>3627.5590551181103</v>
      </c>
      <c r="H14" s="12">
        <v>3593.7007874015749</v>
      </c>
      <c r="I14" s="12">
        <v>3455.9055118110236</v>
      </c>
      <c r="J14" s="12">
        <v>3307.0866141732281</v>
      </c>
      <c r="K14" s="12">
        <v>3158.267716535433</v>
      </c>
      <c r="L14" s="12">
        <v>3568.5039370078739</v>
      </c>
      <c r="M14" s="13">
        <v>3627.5590551181103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15"/>
  <sheetViews>
    <sheetView workbookViewId="0">
      <selection activeCell="B17" sqref="B17:B18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56" t="s">
        <v>18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s="28" customFormat="1" ht="15" thickBot="1" x14ac:dyDescent="0.25"/>
    <row r="3" spans="1:18" s="28" customFormat="1" ht="15" x14ac:dyDescent="0.25">
      <c r="B3" s="52" t="s">
        <v>11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5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7"/>
      <c r="O5" s="41"/>
      <c r="P5" s="41"/>
      <c r="Q5" s="43"/>
      <c r="R5" s="44"/>
    </row>
    <row r="6" spans="1:18" s="8" customFormat="1" ht="12" x14ac:dyDescent="0.2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3">
        <v>15900.892857142855</v>
      </c>
      <c r="C7" s="4">
        <v>11389.285714285714</v>
      </c>
      <c r="D7" s="4">
        <v>12010.714285714284</v>
      </c>
      <c r="E7" s="4">
        <v>12033.928571428571</v>
      </c>
      <c r="F7" s="4">
        <v>11319.642857142857</v>
      </c>
      <c r="G7" s="4">
        <v>10525.892857142857</v>
      </c>
      <c r="H7" s="4">
        <v>11615.178571428571</v>
      </c>
      <c r="I7" s="4">
        <v>10801.785714285714</v>
      </c>
      <c r="J7" s="4">
        <v>13778.571428571428</v>
      </c>
      <c r="K7" s="4">
        <v>14770.535714285714</v>
      </c>
      <c r="L7" s="4">
        <v>16752.678571428569</v>
      </c>
      <c r="M7" s="5">
        <v>13222.321428571428</v>
      </c>
      <c r="N7" s="58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60"/>
      <c r="N8" s="59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>
        <v>31690.140845070426</v>
      </c>
      <c r="C11" s="4">
        <v>30422.535211267608</v>
      </c>
      <c r="D11" s="4">
        <v>31676.056338028171</v>
      </c>
      <c r="E11" s="4">
        <v>32397.887323943665</v>
      </c>
      <c r="F11" s="4">
        <v>31830.985915492958</v>
      </c>
      <c r="G11" s="4">
        <v>30753.521126760566</v>
      </c>
      <c r="H11" s="4">
        <v>30076.760563380281</v>
      </c>
      <c r="I11" s="4">
        <v>30342.957746478874</v>
      </c>
      <c r="J11" s="4">
        <v>32957.74647887324</v>
      </c>
      <c r="K11" s="4">
        <v>30659.859154929578</v>
      </c>
      <c r="L11" s="4">
        <v>31518.309859154931</v>
      </c>
      <c r="M11" s="5">
        <v>31694.366197183099</v>
      </c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9507.0422535211273</v>
      </c>
      <c r="C13" s="4">
        <v>9084.5070422535209</v>
      </c>
      <c r="D13" s="4">
        <v>9064.7887323943669</v>
      </c>
      <c r="E13" s="4">
        <v>9788.7323943661977</v>
      </c>
      <c r="F13" s="4">
        <v>9204.2253521126768</v>
      </c>
      <c r="G13" s="4">
        <v>9007.0422535211273</v>
      </c>
      <c r="H13" s="4">
        <v>8511.9718309859163</v>
      </c>
      <c r="I13" s="4">
        <v>8693.6619718309867</v>
      </c>
      <c r="J13" s="4">
        <v>9904.929577464789</v>
      </c>
      <c r="K13" s="4">
        <v>8690.1408450704221</v>
      </c>
      <c r="L13" s="4">
        <v>9140.8450704225361</v>
      </c>
      <c r="M13" s="5">
        <v>9130.281690140846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15">
        <v>792.25352112676057</v>
      </c>
      <c r="C14" s="16">
        <v>772.53521126760563</v>
      </c>
      <c r="D14" s="16">
        <v>735.91549295774655</v>
      </c>
      <c r="E14" s="16">
        <v>812.67605633802816</v>
      </c>
      <c r="F14" s="16">
        <v>851.4084507042254</v>
      </c>
      <c r="G14" s="16">
        <v>772.53521126760563</v>
      </c>
      <c r="H14" s="16">
        <v>759.15492957746483</v>
      </c>
      <c r="I14" s="16">
        <v>821.83098591549299</v>
      </c>
      <c r="J14" s="16">
        <v>845.77464788732402</v>
      </c>
      <c r="K14" s="16">
        <v>843.66197183098598</v>
      </c>
      <c r="L14" s="16">
        <v>847.18309859154931</v>
      </c>
      <c r="M14" s="18">
        <v>922.53521126760563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59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E10" sqref="E10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56" t="s">
        <v>19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s="28" customFormat="1" ht="15" thickBot="1" x14ac:dyDescent="0.25"/>
    <row r="3" spans="1:18" s="28" customFormat="1" ht="15" x14ac:dyDescent="0.25">
      <c r="B3" s="52" t="s">
        <v>11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5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7"/>
      <c r="O5" s="41"/>
      <c r="P5" s="41"/>
      <c r="Q5" s="43"/>
      <c r="R5" s="44"/>
    </row>
    <row r="6" spans="1:18" s="8" customFormat="1" ht="12" x14ac:dyDescent="0.2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3">
        <v>1120</v>
      </c>
      <c r="C7" s="4">
        <v>1786.6666666666667</v>
      </c>
      <c r="D7" s="4">
        <v>4452.5</v>
      </c>
      <c r="E7" s="4">
        <v>1081.6666666666667</v>
      </c>
      <c r="F7" s="4">
        <v>1193.3333333333335</v>
      </c>
      <c r="G7" s="4">
        <v>3155</v>
      </c>
      <c r="H7" s="4">
        <v>1952.5</v>
      </c>
      <c r="I7" s="4">
        <v>1035.8333333333335</v>
      </c>
      <c r="J7" s="4">
        <v>1944.1666666666667</v>
      </c>
      <c r="K7" s="4">
        <v>2504.166666666667</v>
      </c>
      <c r="L7" s="4">
        <v>2130</v>
      </c>
      <c r="M7" s="5">
        <v>2304.166666666667</v>
      </c>
      <c r="N7" s="58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60"/>
      <c r="N8" s="59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28125</v>
      </c>
      <c r="C13" s="4">
        <v>27391.666666666668</v>
      </c>
      <c r="D13" s="4">
        <v>27858.333333333336</v>
      </c>
      <c r="E13" s="4">
        <v>26500</v>
      </c>
      <c r="F13" s="4">
        <v>26288.333333333336</v>
      </c>
      <c r="G13" s="4">
        <v>27389.166666666668</v>
      </c>
      <c r="H13" s="4">
        <v>29000</v>
      </c>
      <c r="I13" s="4">
        <v>27675</v>
      </c>
      <c r="J13" s="4">
        <v>26843.333333333336</v>
      </c>
      <c r="K13" s="4">
        <v>26633.333333333336</v>
      </c>
      <c r="L13" s="4">
        <v>27416.666666666668</v>
      </c>
      <c r="M13" s="5">
        <v>27516.666666666668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15">
        <v>11250</v>
      </c>
      <c r="C14" s="16">
        <v>8755.8333333333339</v>
      </c>
      <c r="D14" s="16">
        <v>9913.3333333333339</v>
      </c>
      <c r="E14" s="16">
        <v>10637.5</v>
      </c>
      <c r="F14" s="16">
        <v>10836.666666666668</v>
      </c>
      <c r="G14" s="16">
        <v>10822.5</v>
      </c>
      <c r="H14" s="16">
        <v>10007.5</v>
      </c>
      <c r="I14" s="16">
        <v>9913.3333333333339</v>
      </c>
      <c r="J14" s="16">
        <v>10833.333333333334</v>
      </c>
      <c r="K14" s="16">
        <v>10755</v>
      </c>
      <c r="L14" s="16">
        <v>11416.666666666668</v>
      </c>
      <c r="M14" s="18">
        <v>10887.5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59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Сводный</vt:lpstr>
      <vt:lpstr>Продажи</vt:lpstr>
      <vt:lpstr>Производство</vt:lpstr>
      <vt:lpstr>Логистика</vt:lpstr>
      <vt:lpstr>Прочее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dcterms:created xsi:type="dcterms:W3CDTF">2012-06-06T07:05:58Z</dcterms:created>
  <dcterms:modified xsi:type="dcterms:W3CDTF">2012-10-10T11:16:55Z</dcterms:modified>
</cp:coreProperties>
</file>