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SPACE\"/>
    </mc:Choice>
  </mc:AlternateContent>
  <bookViews>
    <workbookView xWindow="0" yWindow="0" windowWidth="25200" windowHeight="11850"/>
  </bookViews>
  <sheets>
    <sheet name="Main_Wing" sheetId="1" r:id="rId1"/>
    <sheet name="Tail_Wi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9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2" i="1"/>
  <c r="M2" i="1"/>
  <c r="Q32" i="1"/>
  <c r="Q30" i="1"/>
  <c r="Q31" i="1"/>
</calcChain>
</file>

<file path=xl/sharedStrings.xml><?xml version="1.0" encoding="utf-8"?>
<sst xmlns="http://schemas.openxmlformats.org/spreadsheetml/2006/main" count="29" uniqueCount="18">
  <si>
    <t>α</t>
  </si>
  <si>
    <t>Cl</t>
  </si>
  <si>
    <t>Cd</t>
  </si>
  <si>
    <t>Cm 0.25</t>
  </si>
  <si>
    <t>T.U.</t>
  </si>
  <si>
    <t>T.L.</t>
  </si>
  <si>
    <t>S.U.</t>
  </si>
  <si>
    <t>S.L.</t>
  </si>
  <si>
    <t>L/D</t>
  </si>
  <si>
    <t>A.C.</t>
  </si>
  <si>
    <t>C.P.</t>
  </si>
  <si>
    <t>CD_alph</t>
  </si>
  <si>
    <t>CL_alph</t>
  </si>
  <si>
    <t>CM_alph</t>
  </si>
  <si>
    <t>d</t>
  </si>
  <si>
    <t>cd</t>
  </si>
  <si>
    <t>Mach</t>
  </si>
  <si>
    <t>CD_U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</si>
</sst>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Main_Wing!$B$1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Main_Wing!$A$2:$A$42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Main_Wing!$B$2:$B$42</c:f>
              <c:numCache>
                <c:formatCode>General</c:formatCode>
                <c:ptCount val="41"/>
                <c:pt idx="0">
                  <c:v>0.36799999999999999</c:v>
                </c:pt>
                <c:pt idx="1">
                  <c:v>0.41199999999999998</c:v>
                </c:pt>
                <c:pt idx="2">
                  <c:v>0.46200000000000002</c:v>
                </c:pt>
                <c:pt idx="3">
                  <c:v>0.51</c:v>
                </c:pt>
                <c:pt idx="4">
                  <c:v>0.55900000000000005</c:v>
                </c:pt>
                <c:pt idx="5">
                  <c:v>0.60799999999999998</c:v>
                </c:pt>
                <c:pt idx="6">
                  <c:v>0.65600000000000003</c:v>
                </c:pt>
                <c:pt idx="7">
                  <c:v>0.70299999999999996</c:v>
                </c:pt>
                <c:pt idx="8">
                  <c:v>0.75</c:v>
                </c:pt>
                <c:pt idx="9">
                  <c:v>0.79700000000000004</c:v>
                </c:pt>
                <c:pt idx="10">
                  <c:v>0.84199999999999997</c:v>
                </c:pt>
                <c:pt idx="11">
                  <c:v>0.88700000000000001</c:v>
                </c:pt>
                <c:pt idx="12">
                  <c:v>0.93100000000000005</c:v>
                </c:pt>
                <c:pt idx="13">
                  <c:v>0.97399999999999998</c:v>
                </c:pt>
                <c:pt idx="14">
                  <c:v>1.0149999999999999</c:v>
                </c:pt>
                <c:pt idx="15">
                  <c:v>1.056</c:v>
                </c:pt>
                <c:pt idx="16">
                  <c:v>1.099</c:v>
                </c:pt>
                <c:pt idx="17">
                  <c:v>1.143</c:v>
                </c:pt>
                <c:pt idx="18">
                  <c:v>1.177</c:v>
                </c:pt>
                <c:pt idx="19">
                  <c:v>1.208</c:v>
                </c:pt>
                <c:pt idx="20">
                  <c:v>1.236</c:v>
                </c:pt>
                <c:pt idx="21">
                  <c:v>1.2609999999999999</c:v>
                </c:pt>
                <c:pt idx="22">
                  <c:v>1.282</c:v>
                </c:pt>
                <c:pt idx="23">
                  <c:v>1.2969999999999999</c:v>
                </c:pt>
                <c:pt idx="24">
                  <c:v>1.147</c:v>
                </c:pt>
                <c:pt idx="25">
                  <c:v>1.159</c:v>
                </c:pt>
                <c:pt idx="26">
                  <c:v>1.1679999999999999</c:v>
                </c:pt>
                <c:pt idx="27">
                  <c:v>1.177</c:v>
                </c:pt>
                <c:pt idx="28">
                  <c:v>1.1819999999999999</c:v>
                </c:pt>
                <c:pt idx="29">
                  <c:v>1.1850000000000001</c:v>
                </c:pt>
                <c:pt idx="30">
                  <c:v>1.1850000000000001</c:v>
                </c:pt>
                <c:pt idx="31">
                  <c:v>1.175</c:v>
                </c:pt>
                <c:pt idx="32">
                  <c:v>1.163</c:v>
                </c:pt>
                <c:pt idx="33">
                  <c:v>1.147</c:v>
                </c:pt>
                <c:pt idx="34">
                  <c:v>1.129</c:v>
                </c:pt>
                <c:pt idx="35">
                  <c:v>1.107</c:v>
                </c:pt>
                <c:pt idx="36">
                  <c:v>1.0840000000000001</c:v>
                </c:pt>
                <c:pt idx="37">
                  <c:v>1.0580000000000001</c:v>
                </c:pt>
                <c:pt idx="38">
                  <c:v>1.03</c:v>
                </c:pt>
                <c:pt idx="39">
                  <c:v>1.0009999999999999</c:v>
                </c:pt>
                <c:pt idx="40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7A-49AC-B09A-CD9C74A75BF3}"/>
            </c:ext>
          </c:extLst>
        </c:ser>
        <c:ser>
          <c:idx val="1"/>
          <c:order val="1"/>
          <c:tx>
            <c:strRef>
              <c:f>Main_Wing!$C$1</c:f>
              <c:strCache>
                <c:ptCount val="1"/>
                <c:pt idx="0">
                  <c:v>Cd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Main_Wing!$A$2:$A$42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Main_Wing!$C$2:$C$42</c:f>
              <c:numCache>
                <c:formatCode>General</c:formatCode>
                <c:ptCount val="41"/>
                <c:pt idx="0">
                  <c:v>1.8519999999999998E-2</c:v>
                </c:pt>
                <c:pt idx="1">
                  <c:v>2.111E-2</c:v>
                </c:pt>
                <c:pt idx="2">
                  <c:v>2.2769999999999999E-2</c:v>
                </c:pt>
                <c:pt idx="3">
                  <c:v>2.4629999999999999E-2</c:v>
                </c:pt>
                <c:pt idx="4">
                  <c:v>2.6669999999999999E-2</c:v>
                </c:pt>
                <c:pt idx="5">
                  <c:v>2.852E-2</c:v>
                </c:pt>
                <c:pt idx="6">
                  <c:v>3.1719999999999998E-2</c:v>
                </c:pt>
                <c:pt idx="7">
                  <c:v>3.4259999999999999E-2</c:v>
                </c:pt>
                <c:pt idx="8">
                  <c:v>3.6970000000000003E-2</c:v>
                </c:pt>
                <c:pt idx="9">
                  <c:v>3.9949999999999999E-2</c:v>
                </c:pt>
                <c:pt idx="10">
                  <c:v>4.3029999999999999E-2</c:v>
                </c:pt>
                <c:pt idx="11">
                  <c:v>4.632E-2</c:v>
                </c:pt>
                <c:pt idx="12">
                  <c:v>4.9750000000000003E-2</c:v>
                </c:pt>
                <c:pt idx="13">
                  <c:v>5.3269999999999998E-2</c:v>
                </c:pt>
                <c:pt idx="14">
                  <c:v>5.6930000000000001E-2</c:v>
                </c:pt>
                <c:pt idx="15">
                  <c:v>6.0879999999999997E-2</c:v>
                </c:pt>
                <c:pt idx="16">
                  <c:v>6.5030000000000004E-2</c:v>
                </c:pt>
                <c:pt idx="17">
                  <c:v>7.485E-2</c:v>
                </c:pt>
                <c:pt idx="18">
                  <c:v>7.9149999999999998E-2</c:v>
                </c:pt>
                <c:pt idx="19">
                  <c:v>8.3519999999999997E-2</c:v>
                </c:pt>
                <c:pt idx="20">
                  <c:v>8.7809999999999999E-2</c:v>
                </c:pt>
                <c:pt idx="21">
                  <c:v>9.2149999999999996E-2</c:v>
                </c:pt>
                <c:pt idx="22">
                  <c:v>9.6549999999999997E-2</c:v>
                </c:pt>
                <c:pt idx="23">
                  <c:v>0.10102</c:v>
                </c:pt>
                <c:pt idx="24">
                  <c:v>0.13289999999999999</c:v>
                </c:pt>
                <c:pt idx="25">
                  <c:v>0.14015</c:v>
                </c:pt>
                <c:pt idx="26">
                  <c:v>0.14599000000000001</c:v>
                </c:pt>
                <c:pt idx="27">
                  <c:v>0.15303</c:v>
                </c:pt>
                <c:pt idx="28">
                  <c:v>0.16155</c:v>
                </c:pt>
                <c:pt idx="29">
                  <c:v>0.17104</c:v>
                </c:pt>
                <c:pt idx="30">
                  <c:v>0.17951</c:v>
                </c:pt>
                <c:pt idx="31">
                  <c:v>0.18490999999999999</c:v>
                </c:pt>
                <c:pt idx="32">
                  <c:v>0.19450000000000001</c:v>
                </c:pt>
                <c:pt idx="33">
                  <c:v>0.20213999999999999</c:v>
                </c:pt>
                <c:pt idx="34">
                  <c:v>0.20926</c:v>
                </c:pt>
                <c:pt idx="35">
                  <c:v>0.21820000000000001</c:v>
                </c:pt>
                <c:pt idx="36">
                  <c:v>0.23138</c:v>
                </c:pt>
                <c:pt idx="37">
                  <c:v>0.24152000000000001</c:v>
                </c:pt>
                <c:pt idx="38">
                  <c:v>0.24553</c:v>
                </c:pt>
                <c:pt idx="39">
                  <c:v>0.25335999999999997</c:v>
                </c:pt>
                <c:pt idx="40">
                  <c:v>0.27343000000000001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7A-49AC-B09A-CD9C74A75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234808"/>
        <c:axId val="283235136"/>
      </c:lineChart>
      <c:catAx>
        <c:axId val="28323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35136"/>
        <c:crosses val="autoZero"/>
        <c:auto val="1"/>
        <c:lblAlgn val="ctr"/>
        <c:lblOffset val="100"/>
        <c:noMultiLvlLbl val="0"/>
      </c:catAx>
      <c:valAx>
        <c:axId val="2832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34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Main_Wing!$N$1</c:f>
              <c:strCache>
                <c:ptCount val="1"/>
                <c:pt idx="0">
                  <c:v>cd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Main_Wing!$O$2:$O$51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Main_Wing!$N$2:$N$51</c:f>
              <c:numCache>
                <c:formatCode>General</c:formatCode>
                <c:ptCount val="50"/>
                <c:pt idx="0">
                  <c:v>23.483359999999998</c:v>
                </c:pt>
                <c:pt idx="1">
                  <c:v>5.8708399999999994</c:v>
                </c:pt>
                <c:pt idx="2">
                  <c:v>2.6092622222222226</c:v>
                </c:pt>
                <c:pt idx="3">
                  <c:v>1.4677099999999998</c:v>
                </c:pt>
                <c:pt idx="4">
                  <c:v>0.93933439999999968</c:v>
                </c:pt>
                <c:pt idx="5">
                  <c:v>0.65231555555555565</c:v>
                </c:pt>
                <c:pt idx="6">
                  <c:v>0.47925224489795915</c:v>
                </c:pt>
                <c:pt idx="7">
                  <c:v>0.36692749999999996</c:v>
                </c:pt>
                <c:pt idx="8">
                  <c:v>0.28991802469135802</c:v>
                </c:pt>
                <c:pt idx="9">
                  <c:v>0.23483359999999992</c:v>
                </c:pt>
                <c:pt idx="10">
                  <c:v>0.19407735537190082</c:v>
                </c:pt>
                <c:pt idx="11">
                  <c:v>0.16307888888888891</c:v>
                </c:pt>
                <c:pt idx="12">
                  <c:v>0.13895479289940826</c:v>
                </c:pt>
                <c:pt idx="13">
                  <c:v>0.11981306122448979</c:v>
                </c:pt>
                <c:pt idx="14">
                  <c:v>0.10437048888888889</c:v>
                </c:pt>
                <c:pt idx="15">
                  <c:v>9.1731874999999991E-2</c:v>
                </c:pt>
                <c:pt idx="16">
                  <c:v>8.1257301038062266E-2</c:v>
                </c:pt>
                <c:pt idx="17">
                  <c:v>7.2479506172839506E-2</c:v>
                </c:pt>
                <c:pt idx="18">
                  <c:v>6.5050858725761773E-2</c:v>
                </c:pt>
                <c:pt idx="19">
                  <c:v>5.870839999999998E-2</c:v>
                </c:pt>
                <c:pt idx="20">
                  <c:v>5.3250249433106585E-2</c:v>
                </c:pt>
                <c:pt idx="21">
                  <c:v>4.8519338842975206E-2</c:v>
                </c:pt>
                <c:pt idx="22">
                  <c:v>4.4391984877126651E-2</c:v>
                </c:pt>
                <c:pt idx="23">
                  <c:v>4.0769722222222228E-2</c:v>
                </c:pt>
                <c:pt idx="24">
                  <c:v>3.7573375999999999E-2</c:v>
                </c:pt>
                <c:pt idx="25">
                  <c:v>3.4738698224852066E-2</c:v>
                </c:pt>
                <c:pt idx="26">
                  <c:v>3.2213113854595327E-2</c:v>
                </c:pt>
                <c:pt idx="27">
                  <c:v>2.9953265306122447E-2</c:v>
                </c:pt>
                <c:pt idx="28">
                  <c:v>2.7923139120095124E-2</c:v>
                </c:pt>
                <c:pt idx="29">
                  <c:v>2.6092622222222223E-2</c:v>
                </c:pt>
                <c:pt idx="30">
                  <c:v>2.4436378772112383E-2</c:v>
                </c:pt>
                <c:pt idx="31">
                  <c:v>2.2932968749999998E-2</c:v>
                </c:pt>
                <c:pt idx="32">
                  <c:v>2.1564150596877864E-2</c:v>
                </c:pt>
                <c:pt idx="33">
                  <c:v>2.0314325259515566E-2</c:v>
                </c:pt>
                <c:pt idx="34">
                  <c:v>1.9170089795918371E-2</c:v>
                </c:pt>
                <c:pt idx="35">
                  <c:v>1.8119876543209876E-2</c:v>
                </c:pt>
                <c:pt idx="36">
                  <c:v>1.7153659605551496E-2</c:v>
                </c:pt>
                <c:pt idx="37">
                  <c:v>1.6262714681440443E-2</c:v>
                </c:pt>
                <c:pt idx="38">
                  <c:v>1.5439421433267585E-2</c:v>
                </c:pt>
                <c:pt idx="39">
                  <c:v>1.4677099999999995E-2</c:v>
                </c:pt>
                <c:pt idx="40">
                  <c:v>1.3969875074360502E-2</c:v>
                </c:pt>
                <c:pt idx="41">
                  <c:v>1.3312562358276646E-2</c:v>
                </c:pt>
                <c:pt idx="42">
                  <c:v>1.2700573282855598E-2</c:v>
                </c:pt>
                <c:pt idx="43">
                  <c:v>1.2129834710743801E-2</c:v>
                </c:pt>
                <c:pt idx="44">
                  <c:v>1.1596720987654321E-2</c:v>
                </c:pt>
                <c:pt idx="45">
                  <c:v>1.1097996219281663E-2</c:v>
                </c:pt>
                <c:pt idx="46">
                  <c:v>1.0630765052059754E-2</c:v>
                </c:pt>
                <c:pt idx="47">
                  <c:v>1.0192430555555557E-2</c:v>
                </c:pt>
                <c:pt idx="48">
                  <c:v>9.780658059142024E-3</c:v>
                </c:pt>
                <c:pt idx="49">
                  <c:v>9.3933439999999997E-3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8-4555-A554-0F2369F79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313656"/>
        <c:axId val="382313328"/>
      </c:lineChart>
      <c:catAx>
        <c:axId val="38231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13328"/>
        <c:crosses val="autoZero"/>
        <c:auto val="1"/>
        <c:lblAlgn val="ctr"/>
        <c:lblOffset val="100"/>
        <c:noMultiLvlLbl val="0"/>
      </c:catAx>
      <c:valAx>
        <c:axId val="3823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1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Tail_Wing!$B$1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Tail_Wing!$A$2:$A$42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Tail_Wing!$B$2:$B$42</c:f>
              <c:numCache>
                <c:formatCode>General</c:formatCode>
                <c:ptCount val="41"/>
                <c:pt idx="0">
                  <c:v>0</c:v>
                </c:pt>
                <c:pt idx="1">
                  <c:v>4.3999999999999997E-2</c:v>
                </c:pt>
                <c:pt idx="2">
                  <c:v>8.6999999999999994E-2</c:v>
                </c:pt>
                <c:pt idx="3">
                  <c:v>0.13100000000000001</c:v>
                </c:pt>
                <c:pt idx="4">
                  <c:v>0.17399999999999999</c:v>
                </c:pt>
                <c:pt idx="5">
                  <c:v>0.218</c:v>
                </c:pt>
                <c:pt idx="6">
                  <c:v>0.26</c:v>
                </c:pt>
                <c:pt idx="7">
                  <c:v>0.30299999999999999</c:v>
                </c:pt>
                <c:pt idx="8">
                  <c:v>0.34399999999999997</c:v>
                </c:pt>
                <c:pt idx="9">
                  <c:v>0.38500000000000001</c:v>
                </c:pt>
                <c:pt idx="10">
                  <c:v>0.34100000000000003</c:v>
                </c:pt>
                <c:pt idx="11">
                  <c:v>0.37</c:v>
                </c:pt>
                <c:pt idx="12">
                  <c:v>0.39900000000000002</c:v>
                </c:pt>
                <c:pt idx="13">
                  <c:v>0.42599999999999999</c:v>
                </c:pt>
                <c:pt idx="14">
                  <c:v>0.45100000000000001</c:v>
                </c:pt>
                <c:pt idx="15">
                  <c:v>0.47299999999999998</c:v>
                </c:pt>
                <c:pt idx="16">
                  <c:v>0.49399999999999999</c:v>
                </c:pt>
                <c:pt idx="17">
                  <c:v>0.51100000000000001</c:v>
                </c:pt>
                <c:pt idx="18">
                  <c:v>0.52600000000000002</c:v>
                </c:pt>
                <c:pt idx="19">
                  <c:v>0.53800000000000003</c:v>
                </c:pt>
                <c:pt idx="20">
                  <c:v>0.54700000000000004</c:v>
                </c:pt>
                <c:pt idx="21">
                  <c:v>0.54500000000000004</c:v>
                </c:pt>
                <c:pt idx="22">
                  <c:v>0.53900000000000003</c:v>
                </c:pt>
                <c:pt idx="23">
                  <c:v>0.52900000000000003</c:v>
                </c:pt>
                <c:pt idx="24">
                  <c:v>0.51500000000000001</c:v>
                </c:pt>
                <c:pt idx="25">
                  <c:v>0.498</c:v>
                </c:pt>
                <c:pt idx="26">
                  <c:v>0.47899999999999998</c:v>
                </c:pt>
                <c:pt idx="27">
                  <c:v>0.45700000000000002</c:v>
                </c:pt>
                <c:pt idx="28">
                  <c:v>0.435</c:v>
                </c:pt>
                <c:pt idx="29">
                  <c:v>0.41099999999999998</c:v>
                </c:pt>
                <c:pt idx="30">
                  <c:v>0.38700000000000001</c:v>
                </c:pt>
                <c:pt idx="31">
                  <c:v>0.36299999999999999</c:v>
                </c:pt>
                <c:pt idx="32">
                  <c:v>0.33900000000000002</c:v>
                </c:pt>
                <c:pt idx="33">
                  <c:v>0.316</c:v>
                </c:pt>
                <c:pt idx="34">
                  <c:v>0.29399999999999998</c:v>
                </c:pt>
                <c:pt idx="35">
                  <c:v>0.27300000000000002</c:v>
                </c:pt>
                <c:pt idx="36">
                  <c:v>0.252</c:v>
                </c:pt>
                <c:pt idx="37">
                  <c:v>0.23300000000000001</c:v>
                </c:pt>
                <c:pt idx="38">
                  <c:v>0.215</c:v>
                </c:pt>
                <c:pt idx="39">
                  <c:v>0.19800000000000001</c:v>
                </c:pt>
                <c:pt idx="40">
                  <c:v>0.183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3-40FC-8842-852C7758F391}"/>
            </c:ext>
          </c:extLst>
        </c:ser>
        <c:ser>
          <c:idx val="1"/>
          <c:order val="1"/>
          <c:tx>
            <c:strRef>
              <c:f>Tail_Wing!$C$1</c:f>
              <c:strCache>
                <c:ptCount val="1"/>
                <c:pt idx="0">
                  <c:v>Cd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Tail_Wing!$A$2:$A$42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Tail_Wing!$C$2:$C$42</c:f>
              <c:numCache>
                <c:formatCode>General</c:formatCode>
                <c:ptCount val="41"/>
                <c:pt idx="0">
                  <c:v>1.217E-2</c:v>
                </c:pt>
                <c:pt idx="1">
                  <c:v>1.231E-2</c:v>
                </c:pt>
                <c:pt idx="2">
                  <c:v>1.2749999999999999E-2</c:v>
                </c:pt>
                <c:pt idx="3">
                  <c:v>1.353E-2</c:v>
                </c:pt>
                <c:pt idx="4">
                  <c:v>1.4630000000000001E-2</c:v>
                </c:pt>
                <c:pt idx="5">
                  <c:v>1.6029999999999999E-2</c:v>
                </c:pt>
                <c:pt idx="6">
                  <c:v>1.7760000000000001E-2</c:v>
                </c:pt>
                <c:pt idx="7">
                  <c:v>2.1129999999999999E-2</c:v>
                </c:pt>
                <c:pt idx="8">
                  <c:v>2.3009999999999999E-2</c:v>
                </c:pt>
                <c:pt idx="9">
                  <c:v>2.512E-2</c:v>
                </c:pt>
                <c:pt idx="10">
                  <c:v>4.8759999999999998E-2</c:v>
                </c:pt>
                <c:pt idx="11">
                  <c:v>5.2630000000000003E-2</c:v>
                </c:pt>
                <c:pt idx="12">
                  <c:v>5.6809999999999999E-2</c:v>
                </c:pt>
                <c:pt idx="13">
                  <c:v>6.157E-2</c:v>
                </c:pt>
                <c:pt idx="14">
                  <c:v>6.6979999999999998E-2</c:v>
                </c:pt>
                <c:pt idx="15">
                  <c:v>7.2550000000000003E-2</c:v>
                </c:pt>
                <c:pt idx="16">
                  <c:v>7.8420000000000004E-2</c:v>
                </c:pt>
                <c:pt idx="17">
                  <c:v>8.4909999999999999E-2</c:v>
                </c:pt>
                <c:pt idx="18">
                  <c:v>9.1310000000000002E-2</c:v>
                </c:pt>
                <c:pt idx="19">
                  <c:v>9.9409999999999998E-2</c:v>
                </c:pt>
                <c:pt idx="20">
                  <c:v>0.10828</c:v>
                </c:pt>
                <c:pt idx="21">
                  <c:v>0.11705</c:v>
                </c:pt>
                <c:pt idx="22">
                  <c:v>0.12594</c:v>
                </c:pt>
                <c:pt idx="23">
                  <c:v>0.13392999999999999</c:v>
                </c:pt>
                <c:pt idx="24">
                  <c:v>0.14380999999999999</c:v>
                </c:pt>
                <c:pt idx="25">
                  <c:v>0.15881000000000001</c:v>
                </c:pt>
                <c:pt idx="26">
                  <c:v>0.16875999999999999</c:v>
                </c:pt>
                <c:pt idx="27">
                  <c:v>0.18634999999999999</c:v>
                </c:pt>
                <c:pt idx="28">
                  <c:v>0.20227999999999999</c:v>
                </c:pt>
                <c:pt idx="29">
                  <c:v>0.22076999999999999</c:v>
                </c:pt>
                <c:pt idx="30">
                  <c:v>0.23813999999999999</c:v>
                </c:pt>
                <c:pt idx="31">
                  <c:v>0.25087999999999999</c:v>
                </c:pt>
                <c:pt idx="32">
                  <c:v>0.27749000000000001</c:v>
                </c:pt>
                <c:pt idx="33">
                  <c:v>0.31026999999999999</c:v>
                </c:pt>
                <c:pt idx="34">
                  <c:v>0.33401999999999998</c:v>
                </c:pt>
                <c:pt idx="35">
                  <c:v>0.37989000000000001</c:v>
                </c:pt>
                <c:pt idx="36">
                  <c:v>0.42383999999999999</c:v>
                </c:pt>
                <c:pt idx="37">
                  <c:v>0.39822000000000002</c:v>
                </c:pt>
                <c:pt idx="38">
                  <c:v>0.42831999999999998</c:v>
                </c:pt>
                <c:pt idx="39">
                  <c:v>0.47491</c:v>
                </c:pt>
                <c:pt idx="40">
                  <c:v>0.50573999999999997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03-40FC-8842-852C7758F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613168"/>
        <c:axId val="376613496"/>
      </c:lineChart>
      <c:catAx>
        <c:axId val="37661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13496"/>
        <c:crosses val="autoZero"/>
        <c:auto val="1"/>
        <c:lblAlgn val="ctr"/>
        <c:lblOffset val="100"/>
        <c:noMultiLvlLbl val="0"/>
      </c:catAx>
      <c:valAx>
        <c:axId val="37661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1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11</xdr:row>
      <xdr:rowOff>9525</xdr:rowOff>
    </xdr:from>
    <xdr:to>
      <xdr:col>22</xdr:col>
      <xdr:colOff>361950</xdr:colOff>
      <xdr:row>25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266700</xdr:colOff>
      <xdr:row>0</xdr:row>
      <xdr:rowOff>114300</xdr:rowOff>
    </xdr:from>
    <xdr:to>
      <xdr:col>24</xdr:col>
      <xdr:colOff>211455</xdr:colOff>
      <xdr:row>9</xdr:row>
      <xdr:rowOff>0</xdr:rowOff>
    </xdr:to>
    <xdr:pic>
      <xdr:nvPicPr>
        <xdr:cNvPr id="3" name="Picture 2"/>
        <xdr:cNvPicPr/>
      </xdr:nvPicPr>
      <xdr:blipFill rotWithShape="1">
        <a:blip xmlns:r="http://schemas.openxmlformats.org/officeDocument/2006/relationships" r:embed="rId2"/>
        <a:srcRect l="29083" t="50997" r="29204" b="27154"/>
        <a:stretch/>
      </xdr:blipFill>
      <xdr:spPr bwMode="auto">
        <a:xfrm>
          <a:off x="9410700" y="114300"/>
          <a:ext cx="5431155" cy="16002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16</xdr:col>
      <xdr:colOff>314325</xdr:colOff>
      <xdr:row>34</xdr:row>
      <xdr:rowOff>104775</xdr:rowOff>
    </xdr:from>
    <xdr:to>
      <xdr:col>24</xdr:col>
      <xdr:colOff>9525</xdr:colOff>
      <xdr:row>48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0</xdr:rowOff>
    </xdr:from>
    <xdr:to>
      <xdr:col>19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9525</xdr:colOff>
      <xdr:row>1</xdr:row>
      <xdr:rowOff>9526</xdr:rowOff>
    </xdr:from>
    <xdr:to>
      <xdr:col>19</xdr:col>
      <xdr:colOff>367030</xdr:colOff>
      <xdr:row>8</xdr:row>
      <xdr:rowOff>28576</xdr:rowOff>
    </xdr:to>
    <xdr:pic>
      <xdr:nvPicPr>
        <xdr:cNvPr id="3" name="Picture 2"/>
        <xdr:cNvPicPr/>
      </xdr:nvPicPr>
      <xdr:blipFill rotWithShape="1">
        <a:blip xmlns:r="http://schemas.openxmlformats.org/officeDocument/2006/relationships" r:embed="rId2"/>
        <a:srcRect l="54343" t="51077" r="4608" b="27582"/>
        <a:stretch/>
      </xdr:blipFill>
      <xdr:spPr bwMode="auto">
        <a:xfrm>
          <a:off x="7324725" y="200026"/>
          <a:ext cx="4624705" cy="13525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topLeftCell="A19" workbookViewId="0">
      <selection activeCell="R33" sqref="R33"/>
    </sheetView>
  </sheetViews>
  <sheetFormatPr defaultRowHeight="15" x14ac:dyDescent="0.25"/>
  <cols>
    <col min="14" max="14" width="10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2" t="s">
        <v>14</v>
      </c>
      <c r="N1" s="1" t="s">
        <v>15</v>
      </c>
      <c r="O1" s="1" t="s">
        <v>16</v>
      </c>
    </row>
    <row r="2" spans="1:15" x14ac:dyDescent="0.25">
      <c r="A2" s="1">
        <v>0</v>
      </c>
      <c r="B2" s="1">
        <v>0.36799999999999999</v>
      </c>
      <c r="C2" s="1">
        <v>1.8519999999999998E-2</v>
      </c>
      <c r="D2" s="1">
        <v>-5.8999999999999997E-2</v>
      </c>
      <c r="E2" s="1">
        <v>0.46800000000000003</v>
      </c>
      <c r="F2" s="1">
        <v>0.45400000000000001</v>
      </c>
      <c r="G2" s="1">
        <v>0.91900000000000004</v>
      </c>
      <c r="H2" s="1">
        <v>0.82899999999999996</v>
      </c>
      <c r="I2" s="1">
        <v>19.898</v>
      </c>
      <c r="J2" s="1">
        <v>0.26800000000000002</v>
      </c>
      <c r="K2" s="1">
        <v>0.41099999999999998</v>
      </c>
      <c r="M2">
        <f>0.5*1.225*(0.1268)*5.639215*C2</f>
        <v>8.1111976026970005E-3</v>
      </c>
      <c r="N2">
        <f>$M$2/(0.5*1.225*(O2^2)*5.639215)</f>
        <v>23.483359999999998</v>
      </c>
      <c r="O2">
        <v>0.01</v>
      </c>
    </row>
    <row r="3" spans="1:15" x14ac:dyDescent="0.25">
      <c r="A3" s="1">
        <v>0.5</v>
      </c>
      <c r="B3" s="1">
        <v>0.41199999999999998</v>
      </c>
      <c r="C3" s="1">
        <v>2.111E-2</v>
      </c>
      <c r="D3" s="1">
        <v>-0.06</v>
      </c>
      <c r="E3" s="1">
        <v>0.46</v>
      </c>
      <c r="F3" s="1">
        <v>0.46100000000000002</v>
      </c>
      <c r="G3" s="1">
        <v>0.90100000000000002</v>
      </c>
      <c r="H3" s="1">
        <v>0.84599999999999997</v>
      </c>
      <c r="I3" s="1">
        <v>19.527999999999999</v>
      </c>
      <c r="J3" s="1">
        <v>0.26600000000000001</v>
      </c>
      <c r="K3" s="1">
        <v>0.39600000000000002</v>
      </c>
      <c r="N3">
        <f t="shared" ref="N3:N51" si="0">$M$2/(0.5*1.225*(O3^2)*5.639215)</f>
        <v>5.8708399999999994</v>
      </c>
      <c r="O3">
        <v>0.02</v>
      </c>
    </row>
    <row r="4" spans="1:15" x14ac:dyDescent="0.25">
      <c r="A4" s="1">
        <v>1</v>
      </c>
      <c r="B4" s="1">
        <v>0.46200000000000002</v>
      </c>
      <c r="C4" s="1">
        <v>2.2769999999999999E-2</v>
      </c>
      <c r="D4" s="1">
        <v>-6.0999999999999999E-2</v>
      </c>
      <c r="E4" s="1">
        <v>0.45200000000000001</v>
      </c>
      <c r="F4" s="1">
        <v>0.47</v>
      </c>
      <c r="G4" s="1">
        <v>0.88200000000000001</v>
      </c>
      <c r="H4" s="1">
        <v>0.86099999999999999</v>
      </c>
      <c r="I4" s="1">
        <v>20.27</v>
      </c>
      <c r="J4" s="1">
        <v>0.26500000000000001</v>
      </c>
      <c r="K4" s="1">
        <v>0.38200000000000001</v>
      </c>
      <c r="N4">
        <f t="shared" si="0"/>
        <v>2.6092622222222226</v>
      </c>
      <c r="O4">
        <v>0.03</v>
      </c>
    </row>
    <row r="5" spans="1:15" x14ac:dyDescent="0.25">
      <c r="A5" s="1">
        <v>1.5</v>
      </c>
      <c r="B5" s="1">
        <v>0.51</v>
      </c>
      <c r="C5" s="1">
        <v>2.4629999999999999E-2</v>
      </c>
      <c r="D5" s="1">
        <v>-6.2E-2</v>
      </c>
      <c r="E5" s="1">
        <v>0.44600000000000001</v>
      </c>
      <c r="F5" s="1">
        <v>0.48</v>
      </c>
      <c r="G5" s="1">
        <v>0.86299999999999999</v>
      </c>
      <c r="H5" s="1">
        <v>0.878</v>
      </c>
      <c r="I5" s="1">
        <v>20.725000000000001</v>
      </c>
      <c r="J5" s="1">
        <v>0.26600000000000001</v>
      </c>
      <c r="K5" s="1">
        <v>0.371</v>
      </c>
      <c r="N5">
        <f t="shared" si="0"/>
        <v>1.4677099999999998</v>
      </c>
      <c r="O5">
        <v>0.04</v>
      </c>
    </row>
    <row r="6" spans="1:15" x14ac:dyDescent="0.25">
      <c r="A6" s="1">
        <v>2</v>
      </c>
      <c r="B6" s="1">
        <v>0.55900000000000005</v>
      </c>
      <c r="C6" s="1">
        <v>2.6669999999999999E-2</v>
      </c>
      <c r="D6" s="1">
        <v>-6.3E-2</v>
      </c>
      <c r="E6" s="1">
        <v>0.439</v>
      </c>
      <c r="F6" s="1">
        <v>0.48899999999999999</v>
      </c>
      <c r="G6" s="1">
        <v>0.84599999999999997</v>
      </c>
      <c r="H6" s="1">
        <v>0.89600000000000002</v>
      </c>
      <c r="I6" s="1">
        <v>20.960999999999999</v>
      </c>
      <c r="J6" s="1">
        <v>0.26700000000000002</v>
      </c>
      <c r="K6" s="1">
        <v>0.36199999999999999</v>
      </c>
      <c r="N6">
        <f t="shared" si="0"/>
        <v>0.93933439999999968</v>
      </c>
      <c r="O6">
        <v>0.05</v>
      </c>
    </row>
    <row r="7" spans="1:15" x14ac:dyDescent="0.25">
      <c r="A7" s="1">
        <v>2.5</v>
      </c>
      <c r="B7" s="1">
        <v>0.60799999999999998</v>
      </c>
      <c r="C7" s="1">
        <v>2.852E-2</v>
      </c>
      <c r="D7" s="1">
        <v>-6.3E-2</v>
      </c>
      <c r="E7" s="1">
        <v>0.43</v>
      </c>
      <c r="F7" s="1">
        <v>0.498</v>
      </c>
      <c r="G7" s="1">
        <v>0.83299999999999996</v>
      </c>
      <c r="H7" s="1">
        <v>0.91700000000000004</v>
      </c>
      <c r="I7" s="1">
        <v>21.311</v>
      </c>
      <c r="J7" s="1">
        <v>0.27600000000000002</v>
      </c>
      <c r="K7" s="1">
        <v>0.35399999999999998</v>
      </c>
      <c r="N7">
        <f t="shared" si="0"/>
        <v>0.65231555555555565</v>
      </c>
      <c r="O7">
        <v>0.06</v>
      </c>
    </row>
    <row r="8" spans="1:15" x14ac:dyDescent="0.25">
      <c r="A8" s="1">
        <v>3</v>
      </c>
      <c r="B8" s="1">
        <v>0.65600000000000003</v>
      </c>
      <c r="C8" s="1">
        <v>3.1719999999999998E-2</v>
      </c>
      <c r="D8" s="1">
        <v>-6.5000000000000002E-2</v>
      </c>
      <c r="E8" s="1">
        <v>0.42099999999999999</v>
      </c>
      <c r="F8" s="1">
        <v>0.50700000000000001</v>
      </c>
      <c r="G8" s="1">
        <v>0.82</v>
      </c>
      <c r="H8" s="1">
        <v>0.99299999999999999</v>
      </c>
      <c r="I8" s="1">
        <v>20.677</v>
      </c>
      <c r="J8" s="1">
        <v>0.27300000000000002</v>
      </c>
      <c r="K8" s="1">
        <v>0.34899999999999998</v>
      </c>
      <c r="N8">
        <f t="shared" si="0"/>
        <v>0.47925224489795915</v>
      </c>
      <c r="O8">
        <v>7.0000000000000007E-2</v>
      </c>
    </row>
    <row r="9" spans="1:15" x14ac:dyDescent="0.25">
      <c r="A9" s="1">
        <v>3.5</v>
      </c>
      <c r="B9" s="1">
        <v>0.70299999999999996</v>
      </c>
      <c r="C9" s="1">
        <v>3.4259999999999999E-2</v>
      </c>
      <c r="D9" s="1">
        <v>-6.6000000000000003E-2</v>
      </c>
      <c r="E9" s="1">
        <v>0.41399999999999998</v>
      </c>
      <c r="F9" s="1">
        <v>0.51400000000000001</v>
      </c>
      <c r="G9" s="1">
        <v>0.80500000000000005</v>
      </c>
      <c r="H9" s="1">
        <v>0.995</v>
      </c>
      <c r="I9" s="1">
        <v>20.532</v>
      </c>
      <c r="J9" s="1">
        <v>0.26200000000000001</v>
      </c>
      <c r="K9" s="1">
        <v>0.34300000000000003</v>
      </c>
      <c r="N9">
        <f t="shared" si="0"/>
        <v>0.36692749999999996</v>
      </c>
      <c r="O9">
        <v>0.08</v>
      </c>
    </row>
    <row r="10" spans="1:15" x14ac:dyDescent="0.25">
      <c r="A10" s="1">
        <v>4</v>
      </c>
      <c r="B10" s="1">
        <v>0.75</v>
      </c>
      <c r="C10" s="1">
        <v>3.6970000000000003E-2</v>
      </c>
      <c r="D10" s="1">
        <v>-6.6000000000000003E-2</v>
      </c>
      <c r="E10" s="1">
        <v>0.40600000000000003</v>
      </c>
      <c r="F10" s="1">
        <v>0.52500000000000002</v>
      </c>
      <c r="G10" s="1">
        <v>0.79100000000000004</v>
      </c>
      <c r="H10" s="1">
        <v>0.995</v>
      </c>
      <c r="I10" s="1">
        <v>20.297999999999998</v>
      </c>
      <c r="J10" s="1">
        <v>0.26200000000000001</v>
      </c>
      <c r="K10" s="1">
        <v>0.33800000000000002</v>
      </c>
      <c r="N10">
        <f t="shared" si="0"/>
        <v>0.28991802469135802</v>
      </c>
      <c r="O10">
        <v>0.09</v>
      </c>
    </row>
    <row r="11" spans="1:15" x14ac:dyDescent="0.25">
      <c r="A11" s="1">
        <v>4.5</v>
      </c>
      <c r="B11" s="1">
        <v>0.79700000000000004</v>
      </c>
      <c r="C11" s="1">
        <v>3.9949999999999999E-2</v>
      </c>
      <c r="D11" s="1">
        <v>-6.7000000000000004E-2</v>
      </c>
      <c r="E11" s="1">
        <v>0.39900000000000002</v>
      </c>
      <c r="F11" s="1">
        <v>0.53600000000000003</v>
      </c>
      <c r="G11" s="1">
        <v>0.77800000000000002</v>
      </c>
      <c r="H11" s="1">
        <v>0.995</v>
      </c>
      <c r="I11" s="1">
        <v>19.952999999999999</v>
      </c>
      <c r="J11" s="1">
        <v>0.26100000000000001</v>
      </c>
      <c r="K11" s="1">
        <v>0.33400000000000002</v>
      </c>
      <c r="N11">
        <f t="shared" si="0"/>
        <v>0.23483359999999992</v>
      </c>
      <c r="O11">
        <v>0.1</v>
      </c>
    </row>
    <row r="12" spans="1:15" x14ac:dyDescent="0.25">
      <c r="A12" s="1">
        <v>5</v>
      </c>
      <c r="B12" s="1">
        <v>0.84199999999999997</v>
      </c>
      <c r="C12" s="1">
        <v>4.3029999999999999E-2</v>
      </c>
      <c r="D12" s="1">
        <v>-6.7000000000000004E-2</v>
      </c>
      <c r="E12" s="1">
        <v>0.39300000000000002</v>
      </c>
      <c r="F12" s="1">
        <v>0.54600000000000004</v>
      </c>
      <c r="G12" s="1">
        <v>0.76</v>
      </c>
      <c r="H12" s="1">
        <v>0.995</v>
      </c>
      <c r="I12" s="1">
        <v>19.556999999999999</v>
      </c>
      <c r="J12" s="1">
        <v>0.26200000000000001</v>
      </c>
      <c r="K12" s="1">
        <v>0.33</v>
      </c>
      <c r="N12">
        <f t="shared" si="0"/>
        <v>0.19407735537190082</v>
      </c>
      <c r="O12">
        <v>0.11</v>
      </c>
    </row>
    <row r="13" spans="1:15" x14ac:dyDescent="0.25">
      <c r="A13" s="1">
        <v>5.5</v>
      </c>
      <c r="B13" s="1">
        <v>0.88700000000000001</v>
      </c>
      <c r="C13" s="1">
        <v>4.632E-2</v>
      </c>
      <c r="D13" s="1">
        <v>-6.8000000000000005E-2</v>
      </c>
      <c r="E13" s="1">
        <v>0.38200000000000001</v>
      </c>
      <c r="F13" s="1">
        <v>0.55700000000000005</v>
      </c>
      <c r="G13" s="1">
        <v>0.753</v>
      </c>
      <c r="H13" s="1">
        <v>0.995</v>
      </c>
      <c r="I13" s="1">
        <v>19.148</v>
      </c>
      <c r="J13" s="1">
        <v>0.26400000000000001</v>
      </c>
      <c r="K13" s="1">
        <v>0.32600000000000001</v>
      </c>
      <c r="N13">
        <f t="shared" si="0"/>
        <v>0.16307888888888891</v>
      </c>
      <c r="O13">
        <v>0.12</v>
      </c>
    </row>
    <row r="14" spans="1:15" x14ac:dyDescent="0.25">
      <c r="A14" s="1">
        <v>6</v>
      </c>
      <c r="B14" s="1">
        <v>0.93100000000000005</v>
      </c>
      <c r="C14" s="1">
        <v>4.9750000000000003E-2</v>
      </c>
      <c r="D14" s="1">
        <v>-6.8000000000000005E-2</v>
      </c>
      <c r="E14" s="1">
        <v>0.372</v>
      </c>
      <c r="F14" s="1">
        <v>0.56699999999999995</v>
      </c>
      <c r="G14" s="1">
        <v>0.74299999999999999</v>
      </c>
      <c r="H14" s="1">
        <v>0.995</v>
      </c>
      <c r="I14" s="1">
        <v>18.706</v>
      </c>
      <c r="J14" s="1">
        <v>0.26400000000000001</v>
      </c>
      <c r="K14" s="1">
        <v>0.32300000000000001</v>
      </c>
      <c r="N14">
        <f t="shared" si="0"/>
        <v>0.13895479289940826</v>
      </c>
      <c r="O14">
        <v>0.13</v>
      </c>
    </row>
    <row r="15" spans="1:15" x14ac:dyDescent="0.25">
      <c r="A15" s="1">
        <v>6.5</v>
      </c>
      <c r="B15" s="1">
        <v>0.97399999999999998</v>
      </c>
      <c r="C15" s="1">
        <v>5.3269999999999998E-2</v>
      </c>
      <c r="D15" s="1">
        <v>-6.9000000000000006E-2</v>
      </c>
      <c r="E15" s="1">
        <v>0.36</v>
      </c>
      <c r="F15" s="1">
        <v>0.57799999999999996</v>
      </c>
      <c r="G15" s="1">
        <v>0.73499999999999999</v>
      </c>
      <c r="H15" s="1">
        <v>0.995</v>
      </c>
      <c r="I15" s="1">
        <v>18.289000000000001</v>
      </c>
      <c r="J15" s="1">
        <v>0.26300000000000001</v>
      </c>
      <c r="K15" s="1">
        <v>0.32100000000000001</v>
      </c>
      <c r="N15">
        <f t="shared" si="0"/>
        <v>0.11981306122448979</v>
      </c>
      <c r="O15">
        <v>0.14000000000000001</v>
      </c>
    </row>
    <row r="16" spans="1:15" x14ac:dyDescent="0.25">
      <c r="A16" s="1">
        <v>7</v>
      </c>
      <c r="B16" s="1">
        <v>1.0149999999999999</v>
      </c>
      <c r="C16" s="1">
        <v>5.6930000000000001E-2</v>
      </c>
      <c r="D16" s="1">
        <v>-7.0000000000000007E-2</v>
      </c>
      <c r="E16" s="1">
        <v>0.35</v>
      </c>
      <c r="F16" s="1">
        <v>0.59099999999999997</v>
      </c>
      <c r="G16" s="1">
        <v>0.72199999999999998</v>
      </c>
      <c r="H16" s="1">
        <v>0.99399999999999999</v>
      </c>
      <c r="I16" s="1">
        <v>17.834</v>
      </c>
      <c r="J16" s="1">
        <v>0.26300000000000001</v>
      </c>
      <c r="K16" s="1">
        <v>0.318</v>
      </c>
      <c r="N16">
        <f t="shared" si="0"/>
        <v>0.10437048888888889</v>
      </c>
      <c r="O16">
        <v>0.15</v>
      </c>
    </row>
    <row r="17" spans="1:17" x14ac:dyDescent="0.25">
      <c r="A17" s="1">
        <v>7.5</v>
      </c>
      <c r="B17" s="1">
        <v>1.056</v>
      </c>
      <c r="C17" s="1">
        <v>6.0879999999999997E-2</v>
      </c>
      <c r="D17" s="1">
        <v>-7.0000000000000007E-2</v>
      </c>
      <c r="E17" s="1">
        <v>0.33700000000000002</v>
      </c>
      <c r="F17" s="1">
        <v>0.6</v>
      </c>
      <c r="G17" s="1">
        <v>0.71299999999999997</v>
      </c>
      <c r="H17" s="1">
        <v>0.99399999999999999</v>
      </c>
      <c r="I17" s="1">
        <v>17.349</v>
      </c>
      <c r="J17" s="1">
        <v>0.26800000000000002</v>
      </c>
      <c r="K17" s="1">
        <v>0.316</v>
      </c>
      <c r="N17">
        <f t="shared" si="0"/>
        <v>9.1731874999999991E-2</v>
      </c>
      <c r="O17">
        <v>0.16</v>
      </c>
    </row>
    <row r="18" spans="1:17" x14ac:dyDescent="0.25">
      <c r="A18" s="1">
        <v>8</v>
      </c>
      <c r="B18" s="1">
        <v>1.099</v>
      </c>
      <c r="C18" s="1">
        <v>6.5030000000000004E-2</v>
      </c>
      <c r="D18" s="1">
        <v>-7.0999999999999994E-2</v>
      </c>
      <c r="E18" s="1">
        <v>0.308</v>
      </c>
      <c r="F18" s="1">
        <v>0.60899999999999999</v>
      </c>
      <c r="G18" s="1">
        <v>0.72099999999999997</v>
      </c>
      <c r="H18" s="1">
        <v>0.99399999999999999</v>
      </c>
      <c r="I18" s="1">
        <v>16.908000000000001</v>
      </c>
      <c r="J18" s="1">
        <v>0.27300000000000002</v>
      </c>
      <c r="K18" s="1">
        <v>0.315</v>
      </c>
      <c r="N18">
        <f t="shared" si="0"/>
        <v>8.1257301038062266E-2</v>
      </c>
      <c r="O18">
        <v>0.17</v>
      </c>
    </row>
    <row r="19" spans="1:17" x14ac:dyDescent="0.25">
      <c r="A19" s="1">
        <v>8.5</v>
      </c>
      <c r="B19" s="1">
        <v>1.143</v>
      </c>
      <c r="C19" s="1">
        <v>7.485E-2</v>
      </c>
      <c r="D19" s="1">
        <v>-7.1999999999999995E-2</v>
      </c>
      <c r="E19" s="1">
        <v>1.9E-2</v>
      </c>
      <c r="F19" s="1">
        <v>0.62</v>
      </c>
      <c r="G19" s="1">
        <v>0.73799999999999999</v>
      </c>
      <c r="H19" s="1">
        <v>0.99399999999999999</v>
      </c>
      <c r="I19" s="1">
        <v>15.273999999999999</v>
      </c>
      <c r="J19" s="1">
        <v>0.27100000000000002</v>
      </c>
      <c r="K19" s="1">
        <v>0.313</v>
      </c>
      <c r="N19">
        <f t="shared" si="0"/>
        <v>7.2479506172839506E-2</v>
      </c>
      <c r="O19">
        <v>0.18</v>
      </c>
    </row>
    <row r="20" spans="1:17" x14ac:dyDescent="0.25">
      <c r="A20" s="1">
        <v>9</v>
      </c>
      <c r="B20" s="1">
        <v>1.177</v>
      </c>
      <c r="C20" s="1">
        <v>7.9149999999999998E-2</v>
      </c>
      <c r="D20" s="1">
        <v>-7.2999999999999995E-2</v>
      </c>
      <c r="E20" s="1">
        <v>1.7000000000000001E-2</v>
      </c>
      <c r="F20" s="1">
        <v>0.63</v>
      </c>
      <c r="G20" s="1">
        <v>0.72499999999999998</v>
      </c>
      <c r="H20" s="1">
        <v>0.99399999999999999</v>
      </c>
      <c r="I20" s="1">
        <v>14.865</v>
      </c>
      <c r="J20" s="1">
        <v>0.26500000000000001</v>
      </c>
      <c r="K20" s="1">
        <v>0.312</v>
      </c>
      <c r="N20">
        <f t="shared" si="0"/>
        <v>6.5050858725761773E-2</v>
      </c>
      <c r="O20">
        <v>0.19</v>
      </c>
    </row>
    <row r="21" spans="1:17" x14ac:dyDescent="0.25">
      <c r="A21" s="1">
        <v>9.5</v>
      </c>
      <c r="B21" s="1">
        <v>1.208</v>
      </c>
      <c r="C21" s="1">
        <v>8.3519999999999997E-2</v>
      </c>
      <c r="D21" s="1">
        <v>-7.2999999999999995E-2</v>
      </c>
      <c r="E21" s="1">
        <v>1.6E-2</v>
      </c>
      <c r="F21" s="1">
        <v>0.64300000000000002</v>
      </c>
      <c r="G21" s="1">
        <v>0.71199999999999997</v>
      </c>
      <c r="H21" s="1">
        <v>0.99399999999999999</v>
      </c>
      <c r="I21" s="1">
        <v>14.46</v>
      </c>
      <c r="J21" s="1">
        <v>0.26600000000000001</v>
      </c>
      <c r="K21" s="1">
        <v>0.311</v>
      </c>
      <c r="N21">
        <f t="shared" si="0"/>
        <v>5.870839999999998E-2</v>
      </c>
      <c r="O21">
        <v>0.2</v>
      </c>
    </row>
    <row r="22" spans="1:17" x14ac:dyDescent="0.25">
      <c r="A22" s="1">
        <v>10</v>
      </c>
      <c r="B22" s="1">
        <v>1.236</v>
      </c>
      <c r="C22" s="1">
        <v>8.7809999999999999E-2</v>
      </c>
      <c r="D22" s="1">
        <v>-7.3999999999999996E-2</v>
      </c>
      <c r="E22" s="1">
        <v>1.4E-2</v>
      </c>
      <c r="F22" s="1">
        <v>0.65300000000000002</v>
      </c>
      <c r="G22" s="1">
        <v>0.69899999999999995</v>
      </c>
      <c r="H22" s="1">
        <v>0.99399999999999999</v>
      </c>
      <c r="I22" s="1">
        <v>14.076000000000001</v>
      </c>
      <c r="J22" s="1">
        <v>0.26600000000000001</v>
      </c>
      <c r="K22" s="1">
        <v>0.309</v>
      </c>
      <c r="N22">
        <f t="shared" si="0"/>
        <v>5.3250249433106585E-2</v>
      </c>
      <c r="O22">
        <v>0.21</v>
      </c>
    </row>
    <row r="23" spans="1:17" x14ac:dyDescent="0.25">
      <c r="A23" s="1">
        <v>10.5</v>
      </c>
      <c r="B23" s="1">
        <v>1.2609999999999999</v>
      </c>
      <c r="C23" s="1">
        <v>9.2149999999999996E-2</v>
      </c>
      <c r="D23" s="1">
        <v>-7.3999999999999996E-2</v>
      </c>
      <c r="E23" s="1">
        <v>1.2999999999999999E-2</v>
      </c>
      <c r="F23" s="1">
        <v>0.66200000000000003</v>
      </c>
      <c r="G23" s="1">
        <v>0.68200000000000005</v>
      </c>
      <c r="H23" s="1">
        <v>0.99399999999999999</v>
      </c>
      <c r="I23" s="1">
        <v>13.683999999999999</v>
      </c>
      <c r="J23" s="1">
        <v>0.26500000000000001</v>
      </c>
      <c r="K23" s="1">
        <v>0.309</v>
      </c>
      <c r="N23">
        <f t="shared" si="0"/>
        <v>4.8519338842975206E-2</v>
      </c>
      <c r="O23">
        <v>0.22</v>
      </c>
    </row>
    <row r="24" spans="1:17" x14ac:dyDescent="0.25">
      <c r="A24" s="1">
        <v>11</v>
      </c>
      <c r="B24" s="1">
        <v>1.282</v>
      </c>
      <c r="C24" s="1">
        <v>9.6549999999999997E-2</v>
      </c>
      <c r="D24" s="1">
        <v>-7.3999999999999996E-2</v>
      </c>
      <c r="E24" s="1">
        <v>1.2E-2</v>
      </c>
      <c r="F24" s="1">
        <v>0.67400000000000004</v>
      </c>
      <c r="G24" s="1">
        <v>0.66300000000000003</v>
      </c>
      <c r="H24" s="1">
        <v>0.99399999999999999</v>
      </c>
      <c r="I24" s="1">
        <v>13.276999999999999</v>
      </c>
      <c r="J24" s="1">
        <v>0.26</v>
      </c>
      <c r="K24" s="1">
        <v>0.308</v>
      </c>
      <c r="N24">
        <f t="shared" si="0"/>
        <v>4.4391984877126651E-2</v>
      </c>
      <c r="O24">
        <v>0.23</v>
      </c>
    </row>
    <row r="25" spans="1:17" x14ac:dyDescent="0.25">
      <c r="A25" s="1">
        <v>11.5</v>
      </c>
      <c r="B25" s="1">
        <v>1.2969999999999999</v>
      </c>
      <c r="C25" s="1">
        <v>0.10102</v>
      </c>
      <c r="D25" s="1">
        <v>-7.3999999999999996E-2</v>
      </c>
      <c r="E25" s="1">
        <v>1.0999999999999999E-2</v>
      </c>
      <c r="F25" s="1">
        <v>0.68600000000000005</v>
      </c>
      <c r="G25" s="1">
        <v>0.63500000000000001</v>
      </c>
      <c r="H25" s="1">
        <v>0.99399999999999999</v>
      </c>
      <c r="I25" s="1">
        <v>12.840999999999999</v>
      </c>
      <c r="J25" s="1">
        <v>0.48499999999999999</v>
      </c>
      <c r="K25" s="1">
        <v>0.307</v>
      </c>
      <c r="N25">
        <f t="shared" si="0"/>
        <v>4.0769722222222228E-2</v>
      </c>
      <c r="O25">
        <v>0.24</v>
      </c>
    </row>
    <row r="26" spans="1:17" x14ac:dyDescent="0.25">
      <c r="A26" s="1">
        <v>12</v>
      </c>
      <c r="B26" s="1">
        <v>1.147</v>
      </c>
      <c r="C26" s="1">
        <v>0.13289999999999999</v>
      </c>
      <c r="D26" s="1">
        <v>-4.2999999999999997E-2</v>
      </c>
      <c r="E26" s="1">
        <v>0.01</v>
      </c>
      <c r="F26" s="1">
        <v>0.69699999999999995</v>
      </c>
      <c r="G26" s="1">
        <v>3.6999999999999998E-2</v>
      </c>
      <c r="H26" s="1">
        <v>0.99399999999999999</v>
      </c>
      <c r="I26" s="1">
        <v>8.6319999999999997</v>
      </c>
      <c r="J26" s="1">
        <v>0.496</v>
      </c>
      <c r="K26" s="1">
        <v>0.28699999999999998</v>
      </c>
      <c r="N26">
        <f t="shared" si="0"/>
        <v>3.7573375999999999E-2</v>
      </c>
      <c r="O26">
        <v>0.25</v>
      </c>
    </row>
    <row r="27" spans="1:17" x14ac:dyDescent="0.25">
      <c r="A27" s="1">
        <v>12.5</v>
      </c>
      <c r="B27" s="1">
        <v>1.159</v>
      </c>
      <c r="C27" s="1">
        <v>0.14015</v>
      </c>
      <c r="D27" s="1">
        <v>-0.04</v>
      </c>
      <c r="E27" s="1">
        <v>8.9999999999999993E-3</v>
      </c>
      <c r="F27" s="1">
        <v>0.70899999999999996</v>
      </c>
      <c r="G27" s="1">
        <v>2.7E-2</v>
      </c>
      <c r="H27" s="1">
        <v>0.99399999999999999</v>
      </c>
      <c r="I27" s="1">
        <v>8.2680000000000007</v>
      </c>
      <c r="J27" s="1">
        <v>2.9000000000000001E-2</v>
      </c>
      <c r="K27" s="1">
        <v>0.28499999999999998</v>
      </c>
      <c r="N27">
        <f t="shared" si="0"/>
        <v>3.4738698224852066E-2</v>
      </c>
      <c r="O27">
        <v>0.26</v>
      </c>
    </row>
    <row r="28" spans="1:17" x14ac:dyDescent="0.25">
      <c r="A28" s="1">
        <v>13</v>
      </c>
      <c r="B28" s="1">
        <v>1.1679999999999999</v>
      </c>
      <c r="C28" s="1">
        <v>0.14599000000000001</v>
      </c>
      <c r="D28" s="1">
        <v>-3.7999999999999999E-2</v>
      </c>
      <c r="E28" s="1">
        <v>8.9999999999999993E-3</v>
      </c>
      <c r="F28" s="1">
        <v>0.72299999999999998</v>
      </c>
      <c r="G28" s="1">
        <v>1.9E-2</v>
      </c>
      <c r="H28" s="1">
        <v>0.99399999999999999</v>
      </c>
      <c r="I28" s="1">
        <v>8.0009999999999994</v>
      </c>
      <c r="J28" s="1">
        <v>0.14199999999999999</v>
      </c>
      <c r="K28" s="1">
        <v>0.28199999999999997</v>
      </c>
      <c r="N28">
        <f t="shared" si="0"/>
        <v>3.2213113854595327E-2</v>
      </c>
      <c r="O28">
        <v>0.27</v>
      </c>
    </row>
    <row r="29" spans="1:17" x14ac:dyDescent="0.25">
      <c r="A29" s="1">
        <v>13.5</v>
      </c>
      <c r="B29" s="1">
        <v>1.177</v>
      </c>
      <c r="C29" s="1">
        <v>0.15303</v>
      </c>
      <c r="D29" s="1">
        <v>-3.7999999999999999E-2</v>
      </c>
      <c r="E29" s="1">
        <v>7.0000000000000001E-3</v>
      </c>
      <c r="F29" s="1">
        <v>0.73599999999999999</v>
      </c>
      <c r="G29" s="1">
        <v>1.9E-2</v>
      </c>
      <c r="H29" s="1">
        <v>0.99399999999999999</v>
      </c>
      <c r="I29" s="1">
        <v>7.69</v>
      </c>
      <c r="J29" s="1">
        <v>0.26500000000000001</v>
      </c>
      <c r="K29" s="1">
        <v>0.28199999999999997</v>
      </c>
      <c r="N29">
        <f t="shared" si="0"/>
        <v>2.9953265306122447E-2</v>
      </c>
      <c r="O29">
        <v>0.28000000000000003</v>
      </c>
      <c r="P29" t="s">
        <v>17</v>
      </c>
      <c r="Q29">
        <f>O30*((N31-N30)/(O31-O30))</f>
        <v>-5.3084990038314107E-2</v>
      </c>
    </row>
    <row r="30" spans="1:17" x14ac:dyDescent="0.25">
      <c r="A30" s="1">
        <v>14</v>
      </c>
      <c r="B30" s="1">
        <v>1.1819999999999999</v>
      </c>
      <c r="C30" s="1">
        <v>0.16155</v>
      </c>
      <c r="D30" s="1">
        <v>-3.7999999999999999E-2</v>
      </c>
      <c r="E30" s="1">
        <v>7.0000000000000001E-3</v>
      </c>
      <c r="F30" s="1">
        <v>0.748</v>
      </c>
      <c r="G30" s="1">
        <v>1.7999999999999999E-2</v>
      </c>
      <c r="H30" s="1">
        <v>0.99399999999999999</v>
      </c>
      <c r="I30" s="1">
        <v>7.3170000000000002</v>
      </c>
      <c r="J30" s="1">
        <v>0.27500000000000002</v>
      </c>
      <c r="K30" s="1">
        <v>0.28199999999999997</v>
      </c>
      <c r="N30">
        <f t="shared" si="0"/>
        <v>2.7923139120095124E-2</v>
      </c>
      <c r="O30">
        <v>0.28999999999999998</v>
      </c>
      <c r="P30" t="s">
        <v>12</v>
      </c>
      <c r="Q30">
        <f>(B22-B12)/(A22-A12)</f>
        <v>7.8800000000000009E-2</v>
      </c>
    </row>
    <row r="31" spans="1:17" x14ac:dyDescent="0.25">
      <c r="A31" s="1">
        <v>14.5</v>
      </c>
      <c r="B31" s="1">
        <v>1.1850000000000001</v>
      </c>
      <c r="C31" s="1">
        <v>0.17104</v>
      </c>
      <c r="D31" s="1">
        <v>-3.7999999999999999E-2</v>
      </c>
      <c r="E31" s="1">
        <v>6.0000000000000001E-3</v>
      </c>
      <c r="F31" s="1">
        <v>0.76200000000000001</v>
      </c>
      <c r="G31" s="1">
        <v>1.7999999999999999E-2</v>
      </c>
      <c r="H31" s="1">
        <v>0.99399999999999999</v>
      </c>
      <c r="I31" s="1">
        <v>6.9269999999999996</v>
      </c>
      <c r="J31" s="1">
        <v>0.52900000000000003</v>
      </c>
      <c r="K31" s="1">
        <v>0.28199999999999997</v>
      </c>
      <c r="N31">
        <f t="shared" si="0"/>
        <v>2.6092622222222223E-2</v>
      </c>
      <c r="O31">
        <v>0.3</v>
      </c>
      <c r="P31" t="s">
        <v>11</v>
      </c>
      <c r="Q31">
        <f>(C22-C12)/(A22-A12)</f>
        <v>8.9560000000000004E-3</v>
      </c>
    </row>
    <row r="32" spans="1:17" x14ac:dyDescent="0.25">
      <c r="A32" s="1">
        <v>15</v>
      </c>
      <c r="B32" s="1">
        <v>1.1850000000000001</v>
      </c>
      <c r="C32" s="1">
        <v>0.17951</v>
      </c>
      <c r="D32" s="1">
        <v>-3.9E-2</v>
      </c>
      <c r="E32" s="1">
        <v>5.0000000000000001E-3</v>
      </c>
      <c r="F32" s="1">
        <v>0.77600000000000002</v>
      </c>
      <c r="G32" s="1">
        <v>1.7999999999999999E-2</v>
      </c>
      <c r="H32" s="1">
        <v>0.99399999999999999</v>
      </c>
      <c r="I32" s="1">
        <v>6.5990000000000002</v>
      </c>
      <c r="J32" s="1">
        <v>0.35299999999999998</v>
      </c>
      <c r="K32" s="1">
        <v>0.28299999999999997</v>
      </c>
      <c r="N32">
        <f t="shared" si="0"/>
        <v>2.4436378772112383E-2</v>
      </c>
      <c r="O32">
        <v>0.31</v>
      </c>
      <c r="P32" t="s">
        <v>13</v>
      </c>
      <c r="Q32">
        <f>(D22-D12)/(A22-A12)</f>
        <v>-1.3999999999999985E-3</v>
      </c>
    </row>
    <row r="33" spans="1:15" x14ac:dyDescent="0.25">
      <c r="A33" s="1">
        <v>15.5</v>
      </c>
      <c r="B33" s="1">
        <v>1.175</v>
      </c>
      <c r="C33" s="1">
        <v>0.18490999999999999</v>
      </c>
      <c r="D33" s="1">
        <v>-3.6999999999999998E-2</v>
      </c>
      <c r="E33" s="1">
        <v>5.0000000000000001E-3</v>
      </c>
      <c r="F33" s="1">
        <v>0.79400000000000004</v>
      </c>
      <c r="G33" s="1">
        <v>1.4E-2</v>
      </c>
      <c r="H33" s="1">
        <v>0.99399999999999999</v>
      </c>
      <c r="I33" s="1">
        <v>6.3550000000000004</v>
      </c>
      <c r="J33" s="1">
        <v>0.27</v>
      </c>
      <c r="K33" s="1">
        <v>0.28199999999999997</v>
      </c>
      <c r="N33">
        <f t="shared" si="0"/>
        <v>2.2932968749999998E-2</v>
      </c>
      <c r="O33">
        <v>0.32</v>
      </c>
    </row>
    <row r="34" spans="1:15" x14ac:dyDescent="0.25">
      <c r="A34" s="1">
        <v>16</v>
      </c>
      <c r="B34" s="1">
        <v>1.163</v>
      </c>
      <c r="C34" s="1">
        <v>0.19450000000000001</v>
      </c>
      <c r="D34" s="1">
        <v>-3.7999999999999999E-2</v>
      </c>
      <c r="E34" s="1">
        <v>4.0000000000000001E-3</v>
      </c>
      <c r="F34" s="1">
        <v>0.81299999999999994</v>
      </c>
      <c r="G34" s="1">
        <v>1.6E-2</v>
      </c>
      <c r="H34" s="1">
        <v>0.99399999999999999</v>
      </c>
      <c r="I34" s="1">
        <v>5.9820000000000002</v>
      </c>
      <c r="J34" s="1">
        <v>0.27500000000000002</v>
      </c>
      <c r="K34" s="1">
        <v>0.28299999999999997</v>
      </c>
      <c r="N34">
        <f t="shared" si="0"/>
        <v>2.1564150596877864E-2</v>
      </c>
      <c r="O34">
        <v>0.33</v>
      </c>
    </row>
    <row r="35" spans="1:15" x14ac:dyDescent="0.25">
      <c r="A35" s="1">
        <v>16.5</v>
      </c>
      <c r="B35" s="1">
        <v>1.147</v>
      </c>
      <c r="C35" s="1">
        <v>0.20213999999999999</v>
      </c>
      <c r="D35" s="1">
        <v>-3.6999999999999998E-2</v>
      </c>
      <c r="E35" s="1">
        <v>4.0000000000000001E-3</v>
      </c>
      <c r="F35" s="1">
        <v>0.84699999999999998</v>
      </c>
      <c r="G35" s="1">
        <v>1.2E-2</v>
      </c>
      <c r="H35" s="1">
        <v>0.99399999999999999</v>
      </c>
      <c r="I35" s="1">
        <v>5.6749999999999998</v>
      </c>
      <c r="J35" s="1">
        <v>0.26800000000000002</v>
      </c>
      <c r="K35" s="1">
        <v>0.28199999999999997</v>
      </c>
      <c r="N35">
        <f t="shared" si="0"/>
        <v>2.0314325259515566E-2</v>
      </c>
      <c r="O35">
        <v>0.34</v>
      </c>
    </row>
    <row r="36" spans="1:15" x14ac:dyDescent="0.25">
      <c r="A36" s="1">
        <v>17</v>
      </c>
      <c r="B36" s="1">
        <v>1.129</v>
      </c>
      <c r="C36" s="1">
        <v>0.20926</v>
      </c>
      <c r="D36" s="1">
        <v>-3.7999999999999999E-2</v>
      </c>
      <c r="E36" s="1">
        <v>4.0000000000000001E-3</v>
      </c>
      <c r="F36" s="1">
        <v>0.99299999999999999</v>
      </c>
      <c r="G36" s="1">
        <v>1.2999999999999999E-2</v>
      </c>
      <c r="H36" s="1">
        <v>0.99299999999999999</v>
      </c>
      <c r="I36" s="1">
        <v>5.3959999999999999</v>
      </c>
      <c r="J36" s="1">
        <v>0.255</v>
      </c>
      <c r="K36" s="1">
        <v>0.28299999999999997</v>
      </c>
      <c r="N36">
        <f t="shared" si="0"/>
        <v>1.9170089795918371E-2</v>
      </c>
      <c r="O36">
        <v>0.35</v>
      </c>
    </row>
    <row r="37" spans="1:15" x14ac:dyDescent="0.25">
      <c r="A37" s="1">
        <v>17.5</v>
      </c>
      <c r="B37" s="1">
        <v>1.107</v>
      </c>
      <c r="C37" s="1">
        <v>0.21820000000000001</v>
      </c>
      <c r="D37" s="1">
        <v>-3.6999999999999998E-2</v>
      </c>
      <c r="E37" s="1">
        <v>4.0000000000000001E-3</v>
      </c>
      <c r="F37" s="1">
        <v>0.99299999999999999</v>
      </c>
      <c r="G37" s="1">
        <v>1.0999999999999999E-2</v>
      </c>
      <c r="H37" s="1">
        <v>0.99299999999999999</v>
      </c>
      <c r="I37" s="1">
        <v>5.0750000000000002</v>
      </c>
      <c r="J37" s="1">
        <v>0.26200000000000001</v>
      </c>
      <c r="K37" s="1">
        <v>0.28299999999999997</v>
      </c>
      <c r="N37">
        <f t="shared" si="0"/>
        <v>1.8119876543209876E-2</v>
      </c>
      <c r="O37">
        <v>0.36</v>
      </c>
    </row>
    <row r="38" spans="1:15" x14ac:dyDescent="0.25">
      <c r="A38" s="1">
        <v>18</v>
      </c>
      <c r="B38" s="1">
        <v>1.0840000000000001</v>
      </c>
      <c r="C38" s="1">
        <v>0.23138</v>
      </c>
      <c r="D38" s="1">
        <v>-3.6999999999999998E-2</v>
      </c>
      <c r="E38" s="1">
        <v>3.0000000000000001E-3</v>
      </c>
      <c r="F38" s="1">
        <v>0.99299999999999999</v>
      </c>
      <c r="G38" s="1">
        <v>1.0999999999999999E-2</v>
      </c>
      <c r="H38" s="1">
        <v>0.99299999999999999</v>
      </c>
      <c r="I38" s="1">
        <v>4.6849999999999996</v>
      </c>
      <c r="J38" s="1">
        <v>0.26400000000000001</v>
      </c>
      <c r="K38" s="1">
        <v>0.28399999999999997</v>
      </c>
      <c r="N38">
        <f t="shared" si="0"/>
        <v>1.7153659605551496E-2</v>
      </c>
      <c r="O38">
        <v>0.37</v>
      </c>
    </row>
    <row r="39" spans="1:15" x14ac:dyDescent="0.25">
      <c r="A39" s="1">
        <v>18.5</v>
      </c>
      <c r="B39" s="1">
        <v>1.0580000000000001</v>
      </c>
      <c r="C39" s="1">
        <v>0.24152000000000001</v>
      </c>
      <c r="D39" s="1">
        <v>-3.5999999999999997E-2</v>
      </c>
      <c r="E39" s="1">
        <v>3.0000000000000001E-3</v>
      </c>
      <c r="F39" s="1">
        <v>0.99299999999999999</v>
      </c>
      <c r="G39" s="1">
        <v>8.9999999999999993E-3</v>
      </c>
      <c r="H39" s="1">
        <v>0.99299999999999999</v>
      </c>
      <c r="I39" s="1">
        <v>4.38</v>
      </c>
      <c r="J39" s="1">
        <v>0.28599999999999998</v>
      </c>
      <c r="K39" s="1">
        <v>0.28399999999999997</v>
      </c>
      <c r="N39">
        <f t="shared" si="0"/>
        <v>1.6262714681440443E-2</v>
      </c>
      <c r="O39">
        <v>0.38</v>
      </c>
    </row>
    <row r="40" spans="1:15" x14ac:dyDescent="0.25">
      <c r="A40" s="1">
        <v>19</v>
      </c>
      <c r="B40" s="1">
        <v>1.03</v>
      </c>
      <c r="C40" s="1">
        <v>0.24553</v>
      </c>
      <c r="D40" s="1">
        <v>-3.5000000000000003E-2</v>
      </c>
      <c r="E40" s="1">
        <v>3.0000000000000001E-3</v>
      </c>
      <c r="F40" s="1">
        <v>0.99299999999999999</v>
      </c>
      <c r="G40" s="1">
        <v>8.0000000000000002E-3</v>
      </c>
      <c r="H40" s="1">
        <v>0.99299999999999999</v>
      </c>
      <c r="I40" s="1">
        <v>4.1950000000000003</v>
      </c>
      <c r="J40" s="1">
        <v>0.25700000000000001</v>
      </c>
      <c r="K40" s="1">
        <v>0.28399999999999997</v>
      </c>
      <c r="N40">
        <f t="shared" si="0"/>
        <v>1.5439421433267585E-2</v>
      </c>
      <c r="O40">
        <v>0.39</v>
      </c>
    </row>
    <row r="41" spans="1:15" x14ac:dyDescent="0.25">
      <c r="A41" s="1">
        <v>19.5</v>
      </c>
      <c r="B41" s="1">
        <v>1.0009999999999999</v>
      </c>
      <c r="C41" s="1">
        <v>0.25335999999999997</v>
      </c>
      <c r="D41" s="1">
        <v>-3.5000000000000003E-2</v>
      </c>
      <c r="E41" s="1">
        <v>3.0000000000000001E-3</v>
      </c>
      <c r="F41" s="1">
        <v>0.99399999999999999</v>
      </c>
      <c r="G41" s="1">
        <v>8.0000000000000002E-3</v>
      </c>
      <c r="H41" s="1">
        <v>0.995</v>
      </c>
      <c r="I41" s="1">
        <v>3.9510000000000001</v>
      </c>
      <c r="J41" s="1">
        <v>0.25600000000000001</v>
      </c>
      <c r="K41" s="1">
        <v>0.28499999999999998</v>
      </c>
      <c r="N41">
        <f t="shared" si="0"/>
        <v>1.4677099999999995E-2</v>
      </c>
      <c r="O41">
        <v>0.4</v>
      </c>
    </row>
    <row r="42" spans="1:15" x14ac:dyDescent="0.25">
      <c r="A42" s="1">
        <v>20</v>
      </c>
      <c r="B42" s="1">
        <v>0.97</v>
      </c>
      <c r="C42" s="1">
        <v>0.27343000000000001</v>
      </c>
      <c r="D42" s="1">
        <v>-3.5000000000000003E-2</v>
      </c>
      <c r="E42" s="1">
        <v>2E-3</v>
      </c>
      <c r="F42" s="1">
        <v>0.99399999999999999</v>
      </c>
      <c r="G42" s="1">
        <v>7.0000000000000001E-3</v>
      </c>
      <c r="H42" s="1">
        <v>0.995</v>
      </c>
      <c r="I42" s="1">
        <v>3.5489999999999999</v>
      </c>
      <c r="J42" s="1">
        <v>0.27100000000000002</v>
      </c>
      <c r="K42" s="1">
        <v>0.28599999999999998</v>
      </c>
      <c r="N42">
        <f t="shared" si="0"/>
        <v>1.3969875074360502E-2</v>
      </c>
      <c r="O42">
        <v>0.41</v>
      </c>
    </row>
    <row r="43" spans="1:15" x14ac:dyDescent="0.25">
      <c r="N43">
        <f t="shared" si="0"/>
        <v>1.3312562358276646E-2</v>
      </c>
      <c r="O43">
        <v>0.42</v>
      </c>
    </row>
    <row r="44" spans="1:15" x14ac:dyDescent="0.25">
      <c r="N44">
        <f t="shared" si="0"/>
        <v>1.2700573282855598E-2</v>
      </c>
      <c r="O44">
        <v>0.43</v>
      </c>
    </row>
    <row r="45" spans="1:15" x14ac:dyDescent="0.25">
      <c r="N45">
        <f t="shared" si="0"/>
        <v>1.2129834710743801E-2</v>
      </c>
      <c r="O45">
        <v>0.44</v>
      </c>
    </row>
    <row r="46" spans="1:15" x14ac:dyDescent="0.25">
      <c r="N46">
        <f t="shared" si="0"/>
        <v>1.1596720987654321E-2</v>
      </c>
      <c r="O46">
        <v>0.45</v>
      </c>
    </row>
    <row r="47" spans="1:15" x14ac:dyDescent="0.25">
      <c r="N47">
        <f t="shared" si="0"/>
        <v>1.1097996219281663E-2</v>
      </c>
      <c r="O47">
        <v>0.46</v>
      </c>
    </row>
    <row r="48" spans="1:15" x14ac:dyDescent="0.25">
      <c r="N48">
        <f t="shared" si="0"/>
        <v>1.0630765052059754E-2</v>
      </c>
      <c r="O48">
        <v>0.47</v>
      </c>
    </row>
    <row r="49" spans="14:15" x14ac:dyDescent="0.25">
      <c r="N49">
        <f t="shared" si="0"/>
        <v>1.0192430555555557E-2</v>
      </c>
      <c r="O49">
        <v>0.48</v>
      </c>
    </row>
    <row r="50" spans="14:15" x14ac:dyDescent="0.25">
      <c r="N50">
        <f t="shared" si="0"/>
        <v>9.780658059142024E-3</v>
      </c>
      <c r="O50">
        <v>0.49</v>
      </c>
    </row>
    <row r="51" spans="14:15" x14ac:dyDescent="0.25">
      <c r="N51">
        <f t="shared" si="0"/>
        <v>9.3933439999999997E-3</v>
      </c>
      <c r="O51">
        <v>0.5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W14" sqref="W14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0</v>
      </c>
      <c r="B2" s="1">
        <v>0</v>
      </c>
      <c r="C2" s="1">
        <v>1.217E-2</v>
      </c>
      <c r="D2" s="1">
        <v>0</v>
      </c>
      <c r="E2" s="1">
        <v>0.77600000000000002</v>
      </c>
      <c r="F2" s="1">
        <v>0.77600000000000002</v>
      </c>
      <c r="G2" s="1">
        <v>1</v>
      </c>
      <c r="H2" s="1">
        <v>0.998</v>
      </c>
      <c r="I2" s="1">
        <v>0</v>
      </c>
      <c r="J2" s="1">
        <v>0.25600000000000001</v>
      </c>
      <c r="K2" s="1">
        <v>0.25</v>
      </c>
    </row>
    <row r="3" spans="1:11" x14ac:dyDescent="0.25">
      <c r="A3" s="1">
        <v>0.5</v>
      </c>
      <c r="B3" s="1">
        <v>4.3999999999999997E-2</v>
      </c>
      <c r="C3" s="1">
        <v>1.231E-2</v>
      </c>
      <c r="D3" s="1">
        <v>0</v>
      </c>
      <c r="E3" s="1">
        <v>0.73299999999999998</v>
      </c>
      <c r="F3" s="1">
        <v>0.81</v>
      </c>
      <c r="G3" s="1">
        <v>1</v>
      </c>
      <c r="H3" s="1">
        <v>0.998</v>
      </c>
      <c r="I3" s="1">
        <v>3.5489999999999999</v>
      </c>
      <c r="J3" s="1">
        <v>0.25600000000000001</v>
      </c>
      <c r="K3" s="1">
        <v>0.25600000000000001</v>
      </c>
    </row>
    <row r="4" spans="1:11" x14ac:dyDescent="0.25">
      <c r="A4" s="1">
        <v>1</v>
      </c>
      <c r="B4" s="1">
        <v>8.6999999999999994E-2</v>
      </c>
      <c r="C4" s="1">
        <v>1.2749999999999999E-2</v>
      </c>
      <c r="D4" s="1">
        <v>-1E-3</v>
      </c>
      <c r="E4" s="1">
        <v>0.68</v>
      </c>
      <c r="F4" s="1">
        <v>0.84</v>
      </c>
      <c r="G4" s="1">
        <v>1</v>
      </c>
      <c r="H4" s="1">
        <v>0.998</v>
      </c>
      <c r="I4" s="1">
        <v>6.8490000000000002</v>
      </c>
      <c r="J4" s="1">
        <v>0.25600000000000001</v>
      </c>
      <c r="K4" s="1">
        <v>0.25600000000000001</v>
      </c>
    </row>
    <row r="5" spans="1:11" x14ac:dyDescent="0.25">
      <c r="A5" s="1">
        <v>1.5</v>
      </c>
      <c r="B5" s="1">
        <v>0.13100000000000001</v>
      </c>
      <c r="C5" s="1">
        <v>1.353E-2</v>
      </c>
      <c r="D5" s="1">
        <v>-1E-3</v>
      </c>
      <c r="E5" s="1">
        <v>0.61499999999999999</v>
      </c>
      <c r="F5" s="1">
        <v>0.86199999999999999</v>
      </c>
      <c r="G5" s="1">
        <v>1</v>
      </c>
      <c r="H5" s="1">
        <v>0.998</v>
      </c>
      <c r="I5" s="1">
        <v>9.6750000000000007</v>
      </c>
      <c r="J5" s="1">
        <v>0.25600000000000001</v>
      </c>
      <c r="K5" s="1">
        <v>0.25600000000000001</v>
      </c>
    </row>
    <row r="6" spans="1:11" x14ac:dyDescent="0.25">
      <c r="A6" s="1">
        <v>2</v>
      </c>
      <c r="B6" s="1">
        <v>0.17399999999999999</v>
      </c>
      <c r="C6" s="1">
        <v>1.4630000000000001E-2</v>
      </c>
      <c r="D6" s="1">
        <v>-1E-3</v>
      </c>
      <c r="E6" s="1">
        <v>0.54100000000000004</v>
      </c>
      <c r="F6" s="1">
        <v>0.88</v>
      </c>
      <c r="G6" s="1">
        <v>1</v>
      </c>
      <c r="H6" s="1">
        <v>0.998</v>
      </c>
      <c r="I6" s="1">
        <v>11.917999999999999</v>
      </c>
      <c r="J6" s="1">
        <v>0.25600000000000001</v>
      </c>
      <c r="K6" s="1">
        <v>0.25600000000000001</v>
      </c>
    </row>
    <row r="7" spans="1:11" x14ac:dyDescent="0.25">
      <c r="A7" s="1">
        <v>2.5</v>
      </c>
      <c r="B7" s="1">
        <v>0.218</v>
      </c>
      <c r="C7" s="1">
        <v>1.6029999999999999E-2</v>
      </c>
      <c r="D7" s="1">
        <v>-1E-3</v>
      </c>
      <c r="E7" s="1">
        <v>0.45800000000000002</v>
      </c>
      <c r="F7" s="1">
        <v>0.89600000000000002</v>
      </c>
      <c r="G7" s="1">
        <v>1</v>
      </c>
      <c r="H7" s="1">
        <v>0.998</v>
      </c>
      <c r="I7" s="1">
        <v>13.571999999999999</v>
      </c>
      <c r="J7" s="1">
        <v>0.25600000000000001</v>
      </c>
      <c r="K7" s="1">
        <v>0.25600000000000001</v>
      </c>
    </row>
    <row r="8" spans="1:11" x14ac:dyDescent="0.25">
      <c r="A8" s="1">
        <v>3</v>
      </c>
      <c r="B8" s="1">
        <v>0.26</v>
      </c>
      <c r="C8" s="1">
        <v>1.7760000000000001E-2</v>
      </c>
      <c r="D8" s="1">
        <v>-2E-3</v>
      </c>
      <c r="E8" s="1">
        <v>0.36499999999999999</v>
      </c>
      <c r="F8" s="1">
        <v>0.91</v>
      </c>
      <c r="G8" s="1">
        <v>1</v>
      </c>
      <c r="H8" s="1">
        <v>0.998</v>
      </c>
      <c r="I8" s="1">
        <v>14.662000000000001</v>
      </c>
      <c r="J8" s="1">
        <v>0.25700000000000001</v>
      </c>
      <c r="K8" s="1">
        <v>0.25600000000000001</v>
      </c>
    </row>
    <row r="9" spans="1:11" x14ac:dyDescent="0.25">
      <c r="A9" s="1">
        <v>3.5</v>
      </c>
      <c r="B9" s="1">
        <v>0.30299999999999999</v>
      </c>
      <c r="C9" s="1">
        <v>2.1129999999999999E-2</v>
      </c>
      <c r="D9" s="1">
        <v>-2E-3</v>
      </c>
      <c r="E9" s="1">
        <v>2.4E-2</v>
      </c>
      <c r="F9" s="1">
        <v>0.92100000000000004</v>
      </c>
      <c r="G9" s="1">
        <v>1</v>
      </c>
      <c r="H9" s="1">
        <v>0.998</v>
      </c>
      <c r="I9" s="1">
        <v>14.324999999999999</v>
      </c>
      <c r="J9" s="1">
        <v>0.25700000000000001</v>
      </c>
      <c r="K9" s="1">
        <v>0.25600000000000001</v>
      </c>
    </row>
    <row r="10" spans="1:11" x14ac:dyDescent="0.25">
      <c r="A10" s="1">
        <v>4</v>
      </c>
      <c r="B10" s="1">
        <v>0.34399999999999997</v>
      </c>
      <c r="C10" s="1">
        <v>2.3009999999999999E-2</v>
      </c>
      <c r="D10" s="1">
        <v>-2E-3</v>
      </c>
      <c r="E10" s="1">
        <v>0.02</v>
      </c>
      <c r="F10" s="1">
        <v>0.93200000000000005</v>
      </c>
      <c r="G10" s="1">
        <v>1</v>
      </c>
      <c r="H10" s="1">
        <v>0.998</v>
      </c>
      <c r="I10" s="1">
        <v>14.956</v>
      </c>
      <c r="J10" s="1">
        <v>0.25700000000000001</v>
      </c>
      <c r="K10" s="1">
        <v>0.25600000000000001</v>
      </c>
    </row>
    <row r="11" spans="1:11" x14ac:dyDescent="0.25">
      <c r="A11" s="1">
        <v>4.5</v>
      </c>
      <c r="B11" s="1">
        <v>0.38500000000000001</v>
      </c>
      <c r="C11" s="1">
        <v>2.512E-2</v>
      </c>
      <c r="D11" s="1">
        <v>-3.0000000000000001E-3</v>
      </c>
      <c r="E11" s="1">
        <v>0.01</v>
      </c>
      <c r="F11" s="1">
        <v>0.94</v>
      </c>
      <c r="G11" s="1">
        <v>1</v>
      </c>
      <c r="H11" s="1">
        <v>0.998</v>
      </c>
      <c r="I11" s="1">
        <v>15.311999999999999</v>
      </c>
      <c r="J11" s="1">
        <v>0.53600000000000003</v>
      </c>
      <c r="K11" s="1">
        <v>0.25700000000000001</v>
      </c>
    </row>
    <row r="12" spans="1:11" x14ac:dyDescent="0.25">
      <c r="A12" s="1">
        <v>5</v>
      </c>
      <c r="B12" s="1">
        <v>0.34100000000000003</v>
      </c>
      <c r="C12" s="1">
        <v>4.8759999999999998E-2</v>
      </c>
      <c r="D12" s="1">
        <v>-1E-3</v>
      </c>
      <c r="E12" s="1">
        <v>8.0000000000000002E-3</v>
      </c>
      <c r="F12" s="1">
        <v>0.94599999999999995</v>
      </c>
      <c r="G12" s="1">
        <v>0.02</v>
      </c>
      <c r="H12" s="1">
        <v>0.998</v>
      </c>
      <c r="I12" s="1">
        <v>6.9880000000000004</v>
      </c>
      <c r="J12" s="1">
        <v>0.33800000000000002</v>
      </c>
      <c r="K12" s="1">
        <v>0.254</v>
      </c>
    </row>
    <row r="13" spans="1:11" x14ac:dyDescent="0.25">
      <c r="A13" s="1">
        <v>5.5</v>
      </c>
      <c r="B13" s="1">
        <v>0.37</v>
      </c>
      <c r="C13" s="1">
        <v>5.2630000000000003E-2</v>
      </c>
      <c r="D13" s="1">
        <v>-1E-3</v>
      </c>
      <c r="E13" s="1">
        <v>7.0000000000000001E-3</v>
      </c>
      <c r="F13" s="1">
        <v>0.95399999999999996</v>
      </c>
      <c r="G13" s="1">
        <v>1.0999999999999999E-2</v>
      </c>
      <c r="H13" s="1">
        <v>0.998</v>
      </c>
      <c r="I13" s="1">
        <v>7.0350000000000001</v>
      </c>
      <c r="J13" s="1">
        <v>0.251</v>
      </c>
      <c r="K13" s="1">
        <v>0.253</v>
      </c>
    </row>
    <row r="14" spans="1:11" x14ac:dyDescent="0.25">
      <c r="A14" s="1">
        <v>6</v>
      </c>
      <c r="B14" s="1">
        <v>0.39900000000000002</v>
      </c>
      <c r="C14" s="1">
        <v>5.6809999999999999E-2</v>
      </c>
      <c r="D14" s="1">
        <v>-1E-3</v>
      </c>
      <c r="E14" s="1">
        <v>6.0000000000000001E-3</v>
      </c>
      <c r="F14" s="1">
        <v>0.96</v>
      </c>
      <c r="G14" s="1">
        <v>0.01</v>
      </c>
      <c r="H14" s="1">
        <v>0.998</v>
      </c>
      <c r="I14" s="1">
        <v>7.0209999999999999</v>
      </c>
      <c r="J14" s="1">
        <v>0.253</v>
      </c>
      <c r="K14" s="1">
        <v>0.253</v>
      </c>
    </row>
    <row r="15" spans="1:11" x14ac:dyDescent="0.25">
      <c r="A15" s="1">
        <v>6.5</v>
      </c>
      <c r="B15" s="1">
        <v>0.42599999999999999</v>
      </c>
      <c r="C15" s="1">
        <v>6.157E-2</v>
      </c>
      <c r="D15" s="1">
        <v>-1E-3</v>
      </c>
      <c r="E15" s="1">
        <v>6.0000000000000001E-3</v>
      </c>
      <c r="F15" s="1">
        <v>0.96399999999999997</v>
      </c>
      <c r="G15" s="1">
        <v>8.9999999999999993E-3</v>
      </c>
      <c r="H15" s="1">
        <v>0.998</v>
      </c>
      <c r="I15" s="1">
        <v>6.9160000000000004</v>
      </c>
      <c r="J15" s="1">
        <v>0.253</v>
      </c>
      <c r="K15" s="1">
        <v>0.253</v>
      </c>
    </row>
    <row r="16" spans="1:11" x14ac:dyDescent="0.25">
      <c r="A16" s="1">
        <v>7</v>
      </c>
      <c r="B16" s="1">
        <v>0.45100000000000001</v>
      </c>
      <c r="C16" s="1">
        <v>6.6979999999999998E-2</v>
      </c>
      <c r="D16" s="1">
        <v>-1E-3</v>
      </c>
      <c r="E16" s="1">
        <v>5.0000000000000001E-3</v>
      </c>
      <c r="F16" s="1">
        <v>0.96799999999999997</v>
      </c>
      <c r="G16" s="1">
        <v>8.0000000000000002E-3</v>
      </c>
      <c r="H16" s="1">
        <v>0.998</v>
      </c>
      <c r="I16" s="1">
        <v>6.73</v>
      </c>
      <c r="J16" s="1">
        <v>0.253</v>
      </c>
      <c r="K16" s="1">
        <v>0.253</v>
      </c>
    </row>
    <row r="17" spans="1:11" x14ac:dyDescent="0.25">
      <c r="A17" s="1">
        <v>7.5</v>
      </c>
      <c r="B17" s="1">
        <v>0.47299999999999998</v>
      </c>
      <c r="C17" s="1">
        <v>7.2550000000000003E-2</v>
      </c>
      <c r="D17" s="1">
        <v>-2E-3</v>
      </c>
      <c r="E17" s="1">
        <v>5.0000000000000001E-3</v>
      </c>
      <c r="F17" s="1">
        <v>0.97299999999999998</v>
      </c>
      <c r="G17" s="1">
        <v>7.0000000000000001E-3</v>
      </c>
      <c r="H17" s="1">
        <v>0.998</v>
      </c>
      <c r="I17" s="1">
        <v>6.5259999999999998</v>
      </c>
      <c r="J17" s="1">
        <v>0.254</v>
      </c>
      <c r="K17" s="1">
        <v>0.253</v>
      </c>
    </row>
    <row r="18" spans="1:11" x14ac:dyDescent="0.25">
      <c r="A18" s="1">
        <v>8</v>
      </c>
      <c r="B18" s="1">
        <v>0.49399999999999999</v>
      </c>
      <c r="C18" s="1">
        <v>7.8420000000000004E-2</v>
      </c>
      <c r="D18" s="1">
        <v>-2E-3</v>
      </c>
      <c r="E18" s="1">
        <v>5.0000000000000001E-3</v>
      </c>
      <c r="F18" s="1">
        <v>0.97699999999999998</v>
      </c>
      <c r="G18" s="1">
        <v>7.0000000000000001E-3</v>
      </c>
      <c r="H18" s="1">
        <v>0.998</v>
      </c>
      <c r="I18" s="1">
        <v>6.2960000000000003</v>
      </c>
      <c r="J18" s="1">
        <v>0.255</v>
      </c>
      <c r="K18" s="1">
        <v>0.253</v>
      </c>
    </row>
    <row r="19" spans="1:11" x14ac:dyDescent="0.25">
      <c r="A19" s="1">
        <v>8.5</v>
      </c>
      <c r="B19" s="1">
        <v>0.51100000000000001</v>
      </c>
      <c r="C19" s="1">
        <v>8.4909999999999999E-2</v>
      </c>
      <c r="D19" s="1">
        <v>-2E-3</v>
      </c>
      <c r="E19" s="1">
        <v>5.0000000000000001E-3</v>
      </c>
      <c r="F19" s="1">
        <v>0.97899999999999998</v>
      </c>
      <c r="G19" s="1">
        <v>7.0000000000000001E-3</v>
      </c>
      <c r="H19" s="1">
        <v>0.998</v>
      </c>
      <c r="I19" s="1">
        <v>6.0229999999999997</v>
      </c>
      <c r="J19" s="1">
        <v>0.25600000000000001</v>
      </c>
      <c r="K19" s="1">
        <v>0.253</v>
      </c>
    </row>
    <row r="20" spans="1:11" x14ac:dyDescent="0.25">
      <c r="A20" s="1">
        <v>9</v>
      </c>
      <c r="B20" s="1">
        <v>0.52600000000000002</v>
      </c>
      <c r="C20" s="1">
        <v>9.1310000000000002E-2</v>
      </c>
      <c r="D20" s="1">
        <v>-2E-3</v>
      </c>
      <c r="E20" s="1">
        <v>5.0000000000000001E-3</v>
      </c>
      <c r="F20" s="1">
        <v>0.98199999999999998</v>
      </c>
      <c r="G20" s="1">
        <v>6.0000000000000001E-3</v>
      </c>
      <c r="H20" s="1">
        <v>0.998</v>
      </c>
      <c r="I20" s="1">
        <v>5.7619999999999996</v>
      </c>
      <c r="J20" s="1">
        <v>0.25600000000000001</v>
      </c>
      <c r="K20" s="1">
        <v>0.253</v>
      </c>
    </row>
    <row r="21" spans="1:11" x14ac:dyDescent="0.25">
      <c r="A21" s="1">
        <v>9.5</v>
      </c>
      <c r="B21" s="1">
        <v>0.53800000000000003</v>
      </c>
      <c r="C21" s="1">
        <v>9.9409999999999998E-2</v>
      </c>
      <c r="D21" s="1">
        <v>-2E-3</v>
      </c>
      <c r="E21" s="1">
        <v>5.0000000000000001E-3</v>
      </c>
      <c r="F21" s="1">
        <v>0.98599999999999999</v>
      </c>
      <c r="G21" s="1">
        <v>6.0000000000000001E-3</v>
      </c>
      <c r="H21" s="1">
        <v>0.998</v>
      </c>
      <c r="I21" s="1">
        <v>5.4119999999999999</v>
      </c>
      <c r="J21" s="1">
        <v>0.25700000000000001</v>
      </c>
      <c r="K21" s="1">
        <v>0.253</v>
      </c>
    </row>
    <row r="22" spans="1:11" x14ac:dyDescent="0.25">
      <c r="A22" s="1">
        <v>10</v>
      </c>
      <c r="B22" s="1">
        <v>0.54700000000000004</v>
      </c>
      <c r="C22" s="1">
        <v>0.10828</v>
      </c>
      <c r="D22" s="1">
        <v>-2E-3</v>
      </c>
      <c r="E22" s="1">
        <v>4.0000000000000001E-3</v>
      </c>
      <c r="F22" s="1">
        <v>0.98899999999999999</v>
      </c>
      <c r="G22" s="1">
        <v>6.0000000000000001E-3</v>
      </c>
      <c r="H22" s="1">
        <v>0.998</v>
      </c>
      <c r="I22" s="1">
        <v>5.048</v>
      </c>
      <c r="J22" s="1">
        <v>0.27100000000000002</v>
      </c>
      <c r="K22" s="1">
        <v>0.254</v>
      </c>
    </row>
    <row r="23" spans="1:11" x14ac:dyDescent="0.25">
      <c r="A23" s="1">
        <v>10.5</v>
      </c>
      <c r="B23" s="1">
        <v>0.54500000000000004</v>
      </c>
      <c r="C23" s="1">
        <v>0.11705</v>
      </c>
      <c r="D23" s="1">
        <v>-2E-3</v>
      </c>
      <c r="E23" s="1">
        <v>4.0000000000000001E-3</v>
      </c>
      <c r="F23" s="1">
        <v>0.998</v>
      </c>
      <c r="G23" s="1">
        <v>5.0000000000000001E-3</v>
      </c>
      <c r="H23" s="1">
        <v>0.998</v>
      </c>
      <c r="I23" s="1">
        <v>4.6559999999999997</v>
      </c>
      <c r="J23" s="1">
        <v>0.23200000000000001</v>
      </c>
      <c r="K23" s="1">
        <v>0.254</v>
      </c>
    </row>
    <row r="24" spans="1:11" x14ac:dyDescent="0.25">
      <c r="A24" s="1">
        <v>11</v>
      </c>
      <c r="B24" s="1">
        <v>0.53900000000000003</v>
      </c>
      <c r="C24" s="1">
        <v>0.12594</v>
      </c>
      <c r="D24" s="1">
        <v>-2E-3</v>
      </c>
      <c r="E24" s="1">
        <v>3.0000000000000001E-3</v>
      </c>
      <c r="F24" s="1">
        <v>0.998</v>
      </c>
      <c r="G24" s="1">
        <v>5.0000000000000001E-3</v>
      </c>
      <c r="H24" s="1">
        <v>0.998</v>
      </c>
      <c r="I24" s="1">
        <v>4.2789999999999999</v>
      </c>
      <c r="J24" s="1">
        <v>0.24299999999999999</v>
      </c>
      <c r="K24" s="1">
        <v>0.254</v>
      </c>
    </row>
    <row r="25" spans="1:11" x14ac:dyDescent="0.25">
      <c r="A25" s="1">
        <v>11.5</v>
      </c>
      <c r="B25" s="1">
        <v>0.52900000000000003</v>
      </c>
      <c r="C25" s="1">
        <v>0.13392999999999999</v>
      </c>
      <c r="D25" s="1">
        <v>-2E-3</v>
      </c>
      <c r="E25" s="1">
        <v>3.0000000000000001E-3</v>
      </c>
      <c r="F25" s="1">
        <v>0.998</v>
      </c>
      <c r="G25" s="1">
        <v>5.0000000000000001E-3</v>
      </c>
      <c r="H25" s="1">
        <v>0.998</v>
      </c>
      <c r="I25" s="1">
        <v>3.948</v>
      </c>
      <c r="J25" s="1">
        <v>0.24399999999999999</v>
      </c>
      <c r="K25" s="1">
        <v>0.254</v>
      </c>
    </row>
    <row r="26" spans="1:11" x14ac:dyDescent="0.25">
      <c r="A26" s="1">
        <v>12</v>
      </c>
      <c r="B26" s="1">
        <v>0.51500000000000001</v>
      </c>
      <c r="C26" s="1">
        <v>0.14380999999999999</v>
      </c>
      <c r="D26" s="1">
        <v>-2E-3</v>
      </c>
      <c r="E26" s="1">
        <v>3.0000000000000001E-3</v>
      </c>
      <c r="F26" s="1">
        <v>0.998</v>
      </c>
      <c r="G26" s="1">
        <v>5.0000000000000001E-3</v>
      </c>
      <c r="H26" s="1">
        <v>0.998</v>
      </c>
      <c r="I26" s="1">
        <v>3.581</v>
      </c>
      <c r="J26" s="1">
        <v>0.24399999999999999</v>
      </c>
      <c r="K26" s="1">
        <v>0.254</v>
      </c>
    </row>
    <row r="27" spans="1:11" x14ac:dyDescent="0.25">
      <c r="A27" s="1">
        <v>12.5</v>
      </c>
      <c r="B27" s="1">
        <v>0.498</v>
      </c>
      <c r="C27" s="1">
        <v>0.15881000000000001</v>
      </c>
      <c r="D27" s="1">
        <v>-2E-3</v>
      </c>
      <c r="E27" s="1">
        <v>3.0000000000000001E-3</v>
      </c>
      <c r="F27" s="1">
        <v>0.998</v>
      </c>
      <c r="G27" s="1">
        <v>5.0000000000000001E-3</v>
      </c>
      <c r="H27" s="1">
        <v>0.998</v>
      </c>
      <c r="I27" s="1">
        <v>3.137</v>
      </c>
      <c r="J27" s="1">
        <v>0.246</v>
      </c>
      <c r="K27" s="1">
        <v>0.255</v>
      </c>
    </row>
    <row r="28" spans="1:11" x14ac:dyDescent="0.25">
      <c r="A28" s="1">
        <v>13</v>
      </c>
      <c r="B28" s="1">
        <v>0.47899999999999998</v>
      </c>
      <c r="C28" s="1">
        <v>0.16875999999999999</v>
      </c>
      <c r="D28" s="1">
        <v>-2E-3</v>
      </c>
      <c r="E28" s="1">
        <v>3.0000000000000001E-3</v>
      </c>
      <c r="F28" s="1">
        <v>0.998</v>
      </c>
      <c r="G28" s="1">
        <v>4.0000000000000001E-3</v>
      </c>
      <c r="H28" s="1">
        <v>0.998</v>
      </c>
      <c r="I28" s="1">
        <v>2.8359999999999999</v>
      </c>
      <c r="J28" s="1">
        <v>0.246</v>
      </c>
      <c r="K28" s="1">
        <v>0.255</v>
      </c>
    </row>
    <row r="29" spans="1:11" x14ac:dyDescent="0.25">
      <c r="A29" s="1">
        <v>13.5</v>
      </c>
      <c r="B29" s="1">
        <v>0.45700000000000002</v>
      </c>
      <c r="C29" s="1">
        <v>0.18634999999999999</v>
      </c>
      <c r="D29" s="1">
        <v>-2E-3</v>
      </c>
      <c r="E29" s="1">
        <v>2E-3</v>
      </c>
      <c r="F29" s="1">
        <v>0.998</v>
      </c>
      <c r="G29" s="1">
        <v>5.0000000000000001E-3</v>
      </c>
      <c r="H29" s="1">
        <v>0.998</v>
      </c>
      <c r="I29" s="1">
        <v>2.4540000000000002</v>
      </c>
      <c r="J29" s="1">
        <v>0.246</v>
      </c>
      <c r="K29" s="1">
        <v>0.255</v>
      </c>
    </row>
    <row r="30" spans="1:11" x14ac:dyDescent="0.25">
      <c r="A30" s="1">
        <v>14</v>
      </c>
      <c r="B30" s="1">
        <v>0.435</v>
      </c>
      <c r="C30" s="1">
        <v>0.20227999999999999</v>
      </c>
      <c r="D30" s="1">
        <v>-3.0000000000000001E-3</v>
      </c>
      <c r="E30" s="1">
        <v>2E-3</v>
      </c>
      <c r="F30" s="1">
        <v>0.998</v>
      </c>
      <c r="G30" s="1">
        <v>4.0000000000000001E-3</v>
      </c>
      <c r="H30" s="1">
        <v>0.998</v>
      </c>
      <c r="I30" s="1">
        <v>2.1480000000000001</v>
      </c>
      <c r="J30" s="1">
        <v>0.247</v>
      </c>
      <c r="K30" s="1">
        <v>0.25600000000000001</v>
      </c>
    </row>
    <row r="31" spans="1:11" x14ac:dyDescent="0.25">
      <c r="A31" s="1">
        <v>14.5</v>
      </c>
      <c r="B31" s="1">
        <v>0.41099999999999998</v>
      </c>
      <c r="C31" s="1">
        <v>0.22076999999999999</v>
      </c>
      <c r="D31" s="1">
        <v>-3.0000000000000001E-3</v>
      </c>
      <c r="E31" s="1">
        <v>2E-3</v>
      </c>
      <c r="F31" s="1">
        <v>0.998</v>
      </c>
      <c r="G31" s="1">
        <v>4.0000000000000001E-3</v>
      </c>
      <c r="H31" s="1">
        <v>0.998</v>
      </c>
      <c r="I31" s="1">
        <v>1.861</v>
      </c>
      <c r="J31" s="1">
        <v>0.248</v>
      </c>
      <c r="K31" s="1">
        <v>0.25600000000000001</v>
      </c>
    </row>
    <row r="32" spans="1:11" x14ac:dyDescent="0.25">
      <c r="A32" s="1">
        <v>15</v>
      </c>
      <c r="B32" s="1">
        <v>0.38700000000000001</v>
      </c>
      <c r="C32" s="1">
        <v>0.23813999999999999</v>
      </c>
      <c r="D32" s="1">
        <v>-3.0000000000000001E-3</v>
      </c>
      <c r="E32" s="1">
        <v>2E-3</v>
      </c>
      <c r="F32" s="1">
        <v>0.998</v>
      </c>
      <c r="G32" s="1">
        <v>4.0000000000000001E-3</v>
      </c>
      <c r="H32" s="1">
        <v>0.998</v>
      </c>
      <c r="I32" s="1">
        <v>1.6240000000000001</v>
      </c>
      <c r="J32" s="1">
        <v>0.249</v>
      </c>
      <c r="K32" s="1">
        <v>0.25700000000000001</v>
      </c>
    </row>
    <row r="33" spans="1:11" x14ac:dyDescent="0.25">
      <c r="A33" s="1">
        <v>15.5</v>
      </c>
      <c r="B33" s="1">
        <v>0.36299999999999999</v>
      </c>
      <c r="C33" s="1">
        <v>0.25087999999999999</v>
      </c>
      <c r="D33" s="1">
        <v>-3.0000000000000001E-3</v>
      </c>
      <c r="E33" s="1">
        <v>1E-3</v>
      </c>
      <c r="F33" s="1">
        <v>0.998</v>
      </c>
      <c r="G33" s="1">
        <v>3.0000000000000001E-3</v>
      </c>
      <c r="H33" s="1">
        <v>0.998</v>
      </c>
      <c r="I33" s="1">
        <v>1.446</v>
      </c>
      <c r="J33" s="1">
        <v>0.25</v>
      </c>
      <c r="K33" s="1">
        <v>0.25700000000000001</v>
      </c>
    </row>
    <row r="34" spans="1:11" x14ac:dyDescent="0.25">
      <c r="A34" s="1">
        <v>16</v>
      </c>
      <c r="B34" s="1">
        <v>0.33900000000000002</v>
      </c>
      <c r="C34" s="1">
        <v>0.27749000000000001</v>
      </c>
      <c r="D34" s="1">
        <v>-3.0000000000000001E-3</v>
      </c>
      <c r="E34" s="1">
        <v>1E-3</v>
      </c>
      <c r="F34" s="1">
        <v>0.998</v>
      </c>
      <c r="G34" s="1">
        <v>3.0000000000000001E-3</v>
      </c>
      <c r="H34" s="1">
        <v>0.998</v>
      </c>
      <c r="I34" s="1">
        <v>1.222</v>
      </c>
      <c r="J34" s="1">
        <v>0.249</v>
      </c>
      <c r="K34" s="1">
        <v>0.25800000000000001</v>
      </c>
    </row>
    <row r="35" spans="1:11" x14ac:dyDescent="0.25">
      <c r="A35" s="1">
        <v>16.5</v>
      </c>
      <c r="B35" s="1">
        <v>0.316</v>
      </c>
      <c r="C35" s="1">
        <v>0.31026999999999999</v>
      </c>
      <c r="D35" s="1">
        <v>-3.0000000000000001E-3</v>
      </c>
      <c r="E35" s="1">
        <v>1E-3</v>
      </c>
      <c r="F35" s="1">
        <v>0.998</v>
      </c>
      <c r="G35" s="1">
        <v>3.0000000000000001E-3</v>
      </c>
      <c r="H35" s="1">
        <v>0.998</v>
      </c>
      <c r="I35" s="1">
        <v>1.0189999999999999</v>
      </c>
      <c r="J35" s="1">
        <v>0.248</v>
      </c>
      <c r="K35" s="1">
        <v>0.25800000000000001</v>
      </c>
    </row>
    <row r="36" spans="1:11" x14ac:dyDescent="0.25">
      <c r="A36" s="1">
        <v>17</v>
      </c>
      <c r="B36" s="1">
        <v>0.29399999999999998</v>
      </c>
      <c r="C36" s="1">
        <v>0.33401999999999998</v>
      </c>
      <c r="D36" s="1">
        <v>-3.0000000000000001E-3</v>
      </c>
      <c r="E36" s="1">
        <v>1E-3</v>
      </c>
      <c r="F36" s="1">
        <v>0.998</v>
      </c>
      <c r="G36" s="1">
        <v>3.0000000000000001E-3</v>
      </c>
      <c r="H36" s="1">
        <v>0.998</v>
      </c>
      <c r="I36" s="1">
        <v>0.88</v>
      </c>
      <c r="J36" s="1">
        <v>0.247</v>
      </c>
      <c r="K36" s="1">
        <v>0.25900000000000001</v>
      </c>
    </row>
    <row r="37" spans="1:11" x14ac:dyDescent="0.25">
      <c r="A37" s="1">
        <v>17.5</v>
      </c>
      <c r="B37" s="1">
        <v>0.27300000000000002</v>
      </c>
      <c r="C37" s="1">
        <v>0.37989000000000001</v>
      </c>
      <c r="D37" s="1">
        <v>-3.0000000000000001E-3</v>
      </c>
      <c r="E37" s="1">
        <v>1E-3</v>
      </c>
      <c r="F37" s="1">
        <v>0.998</v>
      </c>
      <c r="G37" s="1">
        <v>3.0000000000000001E-3</v>
      </c>
      <c r="H37" s="1">
        <v>0.999</v>
      </c>
      <c r="I37" s="1">
        <v>0.71699999999999997</v>
      </c>
      <c r="J37" s="1">
        <v>0.247</v>
      </c>
      <c r="K37" s="1">
        <v>0.26</v>
      </c>
    </row>
    <row r="38" spans="1:11" x14ac:dyDescent="0.25">
      <c r="A38" s="1">
        <v>18</v>
      </c>
      <c r="B38" s="1">
        <v>0.252</v>
      </c>
      <c r="C38" s="1">
        <v>0.42383999999999999</v>
      </c>
      <c r="D38" s="1">
        <v>-3.0000000000000001E-3</v>
      </c>
      <c r="E38" s="1">
        <v>1E-3</v>
      </c>
      <c r="F38" s="1">
        <v>0.998</v>
      </c>
      <c r="G38" s="1">
        <v>3.0000000000000001E-3</v>
      </c>
      <c r="H38" s="1">
        <v>0.998</v>
      </c>
      <c r="I38" s="1">
        <v>0.59499999999999997</v>
      </c>
      <c r="J38" s="1">
        <v>0.24399999999999999</v>
      </c>
      <c r="K38" s="1">
        <v>0.26100000000000001</v>
      </c>
    </row>
    <row r="39" spans="1:11" x14ac:dyDescent="0.25">
      <c r="A39" s="1">
        <v>18.5</v>
      </c>
      <c r="B39" s="1">
        <v>0.23300000000000001</v>
      </c>
      <c r="C39" s="1">
        <v>0.39822000000000002</v>
      </c>
      <c r="D39" s="1">
        <v>-3.0000000000000001E-3</v>
      </c>
      <c r="E39" s="1">
        <v>1E-3</v>
      </c>
      <c r="F39" s="1">
        <v>0.998</v>
      </c>
      <c r="G39" s="1">
        <v>3.0000000000000001E-3</v>
      </c>
      <c r="H39" s="1">
        <v>0.998</v>
      </c>
      <c r="I39" s="1">
        <v>0.58599999999999997</v>
      </c>
      <c r="J39" s="1">
        <v>0.24099999999999999</v>
      </c>
      <c r="K39" s="1">
        <v>0.26300000000000001</v>
      </c>
    </row>
    <row r="40" spans="1:11" x14ac:dyDescent="0.25">
      <c r="A40" s="1">
        <v>19</v>
      </c>
      <c r="B40" s="1">
        <v>0.215</v>
      </c>
      <c r="C40" s="1">
        <v>0.42831999999999998</v>
      </c>
      <c r="D40" s="1">
        <v>-3.0000000000000001E-3</v>
      </c>
      <c r="E40" s="1">
        <v>1E-3</v>
      </c>
      <c r="F40" s="1">
        <v>0.998</v>
      </c>
      <c r="G40" s="1">
        <v>4.0000000000000001E-3</v>
      </c>
      <c r="H40" s="1">
        <v>0.998</v>
      </c>
      <c r="I40" s="1">
        <v>0.503</v>
      </c>
      <c r="J40" s="1">
        <v>0.24399999999999999</v>
      </c>
      <c r="K40" s="1">
        <v>0.26500000000000001</v>
      </c>
    </row>
    <row r="41" spans="1:11" x14ac:dyDescent="0.25">
      <c r="A41" s="1">
        <v>19.5</v>
      </c>
      <c r="B41" s="1">
        <v>0.19800000000000001</v>
      </c>
      <c r="C41" s="1">
        <v>0.47491</v>
      </c>
      <c r="D41" s="1">
        <v>-3.0000000000000001E-3</v>
      </c>
      <c r="E41" s="1">
        <v>1E-3</v>
      </c>
      <c r="F41" s="1">
        <v>0.998</v>
      </c>
      <c r="G41" s="1">
        <v>4.0000000000000001E-3</v>
      </c>
      <c r="H41" s="1">
        <v>0.998</v>
      </c>
      <c r="I41" s="1">
        <v>0.41799999999999998</v>
      </c>
      <c r="J41" s="1">
        <v>0.24299999999999999</v>
      </c>
      <c r="K41" s="1">
        <v>0.26700000000000002</v>
      </c>
    </row>
    <row r="42" spans="1:11" x14ac:dyDescent="0.25">
      <c r="A42" s="1">
        <v>20</v>
      </c>
      <c r="B42" s="1">
        <v>0.183</v>
      </c>
      <c r="C42" s="1">
        <v>0.50573999999999997</v>
      </c>
      <c r="D42" s="1">
        <v>-3.0000000000000001E-3</v>
      </c>
      <c r="E42" s="1">
        <v>1E-3</v>
      </c>
      <c r="F42" s="1">
        <v>0.998</v>
      </c>
      <c r="G42" s="1">
        <v>4.0000000000000001E-3</v>
      </c>
      <c r="H42" s="1">
        <v>0.998</v>
      </c>
      <c r="I42" s="1">
        <v>0.36099999999999999</v>
      </c>
      <c r="J42" s="1">
        <v>0.24099999999999999</v>
      </c>
      <c r="K42" s="1">
        <v>0.26900000000000002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Main_Wing</vt:lpstr>
      <vt:lpstr>Tail_Wing</vt:lpstr>
    </vt:vector>
  </TitlesOfParts>
  <Company>University of the West of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Lewis</dc:creator>
  <cp:lastModifiedBy>Jack Lewis</cp:lastModifiedBy>
  <dcterms:created xsi:type="dcterms:W3CDTF">2016-11-08T10:17:00Z</dcterms:created>
  <dcterms:modified xsi:type="dcterms:W3CDTF">2016-11-08T11:04:37Z</dcterms:modified>
</cp:coreProperties>
</file>