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電子印鑑アプリ\1.作成資料\テスト用エクセルファイル\"/>
    </mc:Choice>
  </mc:AlternateContent>
  <xr:revisionPtr revIDLastSave="0" documentId="13_ncr:1_{0AB06305-9D32-4B46-B299-F1C1F8FD3EC6}" xr6:coauthVersionLast="47" xr6:coauthVersionMax="47" xr10:uidLastSave="{00000000-0000-0000-0000-000000000000}"/>
  <bookViews>
    <workbookView xWindow="-120" yWindow="-120" windowWidth="29040" windowHeight="15840" tabRatio="721" activeTab="2" xr2:uid="{BFC72997-AB6D-43CA-82D8-908AFED04808}"/>
  </bookViews>
  <sheets>
    <sheet name="はんこ" sheetId="24" r:id="rId1"/>
    <sheet name="請求書" sheetId="22" r:id="rId2"/>
    <sheet name="見積書" sheetId="14" r:id="rId3"/>
    <sheet name="発注書" sheetId="20" r:id="rId4"/>
    <sheet name="納品書" sheetId="21" r:id="rId5"/>
    <sheet name="領収書" sheetId="23" r:id="rId6"/>
    <sheet name="領収書 B6" sheetId="17" r:id="rId7"/>
  </sheets>
  <definedNames>
    <definedName name="_xlnm.Print_Area" localSheetId="2">見積書!$A$1:$O$49</definedName>
    <definedName name="_xlnm.Print_Area" localSheetId="1">請求書!$A$1:$O$49</definedName>
    <definedName name="_xlnm.Print_Area" localSheetId="4">納品書!$A$1:$O$49</definedName>
    <definedName name="_xlnm.Print_Area" localSheetId="3">発注書!$A$1:$O$49</definedName>
    <definedName name="_xlnm.Print_Area" localSheetId="5">領収書!$A$1:$O$49</definedName>
    <definedName name="_xlnm.Print_Area" localSheetId="6">'領収書 B6'!$A$1:$S$28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23" l="1"/>
  <c r="I25" i="23"/>
  <c r="H25" i="23"/>
  <c r="B25" i="23"/>
  <c r="J24" i="23"/>
  <c r="I24" i="23"/>
  <c r="H24" i="23"/>
  <c r="L24" i="23" s="1"/>
  <c r="B24" i="23"/>
  <c r="J23" i="23"/>
  <c r="I23" i="23"/>
  <c r="H23" i="23"/>
  <c r="B23" i="23"/>
  <c r="J22" i="23"/>
  <c r="I22" i="23"/>
  <c r="H22" i="23"/>
  <c r="L22" i="23" s="1"/>
  <c r="B22" i="23"/>
  <c r="J21" i="23"/>
  <c r="L21" i="23" s="1"/>
  <c r="I21" i="23"/>
  <c r="H21" i="23"/>
  <c r="B21" i="23"/>
  <c r="J20" i="23"/>
  <c r="I20" i="23"/>
  <c r="H20" i="23"/>
  <c r="L20" i="23" s="1"/>
  <c r="B20" i="23"/>
  <c r="J25" i="22"/>
  <c r="I25" i="22"/>
  <c r="H25" i="22"/>
  <c r="B25" i="22"/>
  <c r="J24" i="22"/>
  <c r="I24" i="22"/>
  <c r="H24" i="22"/>
  <c r="L24" i="22" s="1"/>
  <c r="B24" i="22"/>
  <c r="J23" i="22"/>
  <c r="I23" i="22"/>
  <c r="H23" i="22"/>
  <c r="B23" i="22"/>
  <c r="J22" i="22"/>
  <c r="I22" i="22"/>
  <c r="H22" i="22"/>
  <c r="L22" i="22" s="1"/>
  <c r="B22" i="22"/>
  <c r="L21" i="22"/>
  <c r="J21" i="22"/>
  <c r="I21" i="22"/>
  <c r="H21" i="22"/>
  <c r="B21" i="22"/>
  <c r="J20" i="22"/>
  <c r="I20" i="22"/>
  <c r="H20" i="22"/>
  <c r="L20" i="22" s="1"/>
  <c r="B20" i="22"/>
  <c r="J25" i="21"/>
  <c r="I25" i="21"/>
  <c r="H25" i="21"/>
  <c r="B25" i="21"/>
  <c r="J24" i="21"/>
  <c r="I24" i="21"/>
  <c r="H24" i="21"/>
  <c r="B24" i="21"/>
  <c r="J23" i="21"/>
  <c r="I23" i="21"/>
  <c r="H23" i="21"/>
  <c r="L23" i="21" s="1"/>
  <c r="B23" i="21"/>
  <c r="J22" i="21"/>
  <c r="I22" i="21"/>
  <c r="H22" i="21"/>
  <c r="L22" i="21" s="1"/>
  <c r="B22" i="21"/>
  <c r="J21" i="21"/>
  <c r="L21" i="21" s="1"/>
  <c r="I21" i="21"/>
  <c r="H21" i="21"/>
  <c r="B21" i="21"/>
  <c r="J20" i="21"/>
  <c r="I20" i="21"/>
  <c r="H20" i="21"/>
  <c r="B20" i="21"/>
  <c r="J25" i="20"/>
  <c r="J24" i="20"/>
  <c r="J23" i="20"/>
  <c r="J22" i="20"/>
  <c r="J21" i="20"/>
  <c r="J20" i="20"/>
  <c r="I25" i="20"/>
  <c r="I24" i="20"/>
  <c r="I23" i="20"/>
  <c r="I22" i="20"/>
  <c r="I21" i="20"/>
  <c r="I20" i="20"/>
  <c r="H25" i="20"/>
  <c r="H24" i="20"/>
  <c r="H23" i="20"/>
  <c r="L23" i="20" s="1"/>
  <c r="H22" i="20"/>
  <c r="H21" i="20"/>
  <c r="H20" i="20"/>
  <c r="B20" i="20"/>
  <c r="B21" i="20"/>
  <c r="B22" i="20"/>
  <c r="B23" i="20"/>
  <c r="B24" i="20"/>
  <c r="B25" i="20"/>
  <c r="L24" i="21" l="1"/>
  <c r="L21" i="20"/>
  <c r="L20" i="21"/>
  <c r="L23" i="22"/>
  <c r="L25" i="22"/>
  <c r="L23" i="23"/>
  <c r="L27" i="23" s="1"/>
  <c r="L25" i="23"/>
  <c r="L25" i="21"/>
  <c r="L27" i="21" s="1"/>
  <c r="L27" i="22"/>
  <c r="L25" i="20"/>
  <c r="L24" i="20"/>
  <c r="L22" i="20"/>
  <c r="L20" i="20"/>
  <c r="L28" i="22" l="1"/>
  <c r="L29" i="22" s="1"/>
  <c r="D15" i="22" s="1"/>
  <c r="G24" i="17"/>
  <c r="L28" i="23"/>
  <c r="L29" i="23" s="1"/>
  <c r="D15" i="23" s="1"/>
  <c r="L28" i="21"/>
  <c r="L29" i="21" s="1"/>
  <c r="D15" i="21" s="1"/>
  <c r="L27" i="20"/>
  <c r="L28" i="20" s="1"/>
  <c r="L29" i="20" s="1"/>
  <c r="D15" i="20" s="1"/>
  <c r="G25" i="17" l="1"/>
  <c r="G26" i="17" l="1"/>
  <c r="H11" i="17" s="1"/>
  <c r="L25" i="14"/>
  <c r="L24" i="14"/>
  <c r="L23" i="14"/>
  <c r="L22" i="14"/>
  <c r="L21" i="14"/>
  <c r="L20" i="14"/>
  <c r="L27" i="14" l="1"/>
  <c r="L28" i="14" s="1"/>
  <c r="L29" i="14" s="1"/>
  <c r="D15" i="14" s="1"/>
</calcChain>
</file>

<file path=xl/sharedStrings.xml><?xml version="1.0" encoding="utf-8"?>
<sst xmlns="http://schemas.openxmlformats.org/spreadsheetml/2006/main" count="185" uniqueCount="74">
  <si>
    <t>商品名 / 品目</t>
    <rPh sb="0" eb="3">
      <t>ショウヒンメイ</t>
    </rPh>
    <rPh sb="6" eb="8">
      <t>ヒンモク</t>
    </rPh>
    <phoneticPr fontId="1"/>
  </si>
  <si>
    <t>No.：</t>
    <phoneticPr fontId="1"/>
  </si>
  <si>
    <t>請求日：</t>
    <rPh sb="0" eb="2">
      <t>セイキュウ</t>
    </rPh>
    <rPh sb="2" eb="3">
      <t>ビ</t>
    </rPh>
    <phoneticPr fontId="1"/>
  </si>
  <si>
    <t>個数</t>
    <rPh sb="0" eb="2">
      <t>コスウ</t>
    </rPh>
    <phoneticPr fontId="1"/>
  </si>
  <si>
    <t>消費税</t>
    <rPh sb="0" eb="3">
      <t>ショウヒゼイ</t>
    </rPh>
    <phoneticPr fontId="1"/>
  </si>
  <si>
    <t>小　計</t>
    <phoneticPr fontId="1"/>
  </si>
  <si>
    <t>(税抜)</t>
    <phoneticPr fontId="1"/>
  </si>
  <si>
    <t>合　計</t>
    <rPh sb="0" eb="1">
      <t>ゴウ</t>
    </rPh>
    <rPh sb="2" eb="3">
      <t>ケイ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</si>
  <si>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</si>
  <si>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</si>
  <si>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</si>
  <si>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御 中</t>
    <rPh sb="0" eb="1">
      <t>ゴ</t>
    </rPh>
    <rPh sb="2" eb="3">
      <t>ナカ</t>
    </rPh>
    <phoneticPr fontId="1"/>
  </si>
  <si>
    <t>(税込)</t>
    <rPh sb="2" eb="3">
      <t>コミ</t>
    </rPh>
    <phoneticPr fontId="1"/>
  </si>
  <si>
    <t>振込先：</t>
    <rPh sb="0" eb="3">
      <t>フリコミサキ</t>
    </rPh>
    <phoneticPr fontId="1"/>
  </si>
  <si>
    <t>お支払い 期限：</t>
    <phoneticPr fontId="1"/>
  </si>
  <si>
    <t>※お振込手数料は御社ご負担にてお願い致します。</t>
    <phoneticPr fontId="1"/>
  </si>
  <si>
    <t>請求金額</t>
    <rPh sb="0" eb="2">
      <t>セイキュウ</t>
    </rPh>
    <rPh sb="2" eb="4">
      <t>キンガク</t>
    </rPh>
    <phoneticPr fontId="1"/>
  </si>
  <si>
    <t>銀行</t>
    <rPh sb="0" eb="1">
      <t>ギン</t>
    </rPh>
    <rPh sb="1" eb="2">
      <t>ギョウ</t>
    </rPh>
    <phoneticPr fontId="1"/>
  </si>
  <si>
    <t>支店</t>
    <rPh sb="0" eb="1">
      <t>シ</t>
    </rPh>
    <rPh sb="1" eb="2">
      <t>ミセ</t>
    </rPh>
    <phoneticPr fontId="1"/>
  </si>
  <si>
    <t>口座名義：</t>
    <phoneticPr fontId="1"/>
  </si>
  <si>
    <t>(普通) 口座番号：</t>
    <rPh sb="1" eb="3">
      <t>フツウ</t>
    </rPh>
    <phoneticPr fontId="1"/>
  </si>
  <si>
    <t>備考欄：</t>
    <rPh sb="0" eb="3">
      <t>ビコウラン</t>
    </rPh>
    <phoneticPr fontId="1"/>
  </si>
  <si>
    <t>下記の通りご請求申し上げます。</t>
    <phoneticPr fontId="1"/>
  </si>
  <si>
    <t>平素は格別のご高配を賜り厚く御礼申し上げます。</t>
    <phoneticPr fontId="1"/>
  </si>
  <si>
    <t>見積金額</t>
    <rPh sb="0" eb="2">
      <t>ミツモリ</t>
    </rPh>
    <rPh sb="2" eb="4">
      <t>キンガク</t>
    </rPh>
    <phoneticPr fontId="1"/>
  </si>
  <si>
    <t>※ 見積書の有効期限：</t>
    <phoneticPr fontId="1"/>
  </si>
  <si>
    <t>見　積　書</t>
    <rPh sb="0" eb="1">
      <t>ミ</t>
    </rPh>
    <rPh sb="4" eb="5">
      <t>ショ</t>
    </rPh>
    <phoneticPr fontId="1"/>
  </si>
  <si>
    <t>合計金額</t>
    <rPh sb="0" eb="2">
      <t>ゴウケイ</t>
    </rPh>
    <rPh sb="2" eb="4">
      <t>キンガク</t>
    </rPh>
    <phoneticPr fontId="1"/>
  </si>
  <si>
    <t>発　注　書</t>
    <rPh sb="0" eb="1">
      <t>ハッ</t>
    </rPh>
    <rPh sb="4" eb="5">
      <t>ショ</t>
    </rPh>
    <phoneticPr fontId="1"/>
  </si>
  <si>
    <t>領　収　書</t>
    <rPh sb="0" eb="1">
      <t>リョウ</t>
    </rPh>
    <rPh sb="4" eb="5">
      <t>ショ</t>
    </rPh>
    <phoneticPr fontId="1"/>
  </si>
  <si>
    <t>発行日：</t>
    <rPh sb="0" eb="2">
      <t>ハッコウ</t>
    </rPh>
    <rPh sb="2" eb="3">
      <t>ビ</t>
    </rPh>
    <phoneticPr fontId="1"/>
  </si>
  <si>
    <t>＜ 領収明細 &gt;</t>
    <phoneticPr fontId="1"/>
  </si>
  <si>
    <t>下記の金額、正に領収いたしました。</t>
    <rPh sb="3" eb="5">
      <t>キンガク</t>
    </rPh>
    <rPh sb="6" eb="7">
      <t>マサ</t>
    </rPh>
    <rPh sb="8" eb="10">
      <t>リョウシュウ</t>
    </rPh>
    <phoneticPr fontId="1"/>
  </si>
  <si>
    <t>但し</t>
    <rPh sb="0" eb="1">
      <t>タダ</t>
    </rPh>
    <phoneticPr fontId="1"/>
  </si>
  <si>
    <t>上記の金額、正に領収いたしました。</t>
    <rPh sb="0" eb="1">
      <t>ウエ</t>
    </rPh>
    <phoneticPr fontId="1"/>
  </si>
  <si>
    <r>
      <t>金額</t>
    </r>
    <r>
      <rPr>
        <sz val="14"/>
        <color theme="1"/>
        <rFont val="メイリオ"/>
        <family val="3"/>
        <charset val="128"/>
      </rPr>
      <t xml:space="preserve"> (税込)</t>
    </r>
    <phoneticPr fontId="1"/>
  </si>
  <si>
    <t>下記の通りお見積り申し上げます。</t>
    <rPh sb="6" eb="8">
      <t>ミツモ</t>
    </rPh>
    <phoneticPr fontId="1"/>
  </si>
  <si>
    <t>下記の通り発注申し上げます。</t>
    <rPh sb="5" eb="7">
      <t>ハッチュウ</t>
    </rPh>
    <phoneticPr fontId="1"/>
  </si>
  <si>
    <t>株式会社サンプル　〇〇支社</t>
    <rPh sb="0" eb="2">
      <t>カブシキ</t>
    </rPh>
    <rPh sb="2" eb="4">
      <t>ガイシャ</t>
    </rPh>
    <rPh sb="11" eb="13">
      <t>シシャ</t>
    </rPh>
    <phoneticPr fontId="1"/>
  </si>
  <si>
    <t>東京都世田谷区〇〇〇 1-2-3</t>
    <rPh sb="0" eb="3">
      <t>トウキョウト</t>
    </rPh>
    <rPh sb="3" eb="6">
      <t>セタガヤ</t>
    </rPh>
    <rPh sb="6" eb="7">
      <t>ク</t>
    </rPh>
    <phoneticPr fontId="1"/>
  </si>
  <si>
    <t>東京都杉並区〇〇〇１－２－３</t>
    <rPh sb="0" eb="3">
      <t>トウキョウト</t>
    </rPh>
    <rPh sb="3" eb="5">
      <t>スギナミ</t>
    </rPh>
    <rPh sb="5" eb="6">
      <t>ク</t>
    </rPh>
    <phoneticPr fontId="1"/>
  </si>
  <si>
    <t>△△△ビル １Ｆ １２３</t>
    <phoneticPr fontId="1"/>
  </si>
  <si>
    <t>営業部　担当者：△△  □□ 様</t>
    <phoneticPr fontId="1"/>
  </si>
  <si>
    <t>〒 123-1234</t>
    <phoneticPr fontId="1"/>
  </si>
  <si>
    <t>〇〇〇〇</t>
    <phoneticPr fontId="1"/>
  </si>
  <si>
    <t>△△△</t>
    <phoneticPr fontId="1"/>
  </si>
  <si>
    <t>株式会社 日本サンプル</t>
    <rPh sb="0" eb="2">
      <t>カブシキ</t>
    </rPh>
    <rPh sb="2" eb="4">
      <t>ガイシャ</t>
    </rPh>
    <rPh sb="5" eb="7">
      <t>ニホン</t>
    </rPh>
    <phoneticPr fontId="1"/>
  </si>
  <si>
    <t xml:space="preserve"> ｶ) ﾆﾎﾝ ｻﾝﾌﾟﾙ</t>
    <phoneticPr fontId="1"/>
  </si>
  <si>
    <t>株式会社サンプル　〇〇支社</t>
    <phoneticPr fontId="1"/>
  </si>
  <si>
    <t>台</t>
    <rPh sb="0" eb="1">
      <t>ダイ</t>
    </rPh>
    <phoneticPr fontId="1"/>
  </si>
  <si>
    <t>時間</t>
    <rPh sb="0" eb="2">
      <t>ジカン</t>
    </rPh>
    <phoneticPr fontId="1"/>
  </si>
  <si>
    <t>人</t>
    <rPh sb="0" eb="1">
      <t>ヒト</t>
    </rPh>
    <phoneticPr fontId="1"/>
  </si>
  <si>
    <t>Ｋｇ</t>
    <phoneticPr fontId="1"/>
  </si>
  <si>
    <t>123456-123</t>
    <phoneticPr fontId="1"/>
  </si>
  <si>
    <t>△△△△　システムの取付作業</t>
    <rPh sb="10" eb="12">
      <t>トリツケ</t>
    </rPh>
    <rPh sb="12" eb="14">
      <t>サギョウ</t>
    </rPh>
    <phoneticPr fontId="1"/>
  </si>
  <si>
    <t>△△△△　システム機器（ 自動調整タイプ ）</t>
    <rPh sb="9" eb="11">
      <t>キキ</t>
    </rPh>
    <rPh sb="13" eb="15">
      <t>ジドウ</t>
    </rPh>
    <rPh sb="15" eb="17">
      <t>チョウセイ</t>
    </rPh>
    <phoneticPr fontId="1"/>
  </si>
  <si>
    <t>○○○○○○　サンプル　タイプＡ</t>
    <phoneticPr fontId="1"/>
  </si>
  <si>
    <t>□□□□○○○○素材　（　✖✖　を含む　）</t>
    <rPh sb="8" eb="10">
      <t>ソザイ</t>
    </rPh>
    <rPh sb="17" eb="18">
      <t>フク</t>
    </rPh>
    <phoneticPr fontId="1"/>
  </si>
  <si>
    <t>納　品　書</t>
    <rPh sb="0" eb="1">
      <t>オサメ</t>
    </rPh>
    <rPh sb="4" eb="5">
      <t>ショ</t>
    </rPh>
    <phoneticPr fontId="1"/>
  </si>
  <si>
    <t>下記の通り納品申し上げます。</t>
    <rPh sb="5" eb="7">
      <t>ノウヒン</t>
    </rPh>
    <rPh sb="7" eb="8">
      <t>モウ</t>
    </rPh>
    <rPh sb="9" eb="10">
      <t>ア</t>
    </rPh>
    <phoneticPr fontId="1"/>
  </si>
  <si>
    <t>合計金額</t>
    <phoneticPr fontId="1"/>
  </si>
  <si>
    <t>請　求　書</t>
    <phoneticPr fontId="1"/>
  </si>
  <si>
    <r>
      <rPr>
        <sz val="14"/>
        <color theme="1"/>
        <rFont val="メイリオ"/>
        <family val="3"/>
        <charset val="128"/>
      </rPr>
      <t>✉</t>
    </r>
    <r>
      <rPr>
        <sz val="12"/>
        <color theme="1"/>
        <rFont val="メイリオ"/>
        <family val="2"/>
        <charset val="128"/>
      </rPr>
      <t>： info@japansample.com</t>
    </r>
    <phoneticPr fontId="1"/>
  </si>
  <si>
    <t xml:space="preserve"> 〒 123-1234 東京都世田谷区〇〇〇 1-2-3</t>
    <phoneticPr fontId="1"/>
  </si>
  <si>
    <t>営業部　担当者：△△  □□ 様</t>
    <phoneticPr fontId="1"/>
  </si>
  <si>
    <t>○○代金として</t>
    <rPh sb="2" eb="4">
      <t>ダイキン</t>
    </rPh>
    <phoneticPr fontId="1"/>
  </si>
  <si>
    <t>株式会社 日本サンプル</t>
    <rPh sb="0" eb="4">
      <t>カブシキガイシャ</t>
    </rPh>
    <rPh sb="5" eb="7">
      <t>ニホン</t>
    </rPh>
    <phoneticPr fontId="1"/>
  </si>
  <si>
    <t>東京都杉並区〇〇〇１－２－３</t>
    <phoneticPr fontId="1"/>
  </si>
  <si>
    <t>△△△△　システムの操作説明　講習会</t>
    <rPh sb="10" eb="12">
      <t>ソウサ</t>
    </rPh>
    <rPh sb="12" eb="14">
      <t>セツメイ</t>
    </rPh>
    <rPh sb="15" eb="18">
      <t>コウシュウカイ</t>
    </rPh>
    <phoneticPr fontId="1"/>
  </si>
  <si>
    <r>
      <rPr>
        <sz val="14"/>
        <color theme="1"/>
        <rFont val="メイリオ"/>
        <family val="3"/>
        <charset val="128"/>
      </rPr>
      <t>☎</t>
    </r>
    <r>
      <rPr>
        <sz val="12"/>
        <color theme="1"/>
        <rFont val="メイリオ"/>
        <family val="2"/>
        <charset val="128"/>
      </rPr>
      <t xml:space="preserve">：03-1234-5678  </t>
    </r>
    <r>
      <rPr>
        <sz val="14"/>
        <color theme="1"/>
        <rFont val="Segoe UI Symbol"/>
        <family val="2"/>
      </rPr>
      <t>📠</t>
    </r>
    <r>
      <rPr>
        <sz val="12"/>
        <color theme="1"/>
        <rFont val="メイリオ"/>
        <family val="2"/>
        <charset val="128"/>
      </rPr>
      <t>：03-1234-5679</t>
    </r>
    <phoneticPr fontId="1"/>
  </si>
  <si>
    <t>　</t>
    <phoneticPr fontId="1"/>
  </si>
  <si>
    <t xml:space="preserve"> </t>
    <phoneticPr fontId="1"/>
  </si>
  <si>
    <t>株式会社テスト　〇〇支社</t>
    <rPh sb="0" eb="2">
      <t>カブシキ</t>
    </rPh>
    <rPh sb="2" eb="4">
      <t>ガイシャ</t>
    </rPh>
    <rPh sb="10" eb="12">
      <t>シシャ</t>
    </rPh>
    <phoneticPr fontId="1"/>
  </si>
  <si>
    <t>株式会社 テスト</t>
    <rPh sb="0" eb="2">
      <t>カブシキ</t>
    </rPh>
    <rPh sb="2" eb="4">
      <t>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</si>
</sst>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¥&quot;#,##0;&quot;¥&quot;\-#,##0"/>
    <numFmt numFmtId="176" formatCode="[$]ggge&quot;年&quot;m&quot;月&quot;d&quot;日&quot;;@" x16r2:formatCode16="[$-ja-JP-x-gannen]ggge&quot;年&quot;m&quot;月&quot;d&quot;日&quot;;@"/>
    <numFmt numFmtId="177" formatCode="[$-411]gg\ ee\ &quot;年&quot;\ mm\ &quot;月&quot;\ dd\ &quot;日&quot;;@"/>
    <numFmt numFmtId="178" formatCode="#,##0_ "/>
    <numFmt numFmtId="179" formatCode="&quot;消費税( &quot;##&quot; % )&quot;"/>
    <numFmt numFmtId="180" formatCode="&quot;消費税(&quot;##&quot; %)&quot;"/>
    <numFmt numFmtId="181" formatCode="&quot;(&quot;##&quot;%)&quot;"/>
    <numFmt numFmtId="182" formatCode="&quot;¥&quot;#,##0\-_ ;&quot;¥&quot;\-#,##0\-_ ;_ &quot;¥&quot;* &quot;-&quot;_ ;_ @_ "/>
    <numFmt numFmtId="183" formatCode="0000000"/>
    <numFmt numFmtId="184" formatCode="#,###\ "/>
    <numFmt numFmtId="185" formatCode="&quot;¥&quot;#,###;&quot;¥&quot;\-#,###"/>
    <numFmt numFmtId="186" formatCode="#,###;\-#,###"/>
  </numFmts>
  <fonts count="2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4"/>
      <color theme="1"/>
      <name val="メイリオ"/>
      <family val="2"/>
      <charset val="128"/>
    </font>
    <font>
      <sz val="14"/>
      <color theme="1"/>
      <name val="メイリオ"/>
      <family val="3"/>
      <charset val="128"/>
    </font>
    <font>
      <sz val="13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2"/>
      <color theme="1"/>
      <name val="メイリオ"/>
      <family val="2"/>
      <charset val="128"/>
    </font>
    <font>
      <sz val="16"/>
      <color theme="1"/>
      <name val="メイリオ"/>
      <family val="3"/>
      <charset val="128"/>
    </font>
    <font>
      <sz val="16"/>
      <color theme="1"/>
      <name val="メイリオ"/>
      <family val="2"/>
      <charset val="128"/>
    </font>
    <font>
      <sz val="13"/>
      <color theme="1"/>
      <name val="メイリオ"/>
      <family val="2"/>
      <charset val="128"/>
    </font>
    <font>
      <b/>
      <sz val="13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21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sz val="3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メイリオ"/>
      <family val="2"/>
      <charset val="128"/>
    </font>
    <font>
      <b/>
      <sz val="31"/>
      <color theme="1"/>
      <name val="メイリオ"/>
      <family val="3"/>
      <charset val="128"/>
    </font>
    <font>
      <b/>
      <sz val="27"/>
      <color theme="1"/>
      <name val="メイリオ"/>
      <family val="3"/>
      <charset val="128"/>
    </font>
    <font>
      <sz val="14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177" fontId="0" fillId="0" borderId="0" xfId="0" applyNumberFormat="1" applyAlignment="1">
      <alignment horizontal="right" vertical="center" indent="1"/>
    </xf>
    <xf numFmtId="0" fontId="2" fillId="3" borderId="0" xfId="0" applyFont="1" applyFill="1">
      <alignment vertical="center"/>
    </xf>
    <xf numFmtId="0" fontId="10" fillId="3" borderId="0" xfId="0" applyFont="1" applyFill="1" applyAlignment="1">
      <alignment horizontal="left" vertical="center" indent="1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178" fontId="4" fillId="3" borderId="1" xfId="0" applyNumberFormat="1" applyFont="1" applyFill="1" applyBorder="1" applyAlignment="1">
      <alignment horizontal="right" vertical="center"/>
    </xf>
    <xf numFmtId="5" fontId="4" fillId="3" borderId="0" xfId="0" applyNumberFormat="1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0" fillId="3" borderId="0" xfId="0" applyFill="1" applyBorder="1" applyAlignment="1">
      <alignment vertical="center"/>
    </xf>
    <xf numFmtId="0" fontId="6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179" fontId="4" fillId="3" borderId="0" xfId="0" applyNumberFormat="1" applyFont="1" applyFill="1" applyBorder="1" applyAlignment="1">
      <alignment vertical="center"/>
    </xf>
    <xf numFmtId="0" fontId="14" fillId="3" borderId="4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49" fontId="4" fillId="2" borderId="0" xfId="0" applyNumberFormat="1" applyFont="1" applyFill="1" applyBorder="1" applyAlignment="1">
      <alignment horizontal="left" vertical="center"/>
    </xf>
    <xf numFmtId="178" fontId="4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right" vertical="center"/>
    </xf>
    <xf numFmtId="5" fontId="4" fillId="3" borderId="0" xfId="0" applyNumberFormat="1" applyFont="1" applyFill="1" applyBorder="1" applyAlignment="1">
      <alignment horizontal="right" vertical="center"/>
    </xf>
    <xf numFmtId="0" fontId="0" fillId="3" borderId="0" xfId="0" applyFill="1" applyAlignment="1">
      <alignment horizontal="left" vertical="center" indent="1"/>
    </xf>
    <xf numFmtId="0" fontId="0" fillId="0" borderId="0" xfId="0" applyFill="1">
      <alignment vertical="center"/>
    </xf>
    <xf numFmtId="0" fontId="13" fillId="3" borderId="0" xfId="0" applyFont="1" applyFill="1">
      <alignment vertical="center"/>
    </xf>
    <xf numFmtId="0" fontId="0" fillId="2" borderId="0" xfId="0" applyFill="1">
      <alignment vertical="center"/>
    </xf>
    <xf numFmtId="182" fontId="12" fillId="3" borderId="0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 indent="1"/>
    </xf>
    <xf numFmtId="178" fontId="4" fillId="3" borderId="0" xfId="0" applyNumberFormat="1" applyFont="1" applyFill="1" applyAlignment="1">
      <alignment horizontal="right" vertical="center"/>
    </xf>
    <xf numFmtId="49" fontId="4" fillId="3" borderId="0" xfId="0" applyNumberFormat="1" applyFont="1" applyFill="1" applyAlignment="1">
      <alignment horizontal="left" vertical="center"/>
    </xf>
    <xf numFmtId="179" fontId="3" fillId="3" borderId="0" xfId="0" applyNumberFormat="1" applyFont="1" applyFill="1" applyBorder="1" applyAlignment="1">
      <alignment horizontal="right" vertical="center"/>
    </xf>
    <xf numFmtId="0" fontId="14" fillId="3" borderId="0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 indent="1"/>
    </xf>
    <xf numFmtId="0" fontId="4" fillId="3" borderId="0" xfId="0" applyFont="1" applyFill="1" applyBorder="1" applyAlignment="1">
      <alignment horizontal="center" vertical="center"/>
    </xf>
    <xf numFmtId="3" fontId="4" fillId="3" borderId="0" xfId="0" applyNumberFormat="1" applyFont="1" applyFill="1" applyBorder="1" applyAlignment="1">
      <alignment horizontal="right" vertical="center"/>
    </xf>
    <xf numFmtId="49" fontId="4" fillId="3" borderId="0" xfId="0" applyNumberFormat="1" applyFont="1" applyFill="1" applyBorder="1" applyAlignment="1">
      <alignment horizontal="left" vertical="center"/>
    </xf>
    <xf numFmtId="178" fontId="4" fillId="3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center" vertical="top"/>
    </xf>
    <xf numFmtId="49" fontId="4" fillId="3" borderId="0" xfId="0" applyNumberFormat="1" applyFont="1" applyFill="1" applyBorder="1" applyAlignment="1">
      <alignment horizontal="left" vertical="center"/>
    </xf>
    <xf numFmtId="178" fontId="4" fillId="3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left" vertical="top"/>
    </xf>
    <xf numFmtId="176" fontId="4" fillId="3" borderId="0" xfId="0" applyNumberFormat="1" applyFont="1" applyFill="1" applyAlignment="1"/>
    <xf numFmtId="0" fontId="17" fillId="3" borderId="0" xfId="0" applyFont="1" applyFill="1" applyBorder="1" applyAlignment="1">
      <alignment vertical="top"/>
    </xf>
    <xf numFmtId="0" fontId="19" fillId="3" borderId="0" xfId="0" applyFont="1" applyFill="1" applyBorder="1" applyAlignment="1">
      <alignment vertical="top"/>
    </xf>
    <xf numFmtId="0" fontId="18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49" fontId="4" fillId="3" borderId="0" xfId="0" applyNumberFormat="1" applyFont="1" applyFill="1" applyAlignment="1">
      <alignment vertical="center"/>
    </xf>
    <xf numFmtId="5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4" fillId="3" borderId="0" xfId="0" applyNumberFormat="1" applyFont="1" applyFill="1" applyBorder="1" applyAlignment="1">
      <alignment vertical="center"/>
    </xf>
    <xf numFmtId="0" fontId="5" fillId="3" borderId="0" xfId="0" applyFont="1" applyFill="1" applyAlignment="1">
      <alignment horizontal="right"/>
    </xf>
    <xf numFmtId="0" fontId="5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0" borderId="3" xfId="0" applyBorder="1">
      <alignment vertical="center"/>
    </xf>
    <xf numFmtId="182" fontId="20" fillId="3" borderId="0" xfId="0" applyNumberFormat="1" applyFont="1" applyFill="1" applyBorder="1" applyAlignment="1"/>
    <xf numFmtId="182" fontId="20" fillId="3" borderId="1" xfId="0" applyNumberFormat="1" applyFont="1" applyFill="1" applyBorder="1" applyAlignment="1"/>
    <xf numFmtId="0" fontId="0" fillId="3" borderId="3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49" fontId="5" fillId="3" borderId="0" xfId="0" applyNumberFormat="1" applyFont="1" applyFill="1" applyAlignment="1">
      <alignment vertical="center"/>
    </xf>
    <xf numFmtId="0" fontId="5" fillId="3" borderId="0" xfId="0" applyFont="1" applyFill="1" applyBorder="1" applyAlignment="1">
      <alignment horizontal="left" vertical="top" indent="2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center" vertical="center"/>
    </xf>
    <xf numFmtId="182" fontId="15" fillId="3" borderId="0" xfId="0" applyNumberFormat="1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 vertical="center"/>
    </xf>
    <xf numFmtId="178" fontId="4" fillId="3" borderId="0" xfId="0" applyNumberFormat="1" applyFont="1" applyFill="1" applyAlignment="1">
      <alignment horizontal="right" vertical="center"/>
    </xf>
    <xf numFmtId="179" fontId="3" fillId="3" borderId="0" xfId="0" applyNumberFormat="1" applyFont="1" applyFill="1" applyBorder="1" applyAlignment="1">
      <alignment horizontal="right" vertical="center"/>
    </xf>
    <xf numFmtId="18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18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/>
    </xf>
    <xf numFmtId="184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79" fontId="4" fillId="3" borderId="0" xfId="0" applyNumberFormat="1" applyFont="1" applyFill="1" applyBorder="1" applyAlignment="1"/>
    <xf numFmtId="181" fontId="5" fillId="2" borderId="0" xfId="0" applyNumberFormat="1" applyFont="1" applyFill="1" applyBorder="1" applyAlignment="1">
      <alignment horizontal="left"/>
    </xf>
    <xf numFmtId="179" fontId="4" fillId="3" borderId="1" xfId="0" applyNumberFormat="1" applyFont="1" applyFill="1" applyBorder="1" applyAlignment="1"/>
    <xf numFmtId="0" fontId="0" fillId="3" borderId="0" xfId="0" applyFill="1" applyBorder="1" applyAlignment="1">
      <alignment vertical="top"/>
    </xf>
    <xf numFmtId="0" fontId="0" fillId="0" borderId="0" xfId="0" applyAlignment="1">
      <alignment vertical="center"/>
    </xf>
    <xf numFmtId="0" fontId="4" fillId="3" borderId="0" xfId="0" applyFont="1" applyFill="1" applyBorder="1" applyAlignment="1">
      <alignment horizontal="right"/>
    </xf>
    <xf numFmtId="0" fontId="0" fillId="3" borderId="0" xfId="0" applyFill="1" applyBorder="1" applyAlignment="1"/>
    <xf numFmtId="0" fontId="4" fillId="0" borderId="0" xfId="0" applyFont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179" fontId="4" fillId="3" borderId="0" xfId="0" applyNumberFormat="1" applyFont="1" applyFill="1" applyAlignment="1"/>
    <xf numFmtId="0" fontId="10" fillId="3" borderId="0" xfId="0" applyFont="1" applyFill="1" applyBorder="1" applyAlignment="1"/>
    <xf numFmtId="49" fontId="4" fillId="3" borderId="0" xfId="0" applyNumberFormat="1" applyFont="1" applyFill="1" applyAlignment="1"/>
    <xf numFmtId="178" fontId="4" fillId="3" borderId="0" xfId="0" applyNumberFormat="1" applyFont="1" applyFill="1" applyAlignment="1"/>
    <xf numFmtId="5" fontId="4" fillId="3" borderId="0" xfId="0" applyNumberFormat="1" applyFont="1" applyFill="1" applyAlignment="1"/>
    <xf numFmtId="0" fontId="10" fillId="3" borderId="0" xfId="0" applyFont="1" applyFill="1" applyAlignment="1"/>
    <xf numFmtId="0" fontId="8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82" fontId="16" fillId="2" borderId="0" xfId="0" applyNumberFormat="1" applyFont="1" applyFill="1" applyBorder="1" applyAlignment="1">
      <alignment horizontal="center" vertical="center"/>
    </xf>
    <xf numFmtId="182" fontId="16" fillId="2" borderId="5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top"/>
    </xf>
    <xf numFmtId="0" fontId="14" fillId="3" borderId="2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right"/>
    </xf>
    <xf numFmtId="176" fontId="4" fillId="3" borderId="0" xfId="0" applyNumberFormat="1" applyFont="1" applyFill="1" applyAlignment="1"/>
    <xf numFmtId="0" fontId="13" fillId="3" borderId="0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right" vertical="center" indent="1"/>
    </xf>
    <xf numFmtId="49" fontId="4" fillId="3" borderId="0" xfId="0" applyNumberFormat="1" applyFont="1" applyFill="1" applyAlignment="1">
      <alignment horizontal="left"/>
    </xf>
    <xf numFmtId="184" fontId="4" fillId="3" borderId="0" xfId="0" applyNumberFormat="1" applyFont="1" applyFill="1" applyAlignment="1">
      <alignment horizontal="right"/>
    </xf>
    <xf numFmtId="186" fontId="4" fillId="3" borderId="3" xfId="0" applyNumberFormat="1" applyFont="1" applyFill="1" applyBorder="1" applyAlignment="1">
      <alignment horizontal="right" indent="1"/>
    </xf>
    <xf numFmtId="49" fontId="4" fillId="2" borderId="0" xfId="0" applyNumberFormat="1" applyFont="1" applyFill="1" applyAlignment="1">
      <alignment horizontal="left"/>
    </xf>
    <xf numFmtId="184" fontId="4" fillId="2" borderId="0" xfId="0" applyNumberFormat="1" applyFont="1" applyFill="1" applyAlignment="1">
      <alignment horizontal="right"/>
    </xf>
    <xf numFmtId="186" fontId="4" fillId="2" borderId="0" xfId="0" applyNumberFormat="1" applyFont="1" applyFill="1" applyBorder="1" applyAlignment="1">
      <alignment horizontal="right" indent="1"/>
    </xf>
    <xf numFmtId="186" fontId="4" fillId="3" borderId="0" xfId="0" applyNumberFormat="1" applyFont="1" applyFill="1" applyBorder="1" applyAlignment="1">
      <alignment horizontal="right" indent="1"/>
    </xf>
    <xf numFmtId="49" fontId="4" fillId="2" borderId="1" xfId="0" applyNumberFormat="1" applyFont="1" applyFill="1" applyBorder="1" applyAlignment="1">
      <alignment horizontal="left"/>
    </xf>
    <xf numFmtId="184" fontId="4" fillId="2" borderId="1" xfId="0" applyNumberFormat="1" applyFont="1" applyFill="1" applyBorder="1" applyAlignment="1">
      <alignment horizontal="right"/>
    </xf>
    <xf numFmtId="186" fontId="4" fillId="2" borderId="1" xfId="0" applyNumberFormat="1" applyFont="1" applyFill="1" applyBorder="1" applyAlignment="1">
      <alignment horizontal="right" indent="1"/>
    </xf>
    <xf numFmtId="49" fontId="4" fillId="3" borderId="0" xfId="0" applyNumberFormat="1" applyFont="1" applyFill="1" applyAlignment="1">
      <alignment horizontal="left" vertical="center"/>
    </xf>
    <xf numFmtId="179" fontId="3" fillId="3" borderId="0" xfId="0" applyNumberFormat="1" applyFont="1" applyFill="1" applyBorder="1" applyAlignment="1">
      <alignment horizontal="right"/>
    </xf>
    <xf numFmtId="185" fontId="4" fillId="3" borderId="0" xfId="0" applyNumberFormat="1" applyFont="1" applyFill="1" applyBorder="1" applyAlignment="1">
      <alignment horizontal="right" indent="1"/>
    </xf>
    <xf numFmtId="180" fontId="3" fillId="2" borderId="7" xfId="0" applyNumberFormat="1" applyFont="1" applyFill="1" applyBorder="1" applyAlignment="1">
      <alignment horizontal="right"/>
    </xf>
    <xf numFmtId="180" fontId="3" fillId="2" borderId="0" xfId="0" applyNumberFormat="1" applyFont="1" applyFill="1" applyBorder="1" applyAlignment="1">
      <alignment horizontal="right"/>
    </xf>
    <xf numFmtId="185" fontId="4" fillId="2" borderId="8" xfId="0" applyNumberFormat="1" applyFont="1" applyFill="1" applyBorder="1" applyAlignment="1">
      <alignment horizontal="right" indent="1"/>
    </xf>
    <xf numFmtId="185" fontId="4" fillId="2" borderId="6" xfId="0" applyNumberFormat="1" applyFont="1" applyFill="1" applyBorder="1" applyAlignment="1">
      <alignment horizontal="right" indent="1"/>
    </xf>
    <xf numFmtId="49" fontId="4" fillId="3" borderId="1" xfId="0" applyNumberFormat="1" applyFont="1" applyFill="1" applyBorder="1" applyAlignment="1">
      <alignment horizontal="left" vertical="center"/>
    </xf>
    <xf numFmtId="179" fontId="3" fillId="3" borderId="1" xfId="0" applyNumberFormat="1" applyFont="1" applyFill="1" applyBorder="1" applyAlignment="1">
      <alignment horizontal="right"/>
    </xf>
    <xf numFmtId="185" fontId="4" fillId="3" borderId="1" xfId="0" applyNumberFormat="1" applyFont="1" applyFill="1" applyBorder="1" applyAlignment="1">
      <alignment horizontal="right" indent="1"/>
    </xf>
    <xf numFmtId="0" fontId="4" fillId="3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right" vertical="center" indent="1"/>
    </xf>
    <xf numFmtId="0" fontId="4" fillId="3" borderId="0" xfId="0" applyFont="1" applyFill="1" applyAlignment="1">
      <alignment horizontal="right" vertical="center"/>
    </xf>
    <xf numFmtId="183" fontId="9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/>
    <xf numFmtId="183" fontId="4" fillId="3" borderId="0" xfId="0" applyNumberFormat="1" applyFont="1" applyFill="1" applyAlignment="1"/>
    <xf numFmtId="176" fontId="4" fillId="3" borderId="0" xfId="0" applyNumberFormat="1" applyFont="1" applyFill="1" applyAlignment="1">
      <alignment horizontal="right"/>
    </xf>
    <xf numFmtId="5" fontId="4" fillId="3" borderId="10" xfId="0" applyNumberFormat="1" applyFont="1" applyFill="1" applyBorder="1" applyAlignment="1">
      <alignment horizontal="right" vertical="center" indent="1"/>
    </xf>
    <xf numFmtId="5" fontId="4" fillId="3" borderId="11" xfId="0" applyNumberFormat="1" applyFont="1" applyFill="1" applyBorder="1" applyAlignment="1">
      <alignment horizontal="right" vertical="center" indent="1"/>
    </xf>
    <xf numFmtId="5" fontId="5" fillId="3" borderId="14" xfId="0" applyNumberFormat="1" applyFont="1" applyFill="1" applyBorder="1" applyAlignment="1">
      <alignment horizontal="right" vertical="top" indent="1"/>
    </xf>
    <xf numFmtId="5" fontId="5" fillId="3" borderId="3" xfId="0" applyNumberFormat="1" applyFont="1" applyFill="1" applyBorder="1" applyAlignment="1">
      <alignment horizontal="right" vertical="top" indent="1"/>
    </xf>
    <xf numFmtId="182" fontId="21" fillId="2" borderId="3" xfId="0" applyNumberFormat="1" applyFont="1" applyFill="1" applyBorder="1" applyAlignment="1">
      <alignment horizontal="center"/>
    </xf>
    <xf numFmtId="182" fontId="21" fillId="2" borderId="0" xfId="0" applyNumberFormat="1" applyFont="1" applyFill="1" applyBorder="1" applyAlignment="1">
      <alignment horizontal="center"/>
    </xf>
    <xf numFmtId="182" fontId="21" fillId="2" borderId="1" xfId="0" applyNumberFormat="1" applyFont="1" applyFill="1" applyBorder="1" applyAlignment="1">
      <alignment horizontal="center"/>
    </xf>
    <xf numFmtId="179" fontId="5" fillId="3" borderId="9" xfId="0" applyNumberFormat="1" applyFont="1" applyFill="1" applyBorder="1" applyAlignment="1">
      <alignment horizontal="right" vertical="top"/>
    </xf>
    <xf numFmtId="5" fontId="5" fillId="3" borderId="13" xfId="0" applyNumberFormat="1" applyFont="1" applyFill="1" applyBorder="1" applyAlignment="1">
      <alignment horizontal="right" vertical="top" indent="1"/>
    </xf>
    <xf numFmtId="5" fontId="5" fillId="3" borderId="9" xfId="0" applyNumberFormat="1" applyFont="1" applyFill="1" applyBorder="1" applyAlignment="1">
      <alignment horizontal="right" vertical="top" indent="1"/>
    </xf>
    <xf numFmtId="180" fontId="5" fillId="3" borderId="12" xfId="0" applyNumberFormat="1" applyFont="1" applyFill="1" applyBorder="1" applyAlignment="1">
      <alignment horizontal="right" vertical="top"/>
    </xf>
    <xf numFmtId="180" fontId="5" fillId="3" borderId="9" xfId="0" applyNumberFormat="1" applyFont="1" applyFill="1" applyBorder="1" applyAlignment="1">
      <alignment horizontal="right" vertical="top"/>
    </xf>
    <xf numFmtId="179" fontId="11" fillId="3" borderId="9" xfId="0" applyNumberFormat="1" applyFont="1" applyFill="1" applyBorder="1" applyAlignment="1">
      <alignment horizontal="left" vertical="top"/>
    </xf>
    <xf numFmtId="179" fontId="11" fillId="3" borderId="15" xfId="0" applyNumberFormat="1" applyFont="1" applyFill="1" applyBorder="1" applyAlignment="1">
      <alignment horizontal="left" vertical="top"/>
    </xf>
    <xf numFmtId="181" fontId="11" fillId="3" borderId="9" xfId="0" applyNumberFormat="1" applyFont="1" applyFill="1" applyBorder="1" applyAlignment="1">
      <alignment horizontal="left" vertical="top"/>
    </xf>
    <xf numFmtId="181" fontId="11" fillId="3" borderId="15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right" indent="1"/>
    </xf>
    <xf numFmtId="176" fontId="5" fillId="3" borderId="1" xfId="0" applyNumberFormat="1" applyFont="1" applyFill="1" applyBorder="1" applyAlignment="1">
      <alignment horizontal="right" indent="1"/>
    </xf>
    <xf numFmtId="0" fontId="7" fillId="3" borderId="0" xfId="0" applyFont="1" applyFill="1" applyAlignment="1">
      <alignment horizontal="left"/>
    </xf>
    <xf numFmtId="0" fontId="17" fillId="3" borderId="0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5E2D1"/>
      <color rgb="FFD6D1B8"/>
      <color rgb="FF958C5F"/>
      <color rgb="FFC4BD97"/>
      <color rgb="FF808000"/>
      <color rgb="FFD9EBCD"/>
      <color rgb="FFE8F3E1"/>
      <color rgb="FFE0EED6"/>
      <color rgb="FF70AD47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676275</xdr:colOff>
      <xdr:row>6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1B8B50-7692-4B7E-8619-384C6FCF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82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228599</xdr:rowOff>
    </xdr:from>
    <xdr:to>
      <xdr:col>4</xdr:col>
      <xdr:colOff>264900</xdr:colOff>
      <xdr:row>47</xdr:row>
      <xdr:rowOff>244604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204E9A9C-F959-4310-9305-0E404585B340}"/>
            </a:ext>
          </a:extLst>
        </xdr:cNvPr>
        <xdr:cNvGrpSpPr/>
      </xdr:nvGrpSpPr>
      <xdr:grpSpPr>
        <a:xfrm>
          <a:off x="819150" y="12258674"/>
          <a:ext cx="1598400" cy="1578105"/>
          <a:chOff x="819150" y="12258674"/>
          <a:chExt cx="1598400" cy="157810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3A0E5B8-F60D-4311-9C99-1A4713DB76FC}"/>
              </a:ext>
            </a:extLst>
          </xdr:cNvPr>
          <xdr:cNvSpPr/>
        </xdr:nvSpPr>
        <xdr:spPr>
          <a:xfrm>
            <a:off x="819525" y="12493719"/>
            <a:ext cx="1597651" cy="1343060"/>
          </a:xfrm>
          <a:prstGeom prst="rect">
            <a:avLst/>
          </a:prstGeom>
          <a:pattFill prst="pct5">
            <a:fgClr>
              <a:schemeClr val="bg1">
                <a:lumMod val="50000"/>
              </a:schemeClr>
            </a:fgClr>
            <a:bgClr>
              <a:schemeClr val="bg1"/>
            </a:bgClr>
          </a:pattFill>
          <a:ln w="19050" cap="rnd">
            <a:gradFill flip="none" rotWithShape="1">
              <a:gsLst>
                <a:gs pos="0">
                  <a:schemeClr val="accent3">
                    <a:lumMod val="5000"/>
                    <a:lumOff val="95000"/>
                  </a:schemeClr>
                </a:gs>
                <a:gs pos="74000">
                  <a:schemeClr val="accent3">
                    <a:lumMod val="45000"/>
                    <a:lumOff val="55000"/>
                  </a:schemeClr>
                </a:gs>
                <a:gs pos="83000">
                  <a:schemeClr val="accent3">
                    <a:lumMod val="45000"/>
                    <a:lumOff val="55000"/>
                  </a:schemeClr>
                </a:gs>
                <a:gs pos="100000">
                  <a:schemeClr val="accent3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round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 anchorCtr="0">
            <a:spAutoFit/>
          </a:bodyPr>
          <a:lstStyle/>
          <a:p>
            <a:pPr algn="ctr"/>
            <a:r>
              <a:rPr kumimoji="1" lang="en-US" altLang="ja-JP" sz="2300" b="1">
                <a:solidFill>
                  <a:sysClr val="windowText" lastClr="000000"/>
                </a:solidFill>
                <a:latin typeface="Stencil Std" panose="04020904080802020404" pitchFamily="82" charset="0"/>
                <a:cs typeface="Arial" panose="020B0604020202020204" pitchFamily="34" charset="0"/>
              </a:rPr>
              <a:t>Japan</a:t>
            </a:r>
          </a:p>
          <a:p>
            <a:pPr algn="ctr"/>
            <a:r>
              <a:rPr kumimoji="1" lang="ja-JP" altLang="en-US" sz="1900" b="1">
                <a:solidFill>
                  <a:sysClr val="windowText" lastClr="000000"/>
                </a:solidFill>
                <a:latin typeface="小塚明朝 Pro B" panose="02020800000000000000" pitchFamily="18" charset="-128"/>
                <a:ea typeface="小塚明朝 Pro B" panose="02020800000000000000" pitchFamily="18" charset="-128"/>
                <a:cs typeface="Arial" panose="020B0604020202020204" pitchFamily="34" charset="0"/>
              </a:rPr>
              <a:t>サンプル</a:t>
            </a:r>
            <a:endParaRPr kumimoji="1" lang="en-US" altLang="ja-JP" sz="1900" b="1">
              <a:solidFill>
                <a:sysClr val="windowText" lastClr="000000"/>
              </a:solidFill>
              <a:latin typeface="小塚明朝 Pro B" panose="02020800000000000000" pitchFamily="18" charset="-128"/>
              <a:ea typeface="小塚明朝 Pro B" panose="02020800000000000000" pitchFamily="18" charset="-128"/>
              <a:cs typeface="Arial" panose="020B0604020202020204" pitchFamily="34" charset="0"/>
            </a:endParaRPr>
          </a:p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r>
              <a:rPr kumimoji="1" lang="en-US" altLang="ja-JP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( </a:t>
            </a:r>
            <a:r>
              <a:rPr kumimoji="1" lang="ja-JP" altLang="en-US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ロゴ</a:t>
            </a:r>
            <a:r>
              <a:rPr kumimoji="1" lang="ja-JP" altLang="en-US" sz="14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r>
              <a:rPr kumimoji="1" lang="ja-JP" altLang="en-US" sz="115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の</a:t>
            </a:r>
            <a:r>
              <a:rPr kumimoji="1" lang="ja-JP" altLang="en-US" sz="12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スペース </a:t>
            </a:r>
            <a:r>
              <a:rPr kumimoji="1" lang="en-US" altLang="ja-JP" sz="12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)</a:t>
            </a:r>
          </a:p>
          <a:p>
            <a:pPr algn="ctr"/>
            <a:r>
              <a:rPr kumimoji="1" lang="en-US" altLang="ja-JP" sz="4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endParaRPr kumimoji="1" lang="en-US" altLang="ja-JP" sz="40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83358DF-549F-4718-9A89-0199EE2193EF}"/>
              </a:ext>
            </a:extLst>
          </xdr:cNvPr>
          <xdr:cNvSpPr/>
        </xdr:nvSpPr>
        <xdr:spPr>
          <a:xfrm>
            <a:off x="819150" y="12258674"/>
            <a:ext cx="1598400" cy="230400"/>
          </a:xfrm>
          <a:prstGeom prst="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chemeClr val="accent3">
                  <a:lumMod val="0"/>
                  <a:lumOff val="100000"/>
                </a:schemeClr>
              </a:gs>
              <a:gs pos="100000">
                <a:schemeClr val="accent3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§</a:t>
            </a:r>
            <a:r>
              <a:rPr kumimoji="1" lang="ja-JP" altLang="en-US" sz="800" b="1">
                <a:solidFill>
                  <a:sysClr val="windowText" lastClr="000000"/>
                </a:solidFill>
              </a:rPr>
              <a:t>● </a:t>
            </a:r>
            <a:r>
              <a:rPr kumimoji="1" lang="ja-JP" altLang="ja-JP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6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§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10</xdr:col>
      <xdr:colOff>409575</xdr:colOff>
      <xdr:row>42</xdr:row>
      <xdr:rowOff>0</xdr:rowOff>
    </xdr:from>
    <xdr:to>
      <xdr:col>12</xdr:col>
      <xdr:colOff>19050</xdr:colOff>
      <xdr:row>47</xdr:row>
      <xdr:rowOff>104775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CA98E08-B5F5-4C92-AECC-99AB015A3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2258675"/>
          <a:ext cx="14382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476250</xdr:colOff>
      <xdr:row>35</xdr:row>
      <xdr:rowOff>247651</xdr:rowOff>
    </xdr:from>
    <xdr:to>
      <xdr:col>12</xdr:col>
      <xdr:colOff>95250</xdr:colOff>
      <xdr:row>40</xdr:row>
      <xdr:rowOff>104776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EDC9828-3D9B-49C9-9C34-E904FE0D636C}"/>
            </a:ext>
          </a:extLst>
        </xdr:cNvPr>
        <xdr:cNvSpPr/>
      </xdr:nvSpPr>
      <xdr:spPr>
        <a:xfrm>
          <a:off x="714375" y="10391776"/>
          <a:ext cx="7000875" cy="142875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31</xdr:row>
      <xdr:rowOff>238125</xdr:rowOff>
    </xdr:from>
    <xdr:to>
      <xdr:col>12</xdr:col>
      <xdr:colOff>95250</xdr:colOff>
      <xdr:row>35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E8F39D-69D1-48B6-9ABC-81075AEF206F}"/>
            </a:ext>
          </a:extLst>
        </xdr:cNvPr>
        <xdr:cNvSpPr/>
      </xdr:nvSpPr>
      <xdr:spPr>
        <a:xfrm>
          <a:off x="714375" y="9124950"/>
          <a:ext cx="7000875" cy="1133475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31</xdr:row>
      <xdr:rowOff>238125</xdr:rowOff>
    </xdr:from>
    <xdr:to>
      <xdr:col>12</xdr:col>
      <xdr:colOff>95250</xdr:colOff>
      <xdr:row>40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5D96F88-6F90-4E1E-A0BE-5F8BBE4AFAD9}"/>
            </a:ext>
          </a:extLst>
        </xdr:cNvPr>
        <xdr:cNvSpPr/>
      </xdr:nvSpPr>
      <xdr:spPr>
        <a:xfrm>
          <a:off x="714375" y="9124950"/>
          <a:ext cx="7000875" cy="27051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375</xdr:colOff>
      <xdr:row>42</xdr:row>
      <xdr:rowOff>235044</xdr:rowOff>
    </xdr:from>
    <xdr:to>
      <xdr:col>4</xdr:col>
      <xdr:colOff>264526</xdr:colOff>
      <xdr:row>47</xdr:row>
      <xdr:rowOff>244604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AD6957-2162-4FD1-9B2E-E93C38C5A82B}"/>
            </a:ext>
          </a:extLst>
        </xdr:cNvPr>
        <xdr:cNvSpPr/>
      </xdr:nvSpPr>
      <xdr:spPr>
        <a:xfrm>
          <a:off x="819525" y="12493719"/>
          <a:ext cx="1597651" cy="1343060"/>
        </a:xfrm>
        <a:prstGeom prst="rect">
          <a:avLst/>
        </a:prstGeom>
        <a:pattFill prst="pct5">
          <a:fgClr>
            <a:schemeClr val="bg1">
              <a:lumMod val="50000"/>
            </a:schemeClr>
          </a:fgClr>
          <a:bgClr>
            <a:schemeClr val="bg1"/>
          </a:bgClr>
        </a:pattFill>
        <a:ln w="19050" cap="rnd"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0">
          <a:noAutofit/>
        </a:bodyPr>
        <a:lstStyle/>
        <a:p>
          <a:pPr algn="ctr"/>
          <a:r>
            <a:rPr kumimoji="1" lang="en-US" altLang="ja-JP" sz="2300" b="1">
              <a:solidFill>
                <a:sysClr val="windowText" lastClr="000000"/>
              </a:solidFill>
              <a:latin typeface="Stencil Std" panose="04020904080802020404" pitchFamily="82" charset="0"/>
              <a:cs typeface="Arial" panose="020B0604020202020204" pitchFamily="34" charset="0"/>
            </a:rPr>
            <a:t>Test</a:t>
          </a:r>
        </a:p>
        <a:p>
          <a:pPr algn="ctr"/>
          <a:r>
            <a:rPr kumimoji="1" lang="ja-JP" altLang="en-US" sz="1900" b="1">
              <a:solidFill>
                <a:sysClr val="windowText" lastClr="000000"/>
              </a:solidFill>
              <a:latin typeface="小塚明朝 Pro B" panose="02020800000000000000" pitchFamily="18" charset="-128"/>
              <a:ea typeface="小塚明朝 Pro B" panose="02020800000000000000" pitchFamily="18" charset="-128"/>
              <a:cs typeface="Arial" panose="020B0604020202020204" pitchFamily="34" charset="0"/>
            </a:rPr>
            <a:t>テスト</a:t>
          </a:r>
          <a:endParaRPr kumimoji="1" lang="en-US" altLang="ja-JP" sz="1900" b="1">
            <a:solidFill>
              <a:sysClr val="windowText" lastClr="000000"/>
            </a:solidFill>
            <a:latin typeface="小塚明朝 Pro B" panose="02020800000000000000" pitchFamily="18" charset="-128"/>
            <a:ea typeface="小塚明朝 Pro B" panose="02020800000000000000" pitchFamily="18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rPr>
            <a:t> </a:t>
          </a:r>
          <a:r>
            <a:rPr kumimoji="1" lang="en-US" altLang="ja-JP" sz="120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rPr>
            <a:t>( </a:t>
          </a:r>
          <a:r>
            <a:rPr kumimoji="1" lang="ja-JP" altLang="en-US" sz="120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rPr>
            <a:t>ロゴ</a:t>
          </a:r>
          <a:r>
            <a:rPr kumimoji="1" lang="ja-JP" altLang="en-US" sz="140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rPr>
            <a:t> </a:t>
          </a:r>
          <a:r>
            <a:rPr kumimoji="1" lang="ja-JP" altLang="en-US" sz="115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rPr>
            <a:t>の</a:t>
          </a:r>
          <a:r>
            <a:rPr kumimoji="1" lang="ja-JP" altLang="en-US" sz="1200" b="1" baseline="0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rPr>
            <a:t>スペース </a:t>
          </a:r>
          <a:r>
            <a:rPr kumimoji="1" lang="en-US" altLang="ja-JP" sz="1200" b="1" baseline="0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rPr>
            <a:t>)</a:t>
          </a:r>
        </a:p>
        <a:p>
          <a:pPr algn="ctr"/>
          <a:r>
            <a:rPr kumimoji="1" lang="en-US" altLang="ja-JP" sz="400" b="1" baseline="0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rPr>
            <a:t> </a:t>
          </a:r>
          <a:endParaRPr kumimoji="1" lang="en-US" altLang="ja-JP" sz="400" b="1">
            <a:solidFill>
              <a:sysClr val="windowText" lastClr="000000"/>
            </a:solidFill>
            <a:latin typeface="+mn-ea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41</xdr:row>
      <xdr:rowOff>228599</xdr:rowOff>
    </xdr:from>
    <xdr:to>
      <xdr:col>4</xdr:col>
      <xdr:colOff>264900</xdr:colOff>
      <xdr:row>42</xdr:row>
      <xdr:rowOff>230399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ED3B58-E2B1-44C6-9FC1-49DE41695D7C}"/>
            </a:ext>
          </a:extLst>
        </xdr:cNvPr>
        <xdr:cNvSpPr/>
      </xdr:nvSpPr>
      <xdr:spPr>
        <a:xfrm>
          <a:off x="819150" y="12258674"/>
          <a:ext cx="1598400" cy="230400"/>
        </a:xfrm>
        <a:prstGeom prst="rect">
          <a:avLst/>
        </a:prstGeom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§</a:t>
          </a:r>
          <a:r>
            <a:rPr kumimoji="1" lang="ja-JP" altLang="en-US" sz="800" b="1">
              <a:solidFill>
                <a:sysClr val="windowText" lastClr="000000"/>
              </a:solidFill>
            </a:rPr>
            <a:t>● </a:t>
          </a:r>
          <a:r>
            <a:rPr kumimoji="1" lang="ja-JP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ja-JP" altLang="ja-JP" sz="16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ja-JP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§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31</xdr:row>
      <xdr:rowOff>238125</xdr:rowOff>
    </xdr:from>
    <xdr:to>
      <xdr:col>12</xdr:col>
      <xdr:colOff>95250</xdr:colOff>
      <xdr:row>40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B3885F-2533-4CC8-8B4C-F658C8C250C5}"/>
            </a:ext>
          </a:extLst>
        </xdr:cNvPr>
        <xdr:cNvSpPr/>
      </xdr:nvSpPr>
      <xdr:spPr>
        <a:xfrm>
          <a:off x="714375" y="9124950"/>
          <a:ext cx="7000875" cy="27051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41</xdr:row>
      <xdr:rowOff>228599</xdr:rowOff>
    </xdr:from>
    <xdr:to>
      <xdr:col>4</xdr:col>
      <xdr:colOff>264900</xdr:colOff>
      <xdr:row>47</xdr:row>
      <xdr:rowOff>244604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374AE15D-8497-4376-BF13-3D57D485F14E}"/>
            </a:ext>
          </a:extLst>
        </xdr:cNvPr>
        <xdr:cNvGrpSpPr/>
      </xdr:nvGrpSpPr>
      <xdr:grpSpPr>
        <a:xfrm>
          <a:off x="819150" y="12258674"/>
          <a:ext cx="1598400" cy="1578105"/>
          <a:chOff x="819150" y="12258674"/>
          <a:chExt cx="1598400" cy="157810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3F6871B-1968-4C5A-8A86-0F0B26548B52}"/>
              </a:ext>
            </a:extLst>
          </xdr:cNvPr>
          <xdr:cNvSpPr/>
        </xdr:nvSpPr>
        <xdr:spPr>
          <a:xfrm>
            <a:off x="819525" y="12493719"/>
            <a:ext cx="1597651" cy="1343060"/>
          </a:xfrm>
          <a:prstGeom prst="rect">
            <a:avLst/>
          </a:prstGeom>
          <a:pattFill prst="pct5">
            <a:fgClr>
              <a:schemeClr val="bg1">
                <a:lumMod val="50000"/>
              </a:schemeClr>
            </a:fgClr>
            <a:bgClr>
              <a:schemeClr val="bg1"/>
            </a:bgClr>
          </a:pattFill>
          <a:ln w="19050" cap="rnd">
            <a:gradFill flip="none" rotWithShape="1">
              <a:gsLst>
                <a:gs pos="0">
                  <a:schemeClr val="accent3">
                    <a:lumMod val="5000"/>
                    <a:lumOff val="95000"/>
                  </a:schemeClr>
                </a:gs>
                <a:gs pos="74000">
                  <a:schemeClr val="accent3">
                    <a:lumMod val="45000"/>
                    <a:lumOff val="55000"/>
                  </a:schemeClr>
                </a:gs>
                <a:gs pos="83000">
                  <a:schemeClr val="accent3">
                    <a:lumMod val="45000"/>
                    <a:lumOff val="55000"/>
                  </a:schemeClr>
                </a:gs>
                <a:gs pos="100000">
                  <a:schemeClr val="accent3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round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 anchorCtr="0">
            <a:spAutoFit/>
          </a:bodyPr>
          <a:lstStyle/>
          <a:p>
            <a:pPr algn="ctr"/>
            <a:r>
              <a:rPr kumimoji="1" lang="en-US" altLang="ja-JP" sz="2300" b="1">
                <a:solidFill>
                  <a:sysClr val="windowText" lastClr="000000"/>
                </a:solidFill>
                <a:latin typeface="Stencil Std" panose="04020904080802020404" pitchFamily="82" charset="0"/>
                <a:cs typeface="Arial" panose="020B0604020202020204" pitchFamily="34" charset="0"/>
              </a:rPr>
              <a:t>Japan</a:t>
            </a:r>
          </a:p>
          <a:p>
            <a:pPr algn="ctr"/>
            <a:r>
              <a:rPr kumimoji="1" lang="ja-JP" altLang="en-US" sz="1900" b="1">
                <a:solidFill>
                  <a:sysClr val="windowText" lastClr="000000"/>
                </a:solidFill>
                <a:latin typeface="小塚明朝 Pro B" panose="02020800000000000000" pitchFamily="18" charset="-128"/>
                <a:ea typeface="小塚明朝 Pro B" panose="02020800000000000000" pitchFamily="18" charset="-128"/>
                <a:cs typeface="Arial" panose="020B0604020202020204" pitchFamily="34" charset="0"/>
              </a:rPr>
              <a:t>サンプル</a:t>
            </a:r>
            <a:endParaRPr kumimoji="1" lang="en-US" altLang="ja-JP" sz="1900" b="1">
              <a:solidFill>
                <a:sysClr val="windowText" lastClr="000000"/>
              </a:solidFill>
              <a:latin typeface="小塚明朝 Pro B" panose="02020800000000000000" pitchFamily="18" charset="-128"/>
              <a:ea typeface="小塚明朝 Pro B" panose="02020800000000000000" pitchFamily="18" charset="-128"/>
              <a:cs typeface="Arial" panose="020B0604020202020204" pitchFamily="34" charset="0"/>
            </a:endParaRPr>
          </a:p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r>
              <a:rPr kumimoji="1" lang="en-US" altLang="ja-JP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( </a:t>
            </a:r>
            <a:r>
              <a:rPr kumimoji="1" lang="ja-JP" altLang="en-US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ロゴ</a:t>
            </a:r>
            <a:r>
              <a:rPr kumimoji="1" lang="ja-JP" altLang="en-US" sz="14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r>
              <a:rPr kumimoji="1" lang="ja-JP" altLang="en-US" sz="115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の</a:t>
            </a:r>
            <a:r>
              <a:rPr kumimoji="1" lang="ja-JP" altLang="en-US" sz="12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スペース </a:t>
            </a:r>
            <a:r>
              <a:rPr kumimoji="1" lang="en-US" altLang="ja-JP" sz="12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)</a:t>
            </a:r>
          </a:p>
          <a:p>
            <a:pPr algn="ctr"/>
            <a:r>
              <a:rPr kumimoji="1" lang="en-US" altLang="ja-JP" sz="4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endParaRPr kumimoji="1" lang="en-US" altLang="ja-JP" sz="40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A50297D-B5EB-46CF-B3DB-4DC07D21A664}"/>
              </a:ext>
            </a:extLst>
          </xdr:cNvPr>
          <xdr:cNvSpPr/>
        </xdr:nvSpPr>
        <xdr:spPr>
          <a:xfrm>
            <a:off x="819150" y="12258674"/>
            <a:ext cx="1598400" cy="230400"/>
          </a:xfrm>
          <a:prstGeom prst="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chemeClr val="accent3">
                  <a:lumMod val="0"/>
                  <a:lumOff val="100000"/>
                </a:schemeClr>
              </a:gs>
              <a:gs pos="100000">
                <a:schemeClr val="accent3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§</a:t>
            </a:r>
            <a:r>
              <a:rPr kumimoji="1" lang="ja-JP" altLang="en-US" sz="800" b="1">
                <a:solidFill>
                  <a:sysClr val="windowText" lastClr="000000"/>
                </a:solidFill>
              </a:rPr>
              <a:t>● </a:t>
            </a:r>
            <a:r>
              <a:rPr kumimoji="1" lang="ja-JP" altLang="ja-JP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6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§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10</xdr:col>
      <xdr:colOff>409575</xdr:colOff>
      <xdr:row>42</xdr:row>
      <xdr:rowOff>0</xdr:rowOff>
    </xdr:from>
    <xdr:to>
      <xdr:col>12</xdr:col>
      <xdr:colOff>19050</xdr:colOff>
      <xdr:row>47</xdr:row>
      <xdr:rowOff>104775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4711713-560A-42BE-B3DF-666740D64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2258675"/>
          <a:ext cx="14382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476250</xdr:colOff>
      <xdr:row>31</xdr:row>
      <xdr:rowOff>238125</xdr:rowOff>
    </xdr:from>
    <xdr:to>
      <xdr:col>12</xdr:col>
      <xdr:colOff>95250</xdr:colOff>
      <xdr:row>40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24F13D-505F-4641-BCFD-E71830DE12F3}"/>
            </a:ext>
          </a:extLst>
        </xdr:cNvPr>
        <xdr:cNvSpPr/>
      </xdr:nvSpPr>
      <xdr:spPr>
        <a:xfrm>
          <a:off x="714375" y="9124950"/>
          <a:ext cx="7000875" cy="27051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31</xdr:row>
      <xdr:rowOff>238125</xdr:rowOff>
    </xdr:from>
    <xdr:to>
      <xdr:col>12</xdr:col>
      <xdr:colOff>95250</xdr:colOff>
      <xdr:row>40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678ECAD-A959-40BA-A8C8-592153B403F4}"/>
            </a:ext>
          </a:extLst>
        </xdr:cNvPr>
        <xdr:cNvSpPr/>
      </xdr:nvSpPr>
      <xdr:spPr>
        <a:xfrm>
          <a:off x="714375" y="9124950"/>
          <a:ext cx="7000875" cy="27051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41</xdr:row>
      <xdr:rowOff>228599</xdr:rowOff>
    </xdr:from>
    <xdr:to>
      <xdr:col>4</xdr:col>
      <xdr:colOff>264900</xdr:colOff>
      <xdr:row>47</xdr:row>
      <xdr:rowOff>244604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C52A24A-37E7-4C18-A74D-9D3904CB13BE}"/>
            </a:ext>
          </a:extLst>
        </xdr:cNvPr>
        <xdr:cNvGrpSpPr/>
      </xdr:nvGrpSpPr>
      <xdr:grpSpPr>
        <a:xfrm>
          <a:off x="819150" y="12258674"/>
          <a:ext cx="1598400" cy="1578105"/>
          <a:chOff x="819150" y="12258674"/>
          <a:chExt cx="1598400" cy="157810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83C0577-FC54-423D-B796-3D8F9A80D256}"/>
              </a:ext>
            </a:extLst>
          </xdr:cNvPr>
          <xdr:cNvSpPr/>
        </xdr:nvSpPr>
        <xdr:spPr>
          <a:xfrm>
            <a:off x="819525" y="12493719"/>
            <a:ext cx="1597651" cy="1343060"/>
          </a:xfrm>
          <a:prstGeom prst="rect">
            <a:avLst/>
          </a:prstGeom>
          <a:pattFill prst="pct5">
            <a:fgClr>
              <a:schemeClr val="bg1">
                <a:lumMod val="50000"/>
              </a:schemeClr>
            </a:fgClr>
            <a:bgClr>
              <a:schemeClr val="bg1"/>
            </a:bgClr>
          </a:pattFill>
          <a:ln w="19050" cap="rnd">
            <a:gradFill flip="none" rotWithShape="1">
              <a:gsLst>
                <a:gs pos="0">
                  <a:schemeClr val="accent3">
                    <a:lumMod val="5000"/>
                    <a:lumOff val="95000"/>
                  </a:schemeClr>
                </a:gs>
                <a:gs pos="74000">
                  <a:schemeClr val="accent3">
                    <a:lumMod val="45000"/>
                    <a:lumOff val="55000"/>
                  </a:schemeClr>
                </a:gs>
                <a:gs pos="83000">
                  <a:schemeClr val="accent3">
                    <a:lumMod val="45000"/>
                    <a:lumOff val="55000"/>
                  </a:schemeClr>
                </a:gs>
                <a:gs pos="100000">
                  <a:schemeClr val="accent3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round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 anchorCtr="0">
            <a:spAutoFit/>
          </a:bodyPr>
          <a:lstStyle/>
          <a:p>
            <a:pPr algn="ctr"/>
            <a:r>
              <a:rPr kumimoji="1" lang="en-US" altLang="ja-JP" sz="2300" b="1">
                <a:solidFill>
                  <a:sysClr val="windowText" lastClr="000000"/>
                </a:solidFill>
                <a:latin typeface="Stencil Std" panose="04020904080802020404" pitchFamily="82" charset="0"/>
                <a:cs typeface="Arial" panose="020B0604020202020204" pitchFamily="34" charset="0"/>
              </a:rPr>
              <a:t>Japan</a:t>
            </a:r>
          </a:p>
          <a:p>
            <a:pPr algn="ctr"/>
            <a:r>
              <a:rPr kumimoji="1" lang="ja-JP" altLang="en-US" sz="1900" b="1">
                <a:solidFill>
                  <a:sysClr val="windowText" lastClr="000000"/>
                </a:solidFill>
                <a:latin typeface="小塚明朝 Pro B" panose="02020800000000000000" pitchFamily="18" charset="-128"/>
                <a:ea typeface="小塚明朝 Pro B" panose="02020800000000000000" pitchFamily="18" charset="-128"/>
                <a:cs typeface="Arial" panose="020B0604020202020204" pitchFamily="34" charset="0"/>
              </a:rPr>
              <a:t>サンプル</a:t>
            </a:r>
            <a:endParaRPr kumimoji="1" lang="en-US" altLang="ja-JP" sz="1900" b="1">
              <a:solidFill>
                <a:sysClr val="windowText" lastClr="000000"/>
              </a:solidFill>
              <a:latin typeface="小塚明朝 Pro B" panose="02020800000000000000" pitchFamily="18" charset="-128"/>
              <a:ea typeface="小塚明朝 Pro B" panose="02020800000000000000" pitchFamily="18" charset="-128"/>
              <a:cs typeface="Arial" panose="020B0604020202020204" pitchFamily="34" charset="0"/>
            </a:endParaRPr>
          </a:p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r>
              <a:rPr kumimoji="1" lang="en-US" altLang="ja-JP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( </a:t>
            </a:r>
            <a:r>
              <a:rPr kumimoji="1" lang="ja-JP" altLang="en-US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ロゴ</a:t>
            </a:r>
            <a:r>
              <a:rPr kumimoji="1" lang="ja-JP" altLang="en-US" sz="14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r>
              <a:rPr kumimoji="1" lang="ja-JP" altLang="en-US" sz="115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の</a:t>
            </a:r>
            <a:r>
              <a:rPr kumimoji="1" lang="ja-JP" altLang="en-US" sz="12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スペース </a:t>
            </a:r>
            <a:r>
              <a:rPr kumimoji="1" lang="en-US" altLang="ja-JP" sz="12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)</a:t>
            </a:r>
          </a:p>
          <a:p>
            <a:pPr algn="ctr"/>
            <a:r>
              <a:rPr kumimoji="1" lang="en-US" altLang="ja-JP" sz="4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endParaRPr kumimoji="1" lang="en-US" altLang="ja-JP" sz="40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5122506-DA2E-4969-BCF9-D56757995F3D}"/>
              </a:ext>
            </a:extLst>
          </xdr:cNvPr>
          <xdr:cNvSpPr/>
        </xdr:nvSpPr>
        <xdr:spPr>
          <a:xfrm>
            <a:off x="819150" y="12258674"/>
            <a:ext cx="1598400" cy="230400"/>
          </a:xfrm>
          <a:prstGeom prst="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chemeClr val="accent3">
                  <a:lumMod val="0"/>
                  <a:lumOff val="100000"/>
                </a:schemeClr>
              </a:gs>
              <a:gs pos="100000">
                <a:schemeClr val="accent3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§</a:t>
            </a:r>
            <a:r>
              <a:rPr kumimoji="1" lang="ja-JP" altLang="en-US" sz="800" b="1">
                <a:solidFill>
                  <a:sysClr val="windowText" lastClr="000000"/>
                </a:solidFill>
              </a:rPr>
              <a:t>● </a:t>
            </a:r>
            <a:r>
              <a:rPr kumimoji="1" lang="ja-JP" altLang="ja-JP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6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§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10</xdr:col>
      <xdr:colOff>409575</xdr:colOff>
      <xdr:row>42</xdr:row>
      <xdr:rowOff>0</xdr:rowOff>
    </xdr:from>
    <xdr:to>
      <xdr:col>12</xdr:col>
      <xdr:colOff>19050</xdr:colOff>
      <xdr:row>47</xdr:row>
      <xdr:rowOff>104775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B933988-2102-4F64-BE27-EFD32A96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2258675"/>
          <a:ext cx="14382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476250</xdr:colOff>
      <xdr:row>31</xdr:row>
      <xdr:rowOff>238125</xdr:rowOff>
    </xdr:from>
    <xdr:to>
      <xdr:col>12</xdr:col>
      <xdr:colOff>95250</xdr:colOff>
      <xdr:row>40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E54CD20-62F6-4472-94FB-2F0676CEC6EB}"/>
            </a:ext>
          </a:extLst>
        </xdr:cNvPr>
        <xdr:cNvSpPr/>
      </xdr:nvSpPr>
      <xdr:spPr>
        <a:xfrm>
          <a:off x="714375" y="9124950"/>
          <a:ext cx="7000875" cy="27051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31</xdr:row>
      <xdr:rowOff>238125</xdr:rowOff>
    </xdr:from>
    <xdr:to>
      <xdr:col>12</xdr:col>
      <xdr:colOff>95250</xdr:colOff>
      <xdr:row>40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3246EC-5047-4139-AF65-25BAEA3C89FD}"/>
            </a:ext>
          </a:extLst>
        </xdr:cNvPr>
        <xdr:cNvSpPr/>
      </xdr:nvSpPr>
      <xdr:spPr>
        <a:xfrm>
          <a:off x="714375" y="9124950"/>
          <a:ext cx="7000875" cy="27051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41</xdr:row>
      <xdr:rowOff>228599</xdr:rowOff>
    </xdr:from>
    <xdr:to>
      <xdr:col>4</xdr:col>
      <xdr:colOff>264900</xdr:colOff>
      <xdr:row>47</xdr:row>
      <xdr:rowOff>244604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F904581-4E28-4AFC-8AB0-B503475BB204}"/>
            </a:ext>
          </a:extLst>
        </xdr:cNvPr>
        <xdr:cNvGrpSpPr/>
      </xdr:nvGrpSpPr>
      <xdr:grpSpPr>
        <a:xfrm>
          <a:off x="819150" y="12258674"/>
          <a:ext cx="1598400" cy="1578105"/>
          <a:chOff x="819150" y="12258674"/>
          <a:chExt cx="1598400" cy="157810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9AC8D0E-1005-4A34-A351-CE9CE23FA8A3}"/>
              </a:ext>
            </a:extLst>
          </xdr:cNvPr>
          <xdr:cNvSpPr/>
        </xdr:nvSpPr>
        <xdr:spPr>
          <a:xfrm>
            <a:off x="819525" y="12493719"/>
            <a:ext cx="1597651" cy="1343060"/>
          </a:xfrm>
          <a:prstGeom prst="rect">
            <a:avLst/>
          </a:prstGeom>
          <a:pattFill prst="pct5">
            <a:fgClr>
              <a:schemeClr val="bg1">
                <a:lumMod val="50000"/>
              </a:schemeClr>
            </a:fgClr>
            <a:bgClr>
              <a:schemeClr val="bg1"/>
            </a:bgClr>
          </a:pattFill>
          <a:ln w="19050" cap="rnd">
            <a:gradFill flip="none" rotWithShape="1">
              <a:gsLst>
                <a:gs pos="0">
                  <a:schemeClr val="accent3">
                    <a:lumMod val="5000"/>
                    <a:lumOff val="95000"/>
                  </a:schemeClr>
                </a:gs>
                <a:gs pos="74000">
                  <a:schemeClr val="accent3">
                    <a:lumMod val="45000"/>
                    <a:lumOff val="55000"/>
                  </a:schemeClr>
                </a:gs>
                <a:gs pos="83000">
                  <a:schemeClr val="accent3">
                    <a:lumMod val="45000"/>
                    <a:lumOff val="55000"/>
                  </a:schemeClr>
                </a:gs>
                <a:gs pos="100000">
                  <a:schemeClr val="accent3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round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 anchorCtr="0">
            <a:spAutoFit/>
          </a:bodyPr>
          <a:lstStyle/>
          <a:p>
            <a:pPr algn="ctr"/>
            <a:r>
              <a:rPr kumimoji="1" lang="en-US" altLang="ja-JP" sz="2300" b="1">
                <a:solidFill>
                  <a:sysClr val="windowText" lastClr="000000"/>
                </a:solidFill>
                <a:latin typeface="Stencil Std" panose="04020904080802020404" pitchFamily="82" charset="0"/>
                <a:cs typeface="Arial" panose="020B0604020202020204" pitchFamily="34" charset="0"/>
              </a:rPr>
              <a:t>Japan</a:t>
            </a:r>
          </a:p>
          <a:p>
            <a:pPr algn="ctr"/>
            <a:r>
              <a:rPr kumimoji="1" lang="ja-JP" altLang="en-US" sz="1900" b="1">
                <a:solidFill>
                  <a:sysClr val="windowText" lastClr="000000"/>
                </a:solidFill>
                <a:latin typeface="小塚明朝 Pro B" panose="02020800000000000000" pitchFamily="18" charset="-128"/>
                <a:ea typeface="小塚明朝 Pro B" panose="02020800000000000000" pitchFamily="18" charset="-128"/>
                <a:cs typeface="Arial" panose="020B0604020202020204" pitchFamily="34" charset="0"/>
              </a:rPr>
              <a:t>サンプル</a:t>
            </a:r>
            <a:endParaRPr kumimoji="1" lang="en-US" altLang="ja-JP" sz="1900" b="1">
              <a:solidFill>
                <a:sysClr val="windowText" lastClr="000000"/>
              </a:solidFill>
              <a:latin typeface="小塚明朝 Pro B" panose="02020800000000000000" pitchFamily="18" charset="-128"/>
              <a:ea typeface="小塚明朝 Pro B" panose="02020800000000000000" pitchFamily="18" charset="-128"/>
              <a:cs typeface="Arial" panose="020B0604020202020204" pitchFamily="34" charset="0"/>
            </a:endParaRPr>
          </a:p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r>
              <a:rPr kumimoji="1" lang="en-US" altLang="ja-JP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( </a:t>
            </a:r>
            <a:r>
              <a:rPr kumimoji="1" lang="ja-JP" altLang="en-US" sz="12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ロゴ</a:t>
            </a:r>
            <a:r>
              <a:rPr kumimoji="1" lang="ja-JP" altLang="en-US" sz="140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r>
              <a:rPr kumimoji="1" lang="ja-JP" altLang="en-US" sz="1150" b="1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の</a:t>
            </a:r>
            <a:r>
              <a:rPr kumimoji="1" lang="ja-JP" altLang="en-US" sz="12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スペース </a:t>
            </a:r>
            <a:r>
              <a:rPr kumimoji="1" lang="en-US" altLang="ja-JP" sz="12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)</a:t>
            </a:r>
          </a:p>
          <a:p>
            <a:pPr algn="ctr"/>
            <a:r>
              <a:rPr kumimoji="1" lang="en-US" altLang="ja-JP" sz="400" b="1" baseline="0">
                <a:solidFill>
                  <a:sysClr val="windowText" lastClr="000000"/>
                </a:solidFill>
                <a:latin typeface="+mn-ea"/>
                <a:ea typeface="+mn-ea"/>
                <a:cs typeface="Arial" panose="020B0604020202020204" pitchFamily="34" charset="0"/>
              </a:rPr>
              <a:t> </a:t>
            </a:r>
            <a:endParaRPr kumimoji="1" lang="en-US" altLang="ja-JP" sz="400" b="1">
              <a:solidFill>
                <a:sysClr val="windowText" lastClr="000000"/>
              </a:solidFill>
              <a:latin typeface="+mn-ea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A24B01C-8B21-48C9-9246-1C05B21B2B7F}"/>
              </a:ext>
            </a:extLst>
          </xdr:cNvPr>
          <xdr:cNvSpPr/>
        </xdr:nvSpPr>
        <xdr:spPr>
          <a:xfrm>
            <a:off x="819150" y="12258674"/>
            <a:ext cx="1598400" cy="230400"/>
          </a:xfrm>
          <a:prstGeom prst="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chemeClr val="accent3">
                  <a:lumMod val="0"/>
                  <a:lumOff val="100000"/>
                </a:schemeClr>
              </a:gs>
              <a:gs pos="100000">
                <a:schemeClr val="accent3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§</a:t>
            </a:r>
            <a:r>
              <a:rPr kumimoji="1" lang="ja-JP" altLang="en-US" sz="800" b="1">
                <a:solidFill>
                  <a:sysClr val="windowText" lastClr="000000"/>
                </a:solidFill>
              </a:rPr>
              <a:t>● </a:t>
            </a:r>
            <a:r>
              <a:rPr kumimoji="1" lang="ja-JP" altLang="ja-JP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6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ja-JP" altLang="ja-JP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●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§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10</xdr:col>
      <xdr:colOff>409575</xdr:colOff>
      <xdr:row>42</xdr:row>
      <xdr:rowOff>0</xdr:rowOff>
    </xdr:from>
    <xdr:to>
      <xdr:col>12</xdr:col>
      <xdr:colOff>19050</xdr:colOff>
      <xdr:row>47</xdr:row>
      <xdr:rowOff>104775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5B857E7-3C27-45F7-B4E1-1962F92B3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2258675"/>
          <a:ext cx="14382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200025</xdr:colOff>
      <xdr:row>12</xdr:row>
      <xdr:rowOff>0</xdr:rowOff>
    </xdr:from>
    <xdr:to>
      <xdr:col>7</xdr:col>
      <xdr:colOff>1066800</xdr:colOff>
      <xdr:row>16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AE6444-EA28-489F-9936-5F54A6F434D4}"/>
            </a:ext>
          </a:extLst>
        </xdr:cNvPr>
        <xdr:cNvSpPr/>
      </xdr:nvSpPr>
      <xdr:spPr>
        <a:xfrm>
          <a:off x="3924300" y="2847975"/>
          <a:ext cx="866775" cy="1066800"/>
        </a:xfrm>
        <a:prstGeom prst="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収 入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 紙</a:t>
          </a:r>
        </a:p>
      </xdr:txBody>
    </xdr:sp>
    <xdr:clientData/>
  </xdr:twoCellAnchor>
  <xdr:twoCellAnchor>
    <xdr:from>
      <xdr:col>1</xdr:col>
      <xdr:colOff>476250</xdr:colOff>
      <xdr:row>31</xdr:row>
      <xdr:rowOff>238125</xdr:rowOff>
    </xdr:from>
    <xdr:to>
      <xdr:col>12</xdr:col>
      <xdr:colOff>95250</xdr:colOff>
      <xdr:row>40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9D232F8-38BD-4CAF-B7F9-822252EBF66E}"/>
            </a:ext>
          </a:extLst>
        </xdr:cNvPr>
        <xdr:cNvSpPr/>
      </xdr:nvSpPr>
      <xdr:spPr>
        <a:xfrm>
          <a:off x="714375" y="9124950"/>
          <a:ext cx="7000875" cy="27051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9</xdr:row>
      <xdr:rowOff>28575</xdr:rowOff>
    </xdr:from>
    <xdr:to>
      <xdr:col>15</xdr:col>
      <xdr:colOff>685799</xdr:colOff>
      <xdr:row>15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46F2649-0289-42DB-99D0-409DF0A403BC}"/>
            </a:ext>
          </a:extLst>
        </xdr:cNvPr>
        <xdr:cNvSpPr/>
      </xdr:nvSpPr>
      <xdr:spPr>
        <a:xfrm>
          <a:off x="6648449" y="1981200"/>
          <a:ext cx="866775" cy="1066800"/>
        </a:xfrm>
        <a:prstGeom prst="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収 入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 紙</a:t>
          </a:r>
        </a:p>
      </xdr:txBody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925830</xdr:colOff>
      <xdr:row>26</xdr:row>
      <xdr:rowOff>11430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31F8D12-4E13-4145-B75B-A0F8FDA50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4200525"/>
          <a:ext cx="925830" cy="925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A6-C30F-4D56-AAE4-C0B1A744F371}">
  <dimension ref="A1"/>
  <sheetViews>
    <sheetView workbookViewId="0">
      <selection activeCell="M7" sqref="M7"/>
    </sheetView>
  </sheetViews>
  <sheetFormatPr defaultRowHeight="18.75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BF0E-B414-4C26-B6E6-596C92731B7C}">
  <sheetPr>
    <pageSetUpPr fitToPage="1"/>
  </sheetPr>
  <dimension ref="A1:R55"/>
  <sheetViews>
    <sheetView topLeftCell="A40" zoomScaleNormal="100" zoomScaleSheetLayoutView="100" zoomScalePageLayoutView="37" workbookViewId="0"/>
  </sheetViews>
  <sheetFormatPr defaultRowHeight="18.75" x14ac:dyDescent="0.45"/>
  <cols>
    <col min="1" max="1" width="2.77734375" customWidth="1"/>
    <col min="2" max="2" width="6.77734375" customWidth="1"/>
    <col min="3" max="3" width="4.77734375" customWidth="1"/>
    <col min="4" max="4" width="10.77734375" customWidth="1"/>
    <col min="5" max="5" width="4.77734375" customWidth="1"/>
    <col min="6" max="7" width="6.77734375" customWidth="1"/>
    <col min="8" max="8" width="13.77734375" bestFit="1" customWidth="1"/>
    <col min="9" max="9" width="4.5546875" customWidth="1"/>
    <col min="10" max="10" width="5.77734375" customWidth="1"/>
    <col min="11" max="11" width="9" customWidth="1"/>
    <col min="12" max="12" width="12.33203125" customWidth="1"/>
    <col min="13" max="13" width="6.77734375" customWidth="1"/>
    <col min="14" max="14" width="1.77734375" customWidth="1"/>
    <col min="15" max="15" width="1.77734375" style="31" customWidth="1"/>
  </cols>
  <sheetData>
    <row r="1" spans="1:16" x14ac:dyDescent="0.45">
      <c r="A1" s="5"/>
      <c r="B1" s="115" t="s">
        <v>61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5"/>
      <c r="O1" s="5"/>
    </row>
    <row r="2" spans="1:16" x14ac:dyDescent="0.45">
      <c r="A2" s="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5"/>
      <c r="O2" s="5"/>
    </row>
    <row r="3" spans="1:16" ht="19.5" thickBot="1" x14ac:dyDescent="0.5">
      <c r="A3" s="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5"/>
      <c r="O3" s="5"/>
    </row>
    <row r="4" spans="1:16" ht="8.1" customHeight="1" thickTop="1" x14ac:dyDescent="0.45">
      <c r="A4" s="5"/>
      <c r="B4" s="83"/>
      <c r="C4" s="83"/>
      <c r="D4" s="83"/>
      <c r="E4" s="83"/>
      <c r="F4" s="83"/>
      <c r="G4" s="83"/>
      <c r="H4" s="83"/>
      <c r="I4" s="83"/>
      <c r="J4" s="83"/>
      <c r="K4" s="83"/>
      <c r="L4" s="22"/>
      <c r="M4" s="22"/>
      <c r="N4" s="5"/>
      <c r="O4" s="5"/>
    </row>
    <row r="5" spans="1:16" ht="20.25" x14ac:dyDescent="0.45">
      <c r="A5" s="5"/>
      <c r="B5" s="5"/>
      <c r="C5" s="5"/>
      <c r="D5" s="5"/>
      <c r="E5" s="5"/>
      <c r="F5" s="5"/>
      <c r="G5" s="5"/>
      <c r="H5" s="5"/>
      <c r="I5" s="5"/>
      <c r="J5" s="7"/>
      <c r="K5" s="8" t="s">
        <v>1</v>
      </c>
      <c r="L5" s="117" t="s">
        <v>53</v>
      </c>
      <c r="M5" s="117"/>
      <c r="N5" s="5"/>
      <c r="O5" s="5"/>
    </row>
    <row r="6" spans="1:16" ht="20.25" x14ac:dyDescent="0.45">
      <c r="A6" s="5"/>
      <c r="B6" s="5"/>
      <c r="C6" s="5"/>
      <c r="D6" s="5"/>
      <c r="E6" s="5"/>
      <c r="F6" s="5"/>
      <c r="G6" s="5"/>
      <c r="H6" s="5"/>
      <c r="I6" s="5"/>
      <c r="J6" s="7"/>
      <c r="K6" s="8" t="s">
        <v>2</v>
      </c>
      <c r="L6" s="118">
        <v>48203</v>
      </c>
      <c r="M6" s="118"/>
      <c r="N6" s="5"/>
      <c r="O6" s="5"/>
      <c r="P6" s="1"/>
    </row>
    <row r="7" spans="1:16" x14ac:dyDescent="0.45">
      <c r="A7" s="5"/>
      <c r="B7" s="119" t="s">
        <v>38</v>
      </c>
      <c r="C7" s="119"/>
      <c r="D7" s="119"/>
      <c r="E7" s="119"/>
      <c r="F7" s="119"/>
      <c r="G7" s="119"/>
      <c r="H7" s="121" t="s">
        <v>11</v>
      </c>
      <c r="I7" s="5"/>
      <c r="J7" s="5"/>
      <c r="K7" s="5"/>
      <c r="L7" s="5"/>
      <c r="M7" s="5"/>
      <c r="N7" s="5"/>
      <c r="O7" s="5"/>
    </row>
    <row r="8" spans="1:16" x14ac:dyDescent="0.45">
      <c r="A8" s="5"/>
      <c r="B8" s="120"/>
      <c r="C8" s="120"/>
      <c r="D8" s="120"/>
      <c r="E8" s="120"/>
      <c r="F8" s="120"/>
      <c r="G8" s="120"/>
      <c r="H8" s="122"/>
      <c r="I8" s="5"/>
      <c r="J8" s="5"/>
      <c r="K8" s="5"/>
      <c r="L8" s="5"/>
      <c r="M8" s="5"/>
      <c r="N8" s="5"/>
      <c r="O8" s="5"/>
    </row>
    <row r="9" spans="1:16" ht="21" customHeight="1" x14ac:dyDescent="0.55000000000000004">
      <c r="A9" s="5"/>
      <c r="B9" s="15"/>
      <c r="C9" s="48" t="s">
        <v>43</v>
      </c>
      <c r="D9" s="14"/>
      <c r="E9" s="14"/>
      <c r="F9" s="14"/>
      <c r="G9" s="14"/>
      <c r="H9" s="84"/>
      <c r="I9" s="5"/>
      <c r="J9" s="5"/>
      <c r="K9" s="5"/>
      <c r="L9" s="5"/>
      <c r="M9" s="5"/>
      <c r="N9" s="5"/>
      <c r="O9" s="5"/>
    </row>
    <row r="10" spans="1:16" ht="21" customHeight="1" x14ac:dyDescent="0.55000000000000004">
      <c r="A10" s="5"/>
      <c r="B10" s="14"/>
      <c r="C10" s="16" t="s">
        <v>39</v>
      </c>
      <c r="D10" s="14"/>
      <c r="E10" s="14"/>
      <c r="F10" s="14"/>
      <c r="G10" s="14"/>
      <c r="H10" s="84"/>
      <c r="I10" s="5"/>
      <c r="J10" s="5"/>
      <c r="K10" s="5"/>
      <c r="L10" s="5"/>
      <c r="M10" s="5"/>
      <c r="N10" s="5"/>
      <c r="O10" s="5"/>
    </row>
    <row r="11" spans="1:16" ht="21" customHeight="1" x14ac:dyDescent="0.55000000000000004">
      <c r="A11" s="5"/>
      <c r="C11" s="97" t="s">
        <v>42</v>
      </c>
      <c r="D11" s="14"/>
      <c r="E11" s="14"/>
      <c r="F11" s="14"/>
      <c r="G11" s="14"/>
      <c r="H11" s="84"/>
      <c r="I11" s="5"/>
      <c r="J11" s="5"/>
      <c r="K11" s="5"/>
      <c r="L11" s="5"/>
      <c r="M11" s="5"/>
      <c r="N11" s="5"/>
      <c r="O11" s="5"/>
    </row>
    <row r="12" spans="1:16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45">
      <c r="A13" s="5"/>
      <c r="B13" s="30" t="s">
        <v>23</v>
      </c>
      <c r="C13" s="5"/>
      <c r="D13" s="9"/>
      <c r="E13" s="9"/>
      <c r="F13" s="9"/>
      <c r="G13" s="9"/>
      <c r="H13" s="5"/>
      <c r="I13" s="5"/>
      <c r="J13" s="5"/>
      <c r="K13" s="5"/>
      <c r="L13" s="5"/>
      <c r="M13" s="5"/>
      <c r="N13" s="5"/>
      <c r="O13" s="5"/>
    </row>
    <row r="14" spans="1:16" x14ac:dyDescent="0.45">
      <c r="A14" s="5"/>
      <c r="B14" s="30" t="s">
        <v>22</v>
      </c>
      <c r="C14" s="5"/>
      <c r="D14" s="9"/>
      <c r="E14" s="9"/>
      <c r="F14" s="9"/>
      <c r="G14" s="9"/>
      <c r="H14" s="5"/>
      <c r="I14" s="5"/>
      <c r="J14" s="5"/>
      <c r="K14" s="5"/>
      <c r="L14" s="5"/>
      <c r="M14" s="5"/>
      <c r="N14" s="5"/>
      <c r="O14" s="5"/>
    </row>
    <row r="15" spans="1:16" ht="18.75" customHeight="1" x14ac:dyDescent="0.45">
      <c r="A15" s="5"/>
      <c r="B15" s="110" t="s">
        <v>16</v>
      </c>
      <c r="C15" s="111"/>
      <c r="D15" s="113">
        <f>L29</f>
        <v>407957393</v>
      </c>
      <c r="E15" s="113"/>
      <c r="F15" s="113"/>
      <c r="G15" s="113"/>
      <c r="H15" s="5"/>
      <c r="I15" s="5"/>
      <c r="J15" s="5"/>
      <c r="K15" s="5"/>
      <c r="L15" s="5"/>
      <c r="M15" s="5"/>
      <c r="N15" s="5"/>
      <c r="O15" s="5"/>
    </row>
    <row r="16" spans="1:16" ht="19.5" customHeight="1" thickBot="1" x14ac:dyDescent="0.5">
      <c r="A16" s="5"/>
      <c r="B16" s="112"/>
      <c r="C16" s="112"/>
      <c r="D16" s="114"/>
      <c r="E16" s="114"/>
      <c r="F16" s="114"/>
      <c r="G16" s="114"/>
      <c r="H16" s="5"/>
      <c r="I16" s="5"/>
      <c r="J16" s="5"/>
      <c r="K16" s="5"/>
      <c r="L16" s="5"/>
      <c r="M16" s="5"/>
      <c r="N16" s="5"/>
      <c r="O16" s="5"/>
    </row>
    <row r="17" spans="1:18" ht="33.75" x14ac:dyDescent="0.45">
      <c r="A17" s="5"/>
      <c r="B17" s="82"/>
      <c r="C17" s="82"/>
      <c r="D17" s="34"/>
      <c r="E17" s="34"/>
      <c r="F17" s="34"/>
      <c r="G17" s="34"/>
      <c r="H17" s="5"/>
      <c r="I17" s="5"/>
      <c r="J17" s="5"/>
      <c r="K17" s="5"/>
      <c r="L17" s="5"/>
      <c r="M17" s="5"/>
      <c r="N17" s="5"/>
      <c r="O17" s="5"/>
    </row>
    <row r="18" spans="1:18" ht="8.1" customHeight="1" x14ac:dyDescent="0.45">
      <c r="A18" s="5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5"/>
      <c r="O18" s="5"/>
    </row>
    <row r="19" spans="1:18" ht="30.95" customHeight="1" x14ac:dyDescent="0.45">
      <c r="A19" s="5"/>
      <c r="B19" s="123" t="s">
        <v>0</v>
      </c>
      <c r="C19" s="123"/>
      <c r="D19" s="123"/>
      <c r="E19" s="123"/>
      <c r="F19" s="123"/>
      <c r="G19" s="123"/>
      <c r="H19" s="124" t="s">
        <v>8</v>
      </c>
      <c r="I19" s="124"/>
      <c r="J19" s="124" t="s">
        <v>9</v>
      </c>
      <c r="K19" s="124"/>
      <c r="L19" s="124" t="s">
        <v>10</v>
      </c>
      <c r="M19" s="124"/>
      <c r="N19" s="5"/>
      <c r="O19" s="5"/>
    </row>
    <row r="20" spans="1:18" ht="30.95" customHeight="1" x14ac:dyDescent="0.45">
      <c r="A20" s="5"/>
      <c r="B20" s="125" t="str">
        <f>見積書!B20</f>
        <v>○○○○○○　サンプル　タイプＡ</v>
      </c>
      <c r="C20" s="125"/>
      <c r="D20" s="125"/>
      <c r="E20" s="125"/>
      <c r="F20" s="125"/>
      <c r="G20" s="125"/>
      <c r="H20" s="88">
        <f>見積書!H20</f>
        <v>12345678</v>
      </c>
      <c r="I20" s="89" t="str">
        <f>見積書!I20</f>
        <v>個数</v>
      </c>
      <c r="J20" s="126">
        <f>見積書!J20</f>
        <v>10</v>
      </c>
      <c r="K20" s="126"/>
      <c r="L20" s="127">
        <f>H20*J20</f>
        <v>123456780</v>
      </c>
      <c r="M20" s="127"/>
      <c r="N20" s="5"/>
      <c r="O20" s="5"/>
    </row>
    <row r="21" spans="1:18" ht="30.95" customHeight="1" x14ac:dyDescent="0.45">
      <c r="A21" s="5"/>
      <c r="B21" s="128" t="str">
        <f>見積書!B21</f>
        <v>△△△△　システム機器（ 自動調整タイプ ）</v>
      </c>
      <c r="C21" s="128"/>
      <c r="D21" s="128"/>
      <c r="E21" s="128"/>
      <c r="F21" s="128"/>
      <c r="G21" s="128"/>
      <c r="H21" s="90">
        <f>見積書!H21</f>
        <v>2</v>
      </c>
      <c r="I21" s="91" t="str">
        <f>見積書!I21</f>
        <v>台</v>
      </c>
      <c r="J21" s="129">
        <f>見積書!J21</f>
        <v>123456789</v>
      </c>
      <c r="K21" s="129"/>
      <c r="L21" s="130">
        <f>H21*J21</f>
        <v>246913578</v>
      </c>
      <c r="M21" s="130"/>
      <c r="N21" s="5"/>
      <c r="O21" s="5"/>
    </row>
    <row r="22" spans="1:18" ht="30.95" customHeight="1" x14ac:dyDescent="0.45">
      <c r="A22" s="5"/>
      <c r="B22" s="125" t="str">
        <f>見積書!B22</f>
        <v>△△△△　システムの取付作業</v>
      </c>
      <c r="C22" s="125"/>
      <c r="D22" s="125"/>
      <c r="E22" s="125"/>
      <c r="F22" s="125"/>
      <c r="G22" s="125"/>
      <c r="H22" s="88">
        <f>見積書!H22</f>
        <v>3</v>
      </c>
      <c r="I22" s="89" t="str">
        <f>見積書!I22</f>
        <v>人</v>
      </c>
      <c r="J22" s="126">
        <f>見積書!J22</f>
        <v>30000</v>
      </c>
      <c r="K22" s="126"/>
      <c r="L22" s="131">
        <f t="shared" ref="L22:L25" si="0">H22*J22</f>
        <v>90000</v>
      </c>
      <c r="M22" s="131"/>
      <c r="N22" s="5"/>
      <c r="O22" s="5"/>
    </row>
    <row r="23" spans="1:18" ht="30.95" customHeight="1" x14ac:dyDescent="0.45">
      <c r="A23" s="5"/>
      <c r="B23" s="128" t="str">
        <f>見積書!B23</f>
        <v>△△△△　システムの操作説明　講習会</v>
      </c>
      <c r="C23" s="128"/>
      <c r="D23" s="128"/>
      <c r="E23" s="128"/>
      <c r="F23" s="128"/>
      <c r="G23" s="128"/>
      <c r="H23" s="90">
        <f>見積書!H23</f>
        <v>40</v>
      </c>
      <c r="I23" s="91" t="str">
        <f>見積書!I23</f>
        <v>時間</v>
      </c>
      <c r="J23" s="129">
        <f>見積書!J23</f>
        <v>4000</v>
      </c>
      <c r="K23" s="129"/>
      <c r="L23" s="130">
        <f t="shared" si="0"/>
        <v>160000</v>
      </c>
      <c r="M23" s="130"/>
      <c r="N23" s="5"/>
      <c r="O23" s="5"/>
    </row>
    <row r="24" spans="1:18" ht="30.95" customHeight="1" x14ac:dyDescent="0.45">
      <c r="A24" s="5"/>
      <c r="B24" s="125" t="str">
        <f>見積書!B24</f>
        <v>□□□□○○○○素材　（　✖✖　を含む　）</v>
      </c>
      <c r="C24" s="125"/>
      <c r="D24" s="125"/>
      <c r="E24" s="125"/>
      <c r="F24" s="125"/>
      <c r="G24" s="125"/>
      <c r="H24" s="88">
        <f>見積書!H24</f>
        <v>50</v>
      </c>
      <c r="I24" s="89" t="str">
        <f>見積書!I24</f>
        <v>Ｋｇ</v>
      </c>
      <c r="J24" s="126">
        <f>見積書!J24</f>
        <v>5000</v>
      </c>
      <c r="K24" s="126"/>
      <c r="L24" s="131">
        <f t="shared" si="0"/>
        <v>250000</v>
      </c>
      <c r="M24" s="131"/>
      <c r="N24" s="5"/>
      <c r="O24" s="5"/>
    </row>
    <row r="25" spans="1:18" ht="30.95" customHeight="1" x14ac:dyDescent="0.45">
      <c r="A25" s="5"/>
      <c r="B25" s="132" t="str">
        <f>見積書!B25</f>
        <v>　</v>
      </c>
      <c r="C25" s="132"/>
      <c r="D25" s="132"/>
      <c r="E25" s="132"/>
      <c r="F25" s="132"/>
      <c r="G25" s="132"/>
      <c r="H25" s="92">
        <f>見積書!H25</f>
        <v>0</v>
      </c>
      <c r="I25" s="93" t="str">
        <f>見積書!I25</f>
        <v xml:space="preserve"> </v>
      </c>
      <c r="J25" s="133">
        <f>見積書!J25</f>
        <v>0</v>
      </c>
      <c r="K25" s="133"/>
      <c r="L25" s="134">
        <f t="shared" si="0"/>
        <v>0</v>
      </c>
      <c r="M25" s="134"/>
      <c r="N25" s="5"/>
      <c r="O25" s="5"/>
    </row>
    <row r="26" spans="1:18" ht="3.95" customHeight="1" x14ac:dyDescent="0.45">
      <c r="A26" s="5"/>
      <c r="B26" s="25"/>
      <c r="C26" s="25"/>
      <c r="D26" s="25"/>
      <c r="E26" s="25"/>
      <c r="F26" s="25"/>
      <c r="G26" s="25"/>
      <c r="H26" s="26"/>
      <c r="I26" s="27"/>
      <c r="J26" s="26"/>
      <c r="K26" s="26"/>
      <c r="L26" s="28"/>
      <c r="M26" s="28"/>
      <c r="N26" s="5"/>
      <c r="O26" s="5"/>
    </row>
    <row r="27" spans="1:18" ht="35.1" customHeight="1" x14ac:dyDescent="0.5">
      <c r="A27" s="5"/>
      <c r="B27" s="135"/>
      <c r="C27" s="135"/>
      <c r="D27" s="135"/>
      <c r="E27" s="135"/>
      <c r="F27" s="135"/>
      <c r="G27" s="135"/>
      <c r="H27" s="86"/>
      <c r="I27" s="136" t="s">
        <v>5</v>
      </c>
      <c r="J27" s="136"/>
      <c r="K27" s="94" t="s">
        <v>6</v>
      </c>
      <c r="L27" s="137">
        <f>SUM(L20:L25)</f>
        <v>370870358</v>
      </c>
      <c r="M27" s="137"/>
      <c r="N27" s="5"/>
      <c r="O27" s="5"/>
      <c r="P27" s="60"/>
      <c r="Q27" s="60"/>
      <c r="R27" s="60"/>
    </row>
    <row r="28" spans="1:18" ht="35.1" customHeight="1" x14ac:dyDescent="0.5">
      <c r="A28" s="5"/>
      <c r="B28" s="135"/>
      <c r="C28" s="135"/>
      <c r="D28" s="135"/>
      <c r="E28" s="135"/>
      <c r="F28" s="135"/>
      <c r="G28" s="135"/>
      <c r="H28" s="86"/>
      <c r="I28" s="138" t="s">
        <v>4</v>
      </c>
      <c r="J28" s="139"/>
      <c r="K28" s="95">
        <v>10</v>
      </c>
      <c r="L28" s="140">
        <f>INT(L27*K28/100)</f>
        <v>37087035</v>
      </c>
      <c r="M28" s="141"/>
      <c r="N28" s="5"/>
      <c r="O28" s="5"/>
      <c r="P28" s="60"/>
      <c r="Q28" s="60"/>
      <c r="R28" s="60"/>
    </row>
    <row r="29" spans="1:18" ht="35.1" customHeight="1" x14ac:dyDescent="0.5">
      <c r="A29" s="5"/>
      <c r="B29" s="142"/>
      <c r="C29" s="142"/>
      <c r="D29" s="142"/>
      <c r="E29" s="142"/>
      <c r="F29" s="142"/>
      <c r="G29" s="142"/>
      <c r="H29" s="10"/>
      <c r="I29" s="143" t="s">
        <v>7</v>
      </c>
      <c r="J29" s="143"/>
      <c r="K29" s="96" t="s">
        <v>12</v>
      </c>
      <c r="L29" s="144">
        <f>L27+L28</f>
        <v>407957393</v>
      </c>
      <c r="M29" s="144"/>
      <c r="N29" s="5"/>
      <c r="O29" s="5"/>
      <c r="Q29" s="31"/>
      <c r="R29" s="31"/>
    </row>
    <row r="30" spans="1:18" ht="18" customHeight="1" x14ac:dyDescent="0.45">
      <c r="A30" s="5"/>
      <c r="B30" s="50"/>
      <c r="C30" s="50"/>
      <c r="D30" s="50"/>
      <c r="E30" s="50"/>
      <c r="F30" s="50"/>
      <c r="G30" s="50"/>
      <c r="H30" s="51"/>
      <c r="I30" s="87"/>
      <c r="J30" s="87"/>
      <c r="K30" s="21"/>
      <c r="L30" s="29"/>
      <c r="M30" s="29"/>
      <c r="N30" s="5"/>
      <c r="O30" s="5"/>
      <c r="Q30" s="31"/>
      <c r="R30" s="31"/>
    </row>
    <row r="31" spans="1:18" ht="18" customHeight="1" x14ac:dyDescent="0.45">
      <c r="A31" s="5"/>
      <c r="B31" s="50"/>
      <c r="C31" s="50"/>
      <c r="D31" s="50"/>
      <c r="E31" s="50"/>
      <c r="F31" s="50"/>
      <c r="G31" s="50"/>
      <c r="H31" s="5"/>
      <c r="I31" s="5"/>
      <c r="J31" s="5"/>
      <c r="K31" s="5"/>
      <c r="L31" s="147"/>
      <c r="M31" s="147"/>
      <c r="N31" s="53"/>
      <c r="O31" s="53"/>
      <c r="Q31" s="60"/>
      <c r="R31" s="60"/>
    </row>
    <row r="32" spans="1:18" ht="24.95" customHeight="1" x14ac:dyDescent="0.45">
      <c r="A32" s="5"/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5"/>
      <c r="O32" s="5"/>
      <c r="Q32" s="31"/>
      <c r="R32" s="31"/>
    </row>
    <row r="33" spans="1:18" ht="24.95" customHeight="1" x14ac:dyDescent="0.45">
      <c r="A33" s="5"/>
      <c r="B33" s="19"/>
      <c r="C33" s="105" t="s">
        <v>21</v>
      </c>
      <c r="D33" s="100"/>
      <c r="E33" s="101"/>
      <c r="F33" s="102"/>
      <c r="G33" s="99"/>
      <c r="H33" s="118"/>
      <c r="I33" s="118"/>
      <c r="J33" s="100"/>
      <c r="K33" s="100"/>
      <c r="L33" s="100"/>
      <c r="M33" s="19"/>
      <c r="N33" s="5"/>
      <c r="O33" s="5"/>
      <c r="Q33" s="31"/>
      <c r="R33" s="31"/>
    </row>
    <row r="34" spans="1:18" ht="24.95" customHeight="1" x14ac:dyDescent="0.45">
      <c r="A34" s="5"/>
      <c r="B34" s="5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5"/>
      <c r="N34" s="5"/>
      <c r="O34" s="5"/>
    </row>
    <row r="35" spans="1:18" ht="24.95" customHeight="1" x14ac:dyDescent="0.45">
      <c r="A35" s="5"/>
      <c r="B35" s="85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1"/>
      <c r="N35" s="5"/>
      <c r="O35" s="5"/>
    </row>
    <row r="36" spans="1:18" ht="24.95" customHeight="1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8" ht="24.95" customHeight="1" x14ac:dyDescent="0.45">
      <c r="A37" s="5"/>
      <c r="B37" s="2"/>
      <c r="C37" s="3" t="s">
        <v>13</v>
      </c>
      <c r="D37" s="4"/>
      <c r="E37" s="148" t="s">
        <v>44</v>
      </c>
      <c r="F37" s="148"/>
      <c r="G37" s="4" t="s">
        <v>17</v>
      </c>
      <c r="H37" s="149" t="s">
        <v>20</v>
      </c>
      <c r="I37" s="149"/>
      <c r="J37" s="150">
        <v>123456</v>
      </c>
      <c r="K37" s="150"/>
      <c r="L37" s="5"/>
      <c r="M37" s="5"/>
      <c r="N37" s="5"/>
      <c r="O37" s="5"/>
    </row>
    <row r="38" spans="1:18" ht="24.95" customHeight="1" x14ac:dyDescent="0.45">
      <c r="A38" s="5"/>
      <c r="B38" s="2"/>
      <c r="C38" s="4"/>
      <c r="D38" s="4"/>
      <c r="E38" s="148" t="s">
        <v>45</v>
      </c>
      <c r="F38" s="148"/>
      <c r="G38" s="4" t="s">
        <v>18</v>
      </c>
      <c r="H38" s="149" t="s">
        <v>19</v>
      </c>
      <c r="I38" s="149"/>
      <c r="J38" s="151" t="s">
        <v>47</v>
      </c>
      <c r="K38" s="151"/>
      <c r="L38" s="151"/>
      <c r="M38" s="6"/>
      <c r="N38" s="5"/>
      <c r="O38" s="5"/>
    </row>
    <row r="39" spans="1:18" ht="24.95" customHeight="1" x14ac:dyDescent="0.45">
      <c r="A39" s="5"/>
      <c r="B39" s="2"/>
      <c r="C39" s="145" t="s">
        <v>14</v>
      </c>
      <c r="D39" s="145"/>
      <c r="E39" s="118">
        <v>48213</v>
      </c>
      <c r="F39" s="118"/>
      <c r="G39" s="118"/>
      <c r="H39" s="146"/>
      <c r="I39" s="146"/>
      <c r="J39" s="5"/>
      <c r="K39" s="5"/>
      <c r="L39" s="5"/>
      <c r="M39" s="5"/>
      <c r="N39" s="5"/>
      <c r="O39" s="5"/>
    </row>
    <row r="40" spans="1:18" ht="24.95" customHeight="1" x14ac:dyDescent="0.45">
      <c r="A40" s="5"/>
      <c r="B40" s="5"/>
      <c r="C40" s="43" t="s">
        <v>15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8" ht="24.95" customHeight="1" x14ac:dyDescent="0.45">
      <c r="A41" s="5"/>
      <c r="B41" s="5"/>
      <c r="C41" s="4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8" ht="18" customHeight="1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8" ht="21" customHeight="1" x14ac:dyDescent="0.45">
      <c r="A43" s="5"/>
      <c r="B43" s="5"/>
      <c r="C43" s="5"/>
      <c r="D43" s="5"/>
      <c r="E43" s="5"/>
      <c r="F43" s="32" t="s">
        <v>46</v>
      </c>
      <c r="G43" s="5"/>
      <c r="H43" s="5"/>
      <c r="I43" s="5"/>
      <c r="J43" s="5"/>
      <c r="K43" s="5"/>
      <c r="L43" s="5"/>
      <c r="M43" s="5"/>
      <c r="N43" s="5"/>
      <c r="O43" s="5"/>
    </row>
    <row r="44" spans="1:18" ht="21" customHeight="1" x14ac:dyDescent="0.45">
      <c r="A44" s="5"/>
      <c r="B44" s="5"/>
      <c r="C44" s="5"/>
      <c r="D44" s="5"/>
      <c r="E44" s="5"/>
      <c r="F44" s="23" t="s">
        <v>43</v>
      </c>
      <c r="G44" s="13"/>
      <c r="H44" s="5"/>
      <c r="I44" s="5"/>
      <c r="J44" s="5"/>
      <c r="K44" s="5"/>
      <c r="L44" s="5"/>
      <c r="M44" s="5"/>
      <c r="N44" s="5"/>
      <c r="O44" s="5"/>
    </row>
    <row r="45" spans="1:18" ht="21" customHeight="1" x14ac:dyDescent="0.45">
      <c r="A45" s="5"/>
      <c r="B45" s="5"/>
      <c r="C45" s="5"/>
      <c r="D45" s="5"/>
      <c r="E45" s="5"/>
      <c r="F45" s="2" t="s">
        <v>40</v>
      </c>
      <c r="G45" s="5"/>
      <c r="H45" s="5"/>
      <c r="I45" s="5"/>
      <c r="J45" s="5"/>
      <c r="K45" s="5"/>
      <c r="L45" s="5"/>
      <c r="M45" s="5"/>
      <c r="N45" s="5"/>
      <c r="O45" s="5"/>
    </row>
    <row r="46" spans="1:18" ht="21" customHeight="1" x14ac:dyDescent="0.45">
      <c r="A46" s="5"/>
      <c r="B46" s="5"/>
      <c r="C46" s="5"/>
      <c r="D46" s="5"/>
      <c r="E46" s="5"/>
      <c r="F46" s="12" t="s">
        <v>41</v>
      </c>
      <c r="G46" s="5"/>
      <c r="H46" s="5"/>
      <c r="I46" s="5"/>
      <c r="J46" s="5"/>
      <c r="K46" s="5"/>
      <c r="L46" s="5"/>
      <c r="M46" s="5"/>
      <c r="N46" s="5"/>
      <c r="O46" s="5"/>
    </row>
    <row r="47" spans="1:18" ht="21" customHeight="1" x14ac:dyDescent="0.45">
      <c r="A47" s="5"/>
      <c r="B47" s="5"/>
      <c r="C47" s="5"/>
      <c r="D47" s="5"/>
      <c r="E47" s="5"/>
      <c r="F47" s="24" t="s">
        <v>69</v>
      </c>
      <c r="G47" s="24"/>
      <c r="H47" s="24"/>
      <c r="I47" s="24"/>
      <c r="J47" s="18"/>
      <c r="K47" s="5"/>
      <c r="L47" s="5"/>
      <c r="M47" s="5"/>
      <c r="N47" s="5"/>
      <c r="O47" s="5"/>
    </row>
    <row r="48" spans="1:18" ht="21" customHeight="1" x14ac:dyDescent="0.45">
      <c r="A48" s="5"/>
      <c r="B48" s="5"/>
      <c r="C48" s="5"/>
      <c r="D48" s="5"/>
      <c r="E48" s="5"/>
      <c r="F48" s="23" t="s">
        <v>62</v>
      </c>
      <c r="G48" s="5"/>
      <c r="H48" s="5"/>
      <c r="I48" s="5"/>
      <c r="J48" s="5"/>
      <c r="K48" s="5"/>
      <c r="L48" s="5"/>
      <c r="M48" s="5"/>
      <c r="N48" s="5"/>
      <c r="O48" s="5"/>
    </row>
    <row r="49" spans="1:17" ht="24.95" customHeight="1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7" x14ac:dyDescent="0.4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P50" s="31"/>
      <c r="Q50" s="31"/>
    </row>
    <row r="51" spans="1:17" x14ac:dyDescent="0.4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P51" s="31"/>
      <c r="Q51" s="31"/>
    </row>
    <row r="52" spans="1:17" x14ac:dyDescent="0.4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P52" s="31"/>
      <c r="Q52" s="31"/>
    </row>
    <row r="53" spans="1:17" x14ac:dyDescent="0.4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P53" s="31"/>
      <c r="Q53" s="31"/>
    </row>
    <row r="54" spans="1:17" x14ac:dyDescent="0.4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P54" s="31"/>
      <c r="Q54" s="31"/>
    </row>
    <row r="55" spans="1:17" x14ac:dyDescent="0.4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P55" s="31"/>
      <c r="Q55" s="31"/>
    </row>
  </sheetData>
  <mergeCells count="49">
    <mergeCell ref="C39:D39"/>
    <mergeCell ref="E39:G39"/>
    <mergeCell ref="H39:I39"/>
    <mergeCell ref="L31:M31"/>
    <mergeCell ref="E37:F37"/>
    <mergeCell ref="H37:I37"/>
    <mergeCell ref="J37:K37"/>
    <mergeCell ref="E38:F38"/>
    <mergeCell ref="H38:I38"/>
    <mergeCell ref="J38:L38"/>
    <mergeCell ref="H33:I33"/>
    <mergeCell ref="B28:G28"/>
    <mergeCell ref="I28:J28"/>
    <mergeCell ref="L28:M28"/>
    <mergeCell ref="B29:G29"/>
    <mergeCell ref="I29:J29"/>
    <mergeCell ref="L29:M29"/>
    <mergeCell ref="B25:G25"/>
    <mergeCell ref="J25:K25"/>
    <mergeCell ref="L25:M25"/>
    <mergeCell ref="B27:G27"/>
    <mergeCell ref="I27:J27"/>
    <mergeCell ref="L27:M27"/>
    <mergeCell ref="B23:G23"/>
    <mergeCell ref="J23:K23"/>
    <mergeCell ref="L23:M23"/>
    <mergeCell ref="B24:G24"/>
    <mergeCell ref="J24:K24"/>
    <mergeCell ref="L24:M24"/>
    <mergeCell ref="B21:G21"/>
    <mergeCell ref="J21:K21"/>
    <mergeCell ref="L21:M21"/>
    <mergeCell ref="B22:G22"/>
    <mergeCell ref="J22:K22"/>
    <mergeCell ref="L22:M22"/>
    <mergeCell ref="B19:G19"/>
    <mergeCell ref="H19:I19"/>
    <mergeCell ref="J19:K19"/>
    <mergeCell ref="L19:M19"/>
    <mergeCell ref="B20:G20"/>
    <mergeCell ref="J20:K20"/>
    <mergeCell ref="L20:M20"/>
    <mergeCell ref="B15:C16"/>
    <mergeCell ref="D15:G16"/>
    <mergeCell ref="B1:M3"/>
    <mergeCell ref="L5:M5"/>
    <mergeCell ref="L6:M6"/>
    <mergeCell ref="B7:G8"/>
    <mergeCell ref="H7:H8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DE41-78A5-4A5D-A395-479B35BB5C86}">
  <sheetPr>
    <pageSetUpPr fitToPage="1"/>
  </sheetPr>
  <dimension ref="A1:R55"/>
  <sheetViews>
    <sheetView tabSelected="1" zoomScaleNormal="100" zoomScaleSheetLayoutView="100" zoomScalePageLayoutView="37" workbookViewId="0">
      <selection activeCell="Q9" sqref="Q9"/>
    </sheetView>
  </sheetViews>
  <sheetFormatPr defaultRowHeight="18.75" x14ac:dyDescent="0.45"/>
  <cols>
    <col min="1" max="1" width="2.77734375" customWidth="1"/>
    <col min="2" max="2" width="6.77734375" customWidth="1"/>
    <col min="3" max="3" width="4.77734375" customWidth="1"/>
    <col min="4" max="4" width="10.77734375" customWidth="1"/>
    <col min="5" max="5" width="4.77734375" customWidth="1"/>
    <col min="6" max="7" width="6.77734375" customWidth="1"/>
    <col min="8" max="8" width="13.77734375" bestFit="1" customWidth="1"/>
    <col min="9" max="9" width="4.5546875" customWidth="1"/>
    <col min="10" max="10" width="5.77734375" customWidth="1"/>
    <col min="11" max="11" width="9" customWidth="1"/>
    <col min="12" max="12" width="12.33203125" customWidth="1"/>
    <col min="13" max="13" width="6.77734375" customWidth="1"/>
    <col min="14" max="14" width="1.77734375" customWidth="1"/>
    <col min="15" max="15" width="1.77734375" style="31" customWidth="1"/>
  </cols>
  <sheetData>
    <row r="1" spans="1:16" x14ac:dyDescent="0.45">
      <c r="A1" s="5"/>
      <c r="B1" s="115" t="s">
        <v>26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5"/>
      <c r="O1" s="5"/>
    </row>
    <row r="2" spans="1:16" x14ac:dyDescent="0.45">
      <c r="A2" s="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5"/>
      <c r="O2" s="5"/>
    </row>
    <row r="3" spans="1:16" ht="19.5" thickBot="1" x14ac:dyDescent="0.5">
      <c r="A3" s="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5"/>
      <c r="O3" s="5"/>
    </row>
    <row r="4" spans="1:16" ht="8.1" customHeight="1" thickTop="1" x14ac:dyDescent="0.45">
      <c r="A4" s="5"/>
      <c r="B4" s="39"/>
      <c r="C4" s="39"/>
      <c r="D4" s="39"/>
      <c r="E4" s="39"/>
      <c r="F4" s="39"/>
      <c r="G4" s="39"/>
      <c r="H4" s="39"/>
      <c r="I4" s="39"/>
      <c r="J4" s="39"/>
      <c r="K4" s="39"/>
      <c r="L4" s="22"/>
      <c r="M4" s="22"/>
      <c r="N4" s="5"/>
      <c r="O4" s="5"/>
    </row>
    <row r="5" spans="1:16" ht="20.25" x14ac:dyDescent="0.45">
      <c r="A5" s="5"/>
      <c r="B5" s="5"/>
      <c r="C5" s="5"/>
      <c r="D5" s="5"/>
      <c r="E5" s="5"/>
      <c r="F5" s="5"/>
      <c r="G5" s="5"/>
      <c r="H5" s="5"/>
      <c r="I5" s="5"/>
      <c r="J5" s="7"/>
      <c r="K5" s="8" t="s">
        <v>1</v>
      </c>
      <c r="L5" s="117" t="s">
        <v>53</v>
      </c>
      <c r="M5" s="117"/>
      <c r="N5" s="5"/>
      <c r="O5" s="5"/>
    </row>
    <row r="6" spans="1:16" ht="20.25" x14ac:dyDescent="0.45">
      <c r="A6" s="5"/>
      <c r="B6" s="5"/>
      <c r="C6" s="5"/>
      <c r="D6" s="5"/>
      <c r="E6" s="5"/>
      <c r="F6" s="5"/>
      <c r="G6" s="5"/>
      <c r="H6" s="5"/>
      <c r="I6" s="5"/>
      <c r="J6" s="7"/>
      <c r="K6" s="8" t="s">
        <v>30</v>
      </c>
      <c r="L6" s="154">
        <v>44501</v>
      </c>
      <c r="M6" s="154"/>
      <c r="N6" s="5"/>
      <c r="O6" s="5"/>
      <c r="P6" s="1"/>
    </row>
    <row r="7" spans="1:16" x14ac:dyDescent="0.45">
      <c r="A7" s="5"/>
      <c r="B7" s="119" t="s">
        <v>72</v>
      </c>
      <c r="C7" s="119"/>
      <c r="D7" s="119"/>
      <c r="E7" s="119"/>
      <c r="F7" s="119"/>
      <c r="G7" s="119"/>
      <c r="H7" s="121" t="s">
        <v>11</v>
      </c>
      <c r="I7" s="5"/>
      <c r="J7" s="5"/>
      <c r="K7" s="5"/>
      <c r="L7" s="5"/>
      <c r="M7" s="5"/>
      <c r="N7" s="5"/>
      <c r="O7" s="5"/>
    </row>
    <row r="8" spans="1:16" x14ac:dyDescent="0.45">
      <c r="A8" s="5"/>
      <c r="B8" s="120"/>
      <c r="C8" s="120"/>
      <c r="D8" s="120"/>
      <c r="E8" s="120"/>
      <c r="F8" s="120"/>
      <c r="G8" s="120"/>
      <c r="H8" s="122"/>
      <c r="I8" s="5"/>
      <c r="J8" s="5"/>
      <c r="K8" s="5"/>
      <c r="L8" s="5"/>
      <c r="M8" s="5"/>
      <c r="N8" s="5"/>
      <c r="O8" s="5"/>
    </row>
    <row r="9" spans="1:16" ht="21" customHeight="1" x14ac:dyDescent="0.55000000000000004">
      <c r="A9" s="5"/>
      <c r="B9" s="15"/>
      <c r="C9" s="48" t="s">
        <v>43</v>
      </c>
      <c r="D9" s="14"/>
      <c r="E9" s="14"/>
      <c r="F9" s="14"/>
      <c r="G9" s="14"/>
      <c r="H9" s="41"/>
      <c r="I9" s="5"/>
      <c r="J9" s="5"/>
      <c r="K9" s="5"/>
      <c r="L9" s="5"/>
      <c r="M9" s="5"/>
      <c r="N9" s="5"/>
      <c r="O9" s="5"/>
    </row>
    <row r="10" spans="1:16" ht="21" customHeight="1" x14ac:dyDescent="0.55000000000000004">
      <c r="A10" s="5"/>
      <c r="B10" s="14"/>
      <c r="C10" s="16" t="s">
        <v>39</v>
      </c>
      <c r="D10" s="14"/>
      <c r="E10" s="14"/>
      <c r="F10" s="14"/>
      <c r="G10" s="14"/>
      <c r="H10" s="41"/>
      <c r="I10" s="5"/>
      <c r="J10" s="5"/>
      <c r="K10" s="5"/>
      <c r="L10" s="5"/>
      <c r="M10" s="5"/>
      <c r="N10" s="5"/>
      <c r="O10" s="5"/>
    </row>
    <row r="11" spans="1:16" ht="21" customHeight="1" x14ac:dyDescent="0.55000000000000004">
      <c r="A11" s="5"/>
      <c r="C11" s="97" t="s">
        <v>42</v>
      </c>
      <c r="D11" s="14"/>
      <c r="E11" s="14"/>
      <c r="F11" s="14"/>
      <c r="G11" s="14"/>
      <c r="H11" s="41"/>
      <c r="I11" s="5"/>
      <c r="J11" s="5"/>
      <c r="K11" s="5"/>
      <c r="L11" s="5"/>
      <c r="M11" s="5"/>
      <c r="N11" s="5"/>
      <c r="O11" s="5"/>
    </row>
    <row r="12" spans="1:16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45">
      <c r="A13" s="5"/>
      <c r="B13" s="30" t="s">
        <v>23</v>
      </c>
      <c r="C13" s="5"/>
      <c r="D13" s="9"/>
      <c r="E13" s="9"/>
      <c r="F13" s="9"/>
      <c r="G13" s="9"/>
      <c r="H13" s="5"/>
      <c r="I13" s="5"/>
      <c r="J13" s="5"/>
      <c r="K13" s="5"/>
      <c r="L13" s="5"/>
      <c r="M13" s="5"/>
      <c r="N13" s="5"/>
      <c r="O13" s="5"/>
    </row>
    <row r="14" spans="1:16" x14ac:dyDescent="0.45">
      <c r="A14" s="5"/>
      <c r="B14" s="30" t="s">
        <v>36</v>
      </c>
      <c r="C14" s="5"/>
      <c r="D14" s="9"/>
      <c r="E14" s="9"/>
      <c r="F14" s="9"/>
      <c r="G14" s="9"/>
      <c r="H14" s="5"/>
      <c r="I14" s="5"/>
      <c r="J14" s="5"/>
      <c r="K14" s="5"/>
      <c r="L14" s="5"/>
      <c r="M14" s="5"/>
      <c r="N14" s="5"/>
      <c r="O14" s="5"/>
    </row>
    <row r="15" spans="1:16" x14ac:dyDescent="0.45">
      <c r="A15" s="5"/>
      <c r="B15" s="110" t="s">
        <v>24</v>
      </c>
      <c r="C15" s="111"/>
      <c r="D15" s="113">
        <f>L29</f>
        <v>407957393</v>
      </c>
      <c r="E15" s="113"/>
      <c r="F15" s="113"/>
      <c r="G15" s="113"/>
      <c r="H15" s="5"/>
      <c r="I15" s="5"/>
      <c r="J15" s="5"/>
      <c r="K15" s="5"/>
      <c r="L15" s="5"/>
      <c r="M15" s="5"/>
      <c r="N15" s="5"/>
      <c r="O15" s="5"/>
    </row>
    <row r="16" spans="1:16" ht="19.5" thickBot="1" x14ac:dyDescent="0.5">
      <c r="A16" s="5"/>
      <c r="B16" s="112"/>
      <c r="C16" s="112"/>
      <c r="D16" s="114"/>
      <c r="E16" s="114"/>
      <c r="F16" s="114"/>
      <c r="G16" s="114"/>
      <c r="H16" s="5"/>
      <c r="I16" s="5"/>
      <c r="J16" s="5"/>
      <c r="K16" s="5"/>
      <c r="L16" s="5"/>
      <c r="M16" s="5"/>
      <c r="N16" s="5"/>
      <c r="O16" s="5"/>
    </row>
    <row r="17" spans="1:18" ht="33.75" x14ac:dyDescent="0.45">
      <c r="A17" s="5"/>
      <c r="B17" s="42"/>
      <c r="C17" s="42"/>
      <c r="D17" s="34"/>
      <c r="E17" s="34"/>
      <c r="F17" s="34"/>
      <c r="G17" s="34"/>
      <c r="H17" s="5"/>
      <c r="I17" s="5"/>
      <c r="J17" s="5"/>
      <c r="K17" s="5"/>
      <c r="L17" s="5"/>
      <c r="M17" s="5"/>
      <c r="N17" s="5"/>
      <c r="O17" s="5"/>
    </row>
    <row r="18" spans="1:18" ht="8.1" customHeight="1" x14ac:dyDescent="0.45">
      <c r="A18" s="5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5"/>
      <c r="O18" s="5"/>
    </row>
    <row r="19" spans="1:18" ht="30.95" customHeight="1" x14ac:dyDescent="0.45">
      <c r="A19" s="5"/>
      <c r="B19" s="123" t="s">
        <v>0</v>
      </c>
      <c r="C19" s="123"/>
      <c r="D19" s="123"/>
      <c r="E19" s="123"/>
      <c r="F19" s="123"/>
      <c r="G19" s="123"/>
      <c r="H19" s="124" t="s">
        <v>8</v>
      </c>
      <c r="I19" s="124"/>
      <c r="J19" s="124" t="s">
        <v>9</v>
      </c>
      <c r="K19" s="124"/>
      <c r="L19" s="124" t="s">
        <v>10</v>
      </c>
      <c r="M19" s="124"/>
      <c r="N19" s="5"/>
      <c r="O19" s="5"/>
    </row>
    <row r="20" spans="1:18" ht="30.95" customHeight="1" x14ac:dyDescent="0.45">
      <c r="A20" s="5"/>
      <c r="B20" s="125" t="s">
        <v>56</v>
      </c>
      <c r="C20" s="125"/>
      <c r="D20" s="125"/>
      <c r="E20" s="125"/>
      <c r="F20" s="125"/>
      <c r="G20" s="125"/>
      <c r="H20" s="88">
        <v>12345678</v>
      </c>
      <c r="I20" s="89" t="s">
        <v>3</v>
      </c>
      <c r="J20" s="126">
        <v>10</v>
      </c>
      <c r="K20" s="126"/>
      <c r="L20" s="127">
        <f>H20*J20</f>
        <v>123456780</v>
      </c>
      <c r="M20" s="127"/>
      <c r="N20" s="5"/>
      <c r="O20" s="5"/>
    </row>
    <row r="21" spans="1:18" ht="30.95" customHeight="1" x14ac:dyDescent="0.45">
      <c r="A21" s="5"/>
      <c r="B21" s="128" t="s">
        <v>55</v>
      </c>
      <c r="C21" s="128"/>
      <c r="D21" s="128"/>
      <c r="E21" s="128"/>
      <c r="F21" s="128"/>
      <c r="G21" s="128"/>
      <c r="H21" s="90">
        <v>2</v>
      </c>
      <c r="I21" s="91" t="s">
        <v>49</v>
      </c>
      <c r="J21" s="129">
        <v>123456789</v>
      </c>
      <c r="K21" s="129"/>
      <c r="L21" s="130">
        <f>H21*J21</f>
        <v>246913578</v>
      </c>
      <c r="M21" s="130"/>
      <c r="N21" s="5"/>
      <c r="O21" s="5"/>
    </row>
    <row r="22" spans="1:18" ht="30.95" customHeight="1" x14ac:dyDescent="0.45">
      <c r="A22" s="5"/>
      <c r="B22" s="125" t="s">
        <v>54</v>
      </c>
      <c r="C22" s="125"/>
      <c r="D22" s="125"/>
      <c r="E22" s="125"/>
      <c r="F22" s="125"/>
      <c r="G22" s="125"/>
      <c r="H22" s="88">
        <v>3</v>
      </c>
      <c r="I22" s="89" t="s">
        <v>51</v>
      </c>
      <c r="J22" s="126">
        <v>30000</v>
      </c>
      <c r="K22" s="126"/>
      <c r="L22" s="131">
        <f t="shared" ref="L22:L25" si="0">H22*J22</f>
        <v>90000</v>
      </c>
      <c r="M22" s="131"/>
      <c r="N22" s="5"/>
      <c r="O22" s="5"/>
    </row>
    <row r="23" spans="1:18" ht="30.95" customHeight="1" x14ac:dyDescent="0.45">
      <c r="A23" s="5"/>
      <c r="B23" s="128" t="s">
        <v>68</v>
      </c>
      <c r="C23" s="128"/>
      <c r="D23" s="128"/>
      <c r="E23" s="128"/>
      <c r="F23" s="128"/>
      <c r="G23" s="128"/>
      <c r="H23" s="90">
        <v>40</v>
      </c>
      <c r="I23" s="91" t="s">
        <v>50</v>
      </c>
      <c r="J23" s="129">
        <v>4000</v>
      </c>
      <c r="K23" s="129"/>
      <c r="L23" s="130">
        <f t="shared" si="0"/>
        <v>160000</v>
      </c>
      <c r="M23" s="130"/>
      <c r="N23" s="5"/>
      <c r="O23" s="5"/>
    </row>
    <row r="24" spans="1:18" ht="30.95" customHeight="1" x14ac:dyDescent="0.45">
      <c r="A24" s="5"/>
      <c r="B24" s="125" t="s">
        <v>57</v>
      </c>
      <c r="C24" s="125"/>
      <c r="D24" s="125"/>
      <c r="E24" s="125"/>
      <c r="F24" s="125"/>
      <c r="G24" s="125"/>
      <c r="H24" s="88">
        <v>50</v>
      </c>
      <c r="I24" s="89" t="s">
        <v>52</v>
      </c>
      <c r="J24" s="126">
        <v>5000</v>
      </c>
      <c r="K24" s="126"/>
      <c r="L24" s="131">
        <f t="shared" si="0"/>
        <v>250000</v>
      </c>
      <c r="M24" s="131"/>
      <c r="N24" s="5"/>
      <c r="O24" s="5"/>
    </row>
    <row r="25" spans="1:18" ht="30.95" customHeight="1" x14ac:dyDescent="0.45">
      <c r="A25" s="5"/>
      <c r="B25" s="132" t="s">
        <v>70</v>
      </c>
      <c r="C25" s="132"/>
      <c r="D25" s="132"/>
      <c r="E25" s="132"/>
      <c r="F25" s="132"/>
      <c r="G25" s="132"/>
      <c r="H25" s="92"/>
      <c r="I25" s="93" t="s">
        <v>71</v>
      </c>
      <c r="J25" s="133"/>
      <c r="K25" s="133"/>
      <c r="L25" s="134">
        <f t="shared" si="0"/>
        <v>0</v>
      </c>
      <c r="M25" s="134"/>
      <c r="N25" s="5"/>
      <c r="O25" s="5"/>
    </row>
    <row r="26" spans="1:18" ht="3.95" customHeight="1" x14ac:dyDescent="0.45">
      <c r="A26" s="5"/>
      <c r="B26" s="25"/>
      <c r="C26" s="25"/>
      <c r="D26" s="25"/>
      <c r="E26" s="25"/>
      <c r="F26" s="25"/>
      <c r="G26" s="25"/>
      <c r="H26" s="26"/>
      <c r="I26" s="27"/>
      <c r="J26" s="26"/>
      <c r="K26" s="26"/>
      <c r="L26" s="28"/>
      <c r="M26" s="28"/>
      <c r="N26" s="5"/>
      <c r="O26" s="5"/>
    </row>
    <row r="27" spans="1:18" ht="35.1" customHeight="1" x14ac:dyDescent="0.5">
      <c r="A27" s="5"/>
      <c r="B27" s="135"/>
      <c r="C27" s="135"/>
      <c r="D27" s="135"/>
      <c r="E27" s="135"/>
      <c r="F27" s="135"/>
      <c r="G27" s="135"/>
      <c r="H27" s="36"/>
      <c r="I27" s="136" t="s">
        <v>5</v>
      </c>
      <c r="J27" s="136"/>
      <c r="K27" s="94" t="s">
        <v>6</v>
      </c>
      <c r="L27" s="137">
        <f>SUM(L20:L25)</f>
        <v>370870358</v>
      </c>
      <c r="M27" s="137"/>
      <c r="N27" s="5"/>
      <c r="O27" s="5"/>
      <c r="P27" s="60"/>
      <c r="Q27" s="60"/>
      <c r="R27" s="60"/>
    </row>
    <row r="28" spans="1:18" ht="35.1" customHeight="1" x14ac:dyDescent="0.5">
      <c r="A28" s="5"/>
      <c r="B28" s="135"/>
      <c r="C28" s="135"/>
      <c r="D28" s="135"/>
      <c r="E28" s="135"/>
      <c r="F28" s="135"/>
      <c r="G28" s="135"/>
      <c r="H28" s="36"/>
      <c r="I28" s="138" t="s">
        <v>4</v>
      </c>
      <c r="J28" s="139"/>
      <c r="K28" s="95">
        <v>10</v>
      </c>
      <c r="L28" s="140">
        <f>INT(L27*K28/100)</f>
        <v>37087035</v>
      </c>
      <c r="M28" s="141"/>
      <c r="N28" s="5"/>
      <c r="O28" s="5"/>
      <c r="P28" s="60"/>
      <c r="Q28" s="60"/>
      <c r="R28" s="60"/>
    </row>
    <row r="29" spans="1:18" ht="35.1" customHeight="1" x14ac:dyDescent="0.5">
      <c r="A29" s="5"/>
      <c r="B29" s="142"/>
      <c r="C29" s="142"/>
      <c r="D29" s="142"/>
      <c r="E29" s="142"/>
      <c r="F29" s="142"/>
      <c r="G29" s="142"/>
      <c r="H29" s="10"/>
      <c r="I29" s="143" t="s">
        <v>7</v>
      </c>
      <c r="J29" s="143"/>
      <c r="K29" s="96" t="s">
        <v>12</v>
      </c>
      <c r="L29" s="144">
        <f>L27+L28</f>
        <v>407957393</v>
      </c>
      <c r="M29" s="144"/>
      <c r="N29" s="5"/>
      <c r="O29" s="5"/>
      <c r="Q29" s="31"/>
      <c r="R29" s="31"/>
    </row>
    <row r="30" spans="1:18" ht="18" customHeight="1" x14ac:dyDescent="0.45">
      <c r="A30" s="5"/>
      <c r="B30" s="46"/>
      <c r="C30" s="46"/>
      <c r="D30" s="46"/>
      <c r="E30" s="46"/>
      <c r="F30" s="46"/>
      <c r="G30" s="46"/>
      <c r="H30" s="47"/>
      <c r="I30" s="38"/>
      <c r="J30" s="38"/>
      <c r="K30" s="21"/>
      <c r="L30" s="29"/>
      <c r="M30" s="29"/>
      <c r="N30" s="5"/>
      <c r="O30" s="5"/>
      <c r="Q30" s="31"/>
      <c r="R30" s="31"/>
    </row>
    <row r="31" spans="1:18" ht="18" customHeight="1" x14ac:dyDescent="0.45">
      <c r="A31" s="5"/>
      <c r="B31" s="46"/>
      <c r="C31" s="46"/>
      <c r="D31" s="46"/>
      <c r="E31" s="46"/>
      <c r="F31" s="46"/>
      <c r="G31" s="46"/>
      <c r="H31" s="5"/>
      <c r="I31" s="5"/>
      <c r="J31" s="5"/>
      <c r="K31" s="5"/>
      <c r="L31" s="147"/>
      <c r="M31" s="147"/>
      <c r="N31" s="53"/>
      <c r="O31" s="53"/>
      <c r="Q31" s="60"/>
      <c r="R31" s="60"/>
    </row>
    <row r="32" spans="1:18" ht="24.95" customHeight="1" x14ac:dyDescent="0.45">
      <c r="A32" s="5"/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5"/>
      <c r="O32" s="5"/>
      <c r="Q32" s="31"/>
      <c r="R32" s="31"/>
    </row>
    <row r="33" spans="1:18" ht="24.95" customHeight="1" x14ac:dyDescent="0.45">
      <c r="A33" s="5"/>
      <c r="B33" s="19"/>
      <c r="C33" s="105" t="s">
        <v>21</v>
      </c>
      <c r="D33" s="100"/>
      <c r="E33" s="101"/>
      <c r="F33" s="102"/>
      <c r="G33" s="99"/>
      <c r="H33" s="118"/>
      <c r="I33" s="118"/>
      <c r="J33" s="100"/>
      <c r="K33" s="100"/>
      <c r="L33" s="100"/>
      <c r="M33" s="19"/>
      <c r="N33" s="5"/>
      <c r="O33" s="5"/>
      <c r="Q33" s="31"/>
      <c r="R33" s="31"/>
    </row>
    <row r="34" spans="1:18" ht="24.95" customHeight="1" x14ac:dyDescent="0.45">
      <c r="A34" s="5"/>
      <c r="B34" s="5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5"/>
      <c r="N34" s="5"/>
      <c r="O34" s="5"/>
    </row>
    <row r="35" spans="1:18" ht="24.95" customHeight="1" x14ac:dyDescent="0.45">
      <c r="A35" s="5"/>
      <c r="B35" s="37"/>
      <c r="C35" s="106"/>
      <c r="D35" s="106"/>
      <c r="E35" s="106"/>
      <c r="F35" s="106"/>
      <c r="G35" s="106"/>
      <c r="H35" s="107"/>
      <c r="I35" s="104"/>
      <c r="J35" s="104"/>
      <c r="K35" s="104"/>
      <c r="L35" s="108"/>
      <c r="M35" s="11"/>
      <c r="N35" s="5"/>
      <c r="O35" s="5"/>
    </row>
    <row r="36" spans="1:18" ht="24.95" customHeight="1" x14ac:dyDescent="0.45">
      <c r="A36" s="5"/>
      <c r="B36" s="5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5"/>
      <c r="N36" s="5"/>
      <c r="O36" s="5"/>
    </row>
    <row r="37" spans="1:18" ht="24.95" customHeight="1" x14ac:dyDescent="0.45">
      <c r="A37" s="5"/>
      <c r="B37" s="2"/>
      <c r="C37" s="109"/>
      <c r="D37" s="103"/>
      <c r="E37" s="152"/>
      <c r="F37" s="152"/>
      <c r="G37" s="103"/>
      <c r="H37" s="152"/>
      <c r="I37" s="152"/>
      <c r="J37" s="153"/>
      <c r="K37" s="153"/>
      <c r="L37" s="103"/>
      <c r="M37" s="5"/>
      <c r="N37" s="5"/>
      <c r="O37" s="5"/>
    </row>
    <row r="38" spans="1:18" ht="24.95" customHeight="1" x14ac:dyDescent="0.45">
      <c r="A38" s="5"/>
      <c r="B38" s="2"/>
      <c r="C38" s="103"/>
      <c r="D38" s="103"/>
      <c r="E38" s="152"/>
      <c r="F38" s="152"/>
      <c r="G38" s="103"/>
      <c r="H38" s="152"/>
      <c r="I38" s="152"/>
      <c r="J38" s="152"/>
      <c r="K38" s="152"/>
      <c r="L38" s="152"/>
      <c r="M38" s="6"/>
      <c r="N38" s="5"/>
      <c r="O38" s="5"/>
    </row>
    <row r="39" spans="1:18" ht="24.95" customHeight="1" x14ac:dyDescent="0.45">
      <c r="A39" s="5"/>
      <c r="B39" s="2"/>
      <c r="C39" s="152"/>
      <c r="D39" s="152"/>
      <c r="E39" s="118"/>
      <c r="F39" s="118"/>
      <c r="G39" s="118"/>
      <c r="H39" s="152"/>
      <c r="I39" s="152"/>
      <c r="J39" s="103"/>
      <c r="K39" s="103"/>
      <c r="L39" s="103"/>
      <c r="M39" s="5"/>
      <c r="N39" s="5"/>
      <c r="O39" s="5"/>
    </row>
    <row r="40" spans="1:18" ht="24.95" customHeight="1" x14ac:dyDescent="0.45">
      <c r="A40" s="5"/>
      <c r="B40" s="5"/>
      <c r="C40" s="103"/>
      <c r="D40" s="103"/>
      <c r="E40" s="103"/>
      <c r="F40" s="103"/>
      <c r="G40" s="103"/>
      <c r="H40" s="103"/>
      <c r="I40" s="102"/>
      <c r="J40" s="103"/>
      <c r="K40" s="103"/>
      <c r="L40" s="103"/>
      <c r="M40" s="5"/>
      <c r="N40" s="5"/>
      <c r="O40" s="5"/>
    </row>
    <row r="41" spans="1:18" ht="24.95" customHeight="1" x14ac:dyDescent="0.45">
      <c r="A41" s="5"/>
      <c r="B41" s="5"/>
      <c r="C41" s="4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8" ht="18" customHeight="1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8" ht="21" customHeight="1" x14ac:dyDescent="0.45">
      <c r="A43" s="5"/>
      <c r="B43" s="5"/>
      <c r="C43" s="5"/>
      <c r="D43" s="5"/>
      <c r="E43" s="5"/>
      <c r="F43" s="32" t="s">
        <v>73</v>
      </c>
      <c r="G43" s="5"/>
      <c r="H43" s="5"/>
      <c r="I43" s="5"/>
      <c r="J43" s="5"/>
      <c r="K43" s="5"/>
      <c r="L43" s="5"/>
      <c r="M43" s="5"/>
      <c r="N43" s="5"/>
      <c r="O43" s="5"/>
    </row>
    <row r="44" spans="1:18" ht="21" customHeight="1" x14ac:dyDescent="0.45">
      <c r="A44" s="5"/>
      <c r="B44" s="5"/>
      <c r="C44" s="5"/>
      <c r="D44" s="5"/>
      <c r="E44" s="5"/>
      <c r="F44" s="23" t="s">
        <v>43</v>
      </c>
      <c r="G44" s="13"/>
      <c r="H44" s="5"/>
      <c r="I44" s="5"/>
      <c r="J44" s="5"/>
      <c r="K44" s="5"/>
      <c r="L44" s="5"/>
      <c r="M44" s="5"/>
      <c r="N44" s="5"/>
      <c r="O44" s="5"/>
    </row>
    <row r="45" spans="1:18" ht="21" customHeight="1" x14ac:dyDescent="0.45">
      <c r="A45" s="5"/>
      <c r="B45" s="5"/>
      <c r="C45" s="5"/>
      <c r="D45" s="5"/>
      <c r="E45" s="5"/>
      <c r="F45" s="2" t="s">
        <v>40</v>
      </c>
      <c r="G45" s="5"/>
      <c r="H45" s="5"/>
      <c r="I45" s="5"/>
      <c r="J45" s="5"/>
      <c r="K45" s="5"/>
      <c r="L45" s="5"/>
      <c r="M45" s="5"/>
      <c r="N45" s="5"/>
      <c r="O45" s="5"/>
    </row>
    <row r="46" spans="1:18" ht="21" customHeight="1" x14ac:dyDescent="0.45">
      <c r="A46" s="5"/>
      <c r="B46" s="5"/>
      <c r="C46" s="5"/>
      <c r="D46" s="5"/>
      <c r="E46" s="5"/>
      <c r="F46" s="12" t="s">
        <v>41</v>
      </c>
      <c r="G46" s="5"/>
      <c r="H46" s="5"/>
      <c r="I46" s="5"/>
      <c r="J46" s="5"/>
      <c r="K46" s="5"/>
      <c r="L46" s="5"/>
      <c r="M46" s="5"/>
      <c r="N46" s="5"/>
      <c r="O46" s="5"/>
    </row>
    <row r="47" spans="1:18" ht="21" customHeight="1" x14ac:dyDescent="0.45">
      <c r="A47" s="5"/>
      <c r="B47" s="5"/>
      <c r="C47" s="5"/>
      <c r="D47" s="5"/>
      <c r="E47" s="5"/>
      <c r="F47" s="24" t="s">
        <v>69</v>
      </c>
      <c r="G47" s="24"/>
      <c r="H47" s="24"/>
      <c r="I47" s="24"/>
      <c r="J47" s="18"/>
      <c r="K47" s="5"/>
      <c r="L47" s="5"/>
      <c r="M47" s="5"/>
      <c r="N47" s="5"/>
      <c r="O47" s="5"/>
    </row>
    <row r="48" spans="1:18" ht="21" customHeight="1" x14ac:dyDescent="0.45">
      <c r="A48" s="5"/>
      <c r="B48" s="5"/>
      <c r="C48" s="5"/>
      <c r="D48" s="5"/>
      <c r="E48" s="5"/>
      <c r="F48" s="23" t="s">
        <v>62</v>
      </c>
      <c r="G48" s="5"/>
      <c r="H48" s="5"/>
      <c r="I48" s="5"/>
      <c r="J48" s="5"/>
      <c r="K48" s="5"/>
      <c r="L48" s="5"/>
      <c r="M48" s="5"/>
      <c r="N48" s="5"/>
      <c r="O48" s="5"/>
    </row>
    <row r="49" spans="1:17" ht="24.95" customHeight="1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7" x14ac:dyDescent="0.4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P50" s="31"/>
      <c r="Q50" s="31"/>
    </row>
    <row r="51" spans="1:17" x14ac:dyDescent="0.4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P51" s="31"/>
      <c r="Q51" s="31"/>
    </row>
    <row r="52" spans="1:17" x14ac:dyDescent="0.4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P52" s="31"/>
      <c r="Q52" s="31"/>
    </row>
    <row r="53" spans="1:17" x14ac:dyDescent="0.4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P53" s="31"/>
      <c r="Q53" s="31"/>
    </row>
    <row r="54" spans="1:17" x14ac:dyDescent="0.4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P54" s="31"/>
      <c r="Q54" s="31"/>
    </row>
    <row r="55" spans="1:17" x14ac:dyDescent="0.4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P55" s="31"/>
      <c r="Q55" s="31"/>
    </row>
  </sheetData>
  <mergeCells count="49">
    <mergeCell ref="B15:C16"/>
    <mergeCell ref="D15:G16"/>
    <mergeCell ref="B1:M3"/>
    <mergeCell ref="L5:M5"/>
    <mergeCell ref="L6:M6"/>
    <mergeCell ref="B7:G8"/>
    <mergeCell ref="H7:H8"/>
    <mergeCell ref="B19:G19"/>
    <mergeCell ref="H19:I19"/>
    <mergeCell ref="J19:K19"/>
    <mergeCell ref="L19:M19"/>
    <mergeCell ref="B20:G20"/>
    <mergeCell ref="J20:K20"/>
    <mergeCell ref="L20:M20"/>
    <mergeCell ref="B21:G21"/>
    <mergeCell ref="J21:K21"/>
    <mergeCell ref="L21:M21"/>
    <mergeCell ref="B22:G22"/>
    <mergeCell ref="J22:K22"/>
    <mergeCell ref="L22:M22"/>
    <mergeCell ref="B23:G23"/>
    <mergeCell ref="J23:K23"/>
    <mergeCell ref="L23:M23"/>
    <mergeCell ref="B24:G24"/>
    <mergeCell ref="J24:K24"/>
    <mergeCell ref="L24:M24"/>
    <mergeCell ref="I28:J28"/>
    <mergeCell ref="B25:G25"/>
    <mergeCell ref="J25:K25"/>
    <mergeCell ref="L25:M25"/>
    <mergeCell ref="B27:G27"/>
    <mergeCell ref="I27:J27"/>
    <mergeCell ref="L27:M27"/>
    <mergeCell ref="L28:M28"/>
    <mergeCell ref="B28:G28"/>
    <mergeCell ref="B29:G29"/>
    <mergeCell ref="I29:J29"/>
    <mergeCell ref="L29:M29"/>
    <mergeCell ref="C39:D39"/>
    <mergeCell ref="E39:G39"/>
    <mergeCell ref="H39:I39"/>
    <mergeCell ref="L31:M31"/>
    <mergeCell ref="E38:F38"/>
    <mergeCell ref="H38:I38"/>
    <mergeCell ref="J38:L38"/>
    <mergeCell ref="H33:I33"/>
    <mergeCell ref="E37:F37"/>
    <mergeCell ref="H37:I37"/>
    <mergeCell ref="J37:K37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4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F901-E7BE-4EF2-A46E-7D642FD7F5A1}">
  <sheetPr>
    <pageSetUpPr fitToPage="1"/>
  </sheetPr>
  <dimension ref="A1:R55"/>
  <sheetViews>
    <sheetView zoomScaleNormal="100" zoomScaleSheetLayoutView="100" zoomScalePageLayoutView="37" workbookViewId="0">
      <selection activeCell="P1" sqref="P1"/>
    </sheetView>
  </sheetViews>
  <sheetFormatPr defaultRowHeight="18.75" x14ac:dyDescent="0.45"/>
  <cols>
    <col min="1" max="1" width="2.77734375" customWidth="1"/>
    <col min="2" max="2" width="6.77734375" customWidth="1"/>
    <col min="3" max="3" width="4.77734375" customWidth="1"/>
    <col min="4" max="4" width="10.77734375" customWidth="1"/>
    <col min="5" max="5" width="4.77734375" customWidth="1"/>
    <col min="6" max="7" width="6.77734375" customWidth="1"/>
    <col min="8" max="8" width="13.77734375" bestFit="1" customWidth="1"/>
    <col min="9" max="9" width="4.5546875" customWidth="1"/>
    <col min="10" max="10" width="5.77734375" customWidth="1"/>
    <col min="11" max="11" width="9" customWidth="1"/>
    <col min="12" max="12" width="12.33203125" customWidth="1"/>
    <col min="13" max="13" width="6.77734375" customWidth="1"/>
    <col min="14" max="14" width="1.77734375" customWidth="1"/>
    <col min="15" max="15" width="1.77734375" style="31" customWidth="1"/>
  </cols>
  <sheetData>
    <row r="1" spans="1:16" x14ac:dyDescent="0.45">
      <c r="A1" s="5"/>
      <c r="B1" s="115" t="s">
        <v>28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5"/>
      <c r="O1" s="5"/>
    </row>
    <row r="2" spans="1:16" x14ac:dyDescent="0.45">
      <c r="A2" s="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5"/>
      <c r="O2" s="5"/>
    </row>
    <row r="3" spans="1:16" ht="19.5" thickBot="1" x14ac:dyDescent="0.5">
      <c r="A3" s="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5"/>
      <c r="O3" s="5"/>
    </row>
    <row r="4" spans="1:16" ht="8.1" customHeight="1" thickTop="1" x14ac:dyDescent="0.45">
      <c r="A4" s="5"/>
      <c r="B4" s="83"/>
      <c r="C4" s="83"/>
      <c r="D4" s="83"/>
      <c r="E4" s="83"/>
      <c r="F4" s="83"/>
      <c r="G4" s="83"/>
      <c r="H4" s="83"/>
      <c r="I4" s="83"/>
      <c r="J4" s="83"/>
      <c r="K4" s="83"/>
      <c r="L4" s="22"/>
      <c r="M4" s="22"/>
      <c r="N4" s="5"/>
      <c r="O4" s="5"/>
    </row>
    <row r="5" spans="1:16" ht="20.25" x14ac:dyDescent="0.45">
      <c r="A5" s="5"/>
      <c r="B5" s="5"/>
      <c r="C5" s="5"/>
      <c r="D5" s="5"/>
      <c r="E5" s="5"/>
      <c r="F5" s="5"/>
      <c r="G5" s="5"/>
      <c r="H5" s="5"/>
      <c r="I5" s="5"/>
      <c r="J5" s="7"/>
      <c r="K5" s="8" t="s">
        <v>1</v>
      </c>
      <c r="L5" s="117" t="s">
        <v>53</v>
      </c>
      <c r="M5" s="117"/>
      <c r="N5" s="5"/>
      <c r="O5" s="5"/>
    </row>
    <row r="6" spans="1:16" ht="20.25" x14ac:dyDescent="0.45">
      <c r="A6" s="5"/>
      <c r="B6" s="5"/>
      <c r="C6" s="5"/>
      <c r="D6" s="5"/>
      <c r="E6" s="5"/>
      <c r="F6" s="5"/>
      <c r="G6" s="5"/>
      <c r="H6" s="5"/>
      <c r="I6" s="5"/>
      <c r="J6" s="7"/>
      <c r="K6" s="8" t="s">
        <v>30</v>
      </c>
      <c r="L6" s="154">
        <v>48203</v>
      </c>
      <c r="M6" s="154"/>
      <c r="N6" s="5"/>
      <c r="O6" s="5"/>
      <c r="P6" s="1"/>
    </row>
    <row r="7" spans="1:16" x14ac:dyDescent="0.45">
      <c r="A7" s="5"/>
      <c r="B7" s="119" t="s">
        <v>38</v>
      </c>
      <c r="C7" s="119"/>
      <c r="D7" s="119"/>
      <c r="E7" s="119"/>
      <c r="F7" s="119"/>
      <c r="G7" s="119"/>
      <c r="H7" s="121" t="s">
        <v>11</v>
      </c>
      <c r="I7" s="5"/>
      <c r="J7" s="5"/>
      <c r="K7" s="5"/>
      <c r="L7" s="5"/>
      <c r="M7" s="5"/>
      <c r="N7" s="5"/>
      <c r="O7" s="5"/>
    </row>
    <row r="8" spans="1:16" x14ac:dyDescent="0.45">
      <c r="A8" s="5"/>
      <c r="B8" s="120"/>
      <c r="C8" s="120"/>
      <c r="D8" s="120"/>
      <c r="E8" s="120"/>
      <c r="F8" s="120"/>
      <c r="G8" s="120"/>
      <c r="H8" s="122"/>
      <c r="I8" s="5"/>
      <c r="J8" s="5"/>
      <c r="K8" s="5"/>
      <c r="L8" s="5"/>
      <c r="M8" s="5"/>
      <c r="N8" s="5"/>
      <c r="O8" s="5"/>
    </row>
    <row r="9" spans="1:16" ht="21" customHeight="1" x14ac:dyDescent="0.55000000000000004">
      <c r="A9" s="5"/>
      <c r="B9" s="15"/>
      <c r="C9" s="48" t="s">
        <v>43</v>
      </c>
      <c r="D9" s="14"/>
      <c r="E9" s="14"/>
      <c r="F9" s="14"/>
      <c r="G9" s="14"/>
      <c r="H9" s="84"/>
      <c r="I9" s="5"/>
      <c r="J9" s="5"/>
      <c r="K9" s="5"/>
      <c r="L9" s="5"/>
      <c r="M9" s="5"/>
      <c r="N9" s="5"/>
      <c r="O9" s="5"/>
    </row>
    <row r="10" spans="1:16" ht="21" customHeight="1" x14ac:dyDescent="0.55000000000000004">
      <c r="A10" s="5"/>
      <c r="B10" s="14"/>
      <c r="C10" s="16" t="s">
        <v>39</v>
      </c>
      <c r="D10" s="14"/>
      <c r="E10" s="14"/>
      <c r="F10" s="14"/>
      <c r="G10" s="14"/>
      <c r="H10" s="84"/>
      <c r="I10" s="5"/>
      <c r="J10" s="5"/>
      <c r="K10" s="5"/>
      <c r="L10" s="5"/>
      <c r="M10" s="5"/>
      <c r="N10" s="5"/>
      <c r="O10" s="5"/>
    </row>
    <row r="11" spans="1:16" ht="21" customHeight="1" x14ac:dyDescent="0.55000000000000004">
      <c r="A11" s="5"/>
      <c r="C11" s="97" t="s">
        <v>42</v>
      </c>
      <c r="D11" s="14"/>
      <c r="E11" s="14"/>
      <c r="F11" s="14"/>
      <c r="G11" s="14"/>
      <c r="H11" s="84"/>
      <c r="I11" s="5"/>
      <c r="J11" s="5"/>
      <c r="K11" s="5"/>
      <c r="L11" s="5"/>
      <c r="M11" s="5"/>
      <c r="N11" s="5"/>
      <c r="O11" s="5"/>
    </row>
    <row r="12" spans="1:16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45">
      <c r="A13" s="5"/>
      <c r="B13" s="30" t="s">
        <v>23</v>
      </c>
      <c r="C13" s="5"/>
      <c r="D13" s="9"/>
      <c r="E13" s="9"/>
      <c r="F13" s="9"/>
      <c r="G13" s="9"/>
      <c r="H13" s="5"/>
      <c r="I13" s="5"/>
      <c r="J13" s="5"/>
      <c r="K13" s="5"/>
      <c r="L13" s="5"/>
      <c r="M13" s="5"/>
      <c r="N13" s="5"/>
      <c r="O13" s="5"/>
    </row>
    <row r="14" spans="1:16" x14ac:dyDescent="0.45">
      <c r="A14" s="5"/>
      <c r="B14" s="30" t="s">
        <v>37</v>
      </c>
      <c r="C14" s="5"/>
      <c r="D14" s="9"/>
      <c r="E14" s="9"/>
      <c r="F14" s="9"/>
      <c r="G14" s="9"/>
      <c r="H14" s="5"/>
      <c r="I14" s="5"/>
      <c r="J14" s="5"/>
      <c r="K14" s="5"/>
      <c r="L14" s="5"/>
      <c r="M14" s="5"/>
      <c r="N14" s="5"/>
      <c r="O14" s="5"/>
    </row>
    <row r="15" spans="1:16" x14ac:dyDescent="0.45">
      <c r="A15" s="5"/>
      <c r="B15" s="110" t="s">
        <v>60</v>
      </c>
      <c r="C15" s="111"/>
      <c r="D15" s="113">
        <f>L29</f>
        <v>407957393</v>
      </c>
      <c r="E15" s="113"/>
      <c r="F15" s="113"/>
      <c r="G15" s="113"/>
      <c r="H15" s="5"/>
      <c r="I15" s="5"/>
      <c r="J15" s="5"/>
      <c r="K15" s="5"/>
      <c r="L15" s="5"/>
      <c r="M15" s="5"/>
      <c r="N15" s="5"/>
      <c r="O15" s="5"/>
    </row>
    <row r="16" spans="1:16" ht="19.5" thickBot="1" x14ac:dyDescent="0.5">
      <c r="A16" s="5"/>
      <c r="B16" s="112"/>
      <c r="C16" s="112"/>
      <c r="D16" s="114"/>
      <c r="E16" s="114"/>
      <c r="F16" s="114"/>
      <c r="G16" s="114"/>
      <c r="H16" s="5"/>
      <c r="I16" s="5"/>
      <c r="J16" s="5"/>
      <c r="K16" s="5"/>
      <c r="L16" s="5"/>
      <c r="M16" s="5"/>
      <c r="N16" s="5"/>
      <c r="O16" s="5"/>
    </row>
    <row r="17" spans="1:18" ht="33.75" x14ac:dyDescent="0.45">
      <c r="A17" s="5"/>
      <c r="B17" s="82"/>
      <c r="C17" s="82"/>
      <c r="D17" s="34"/>
      <c r="E17" s="34"/>
      <c r="F17" s="34"/>
      <c r="G17" s="34"/>
      <c r="H17" s="5"/>
      <c r="I17" s="5"/>
      <c r="J17" s="5"/>
      <c r="K17" s="5"/>
      <c r="L17" s="5"/>
      <c r="M17" s="5"/>
      <c r="N17" s="5"/>
      <c r="O17" s="5"/>
    </row>
    <row r="18" spans="1:18" ht="8.1" customHeight="1" x14ac:dyDescent="0.45">
      <c r="A18" s="5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5"/>
      <c r="O18" s="5"/>
    </row>
    <row r="19" spans="1:18" ht="30.95" customHeight="1" x14ac:dyDescent="0.45">
      <c r="A19" s="5"/>
      <c r="B19" s="123" t="s">
        <v>0</v>
      </c>
      <c r="C19" s="123"/>
      <c r="D19" s="123"/>
      <c r="E19" s="123"/>
      <c r="F19" s="123"/>
      <c r="G19" s="123"/>
      <c r="H19" s="124" t="s">
        <v>8</v>
      </c>
      <c r="I19" s="124"/>
      <c r="J19" s="124" t="s">
        <v>9</v>
      </c>
      <c r="K19" s="124"/>
      <c r="L19" s="124" t="s">
        <v>10</v>
      </c>
      <c r="M19" s="124"/>
      <c r="N19" s="5"/>
      <c r="O19" s="5"/>
    </row>
    <row r="20" spans="1:18" ht="30.95" customHeight="1" x14ac:dyDescent="0.45">
      <c r="A20" s="5"/>
      <c r="B20" s="125" t="str">
        <f>見積書!B20</f>
        <v>○○○○○○　サンプル　タイプＡ</v>
      </c>
      <c r="C20" s="125"/>
      <c r="D20" s="125"/>
      <c r="E20" s="125"/>
      <c r="F20" s="125"/>
      <c r="G20" s="125"/>
      <c r="H20" s="88">
        <f>見積書!H20</f>
        <v>12345678</v>
      </c>
      <c r="I20" s="89" t="str">
        <f>見積書!I20</f>
        <v>個数</v>
      </c>
      <c r="J20" s="126">
        <f>見積書!J20</f>
        <v>10</v>
      </c>
      <c r="K20" s="126"/>
      <c r="L20" s="127">
        <f>H20*J20</f>
        <v>123456780</v>
      </c>
      <c r="M20" s="127"/>
      <c r="N20" s="5"/>
      <c r="O20" s="5"/>
    </row>
    <row r="21" spans="1:18" ht="30.95" customHeight="1" x14ac:dyDescent="0.45">
      <c r="A21" s="5"/>
      <c r="B21" s="128" t="str">
        <f>見積書!B21</f>
        <v>△△△△　システム機器（ 自動調整タイプ ）</v>
      </c>
      <c r="C21" s="128"/>
      <c r="D21" s="128"/>
      <c r="E21" s="128"/>
      <c r="F21" s="128"/>
      <c r="G21" s="128"/>
      <c r="H21" s="90">
        <f>見積書!H21</f>
        <v>2</v>
      </c>
      <c r="I21" s="91" t="str">
        <f>見積書!I21</f>
        <v>台</v>
      </c>
      <c r="J21" s="129">
        <f>見積書!J21</f>
        <v>123456789</v>
      </c>
      <c r="K21" s="129"/>
      <c r="L21" s="130">
        <f>H21*J21</f>
        <v>246913578</v>
      </c>
      <c r="M21" s="130"/>
      <c r="N21" s="5"/>
      <c r="O21" s="5"/>
    </row>
    <row r="22" spans="1:18" ht="30.95" customHeight="1" x14ac:dyDescent="0.45">
      <c r="A22" s="5"/>
      <c r="B22" s="125" t="str">
        <f>見積書!B22</f>
        <v>△△△△　システムの取付作業</v>
      </c>
      <c r="C22" s="125"/>
      <c r="D22" s="125"/>
      <c r="E22" s="125"/>
      <c r="F22" s="125"/>
      <c r="G22" s="125"/>
      <c r="H22" s="88">
        <f>見積書!H22</f>
        <v>3</v>
      </c>
      <c r="I22" s="89" t="str">
        <f>見積書!I22</f>
        <v>人</v>
      </c>
      <c r="J22" s="126">
        <f>見積書!J22</f>
        <v>30000</v>
      </c>
      <c r="K22" s="126"/>
      <c r="L22" s="131">
        <f t="shared" ref="L22:L25" si="0">H22*J22</f>
        <v>90000</v>
      </c>
      <c r="M22" s="131"/>
      <c r="N22" s="5"/>
      <c r="O22" s="5"/>
    </row>
    <row r="23" spans="1:18" ht="30.95" customHeight="1" x14ac:dyDescent="0.45">
      <c r="A23" s="5"/>
      <c r="B23" s="128" t="str">
        <f>見積書!B23</f>
        <v>△△△△　システムの操作説明　講習会</v>
      </c>
      <c r="C23" s="128"/>
      <c r="D23" s="128"/>
      <c r="E23" s="128"/>
      <c r="F23" s="128"/>
      <c r="G23" s="128"/>
      <c r="H23" s="90">
        <f>見積書!H23</f>
        <v>40</v>
      </c>
      <c r="I23" s="91" t="str">
        <f>見積書!I23</f>
        <v>時間</v>
      </c>
      <c r="J23" s="129">
        <f>見積書!J23</f>
        <v>4000</v>
      </c>
      <c r="K23" s="129"/>
      <c r="L23" s="130">
        <f t="shared" si="0"/>
        <v>160000</v>
      </c>
      <c r="M23" s="130"/>
      <c r="N23" s="5"/>
      <c r="O23" s="5"/>
    </row>
    <row r="24" spans="1:18" ht="30.95" customHeight="1" x14ac:dyDescent="0.45">
      <c r="A24" s="5"/>
      <c r="B24" s="125" t="str">
        <f>見積書!B24</f>
        <v>□□□□○○○○素材　（　✖✖　を含む　）</v>
      </c>
      <c r="C24" s="125"/>
      <c r="D24" s="125"/>
      <c r="E24" s="125"/>
      <c r="F24" s="125"/>
      <c r="G24" s="125"/>
      <c r="H24" s="88">
        <f>見積書!H24</f>
        <v>50</v>
      </c>
      <c r="I24" s="89" t="str">
        <f>見積書!I24</f>
        <v>Ｋｇ</v>
      </c>
      <c r="J24" s="126">
        <f>見積書!J24</f>
        <v>5000</v>
      </c>
      <c r="K24" s="126"/>
      <c r="L24" s="131">
        <f t="shared" si="0"/>
        <v>250000</v>
      </c>
      <c r="M24" s="131"/>
      <c r="N24" s="5"/>
      <c r="O24" s="5"/>
    </row>
    <row r="25" spans="1:18" ht="30.95" customHeight="1" x14ac:dyDescent="0.45">
      <c r="A25" s="5"/>
      <c r="B25" s="132" t="str">
        <f>見積書!B25</f>
        <v>　</v>
      </c>
      <c r="C25" s="132"/>
      <c r="D25" s="132"/>
      <c r="E25" s="132"/>
      <c r="F25" s="132"/>
      <c r="G25" s="132"/>
      <c r="H25" s="92">
        <f>見積書!H25</f>
        <v>0</v>
      </c>
      <c r="I25" s="93" t="str">
        <f>見積書!I25</f>
        <v xml:space="preserve"> </v>
      </c>
      <c r="J25" s="133">
        <f>見積書!J25</f>
        <v>0</v>
      </c>
      <c r="K25" s="133"/>
      <c r="L25" s="134">
        <f t="shared" si="0"/>
        <v>0</v>
      </c>
      <c r="M25" s="134"/>
      <c r="N25" s="5"/>
      <c r="O25" s="5"/>
    </row>
    <row r="26" spans="1:18" ht="3.95" customHeight="1" x14ac:dyDescent="0.45">
      <c r="A26" s="5"/>
      <c r="B26" s="25"/>
      <c r="C26" s="25"/>
      <c r="D26" s="25"/>
      <c r="E26" s="25"/>
      <c r="F26" s="25"/>
      <c r="G26" s="25"/>
      <c r="H26" s="26"/>
      <c r="I26" s="27"/>
      <c r="J26" s="26"/>
      <c r="K26" s="26"/>
      <c r="L26" s="28"/>
      <c r="M26" s="28"/>
      <c r="N26" s="5"/>
      <c r="O26" s="5"/>
    </row>
    <row r="27" spans="1:18" ht="35.1" customHeight="1" x14ac:dyDescent="0.5">
      <c r="A27" s="5"/>
      <c r="B27" s="135"/>
      <c r="C27" s="135"/>
      <c r="D27" s="135"/>
      <c r="E27" s="135"/>
      <c r="F27" s="135"/>
      <c r="G27" s="135"/>
      <c r="H27" s="86"/>
      <c r="I27" s="136" t="s">
        <v>5</v>
      </c>
      <c r="J27" s="136"/>
      <c r="K27" s="94" t="s">
        <v>6</v>
      </c>
      <c r="L27" s="137">
        <f>SUM(L20:L25)</f>
        <v>370870358</v>
      </c>
      <c r="M27" s="137"/>
      <c r="N27" s="5"/>
      <c r="O27" s="5"/>
      <c r="P27" s="60"/>
      <c r="Q27" s="60"/>
      <c r="R27" s="60"/>
    </row>
    <row r="28" spans="1:18" ht="35.1" customHeight="1" x14ac:dyDescent="0.5">
      <c r="A28" s="5"/>
      <c r="B28" s="135"/>
      <c r="C28" s="135"/>
      <c r="D28" s="135"/>
      <c r="E28" s="135"/>
      <c r="F28" s="135"/>
      <c r="G28" s="135"/>
      <c r="H28" s="86"/>
      <c r="I28" s="138" t="s">
        <v>4</v>
      </c>
      <c r="J28" s="139"/>
      <c r="K28" s="95">
        <v>10</v>
      </c>
      <c r="L28" s="140">
        <f>INT(L27*K28/100)</f>
        <v>37087035</v>
      </c>
      <c r="M28" s="141"/>
      <c r="N28" s="5"/>
      <c r="O28" s="5"/>
      <c r="P28" s="60"/>
      <c r="Q28" s="60"/>
      <c r="R28" s="60"/>
    </row>
    <row r="29" spans="1:18" ht="35.1" customHeight="1" x14ac:dyDescent="0.5">
      <c r="A29" s="5"/>
      <c r="B29" s="142"/>
      <c r="C29" s="142"/>
      <c r="D29" s="142"/>
      <c r="E29" s="142"/>
      <c r="F29" s="142"/>
      <c r="G29" s="142"/>
      <c r="H29" s="10"/>
      <c r="I29" s="143" t="s">
        <v>7</v>
      </c>
      <c r="J29" s="143"/>
      <c r="K29" s="96" t="s">
        <v>12</v>
      </c>
      <c r="L29" s="144">
        <f>L27+L28</f>
        <v>407957393</v>
      </c>
      <c r="M29" s="144"/>
      <c r="N29" s="5"/>
      <c r="O29" s="5"/>
      <c r="Q29" s="31"/>
      <c r="R29" s="31"/>
    </row>
    <row r="30" spans="1:18" ht="18" customHeight="1" x14ac:dyDescent="0.45">
      <c r="A30" s="5"/>
      <c r="B30" s="50"/>
      <c r="C30" s="50"/>
      <c r="D30" s="50"/>
      <c r="E30" s="50"/>
      <c r="F30" s="50"/>
      <c r="G30" s="50"/>
      <c r="H30" s="51"/>
      <c r="I30" s="87"/>
      <c r="J30" s="87"/>
      <c r="K30" s="21"/>
      <c r="L30" s="29"/>
      <c r="M30" s="29"/>
      <c r="N30" s="5"/>
      <c r="O30" s="5"/>
      <c r="Q30" s="31"/>
      <c r="R30" s="31"/>
    </row>
    <row r="31" spans="1:18" ht="18" customHeight="1" x14ac:dyDescent="0.45">
      <c r="A31" s="5"/>
      <c r="B31" s="50"/>
      <c r="C31" s="50"/>
      <c r="D31" s="50"/>
      <c r="E31" s="50"/>
      <c r="F31" s="50"/>
      <c r="G31" s="50"/>
      <c r="H31" s="5"/>
      <c r="I31" s="5"/>
      <c r="J31" s="5"/>
      <c r="K31" s="5"/>
      <c r="L31" s="147"/>
      <c r="M31" s="147"/>
      <c r="N31" s="53"/>
      <c r="O31" s="53"/>
      <c r="Q31" s="60"/>
      <c r="R31" s="60"/>
    </row>
    <row r="32" spans="1:18" ht="24.95" customHeight="1" x14ac:dyDescent="0.45">
      <c r="A32" s="5"/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5"/>
      <c r="O32" s="5"/>
      <c r="Q32" s="31"/>
      <c r="R32" s="31"/>
    </row>
    <row r="33" spans="1:18" ht="24.95" customHeight="1" x14ac:dyDescent="0.45">
      <c r="A33" s="5"/>
      <c r="B33" s="19"/>
      <c r="C33" s="105" t="s">
        <v>21</v>
      </c>
      <c r="D33" s="100"/>
      <c r="E33" s="101"/>
      <c r="F33" s="102"/>
      <c r="G33" s="99"/>
      <c r="H33" s="118"/>
      <c r="I33" s="118"/>
      <c r="J33" s="100"/>
      <c r="K33" s="100"/>
      <c r="L33" s="100"/>
      <c r="M33" s="19"/>
      <c r="N33" s="5"/>
      <c r="O33" s="5"/>
      <c r="Q33" s="31"/>
      <c r="R33" s="31"/>
    </row>
    <row r="34" spans="1:18" ht="24.95" customHeight="1" x14ac:dyDescent="0.45">
      <c r="A34" s="5"/>
      <c r="B34" s="5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5"/>
      <c r="N34" s="5"/>
      <c r="O34" s="5"/>
    </row>
    <row r="35" spans="1:18" ht="24.95" customHeight="1" x14ac:dyDescent="0.45">
      <c r="A35" s="5"/>
      <c r="B35" s="85"/>
      <c r="C35" s="106"/>
      <c r="D35" s="106"/>
      <c r="E35" s="106"/>
      <c r="F35" s="106"/>
      <c r="G35" s="106"/>
      <c r="H35" s="107"/>
      <c r="I35" s="104"/>
      <c r="J35" s="104"/>
      <c r="K35" s="104"/>
      <c r="L35" s="108"/>
      <c r="M35" s="11"/>
      <c r="N35" s="5"/>
      <c r="O35" s="5"/>
    </row>
    <row r="36" spans="1:18" ht="24.95" customHeight="1" x14ac:dyDescent="0.45">
      <c r="A36" s="5"/>
      <c r="B36" s="5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5"/>
      <c r="N36" s="5"/>
      <c r="O36" s="5"/>
    </row>
    <row r="37" spans="1:18" ht="24.95" customHeight="1" x14ac:dyDescent="0.45">
      <c r="A37" s="5"/>
      <c r="B37" s="2"/>
      <c r="C37" s="109"/>
      <c r="D37" s="103"/>
      <c r="E37" s="152"/>
      <c r="F37" s="152"/>
      <c r="G37" s="103"/>
      <c r="H37" s="152"/>
      <c r="I37" s="152"/>
      <c r="J37" s="153"/>
      <c r="K37" s="153"/>
      <c r="L37" s="103"/>
      <c r="M37" s="5"/>
      <c r="N37" s="5"/>
      <c r="O37" s="5"/>
    </row>
    <row r="38" spans="1:18" ht="24.95" customHeight="1" x14ac:dyDescent="0.45">
      <c r="A38" s="5"/>
      <c r="B38" s="2"/>
      <c r="C38" s="103"/>
      <c r="D38" s="103"/>
      <c r="E38" s="152"/>
      <c r="F38" s="152"/>
      <c r="G38" s="103"/>
      <c r="H38" s="152"/>
      <c r="I38" s="152"/>
      <c r="J38" s="152"/>
      <c r="K38" s="152"/>
      <c r="L38" s="152"/>
      <c r="M38" s="6"/>
      <c r="N38" s="5"/>
      <c r="O38" s="5"/>
    </row>
    <row r="39" spans="1:18" ht="24.95" customHeight="1" x14ac:dyDescent="0.45">
      <c r="A39" s="5"/>
      <c r="B39" s="2"/>
      <c r="C39" s="152"/>
      <c r="D39" s="152"/>
      <c r="E39" s="118"/>
      <c r="F39" s="118"/>
      <c r="G39" s="118"/>
      <c r="H39" s="152"/>
      <c r="I39" s="152"/>
      <c r="J39" s="103"/>
      <c r="K39" s="103"/>
      <c r="L39" s="103"/>
      <c r="M39" s="5"/>
      <c r="N39" s="5"/>
      <c r="O39" s="5"/>
    </row>
    <row r="40" spans="1:18" ht="24.95" customHeight="1" x14ac:dyDescent="0.45">
      <c r="A40" s="5"/>
      <c r="B40" s="5"/>
      <c r="C40" s="103"/>
      <c r="D40" s="103"/>
      <c r="E40" s="103"/>
      <c r="F40" s="103"/>
      <c r="G40" s="103"/>
      <c r="H40" s="103"/>
      <c r="I40" s="102"/>
      <c r="J40" s="103"/>
      <c r="K40" s="103"/>
      <c r="L40" s="103"/>
      <c r="M40" s="5"/>
      <c r="N40" s="5"/>
      <c r="O40" s="5"/>
    </row>
    <row r="41" spans="1:18" ht="24.95" customHeight="1" x14ac:dyDescent="0.45">
      <c r="A41" s="5"/>
      <c r="B41" s="5"/>
      <c r="C41" s="4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8" ht="18" customHeight="1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8" ht="21" customHeight="1" x14ac:dyDescent="0.45">
      <c r="A43" s="5"/>
      <c r="B43" s="5"/>
      <c r="C43" s="5"/>
      <c r="D43" s="5"/>
      <c r="E43" s="5"/>
      <c r="F43" s="32" t="s">
        <v>46</v>
      </c>
      <c r="G43" s="5"/>
      <c r="H43" s="5"/>
      <c r="I43" s="5"/>
      <c r="J43" s="5"/>
      <c r="K43" s="5"/>
      <c r="L43" s="5"/>
      <c r="M43" s="5"/>
      <c r="N43" s="5"/>
      <c r="O43" s="5"/>
    </row>
    <row r="44" spans="1:18" ht="21" customHeight="1" x14ac:dyDescent="0.45">
      <c r="A44" s="5"/>
      <c r="B44" s="5"/>
      <c r="C44" s="5"/>
      <c r="D44" s="5"/>
      <c r="E44" s="5"/>
      <c r="F44" s="23" t="s">
        <v>43</v>
      </c>
      <c r="G44" s="13"/>
      <c r="H44" s="5"/>
      <c r="I44" s="5"/>
      <c r="J44" s="5"/>
      <c r="K44" s="5"/>
      <c r="L44" s="5"/>
      <c r="M44" s="5"/>
      <c r="N44" s="5"/>
      <c r="O44" s="5"/>
    </row>
    <row r="45" spans="1:18" ht="21" customHeight="1" x14ac:dyDescent="0.45">
      <c r="A45" s="5"/>
      <c r="B45" s="5"/>
      <c r="C45" s="5"/>
      <c r="D45" s="5"/>
      <c r="E45" s="5"/>
      <c r="F45" s="2" t="s">
        <v>40</v>
      </c>
      <c r="G45" s="5"/>
      <c r="H45" s="5"/>
      <c r="I45" s="5"/>
      <c r="J45" s="5"/>
      <c r="K45" s="5"/>
      <c r="L45" s="5"/>
      <c r="M45" s="5"/>
      <c r="N45" s="5"/>
      <c r="O45" s="5"/>
    </row>
    <row r="46" spans="1:18" ht="21" customHeight="1" x14ac:dyDescent="0.45">
      <c r="A46" s="5"/>
      <c r="B46" s="5"/>
      <c r="C46" s="5"/>
      <c r="D46" s="5"/>
      <c r="E46" s="5"/>
      <c r="F46" s="12" t="s">
        <v>41</v>
      </c>
      <c r="G46" s="5"/>
      <c r="H46" s="5"/>
      <c r="I46" s="5"/>
      <c r="J46" s="5"/>
      <c r="K46" s="5"/>
      <c r="L46" s="5"/>
      <c r="M46" s="5"/>
      <c r="N46" s="5"/>
      <c r="O46" s="5"/>
    </row>
    <row r="47" spans="1:18" ht="21" customHeight="1" x14ac:dyDescent="0.45">
      <c r="A47" s="5"/>
      <c r="B47" s="5"/>
      <c r="C47" s="5"/>
      <c r="D47" s="5"/>
      <c r="E47" s="5"/>
      <c r="F47" s="24" t="s">
        <v>69</v>
      </c>
      <c r="G47" s="24"/>
      <c r="H47" s="24"/>
      <c r="I47" s="24"/>
      <c r="J47" s="18"/>
      <c r="K47" s="5"/>
      <c r="L47" s="5"/>
      <c r="M47" s="5"/>
      <c r="N47" s="5"/>
      <c r="O47" s="5"/>
    </row>
    <row r="48" spans="1:18" ht="21" customHeight="1" x14ac:dyDescent="0.45">
      <c r="A48" s="5"/>
      <c r="B48" s="5"/>
      <c r="C48" s="5"/>
      <c r="D48" s="5"/>
      <c r="E48" s="5"/>
      <c r="F48" s="23" t="s">
        <v>62</v>
      </c>
      <c r="G48" s="5"/>
      <c r="H48" s="5"/>
      <c r="I48" s="5"/>
      <c r="J48" s="5"/>
      <c r="K48" s="5"/>
      <c r="L48" s="5"/>
      <c r="M48" s="5"/>
      <c r="N48" s="5"/>
      <c r="O48" s="5"/>
    </row>
    <row r="49" spans="1:17" ht="24.95" customHeight="1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7" x14ac:dyDescent="0.4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P50" s="31"/>
      <c r="Q50" s="31"/>
    </row>
    <row r="51" spans="1:17" x14ac:dyDescent="0.4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P51" s="31"/>
      <c r="Q51" s="31"/>
    </row>
    <row r="52" spans="1:17" x14ac:dyDescent="0.4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P52" s="31"/>
      <c r="Q52" s="31"/>
    </row>
    <row r="53" spans="1:17" x14ac:dyDescent="0.4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P53" s="31"/>
      <c r="Q53" s="31"/>
    </row>
    <row r="54" spans="1:17" x14ac:dyDescent="0.4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P54" s="31"/>
      <c r="Q54" s="31"/>
    </row>
    <row r="55" spans="1:17" x14ac:dyDescent="0.4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P55" s="31"/>
      <c r="Q55" s="31"/>
    </row>
  </sheetData>
  <mergeCells count="49">
    <mergeCell ref="C39:D39"/>
    <mergeCell ref="E39:G39"/>
    <mergeCell ref="H39:I39"/>
    <mergeCell ref="L31:M31"/>
    <mergeCell ref="H33:I33"/>
    <mergeCell ref="E37:F37"/>
    <mergeCell ref="H37:I37"/>
    <mergeCell ref="J37:K37"/>
    <mergeCell ref="E38:F38"/>
    <mergeCell ref="H38:I38"/>
    <mergeCell ref="J38:L38"/>
    <mergeCell ref="B28:G28"/>
    <mergeCell ref="I28:J28"/>
    <mergeCell ref="L28:M28"/>
    <mergeCell ref="B29:G29"/>
    <mergeCell ref="I29:J29"/>
    <mergeCell ref="L29:M29"/>
    <mergeCell ref="B25:G25"/>
    <mergeCell ref="J25:K25"/>
    <mergeCell ref="L25:M25"/>
    <mergeCell ref="B27:G27"/>
    <mergeCell ref="I27:J27"/>
    <mergeCell ref="L27:M27"/>
    <mergeCell ref="B23:G23"/>
    <mergeCell ref="J23:K23"/>
    <mergeCell ref="L23:M23"/>
    <mergeCell ref="B24:G24"/>
    <mergeCell ref="J24:K24"/>
    <mergeCell ref="L24:M24"/>
    <mergeCell ref="B21:G21"/>
    <mergeCell ref="J21:K21"/>
    <mergeCell ref="L21:M21"/>
    <mergeCell ref="B22:G22"/>
    <mergeCell ref="J22:K22"/>
    <mergeCell ref="L22:M22"/>
    <mergeCell ref="B19:G19"/>
    <mergeCell ref="H19:I19"/>
    <mergeCell ref="J19:K19"/>
    <mergeCell ref="L19:M19"/>
    <mergeCell ref="B20:G20"/>
    <mergeCell ref="J20:K20"/>
    <mergeCell ref="L20:M20"/>
    <mergeCell ref="B15:C16"/>
    <mergeCell ref="D15:G16"/>
    <mergeCell ref="B1:M3"/>
    <mergeCell ref="L5:M5"/>
    <mergeCell ref="L6:M6"/>
    <mergeCell ref="B7:G8"/>
    <mergeCell ref="H7:H8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4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C790-A927-4305-828E-FA1891D3DA62}">
  <sheetPr>
    <pageSetUpPr fitToPage="1"/>
  </sheetPr>
  <dimension ref="A1:R55"/>
  <sheetViews>
    <sheetView zoomScaleNormal="100" zoomScaleSheetLayoutView="100" zoomScalePageLayoutView="37" workbookViewId="0">
      <selection activeCell="P1" sqref="P1"/>
    </sheetView>
  </sheetViews>
  <sheetFormatPr defaultRowHeight="18.75" x14ac:dyDescent="0.45"/>
  <cols>
    <col min="1" max="1" width="2.77734375" customWidth="1"/>
    <col min="2" max="2" width="6.77734375" customWidth="1"/>
    <col min="3" max="3" width="4.77734375" customWidth="1"/>
    <col min="4" max="4" width="10.77734375" customWidth="1"/>
    <col min="5" max="5" width="4.77734375" customWidth="1"/>
    <col min="6" max="7" width="6.77734375" customWidth="1"/>
    <col min="8" max="8" width="13.77734375" bestFit="1" customWidth="1"/>
    <col min="9" max="9" width="4.5546875" customWidth="1"/>
    <col min="10" max="10" width="5.77734375" customWidth="1"/>
    <col min="11" max="11" width="9" customWidth="1"/>
    <col min="12" max="12" width="12.33203125" customWidth="1"/>
    <col min="13" max="13" width="6.77734375" customWidth="1"/>
    <col min="14" max="14" width="1.77734375" customWidth="1"/>
    <col min="15" max="15" width="1.77734375" style="31" customWidth="1"/>
  </cols>
  <sheetData>
    <row r="1" spans="1:16" x14ac:dyDescent="0.45">
      <c r="A1" s="5"/>
      <c r="B1" s="115" t="s">
        <v>58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5"/>
      <c r="O1" s="5"/>
    </row>
    <row r="2" spans="1:16" x14ac:dyDescent="0.45">
      <c r="A2" s="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5"/>
      <c r="O2" s="5"/>
    </row>
    <row r="3" spans="1:16" ht="19.5" thickBot="1" x14ac:dyDescent="0.5">
      <c r="A3" s="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5"/>
      <c r="O3" s="5"/>
    </row>
    <row r="4" spans="1:16" ht="8.1" customHeight="1" thickTop="1" x14ac:dyDescent="0.45">
      <c r="A4" s="5"/>
      <c r="B4" s="83"/>
      <c r="C4" s="83"/>
      <c r="D4" s="83"/>
      <c r="E4" s="83"/>
      <c r="F4" s="83"/>
      <c r="G4" s="83"/>
      <c r="H4" s="83"/>
      <c r="I4" s="83"/>
      <c r="J4" s="83"/>
      <c r="K4" s="83"/>
      <c r="L4" s="22"/>
      <c r="M4" s="22"/>
      <c r="N4" s="5"/>
      <c r="O4" s="5"/>
    </row>
    <row r="5" spans="1:16" ht="20.25" x14ac:dyDescent="0.45">
      <c r="A5" s="5"/>
      <c r="B5" s="5"/>
      <c r="C5" s="5"/>
      <c r="D5" s="5"/>
      <c r="E5" s="5"/>
      <c r="F5" s="5"/>
      <c r="G5" s="5"/>
      <c r="H5" s="5"/>
      <c r="I5" s="5"/>
      <c r="J5" s="7"/>
      <c r="K5" s="8" t="s">
        <v>1</v>
      </c>
      <c r="L5" s="117" t="s">
        <v>53</v>
      </c>
      <c r="M5" s="117"/>
      <c r="N5" s="5"/>
      <c r="O5" s="5"/>
    </row>
    <row r="6" spans="1:16" ht="20.25" x14ac:dyDescent="0.45">
      <c r="A6" s="5"/>
      <c r="B6" s="5"/>
      <c r="C6" s="5"/>
      <c r="D6" s="5"/>
      <c r="E6" s="5"/>
      <c r="F6" s="5"/>
      <c r="G6" s="5"/>
      <c r="H6" s="5"/>
      <c r="I6" s="5"/>
      <c r="J6" s="7"/>
      <c r="K6" s="8" t="s">
        <v>30</v>
      </c>
      <c r="L6" s="154">
        <v>48203</v>
      </c>
      <c r="M6" s="154"/>
      <c r="N6" s="5"/>
      <c r="O6" s="5"/>
      <c r="P6" s="1"/>
    </row>
    <row r="7" spans="1:16" x14ac:dyDescent="0.45">
      <c r="A7" s="5"/>
      <c r="B7" s="119" t="s">
        <v>38</v>
      </c>
      <c r="C7" s="119"/>
      <c r="D7" s="119"/>
      <c r="E7" s="119"/>
      <c r="F7" s="119"/>
      <c r="G7" s="119"/>
      <c r="H7" s="121" t="s">
        <v>11</v>
      </c>
      <c r="I7" s="5"/>
      <c r="J7" s="5"/>
      <c r="K7" s="5"/>
      <c r="L7" s="5"/>
      <c r="M7" s="5"/>
      <c r="N7" s="5"/>
      <c r="O7" s="5"/>
    </row>
    <row r="8" spans="1:16" x14ac:dyDescent="0.45">
      <c r="A8" s="5"/>
      <c r="B8" s="120"/>
      <c r="C8" s="120"/>
      <c r="D8" s="120"/>
      <c r="E8" s="120"/>
      <c r="F8" s="120"/>
      <c r="G8" s="120"/>
      <c r="H8" s="122"/>
      <c r="I8" s="5"/>
      <c r="J8" s="5"/>
      <c r="K8" s="5"/>
      <c r="L8" s="5"/>
      <c r="M8" s="5"/>
      <c r="N8" s="5"/>
      <c r="O8" s="5"/>
    </row>
    <row r="9" spans="1:16" ht="21" customHeight="1" x14ac:dyDescent="0.55000000000000004">
      <c r="A9" s="5"/>
      <c r="B9" s="15"/>
      <c r="C9" s="48" t="s">
        <v>43</v>
      </c>
      <c r="D9" s="14"/>
      <c r="E9" s="14"/>
      <c r="F9" s="14"/>
      <c r="G9" s="14"/>
      <c r="H9" s="84"/>
      <c r="I9" s="5"/>
      <c r="J9" s="5"/>
      <c r="K9" s="5"/>
      <c r="L9" s="5"/>
      <c r="M9" s="5"/>
      <c r="N9" s="5"/>
      <c r="O9" s="5"/>
    </row>
    <row r="10" spans="1:16" ht="21" customHeight="1" x14ac:dyDescent="0.55000000000000004">
      <c r="A10" s="5"/>
      <c r="B10" s="14"/>
      <c r="C10" s="16" t="s">
        <v>39</v>
      </c>
      <c r="D10" s="14"/>
      <c r="E10" s="14"/>
      <c r="F10" s="14"/>
      <c r="G10" s="14"/>
      <c r="H10" s="84"/>
      <c r="I10" s="5"/>
      <c r="J10" s="5"/>
      <c r="K10" s="5"/>
      <c r="L10" s="5"/>
      <c r="M10" s="5"/>
      <c r="N10" s="5"/>
      <c r="O10" s="5"/>
    </row>
    <row r="11" spans="1:16" ht="21" customHeight="1" x14ac:dyDescent="0.55000000000000004">
      <c r="A11" s="5"/>
      <c r="C11" s="97" t="s">
        <v>42</v>
      </c>
      <c r="D11" s="14"/>
      <c r="E11" s="14"/>
      <c r="F11" s="14"/>
      <c r="G11" s="14"/>
      <c r="H11" s="84"/>
      <c r="I11" s="5"/>
      <c r="J11" s="5"/>
      <c r="K11" s="5"/>
      <c r="L11" s="5"/>
      <c r="M11" s="5"/>
      <c r="N11" s="5"/>
      <c r="O11" s="5"/>
    </row>
    <row r="12" spans="1:16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45">
      <c r="A13" s="5"/>
      <c r="B13" s="30" t="s">
        <v>23</v>
      </c>
      <c r="C13" s="5"/>
      <c r="D13" s="9"/>
      <c r="E13" s="9"/>
      <c r="F13" s="9"/>
      <c r="G13" s="9"/>
      <c r="H13" s="5"/>
      <c r="I13" s="5"/>
      <c r="J13" s="5"/>
      <c r="K13" s="5"/>
      <c r="L13" s="5"/>
      <c r="M13" s="5"/>
      <c r="N13" s="5"/>
      <c r="O13" s="5"/>
    </row>
    <row r="14" spans="1:16" x14ac:dyDescent="0.45">
      <c r="A14" s="5"/>
      <c r="B14" s="30" t="s">
        <v>59</v>
      </c>
      <c r="C14" s="5"/>
      <c r="D14" s="9"/>
      <c r="E14" s="9"/>
      <c r="F14" s="9"/>
      <c r="G14" s="9"/>
      <c r="H14" s="5"/>
      <c r="I14" s="5"/>
      <c r="J14" s="5"/>
      <c r="K14" s="5"/>
      <c r="L14" s="5"/>
      <c r="M14" s="5"/>
      <c r="N14" s="5"/>
      <c r="O14" s="5"/>
    </row>
    <row r="15" spans="1:16" x14ac:dyDescent="0.45">
      <c r="A15" s="5"/>
      <c r="B15" s="110" t="s">
        <v>60</v>
      </c>
      <c r="C15" s="111"/>
      <c r="D15" s="113">
        <f>L29</f>
        <v>407957393</v>
      </c>
      <c r="E15" s="113"/>
      <c r="F15" s="113"/>
      <c r="G15" s="113"/>
      <c r="H15" s="5"/>
      <c r="I15" s="5"/>
      <c r="J15" s="5"/>
      <c r="K15" s="5"/>
      <c r="L15" s="5"/>
      <c r="M15" s="5"/>
      <c r="N15" s="5"/>
      <c r="O15" s="5"/>
    </row>
    <row r="16" spans="1:16" ht="19.5" thickBot="1" x14ac:dyDescent="0.5">
      <c r="A16" s="5"/>
      <c r="B16" s="112"/>
      <c r="C16" s="112"/>
      <c r="D16" s="114"/>
      <c r="E16" s="114"/>
      <c r="F16" s="114"/>
      <c r="G16" s="114"/>
      <c r="H16" s="5"/>
      <c r="I16" s="5"/>
      <c r="J16" s="5"/>
      <c r="K16" s="5"/>
      <c r="L16" s="5"/>
      <c r="M16" s="5"/>
      <c r="N16" s="5"/>
      <c r="O16" s="5"/>
    </row>
    <row r="17" spans="1:18" ht="33.75" x14ac:dyDescent="0.45">
      <c r="A17" s="5"/>
      <c r="B17" s="82"/>
      <c r="C17" s="82"/>
      <c r="D17" s="34"/>
      <c r="E17" s="34"/>
      <c r="F17" s="34"/>
      <c r="G17" s="34"/>
      <c r="H17" s="5"/>
      <c r="I17" s="5"/>
      <c r="J17" s="5"/>
      <c r="K17" s="5"/>
      <c r="L17" s="5"/>
      <c r="M17" s="5"/>
      <c r="N17" s="5"/>
      <c r="O17" s="5"/>
    </row>
    <row r="18" spans="1:18" ht="8.1" customHeight="1" x14ac:dyDescent="0.45">
      <c r="A18" s="5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5"/>
      <c r="O18" s="5"/>
    </row>
    <row r="19" spans="1:18" ht="30.95" customHeight="1" x14ac:dyDescent="0.45">
      <c r="A19" s="5"/>
      <c r="B19" s="123" t="s">
        <v>0</v>
      </c>
      <c r="C19" s="123"/>
      <c r="D19" s="123"/>
      <c r="E19" s="123"/>
      <c r="F19" s="123"/>
      <c r="G19" s="123"/>
      <c r="H19" s="124" t="s">
        <v>8</v>
      </c>
      <c r="I19" s="124"/>
      <c r="J19" s="124" t="s">
        <v>9</v>
      </c>
      <c r="K19" s="124"/>
      <c r="L19" s="124" t="s">
        <v>10</v>
      </c>
      <c r="M19" s="124"/>
      <c r="N19" s="5"/>
      <c r="O19" s="5"/>
    </row>
    <row r="20" spans="1:18" ht="30.95" customHeight="1" x14ac:dyDescent="0.45">
      <c r="A20" s="5"/>
      <c r="B20" s="125" t="str">
        <f>見積書!B20</f>
        <v>○○○○○○　サンプル　タイプＡ</v>
      </c>
      <c r="C20" s="125"/>
      <c r="D20" s="125"/>
      <c r="E20" s="125"/>
      <c r="F20" s="125"/>
      <c r="G20" s="125"/>
      <c r="H20" s="88">
        <f>見積書!H20</f>
        <v>12345678</v>
      </c>
      <c r="I20" s="89" t="str">
        <f>見積書!I20</f>
        <v>個数</v>
      </c>
      <c r="J20" s="126">
        <f>見積書!J20</f>
        <v>10</v>
      </c>
      <c r="K20" s="126"/>
      <c r="L20" s="127">
        <f>H20*J20</f>
        <v>123456780</v>
      </c>
      <c r="M20" s="127"/>
      <c r="N20" s="5"/>
      <c r="O20" s="5"/>
    </row>
    <row r="21" spans="1:18" ht="30.95" customHeight="1" x14ac:dyDescent="0.45">
      <c r="A21" s="5"/>
      <c r="B21" s="128" t="str">
        <f>見積書!B21</f>
        <v>△△△△　システム機器（ 自動調整タイプ ）</v>
      </c>
      <c r="C21" s="128"/>
      <c r="D21" s="128"/>
      <c r="E21" s="128"/>
      <c r="F21" s="128"/>
      <c r="G21" s="128"/>
      <c r="H21" s="90">
        <f>見積書!H21</f>
        <v>2</v>
      </c>
      <c r="I21" s="91" t="str">
        <f>見積書!I21</f>
        <v>台</v>
      </c>
      <c r="J21" s="129">
        <f>見積書!J21</f>
        <v>123456789</v>
      </c>
      <c r="K21" s="129"/>
      <c r="L21" s="130">
        <f>H21*J21</f>
        <v>246913578</v>
      </c>
      <c r="M21" s="130"/>
      <c r="N21" s="5"/>
      <c r="O21" s="5"/>
    </row>
    <row r="22" spans="1:18" ht="30.95" customHeight="1" x14ac:dyDescent="0.45">
      <c r="A22" s="5"/>
      <c r="B22" s="125" t="str">
        <f>見積書!B22</f>
        <v>△△△△　システムの取付作業</v>
      </c>
      <c r="C22" s="125"/>
      <c r="D22" s="125"/>
      <c r="E22" s="125"/>
      <c r="F22" s="125"/>
      <c r="G22" s="125"/>
      <c r="H22" s="88">
        <f>見積書!H22</f>
        <v>3</v>
      </c>
      <c r="I22" s="89" t="str">
        <f>見積書!I22</f>
        <v>人</v>
      </c>
      <c r="J22" s="126">
        <f>見積書!J22</f>
        <v>30000</v>
      </c>
      <c r="K22" s="126"/>
      <c r="L22" s="131">
        <f t="shared" ref="L22:L25" si="0">H22*J22</f>
        <v>90000</v>
      </c>
      <c r="M22" s="131"/>
      <c r="N22" s="5"/>
      <c r="O22" s="5"/>
    </row>
    <row r="23" spans="1:18" ht="30.95" customHeight="1" x14ac:dyDescent="0.45">
      <c r="A23" s="5"/>
      <c r="B23" s="128" t="str">
        <f>見積書!B23</f>
        <v>△△△△　システムの操作説明　講習会</v>
      </c>
      <c r="C23" s="128"/>
      <c r="D23" s="128"/>
      <c r="E23" s="128"/>
      <c r="F23" s="128"/>
      <c r="G23" s="128"/>
      <c r="H23" s="90">
        <f>見積書!H23</f>
        <v>40</v>
      </c>
      <c r="I23" s="91" t="str">
        <f>見積書!I23</f>
        <v>時間</v>
      </c>
      <c r="J23" s="129">
        <f>見積書!J23</f>
        <v>4000</v>
      </c>
      <c r="K23" s="129"/>
      <c r="L23" s="130">
        <f t="shared" si="0"/>
        <v>160000</v>
      </c>
      <c r="M23" s="130"/>
      <c r="N23" s="5"/>
      <c r="O23" s="5"/>
    </row>
    <row r="24" spans="1:18" ht="30.95" customHeight="1" x14ac:dyDescent="0.45">
      <c r="A24" s="5"/>
      <c r="B24" s="125" t="str">
        <f>見積書!B24</f>
        <v>□□□□○○○○素材　（　✖✖　を含む　）</v>
      </c>
      <c r="C24" s="125"/>
      <c r="D24" s="125"/>
      <c r="E24" s="125"/>
      <c r="F24" s="125"/>
      <c r="G24" s="125"/>
      <c r="H24" s="88">
        <f>見積書!H24</f>
        <v>50</v>
      </c>
      <c r="I24" s="89" t="str">
        <f>見積書!I24</f>
        <v>Ｋｇ</v>
      </c>
      <c r="J24" s="126">
        <f>見積書!J24</f>
        <v>5000</v>
      </c>
      <c r="K24" s="126"/>
      <c r="L24" s="131">
        <f t="shared" si="0"/>
        <v>250000</v>
      </c>
      <c r="M24" s="131"/>
      <c r="N24" s="5"/>
      <c r="O24" s="5"/>
    </row>
    <row r="25" spans="1:18" ht="30.95" customHeight="1" x14ac:dyDescent="0.45">
      <c r="A25" s="5"/>
      <c r="B25" s="132" t="str">
        <f>見積書!B25</f>
        <v>　</v>
      </c>
      <c r="C25" s="132"/>
      <c r="D25" s="132"/>
      <c r="E25" s="132"/>
      <c r="F25" s="132"/>
      <c r="G25" s="132"/>
      <c r="H25" s="92">
        <f>見積書!H25</f>
        <v>0</v>
      </c>
      <c r="I25" s="93" t="str">
        <f>見積書!I25</f>
        <v xml:space="preserve"> </v>
      </c>
      <c r="J25" s="133">
        <f>見積書!J25</f>
        <v>0</v>
      </c>
      <c r="K25" s="133"/>
      <c r="L25" s="134">
        <f t="shared" si="0"/>
        <v>0</v>
      </c>
      <c r="M25" s="134"/>
      <c r="N25" s="5"/>
      <c r="O25" s="5"/>
    </row>
    <row r="26" spans="1:18" ht="3.95" customHeight="1" x14ac:dyDescent="0.45">
      <c r="A26" s="5"/>
      <c r="B26" s="25"/>
      <c r="C26" s="25"/>
      <c r="D26" s="25"/>
      <c r="E26" s="25"/>
      <c r="F26" s="25"/>
      <c r="G26" s="25"/>
      <c r="H26" s="26"/>
      <c r="I26" s="27"/>
      <c r="J26" s="26"/>
      <c r="K26" s="26"/>
      <c r="L26" s="28"/>
      <c r="M26" s="28"/>
      <c r="N26" s="5"/>
      <c r="O26" s="5"/>
    </row>
    <row r="27" spans="1:18" ht="35.1" customHeight="1" x14ac:dyDescent="0.5">
      <c r="A27" s="5"/>
      <c r="B27" s="135"/>
      <c r="C27" s="135"/>
      <c r="D27" s="135"/>
      <c r="E27" s="135"/>
      <c r="F27" s="135"/>
      <c r="G27" s="135"/>
      <c r="H27" s="86"/>
      <c r="I27" s="136" t="s">
        <v>5</v>
      </c>
      <c r="J27" s="136"/>
      <c r="K27" s="94" t="s">
        <v>6</v>
      </c>
      <c r="L27" s="137">
        <f>SUM(L20:L25)</f>
        <v>370870358</v>
      </c>
      <c r="M27" s="137"/>
      <c r="N27" s="5"/>
      <c r="O27" s="5"/>
      <c r="P27" s="60"/>
      <c r="Q27" s="60"/>
      <c r="R27" s="60"/>
    </row>
    <row r="28" spans="1:18" ht="35.1" customHeight="1" x14ac:dyDescent="0.5">
      <c r="A28" s="5"/>
      <c r="B28" s="135"/>
      <c r="C28" s="135"/>
      <c r="D28" s="135"/>
      <c r="E28" s="135"/>
      <c r="F28" s="135"/>
      <c r="G28" s="135"/>
      <c r="H28" s="86"/>
      <c r="I28" s="138" t="s">
        <v>4</v>
      </c>
      <c r="J28" s="139"/>
      <c r="K28" s="95">
        <v>10</v>
      </c>
      <c r="L28" s="140">
        <f>INT(L27*K28/100)</f>
        <v>37087035</v>
      </c>
      <c r="M28" s="141"/>
      <c r="N28" s="5"/>
      <c r="O28" s="5"/>
      <c r="P28" s="60"/>
      <c r="Q28" s="60"/>
      <c r="R28" s="60"/>
    </row>
    <row r="29" spans="1:18" ht="35.1" customHeight="1" x14ac:dyDescent="0.5">
      <c r="A29" s="5"/>
      <c r="B29" s="142"/>
      <c r="C29" s="142"/>
      <c r="D29" s="142"/>
      <c r="E29" s="142"/>
      <c r="F29" s="142"/>
      <c r="G29" s="142"/>
      <c r="H29" s="10"/>
      <c r="I29" s="143" t="s">
        <v>7</v>
      </c>
      <c r="J29" s="143"/>
      <c r="K29" s="96" t="s">
        <v>12</v>
      </c>
      <c r="L29" s="144">
        <f>L27+L28</f>
        <v>407957393</v>
      </c>
      <c r="M29" s="144"/>
      <c r="N29" s="5"/>
      <c r="O29" s="5"/>
      <c r="Q29" s="31"/>
      <c r="R29" s="31"/>
    </row>
    <row r="30" spans="1:18" ht="18" customHeight="1" x14ac:dyDescent="0.45">
      <c r="A30" s="5"/>
      <c r="B30" s="50"/>
      <c r="C30" s="50"/>
      <c r="D30" s="50"/>
      <c r="E30" s="50"/>
      <c r="F30" s="50"/>
      <c r="G30" s="50"/>
      <c r="H30" s="51"/>
      <c r="I30" s="87"/>
      <c r="J30" s="87"/>
      <c r="K30" s="21"/>
      <c r="L30" s="29"/>
      <c r="M30" s="29"/>
      <c r="N30" s="5"/>
      <c r="O30" s="5"/>
      <c r="Q30" s="31"/>
      <c r="R30" s="31"/>
    </row>
    <row r="31" spans="1:18" ht="18" customHeight="1" x14ac:dyDescent="0.45">
      <c r="A31" s="5"/>
      <c r="B31" s="50"/>
      <c r="C31" s="50"/>
      <c r="D31" s="50"/>
      <c r="E31" s="50"/>
      <c r="F31" s="50"/>
      <c r="G31" s="50"/>
      <c r="H31" s="5"/>
      <c r="I31" s="5"/>
      <c r="J31" s="5"/>
      <c r="K31" s="5"/>
      <c r="L31" s="147"/>
      <c r="M31" s="147"/>
      <c r="N31" s="53"/>
      <c r="O31" s="53"/>
      <c r="Q31" s="60"/>
      <c r="R31" s="60"/>
    </row>
    <row r="32" spans="1:18" ht="24.95" customHeight="1" x14ac:dyDescent="0.45">
      <c r="A32" s="5"/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5"/>
      <c r="O32" s="5"/>
      <c r="Q32" s="31"/>
      <c r="R32" s="31"/>
    </row>
    <row r="33" spans="1:18" ht="24.95" customHeight="1" x14ac:dyDescent="0.45">
      <c r="A33" s="5"/>
      <c r="B33" s="19"/>
      <c r="C33" s="105" t="s">
        <v>21</v>
      </c>
      <c r="D33" s="100"/>
      <c r="E33" s="101"/>
      <c r="F33" s="102"/>
      <c r="G33" s="99" t="s">
        <v>25</v>
      </c>
      <c r="H33" s="118">
        <v>48213</v>
      </c>
      <c r="I33" s="118"/>
      <c r="J33" s="100"/>
      <c r="K33" s="100"/>
      <c r="L33" s="100"/>
      <c r="M33" s="19"/>
      <c r="N33" s="5"/>
      <c r="O33" s="5"/>
      <c r="Q33" s="31"/>
      <c r="R33" s="31"/>
    </row>
    <row r="34" spans="1:18" ht="24.95" customHeight="1" x14ac:dyDescent="0.45">
      <c r="A34" s="5"/>
      <c r="B34" s="5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5"/>
      <c r="N34" s="5"/>
      <c r="O34" s="5"/>
    </row>
    <row r="35" spans="1:18" ht="24.95" customHeight="1" x14ac:dyDescent="0.45">
      <c r="A35" s="5"/>
      <c r="B35" s="85"/>
      <c r="C35" s="106"/>
      <c r="D35" s="106"/>
      <c r="E35" s="106"/>
      <c r="F35" s="106"/>
      <c r="G35" s="106"/>
      <c r="H35" s="107"/>
      <c r="I35" s="104"/>
      <c r="J35" s="104"/>
      <c r="K35" s="104"/>
      <c r="L35" s="108"/>
      <c r="M35" s="11"/>
      <c r="N35" s="5"/>
      <c r="O35" s="5"/>
    </row>
    <row r="36" spans="1:18" ht="24.95" customHeight="1" x14ac:dyDescent="0.45">
      <c r="A36" s="5"/>
      <c r="B36" s="5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5"/>
      <c r="N36" s="5"/>
      <c r="O36" s="5"/>
    </row>
    <row r="37" spans="1:18" ht="24.95" customHeight="1" x14ac:dyDescent="0.45">
      <c r="A37" s="5"/>
      <c r="B37" s="2"/>
      <c r="C37" s="109"/>
      <c r="D37" s="103"/>
      <c r="E37" s="152"/>
      <c r="F37" s="152"/>
      <c r="G37" s="103"/>
      <c r="H37" s="152"/>
      <c r="I37" s="152"/>
      <c r="J37" s="153"/>
      <c r="K37" s="153"/>
      <c r="L37" s="103"/>
      <c r="M37" s="5"/>
      <c r="N37" s="5"/>
      <c r="O37" s="5"/>
    </row>
    <row r="38" spans="1:18" ht="24.95" customHeight="1" x14ac:dyDescent="0.45">
      <c r="A38" s="5"/>
      <c r="B38" s="2"/>
      <c r="C38" s="103"/>
      <c r="D38" s="103"/>
      <c r="E38" s="152"/>
      <c r="F38" s="152"/>
      <c r="G38" s="103"/>
      <c r="H38" s="152"/>
      <c r="I38" s="152"/>
      <c r="J38" s="152"/>
      <c r="K38" s="152"/>
      <c r="L38" s="152"/>
      <c r="M38" s="6"/>
      <c r="N38" s="5"/>
      <c r="O38" s="5"/>
    </row>
    <row r="39" spans="1:18" ht="24.95" customHeight="1" x14ac:dyDescent="0.45">
      <c r="A39" s="5"/>
      <c r="B39" s="2"/>
      <c r="C39" s="152"/>
      <c r="D39" s="152"/>
      <c r="E39" s="118"/>
      <c r="F39" s="118"/>
      <c r="G39" s="118"/>
      <c r="H39" s="152"/>
      <c r="I39" s="152"/>
      <c r="J39" s="103"/>
      <c r="K39" s="103"/>
      <c r="L39" s="103"/>
      <c r="M39" s="5"/>
      <c r="N39" s="5"/>
      <c r="O39" s="5"/>
    </row>
    <row r="40" spans="1:18" ht="24.95" customHeight="1" x14ac:dyDescent="0.45">
      <c r="A40" s="5"/>
      <c r="B40" s="5"/>
      <c r="C40" s="103"/>
      <c r="D40" s="103"/>
      <c r="E40" s="103"/>
      <c r="F40" s="103"/>
      <c r="G40" s="103"/>
      <c r="H40" s="103"/>
      <c r="I40" s="102"/>
      <c r="J40" s="103"/>
      <c r="K40" s="103"/>
      <c r="L40" s="103"/>
      <c r="M40" s="5"/>
      <c r="N40" s="5"/>
      <c r="O40" s="5"/>
    </row>
    <row r="41" spans="1:18" ht="24.95" customHeight="1" x14ac:dyDescent="0.45">
      <c r="A41" s="5"/>
      <c r="B41" s="5"/>
      <c r="C41" s="4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8" ht="18" customHeight="1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8" ht="21" customHeight="1" x14ac:dyDescent="0.45">
      <c r="A43" s="5"/>
      <c r="B43" s="5"/>
      <c r="C43" s="5"/>
      <c r="D43" s="5"/>
      <c r="E43" s="5"/>
      <c r="F43" s="32" t="s">
        <v>46</v>
      </c>
      <c r="G43" s="5"/>
      <c r="H43" s="5"/>
      <c r="I43" s="5"/>
      <c r="J43" s="5"/>
      <c r="K43" s="5"/>
      <c r="L43" s="5"/>
      <c r="M43" s="5"/>
      <c r="N43" s="5"/>
      <c r="O43" s="5"/>
    </row>
    <row r="44" spans="1:18" ht="21" customHeight="1" x14ac:dyDescent="0.45">
      <c r="A44" s="5"/>
      <c r="B44" s="5"/>
      <c r="C44" s="5"/>
      <c r="D44" s="5"/>
      <c r="E44" s="5"/>
      <c r="F44" s="23" t="s">
        <v>43</v>
      </c>
      <c r="G44" s="13"/>
      <c r="H44" s="5"/>
      <c r="I44" s="5"/>
      <c r="J44" s="5"/>
      <c r="K44" s="5"/>
      <c r="L44" s="5"/>
      <c r="M44" s="5"/>
      <c r="N44" s="5"/>
      <c r="O44" s="5"/>
    </row>
    <row r="45" spans="1:18" ht="21" customHeight="1" x14ac:dyDescent="0.45">
      <c r="A45" s="5"/>
      <c r="B45" s="5"/>
      <c r="C45" s="5"/>
      <c r="D45" s="5"/>
      <c r="E45" s="5"/>
      <c r="F45" s="2" t="s">
        <v>40</v>
      </c>
      <c r="G45" s="5"/>
      <c r="H45" s="5"/>
      <c r="I45" s="5"/>
      <c r="J45" s="5"/>
      <c r="K45" s="5"/>
      <c r="L45" s="5"/>
      <c r="M45" s="5"/>
      <c r="N45" s="5"/>
      <c r="O45" s="5"/>
    </row>
    <row r="46" spans="1:18" ht="21" customHeight="1" x14ac:dyDescent="0.45">
      <c r="A46" s="5"/>
      <c r="B46" s="5"/>
      <c r="C46" s="5"/>
      <c r="D46" s="5"/>
      <c r="E46" s="5"/>
      <c r="F46" s="12" t="s">
        <v>41</v>
      </c>
      <c r="G46" s="5"/>
      <c r="H46" s="5"/>
      <c r="I46" s="5"/>
      <c r="J46" s="5"/>
      <c r="K46" s="5"/>
      <c r="L46" s="5"/>
      <c r="M46" s="5"/>
      <c r="N46" s="5"/>
      <c r="O46" s="5"/>
    </row>
    <row r="47" spans="1:18" ht="21" customHeight="1" x14ac:dyDescent="0.45">
      <c r="A47" s="5"/>
      <c r="B47" s="5"/>
      <c r="C47" s="5"/>
      <c r="D47" s="5"/>
      <c r="E47" s="5"/>
      <c r="F47" s="24" t="s">
        <v>69</v>
      </c>
      <c r="G47" s="24"/>
      <c r="H47" s="24"/>
      <c r="I47" s="24"/>
      <c r="J47" s="18"/>
      <c r="K47" s="5"/>
      <c r="L47" s="5"/>
      <c r="M47" s="5"/>
      <c r="N47" s="5"/>
      <c r="O47" s="5"/>
    </row>
    <row r="48" spans="1:18" ht="21" customHeight="1" x14ac:dyDescent="0.45">
      <c r="A48" s="5"/>
      <c r="B48" s="5"/>
      <c r="C48" s="5"/>
      <c r="D48" s="5"/>
      <c r="E48" s="5"/>
      <c r="F48" s="23" t="s">
        <v>62</v>
      </c>
      <c r="G48" s="5"/>
      <c r="H48" s="5"/>
      <c r="I48" s="5"/>
      <c r="J48" s="5"/>
      <c r="K48" s="5"/>
      <c r="L48" s="5"/>
      <c r="M48" s="5"/>
      <c r="N48" s="5"/>
      <c r="O48" s="5"/>
    </row>
    <row r="49" spans="1:17" ht="24.95" customHeight="1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7" x14ac:dyDescent="0.4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P50" s="31"/>
      <c r="Q50" s="31"/>
    </row>
    <row r="51" spans="1:17" x14ac:dyDescent="0.4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P51" s="31"/>
      <c r="Q51" s="31"/>
    </row>
    <row r="52" spans="1:17" x14ac:dyDescent="0.4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P52" s="31"/>
      <c r="Q52" s="31"/>
    </row>
    <row r="53" spans="1:17" x14ac:dyDescent="0.4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P53" s="31"/>
      <c r="Q53" s="31"/>
    </row>
    <row r="54" spans="1:17" x14ac:dyDescent="0.4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P54" s="31"/>
      <c r="Q54" s="31"/>
    </row>
    <row r="55" spans="1:17" x14ac:dyDescent="0.4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P55" s="31"/>
      <c r="Q55" s="31"/>
    </row>
  </sheetData>
  <mergeCells count="49">
    <mergeCell ref="C39:D39"/>
    <mergeCell ref="E39:G39"/>
    <mergeCell ref="H39:I39"/>
    <mergeCell ref="L31:M31"/>
    <mergeCell ref="H33:I33"/>
    <mergeCell ref="E37:F37"/>
    <mergeCell ref="H37:I37"/>
    <mergeCell ref="J37:K37"/>
    <mergeCell ref="E38:F38"/>
    <mergeCell ref="H38:I38"/>
    <mergeCell ref="J38:L38"/>
    <mergeCell ref="B28:G28"/>
    <mergeCell ref="I28:J28"/>
    <mergeCell ref="L28:M28"/>
    <mergeCell ref="B29:G29"/>
    <mergeCell ref="I29:J29"/>
    <mergeCell ref="L29:M29"/>
    <mergeCell ref="B25:G25"/>
    <mergeCell ref="J25:K25"/>
    <mergeCell ref="L25:M25"/>
    <mergeCell ref="B27:G27"/>
    <mergeCell ref="I27:J27"/>
    <mergeCell ref="L27:M27"/>
    <mergeCell ref="B23:G23"/>
    <mergeCell ref="J23:K23"/>
    <mergeCell ref="L23:M23"/>
    <mergeCell ref="B24:G24"/>
    <mergeCell ref="J24:K24"/>
    <mergeCell ref="L24:M24"/>
    <mergeCell ref="B21:G21"/>
    <mergeCell ref="J21:K21"/>
    <mergeCell ref="L21:M21"/>
    <mergeCell ref="B22:G22"/>
    <mergeCell ref="J22:K22"/>
    <mergeCell ref="L22:M22"/>
    <mergeCell ref="B19:G19"/>
    <mergeCell ref="H19:I19"/>
    <mergeCell ref="J19:K19"/>
    <mergeCell ref="L19:M19"/>
    <mergeCell ref="B20:G20"/>
    <mergeCell ref="J20:K20"/>
    <mergeCell ref="L20:M20"/>
    <mergeCell ref="B15:C16"/>
    <mergeCell ref="D15:G16"/>
    <mergeCell ref="B1:M3"/>
    <mergeCell ref="L5:M5"/>
    <mergeCell ref="L6:M6"/>
    <mergeCell ref="B7:G8"/>
    <mergeCell ref="H7:H8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4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D2AE-76F1-4880-ABAE-773216E0C996}">
  <sheetPr>
    <pageSetUpPr fitToPage="1"/>
  </sheetPr>
  <dimension ref="A1:R55"/>
  <sheetViews>
    <sheetView zoomScaleNormal="100" zoomScaleSheetLayoutView="100" zoomScalePageLayoutView="37" workbookViewId="0">
      <selection activeCell="P1" sqref="P1"/>
    </sheetView>
  </sheetViews>
  <sheetFormatPr defaultRowHeight="18.75" x14ac:dyDescent="0.45"/>
  <cols>
    <col min="1" max="1" width="2.77734375" customWidth="1"/>
    <col min="2" max="2" width="6.77734375" customWidth="1"/>
    <col min="3" max="3" width="4.77734375" customWidth="1"/>
    <col min="4" max="4" width="10.77734375" customWidth="1"/>
    <col min="5" max="5" width="4.77734375" customWidth="1"/>
    <col min="6" max="7" width="6.77734375" customWidth="1"/>
    <col min="8" max="8" width="13.77734375" bestFit="1" customWidth="1"/>
    <col min="9" max="9" width="4.5546875" customWidth="1"/>
    <col min="10" max="10" width="5.77734375" customWidth="1"/>
    <col min="11" max="11" width="9" customWidth="1"/>
    <col min="12" max="12" width="12.33203125" customWidth="1"/>
    <col min="13" max="13" width="6.77734375" customWidth="1"/>
    <col min="14" max="14" width="1.77734375" customWidth="1"/>
    <col min="15" max="15" width="1.77734375" style="31" customWidth="1"/>
  </cols>
  <sheetData>
    <row r="1" spans="1:16" ht="18.75" customHeight="1" x14ac:dyDescent="0.45">
      <c r="A1" s="5"/>
      <c r="B1" s="115" t="s">
        <v>29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5"/>
      <c r="O1" s="5"/>
    </row>
    <row r="2" spans="1:16" ht="18.75" customHeight="1" x14ac:dyDescent="0.45">
      <c r="A2" s="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5"/>
      <c r="O2" s="5"/>
    </row>
    <row r="3" spans="1:16" ht="19.5" customHeight="1" thickBot="1" x14ac:dyDescent="0.5">
      <c r="A3" s="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5"/>
      <c r="O3" s="5"/>
    </row>
    <row r="4" spans="1:16" ht="8.1" customHeight="1" thickTop="1" x14ac:dyDescent="0.45">
      <c r="A4" s="5"/>
      <c r="B4" s="83"/>
      <c r="C4" s="83"/>
      <c r="D4" s="83"/>
      <c r="E4" s="83"/>
      <c r="F4" s="83"/>
      <c r="G4" s="83"/>
      <c r="H4" s="83"/>
      <c r="I4" s="83"/>
      <c r="J4" s="83"/>
      <c r="K4" s="83"/>
      <c r="L4" s="22"/>
      <c r="M4" s="22"/>
      <c r="N4" s="5"/>
      <c r="O4" s="5"/>
    </row>
    <row r="5" spans="1:16" ht="20.25" x14ac:dyDescent="0.45">
      <c r="A5" s="5"/>
      <c r="B5" s="5"/>
      <c r="C5" s="5"/>
      <c r="D5" s="5"/>
      <c r="E5" s="5"/>
      <c r="F5" s="5"/>
      <c r="G5" s="5"/>
      <c r="H5" s="5"/>
      <c r="I5" s="5"/>
      <c r="J5" s="7"/>
      <c r="K5" s="8" t="s">
        <v>1</v>
      </c>
      <c r="L5" s="117" t="s">
        <v>53</v>
      </c>
      <c r="M5" s="117"/>
      <c r="N5" s="5"/>
      <c r="O5" s="5"/>
    </row>
    <row r="6" spans="1:16" ht="20.25" x14ac:dyDescent="0.45">
      <c r="A6" s="5"/>
      <c r="B6" s="5"/>
      <c r="C6" s="5"/>
      <c r="D6" s="5"/>
      <c r="E6" s="5"/>
      <c r="F6" s="5"/>
      <c r="G6" s="5"/>
      <c r="H6" s="5"/>
      <c r="I6" s="5"/>
      <c r="J6" s="7"/>
      <c r="K6" s="8" t="s">
        <v>30</v>
      </c>
      <c r="L6" s="154">
        <v>48203</v>
      </c>
      <c r="M6" s="154"/>
      <c r="N6" s="5"/>
      <c r="O6" s="5"/>
      <c r="P6" s="1"/>
    </row>
    <row r="7" spans="1:16" x14ac:dyDescent="0.45">
      <c r="A7" s="5"/>
      <c r="B7" s="119" t="s">
        <v>38</v>
      </c>
      <c r="C7" s="119"/>
      <c r="D7" s="119"/>
      <c r="E7" s="119"/>
      <c r="F7" s="119"/>
      <c r="G7" s="119"/>
      <c r="H7" s="121" t="s">
        <v>11</v>
      </c>
      <c r="I7" s="5"/>
      <c r="J7" s="5"/>
      <c r="K7" s="5"/>
      <c r="L7" s="5"/>
      <c r="M7" s="5"/>
      <c r="N7" s="5"/>
      <c r="O7" s="5"/>
    </row>
    <row r="8" spans="1:16" x14ac:dyDescent="0.45">
      <c r="A8" s="5"/>
      <c r="B8" s="120"/>
      <c r="C8" s="120"/>
      <c r="D8" s="120"/>
      <c r="E8" s="120"/>
      <c r="F8" s="120"/>
      <c r="G8" s="120"/>
      <c r="H8" s="122"/>
      <c r="I8" s="5"/>
      <c r="J8" s="5"/>
      <c r="K8" s="5"/>
      <c r="L8" s="5"/>
      <c r="M8" s="5"/>
      <c r="N8" s="5"/>
      <c r="O8" s="5"/>
    </row>
    <row r="9" spans="1:16" ht="21" customHeight="1" x14ac:dyDescent="0.55000000000000004">
      <c r="A9" s="5"/>
      <c r="B9" s="15"/>
      <c r="C9" s="48" t="s">
        <v>43</v>
      </c>
      <c r="D9" s="14"/>
      <c r="E9" s="14"/>
      <c r="F9" s="14"/>
      <c r="G9" s="14"/>
      <c r="H9" s="84"/>
      <c r="I9" s="5"/>
      <c r="J9" s="5"/>
      <c r="K9" s="5"/>
      <c r="L9" s="5"/>
      <c r="M9" s="5"/>
      <c r="N9" s="5"/>
      <c r="O9" s="5"/>
    </row>
    <row r="10" spans="1:16" ht="21" customHeight="1" x14ac:dyDescent="0.55000000000000004">
      <c r="A10" s="5"/>
      <c r="B10" s="14"/>
      <c r="C10" s="16" t="s">
        <v>39</v>
      </c>
      <c r="D10" s="14"/>
      <c r="E10" s="14"/>
      <c r="F10" s="14"/>
      <c r="G10" s="14"/>
      <c r="H10" s="84"/>
      <c r="I10" s="5"/>
      <c r="J10" s="5"/>
      <c r="K10" s="5"/>
      <c r="L10" s="5"/>
      <c r="M10" s="5"/>
      <c r="N10" s="5"/>
      <c r="O10" s="5"/>
    </row>
    <row r="11" spans="1:16" ht="21" customHeight="1" x14ac:dyDescent="0.55000000000000004">
      <c r="A11" s="5"/>
      <c r="C11" s="97" t="s">
        <v>42</v>
      </c>
      <c r="D11" s="14"/>
      <c r="E11" s="14"/>
      <c r="F11" s="14"/>
      <c r="G11" s="14"/>
      <c r="H11" s="84"/>
      <c r="I11" s="5"/>
      <c r="J11" s="5"/>
      <c r="K11" s="5"/>
      <c r="L11" s="5"/>
      <c r="M11" s="5"/>
      <c r="N11" s="5"/>
      <c r="O11" s="5"/>
    </row>
    <row r="12" spans="1:16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45">
      <c r="A13" s="5"/>
      <c r="B13" s="30" t="s">
        <v>23</v>
      </c>
      <c r="C13" s="5"/>
      <c r="D13" s="9"/>
      <c r="E13" s="9"/>
      <c r="F13" s="9"/>
      <c r="G13" s="9"/>
      <c r="H13" s="5"/>
      <c r="I13" s="5"/>
      <c r="J13" s="5"/>
      <c r="K13" s="5"/>
      <c r="L13" s="5"/>
      <c r="M13" s="5"/>
      <c r="N13" s="5"/>
      <c r="O13" s="5"/>
    </row>
    <row r="14" spans="1:16" x14ac:dyDescent="0.45">
      <c r="A14" s="5"/>
      <c r="B14" s="30" t="s">
        <v>32</v>
      </c>
      <c r="C14" s="5"/>
      <c r="D14" s="9"/>
      <c r="E14" s="9"/>
      <c r="F14" s="9"/>
      <c r="G14" s="9"/>
      <c r="H14" s="5"/>
      <c r="I14" s="5"/>
      <c r="J14" s="5"/>
      <c r="K14" s="5"/>
      <c r="L14" s="5"/>
      <c r="M14" s="5"/>
      <c r="N14" s="5"/>
      <c r="O14" s="5"/>
    </row>
    <row r="15" spans="1:16" ht="18.75" customHeight="1" x14ac:dyDescent="0.45">
      <c r="A15" s="5"/>
      <c r="B15" s="110" t="s">
        <v>27</v>
      </c>
      <c r="C15" s="111"/>
      <c r="D15" s="113">
        <f>L29</f>
        <v>407957393</v>
      </c>
      <c r="E15" s="113"/>
      <c r="F15" s="113"/>
      <c r="G15" s="113"/>
      <c r="H15" s="5"/>
      <c r="I15" s="5"/>
      <c r="J15" s="5"/>
      <c r="K15" s="5"/>
      <c r="L15" s="5"/>
      <c r="M15" s="5"/>
      <c r="N15" s="5"/>
      <c r="O15" s="5"/>
    </row>
    <row r="16" spans="1:16" ht="19.5" customHeight="1" thickBot="1" x14ac:dyDescent="0.5">
      <c r="A16" s="5"/>
      <c r="B16" s="112"/>
      <c r="C16" s="112"/>
      <c r="D16" s="114"/>
      <c r="E16" s="114"/>
      <c r="F16" s="114"/>
      <c r="G16" s="114"/>
      <c r="H16" s="5"/>
      <c r="I16" s="5"/>
      <c r="J16" s="5"/>
      <c r="K16" s="5"/>
      <c r="L16" s="5"/>
      <c r="M16" s="5"/>
      <c r="N16" s="5"/>
      <c r="O16" s="5"/>
    </row>
    <row r="17" spans="1:18" ht="33.75" x14ac:dyDescent="0.45">
      <c r="A17" s="5"/>
      <c r="B17" s="16" t="s">
        <v>31</v>
      </c>
      <c r="C17" s="82"/>
      <c r="D17" s="34"/>
      <c r="E17" s="34"/>
      <c r="F17" s="34"/>
      <c r="G17" s="34"/>
      <c r="H17" s="5"/>
      <c r="I17" s="5"/>
      <c r="J17" s="5"/>
      <c r="K17" s="5"/>
      <c r="L17" s="5"/>
      <c r="M17" s="5"/>
      <c r="N17" s="5"/>
      <c r="O17" s="5"/>
    </row>
    <row r="18" spans="1:18" ht="8.1" customHeight="1" x14ac:dyDescent="0.45">
      <c r="A18" s="5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5"/>
      <c r="O18" s="5"/>
    </row>
    <row r="19" spans="1:18" ht="30.95" customHeight="1" x14ac:dyDescent="0.45">
      <c r="A19" s="5"/>
      <c r="B19" s="123" t="s">
        <v>0</v>
      </c>
      <c r="C19" s="123"/>
      <c r="D19" s="123"/>
      <c r="E19" s="123"/>
      <c r="F19" s="123"/>
      <c r="G19" s="123"/>
      <c r="H19" s="124" t="s">
        <v>8</v>
      </c>
      <c r="I19" s="124"/>
      <c r="J19" s="124" t="s">
        <v>9</v>
      </c>
      <c r="K19" s="124"/>
      <c r="L19" s="124" t="s">
        <v>10</v>
      </c>
      <c r="M19" s="124"/>
      <c r="N19" s="5"/>
      <c r="O19" s="5"/>
    </row>
    <row r="20" spans="1:18" ht="30.95" customHeight="1" x14ac:dyDescent="0.45">
      <c r="A20" s="5"/>
      <c r="B20" s="125" t="str">
        <f>見積書!B20</f>
        <v>○○○○○○　サンプル　タイプＡ</v>
      </c>
      <c r="C20" s="125"/>
      <c r="D20" s="125"/>
      <c r="E20" s="125"/>
      <c r="F20" s="125"/>
      <c r="G20" s="125"/>
      <c r="H20" s="88">
        <f>見積書!H20</f>
        <v>12345678</v>
      </c>
      <c r="I20" s="89" t="str">
        <f>見積書!I20</f>
        <v>個数</v>
      </c>
      <c r="J20" s="126">
        <f>見積書!J20</f>
        <v>10</v>
      </c>
      <c r="K20" s="126"/>
      <c r="L20" s="127">
        <f>H20*J20</f>
        <v>123456780</v>
      </c>
      <c r="M20" s="127"/>
      <c r="N20" s="5"/>
      <c r="O20" s="5"/>
    </row>
    <row r="21" spans="1:18" ht="30.95" customHeight="1" x14ac:dyDescent="0.45">
      <c r="A21" s="5"/>
      <c r="B21" s="128" t="str">
        <f>見積書!B21</f>
        <v>△△△△　システム機器（ 自動調整タイプ ）</v>
      </c>
      <c r="C21" s="128"/>
      <c r="D21" s="128"/>
      <c r="E21" s="128"/>
      <c r="F21" s="128"/>
      <c r="G21" s="128"/>
      <c r="H21" s="90">
        <f>見積書!H21</f>
        <v>2</v>
      </c>
      <c r="I21" s="91" t="str">
        <f>見積書!I21</f>
        <v>台</v>
      </c>
      <c r="J21" s="129">
        <f>見積書!J21</f>
        <v>123456789</v>
      </c>
      <c r="K21" s="129"/>
      <c r="L21" s="130">
        <f>H21*J21</f>
        <v>246913578</v>
      </c>
      <c r="M21" s="130"/>
      <c r="N21" s="5"/>
      <c r="O21" s="5"/>
    </row>
    <row r="22" spans="1:18" ht="30.95" customHeight="1" x14ac:dyDescent="0.45">
      <c r="A22" s="5"/>
      <c r="B22" s="125" t="str">
        <f>見積書!B22</f>
        <v>△△△△　システムの取付作業</v>
      </c>
      <c r="C22" s="125"/>
      <c r="D22" s="125"/>
      <c r="E22" s="125"/>
      <c r="F22" s="125"/>
      <c r="G22" s="125"/>
      <c r="H22" s="88">
        <f>見積書!H22</f>
        <v>3</v>
      </c>
      <c r="I22" s="89" t="str">
        <f>見積書!I22</f>
        <v>人</v>
      </c>
      <c r="J22" s="126">
        <f>見積書!J22</f>
        <v>30000</v>
      </c>
      <c r="K22" s="126"/>
      <c r="L22" s="131">
        <f t="shared" ref="L22:L25" si="0">H22*J22</f>
        <v>90000</v>
      </c>
      <c r="M22" s="131"/>
      <c r="N22" s="5"/>
      <c r="O22" s="5"/>
    </row>
    <row r="23" spans="1:18" ht="30.95" customHeight="1" x14ac:dyDescent="0.45">
      <c r="A23" s="5"/>
      <c r="B23" s="128" t="str">
        <f>見積書!B23</f>
        <v>△△△△　システムの操作説明　講習会</v>
      </c>
      <c r="C23" s="128"/>
      <c r="D23" s="128"/>
      <c r="E23" s="128"/>
      <c r="F23" s="128"/>
      <c r="G23" s="128"/>
      <c r="H23" s="90">
        <f>見積書!H23</f>
        <v>40</v>
      </c>
      <c r="I23" s="91" t="str">
        <f>見積書!I23</f>
        <v>時間</v>
      </c>
      <c r="J23" s="129">
        <f>見積書!J23</f>
        <v>4000</v>
      </c>
      <c r="K23" s="129"/>
      <c r="L23" s="130">
        <f t="shared" si="0"/>
        <v>160000</v>
      </c>
      <c r="M23" s="130"/>
      <c r="N23" s="5"/>
      <c r="O23" s="5"/>
    </row>
    <row r="24" spans="1:18" ht="30.95" customHeight="1" x14ac:dyDescent="0.45">
      <c r="A24" s="5"/>
      <c r="B24" s="125" t="str">
        <f>見積書!B24</f>
        <v>□□□□○○○○素材　（　✖✖　を含む　）</v>
      </c>
      <c r="C24" s="125"/>
      <c r="D24" s="125"/>
      <c r="E24" s="125"/>
      <c r="F24" s="125"/>
      <c r="G24" s="125"/>
      <c r="H24" s="88">
        <f>見積書!H24</f>
        <v>50</v>
      </c>
      <c r="I24" s="89" t="str">
        <f>見積書!I24</f>
        <v>Ｋｇ</v>
      </c>
      <c r="J24" s="126">
        <f>見積書!J24</f>
        <v>5000</v>
      </c>
      <c r="K24" s="126"/>
      <c r="L24" s="131">
        <f t="shared" si="0"/>
        <v>250000</v>
      </c>
      <c r="M24" s="131"/>
      <c r="N24" s="5"/>
      <c r="O24" s="5"/>
    </row>
    <row r="25" spans="1:18" ht="30.95" customHeight="1" x14ac:dyDescent="0.45">
      <c r="A25" s="5"/>
      <c r="B25" s="132" t="str">
        <f>見積書!B25</f>
        <v>　</v>
      </c>
      <c r="C25" s="132"/>
      <c r="D25" s="132"/>
      <c r="E25" s="132"/>
      <c r="F25" s="132"/>
      <c r="G25" s="132"/>
      <c r="H25" s="92">
        <f>見積書!H25</f>
        <v>0</v>
      </c>
      <c r="I25" s="93" t="str">
        <f>見積書!I25</f>
        <v xml:space="preserve"> </v>
      </c>
      <c r="J25" s="133">
        <f>見積書!J25</f>
        <v>0</v>
      </c>
      <c r="K25" s="133"/>
      <c r="L25" s="134">
        <f t="shared" si="0"/>
        <v>0</v>
      </c>
      <c r="M25" s="134"/>
      <c r="N25" s="5"/>
      <c r="O25" s="5"/>
    </row>
    <row r="26" spans="1:18" ht="3.95" customHeight="1" x14ac:dyDescent="0.45">
      <c r="A26" s="5"/>
      <c r="B26" s="25"/>
      <c r="C26" s="25"/>
      <c r="D26" s="25"/>
      <c r="E26" s="25"/>
      <c r="F26" s="25"/>
      <c r="G26" s="25"/>
      <c r="H26" s="26"/>
      <c r="I26" s="27"/>
      <c r="J26" s="26"/>
      <c r="K26" s="26"/>
      <c r="L26" s="28"/>
      <c r="M26" s="28"/>
      <c r="N26" s="5"/>
      <c r="O26" s="5"/>
    </row>
    <row r="27" spans="1:18" ht="35.1" customHeight="1" x14ac:dyDescent="0.5">
      <c r="A27" s="5"/>
      <c r="B27" s="135"/>
      <c r="C27" s="135"/>
      <c r="D27" s="135"/>
      <c r="E27" s="135"/>
      <c r="F27" s="135"/>
      <c r="G27" s="135"/>
      <c r="H27" s="86"/>
      <c r="I27" s="136" t="s">
        <v>5</v>
      </c>
      <c r="J27" s="136"/>
      <c r="K27" s="94" t="s">
        <v>6</v>
      </c>
      <c r="L27" s="137">
        <f>SUM(L20:L25)</f>
        <v>370870358</v>
      </c>
      <c r="M27" s="137"/>
      <c r="N27" s="5"/>
      <c r="O27" s="5"/>
      <c r="P27" s="60"/>
      <c r="Q27" s="60"/>
      <c r="R27" s="60"/>
    </row>
    <row r="28" spans="1:18" ht="35.1" customHeight="1" x14ac:dyDescent="0.5">
      <c r="A28" s="5"/>
      <c r="B28" s="135"/>
      <c r="C28" s="135"/>
      <c r="D28" s="135"/>
      <c r="E28" s="135"/>
      <c r="F28" s="135"/>
      <c r="G28" s="135"/>
      <c r="H28" s="86"/>
      <c r="I28" s="138" t="s">
        <v>4</v>
      </c>
      <c r="J28" s="139"/>
      <c r="K28" s="95">
        <v>10</v>
      </c>
      <c r="L28" s="140">
        <f>INT(L27*K28/100)</f>
        <v>37087035</v>
      </c>
      <c r="M28" s="141"/>
      <c r="N28" s="5"/>
      <c r="O28" s="5"/>
      <c r="P28" s="60"/>
      <c r="Q28" s="60"/>
      <c r="R28" s="60"/>
    </row>
    <row r="29" spans="1:18" ht="35.1" customHeight="1" x14ac:dyDescent="0.5">
      <c r="A29" s="5"/>
      <c r="B29" s="142"/>
      <c r="C29" s="142"/>
      <c r="D29" s="142"/>
      <c r="E29" s="142"/>
      <c r="F29" s="142"/>
      <c r="G29" s="142"/>
      <c r="H29" s="10"/>
      <c r="I29" s="143" t="s">
        <v>7</v>
      </c>
      <c r="J29" s="143"/>
      <c r="K29" s="96" t="s">
        <v>12</v>
      </c>
      <c r="L29" s="144">
        <f>L27+L28</f>
        <v>407957393</v>
      </c>
      <c r="M29" s="144"/>
      <c r="N29" s="5"/>
      <c r="O29" s="5"/>
      <c r="Q29" s="31"/>
      <c r="R29" s="31"/>
    </row>
    <row r="30" spans="1:18" ht="18" customHeight="1" x14ac:dyDescent="0.45">
      <c r="A30" s="5"/>
      <c r="B30" s="50"/>
      <c r="C30" s="50"/>
      <c r="D30" s="50"/>
      <c r="E30" s="50"/>
      <c r="F30" s="50"/>
      <c r="G30" s="50"/>
      <c r="H30" s="51"/>
      <c r="I30" s="87"/>
      <c r="J30" s="87"/>
      <c r="K30" s="21"/>
      <c r="L30" s="29"/>
      <c r="M30" s="29"/>
      <c r="N30" s="5"/>
      <c r="O30" s="5"/>
      <c r="Q30" s="31"/>
      <c r="R30" s="31"/>
    </row>
    <row r="31" spans="1:18" ht="18" customHeight="1" x14ac:dyDescent="0.45">
      <c r="A31" s="5"/>
      <c r="B31" s="50"/>
      <c r="C31" s="50"/>
      <c r="D31" s="50"/>
      <c r="E31" s="50"/>
      <c r="F31" s="50"/>
      <c r="G31" s="50"/>
      <c r="H31" s="5"/>
      <c r="I31" s="5"/>
      <c r="J31" s="5"/>
      <c r="K31" s="5"/>
      <c r="L31" s="147"/>
      <c r="M31" s="147"/>
      <c r="N31" s="53"/>
      <c r="O31" s="53"/>
      <c r="Q31" s="60"/>
      <c r="R31" s="60"/>
    </row>
    <row r="32" spans="1:18" ht="24.95" customHeight="1" x14ac:dyDescent="0.45">
      <c r="A32" s="5"/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5"/>
      <c r="O32" s="5"/>
      <c r="Q32" s="31"/>
      <c r="R32" s="31"/>
    </row>
    <row r="33" spans="1:18" ht="24.95" customHeight="1" x14ac:dyDescent="0.45">
      <c r="A33" s="5"/>
      <c r="B33" s="19"/>
      <c r="C33" s="105" t="s">
        <v>21</v>
      </c>
      <c r="D33" s="100"/>
      <c r="E33" s="101"/>
      <c r="F33" s="102"/>
      <c r="G33" s="99"/>
      <c r="H33" s="118"/>
      <c r="I33" s="118"/>
      <c r="J33" s="100"/>
      <c r="K33" s="100"/>
      <c r="L33" s="100"/>
      <c r="M33" s="19"/>
      <c r="N33" s="5"/>
      <c r="O33" s="5"/>
      <c r="Q33" s="31"/>
      <c r="R33" s="31"/>
    </row>
    <row r="34" spans="1:18" ht="24.95" customHeight="1" x14ac:dyDescent="0.45">
      <c r="A34" s="5"/>
      <c r="B34" s="5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5"/>
      <c r="N34" s="5"/>
      <c r="O34" s="5"/>
    </row>
    <row r="35" spans="1:18" ht="24.95" customHeight="1" x14ac:dyDescent="0.45">
      <c r="A35" s="5"/>
      <c r="B35" s="85"/>
      <c r="C35" s="106"/>
      <c r="D35" s="106"/>
      <c r="E35" s="106"/>
      <c r="F35" s="106"/>
      <c r="G35" s="106"/>
      <c r="H35" s="107"/>
      <c r="I35" s="104"/>
      <c r="J35" s="104"/>
      <c r="K35" s="104"/>
      <c r="L35" s="108"/>
      <c r="M35" s="11"/>
      <c r="N35" s="5"/>
      <c r="O35" s="5"/>
    </row>
    <row r="36" spans="1:18" ht="24.95" customHeight="1" x14ac:dyDescent="0.45">
      <c r="A36" s="5"/>
      <c r="B36" s="5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5"/>
      <c r="N36" s="5"/>
      <c r="O36" s="5"/>
    </row>
    <row r="37" spans="1:18" ht="24.95" customHeight="1" x14ac:dyDescent="0.45">
      <c r="A37" s="5"/>
      <c r="B37" s="2"/>
      <c r="C37" s="109"/>
      <c r="D37" s="103"/>
      <c r="E37" s="152"/>
      <c r="F37" s="152"/>
      <c r="G37" s="103"/>
      <c r="H37" s="152"/>
      <c r="I37" s="152"/>
      <c r="J37" s="153"/>
      <c r="K37" s="153"/>
      <c r="L37" s="103"/>
      <c r="M37" s="5"/>
      <c r="N37" s="5"/>
      <c r="O37" s="5"/>
    </row>
    <row r="38" spans="1:18" ht="24.95" customHeight="1" x14ac:dyDescent="0.45">
      <c r="A38" s="5"/>
      <c r="B38" s="2"/>
      <c r="C38" s="103"/>
      <c r="D38" s="103"/>
      <c r="E38" s="152"/>
      <c r="F38" s="152"/>
      <c r="G38" s="103"/>
      <c r="H38" s="152"/>
      <c r="I38" s="152"/>
      <c r="J38" s="152"/>
      <c r="K38" s="152"/>
      <c r="L38" s="152"/>
      <c r="M38" s="6"/>
      <c r="N38" s="5"/>
      <c r="O38" s="5"/>
    </row>
    <row r="39" spans="1:18" ht="24.95" customHeight="1" x14ac:dyDescent="0.45">
      <c r="A39" s="5"/>
      <c r="B39" s="2"/>
      <c r="C39" s="152"/>
      <c r="D39" s="152"/>
      <c r="E39" s="118"/>
      <c r="F39" s="118"/>
      <c r="G39" s="118"/>
      <c r="H39" s="152"/>
      <c r="I39" s="152"/>
      <c r="J39" s="103"/>
      <c r="K39" s="103"/>
      <c r="L39" s="103"/>
      <c r="M39" s="5"/>
      <c r="N39" s="5"/>
      <c r="O39" s="5"/>
    </row>
    <row r="40" spans="1:18" ht="24.95" customHeight="1" x14ac:dyDescent="0.45">
      <c r="A40" s="5"/>
      <c r="B40" s="5"/>
      <c r="C40" s="103"/>
      <c r="D40" s="103"/>
      <c r="E40" s="103"/>
      <c r="F40" s="103"/>
      <c r="G40" s="103"/>
      <c r="H40" s="103"/>
      <c r="I40" s="102"/>
      <c r="J40" s="103"/>
      <c r="K40" s="103"/>
      <c r="L40" s="103"/>
      <c r="M40" s="5"/>
      <c r="N40" s="5"/>
      <c r="O40" s="5"/>
    </row>
    <row r="41" spans="1:18" ht="24.95" customHeight="1" x14ac:dyDescent="0.45">
      <c r="A41" s="5"/>
      <c r="B41" s="5"/>
      <c r="C41" s="4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8" ht="18" customHeight="1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8" ht="21" customHeight="1" x14ac:dyDescent="0.45">
      <c r="A43" s="5"/>
      <c r="B43" s="5"/>
      <c r="C43" s="5"/>
      <c r="D43" s="5"/>
      <c r="E43" s="5"/>
      <c r="F43" s="32" t="s">
        <v>46</v>
      </c>
      <c r="G43" s="5"/>
      <c r="H43" s="5"/>
      <c r="I43" s="5"/>
      <c r="J43" s="5"/>
      <c r="K43" s="5"/>
      <c r="L43" s="5"/>
      <c r="M43" s="5"/>
      <c r="N43" s="5"/>
      <c r="O43" s="5"/>
    </row>
    <row r="44" spans="1:18" ht="21" customHeight="1" x14ac:dyDescent="0.45">
      <c r="A44" s="5"/>
      <c r="B44" s="5"/>
      <c r="C44" s="5"/>
      <c r="D44" s="5"/>
      <c r="E44" s="5"/>
      <c r="F44" s="23" t="s">
        <v>43</v>
      </c>
      <c r="G44" s="13"/>
      <c r="H44" s="5"/>
      <c r="I44" s="5"/>
      <c r="J44" s="5"/>
      <c r="K44" s="5"/>
      <c r="L44" s="5"/>
      <c r="M44" s="5"/>
      <c r="N44" s="5"/>
      <c r="O44" s="5"/>
    </row>
    <row r="45" spans="1:18" ht="21" customHeight="1" x14ac:dyDescent="0.45">
      <c r="A45" s="5"/>
      <c r="B45" s="5"/>
      <c r="C45" s="5"/>
      <c r="D45" s="5"/>
      <c r="E45" s="5"/>
      <c r="F45" s="2" t="s">
        <v>40</v>
      </c>
      <c r="G45" s="5"/>
      <c r="H45" s="5"/>
      <c r="I45" s="5"/>
      <c r="J45" s="5"/>
      <c r="K45" s="5"/>
      <c r="L45" s="5"/>
      <c r="M45" s="5"/>
      <c r="N45" s="5"/>
      <c r="O45" s="5"/>
    </row>
    <row r="46" spans="1:18" ht="21" customHeight="1" x14ac:dyDescent="0.45">
      <c r="A46" s="5"/>
      <c r="B46" s="5"/>
      <c r="C46" s="5"/>
      <c r="D46" s="5"/>
      <c r="E46" s="5"/>
      <c r="F46" s="12" t="s">
        <v>41</v>
      </c>
      <c r="G46" s="5"/>
      <c r="H46" s="5"/>
      <c r="I46" s="5"/>
      <c r="J46" s="5"/>
      <c r="K46" s="5"/>
      <c r="L46" s="5"/>
      <c r="M46" s="5"/>
      <c r="N46" s="5"/>
      <c r="O46" s="5"/>
    </row>
    <row r="47" spans="1:18" ht="21" customHeight="1" x14ac:dyDescent="0.45">
      <c r="A47" s="5"/>
      <c r="B47" s="5"/>
      <c r="C47" s="5"/>
      <c r="D47" s="5"/>
      <c r="E47" s="5"/>
      <c r="F47" s="24" t="s">
        <v>69</v>
      </c>
      <c r="G47" s="24"/>
      <c r="H47" s="24"/>
      <c r="I47" s="24"/>
      <c r="J47" s="18"/>
      <c r="K47" s="5"/>
      <c r="L47" s="5"/>
      <c r="M47" s="5"/>
      <c r="N47" s="5"/>
      <c r="O47" s="5"/>
    </row>
    <row r="48" spans="1:18" ht="21" customHeight="1" x14ac:dyDescent="0.45">
      <c r="A48" s="5"/>
      <c r="B48" s="5"/>
      <c r="C48" s="5"/>
      <c r="D48" s="5"/>
      <c r="E48" s="5"/>
      <c r="F48" s="23" t="s">
        <v>62</v>
      </c>
      <c r="G48" s="5"/>
      <c r="H48" s="5"/>
      <c r="I48" s="5"/>
      <c r="J48" s="5"/>
      <c r="K48" s="5"/>
      <c r="L48" s="5"/>
      <c r="M48" s="5"/>
      <c r="N48" s="5"/>
      <c r="O48" s="5"/>
    </row>
    <row r="49" spans="1:17" ht="24.95" customHeight="1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7" x14ac:dyDescent="0.4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P50" s="31"/>
      <c r="Q50" s="31"/>
    </row>
    <row r="51" spans="1:17" x14ac:dyDescent="0.4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P51" s="31"/>
      <c r="Q51" s="31"/>
    </row>
    <row r="52" spans="1:17" x14ac:dyDescent="0.4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P52" s="31"/>
      <c r="Q52" s="31"/>
    </row>
    <row r="53" spans="1:17" x14ac:dyDescent="0.4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P53" s="31"/>
      <c r="Q53" s="31"/>
    </row>
    <row r="54" spans="1:17" x14ac:dyDescent="0.4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P54" s="31"/>
      <c r="Q54" s="31"/>
    </row>
    <row r="55" spans="1:17" x14ac:dyDescent="0.4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P55" s="31"/>
      <c r="Q55" s="31"/>
    </row>
  </sheetData>
  <mergeCells count="49">
    <mergeCell ref="C39:D39"/>
    <mergeCell ref="E39:G39"/>
    <mergeCell ref="H39:I39"/>
    <mergeCell ref="L31:M31"/>
    <mergeCell ref="H33:I33"/>
    <mergeCell ref="E37:F37"/>
    <mergeCell ref="H37:I37"/>
    <mergeCell ref="J37:K37"/>
    <mergeCell ref="E38:F38"/>
    <mergeCell ref="H38:I38"/>
    <mergeCell ref="J38:L38"/>
    <mergeCell ref="B28:G28"/>
    <mergeCell ref="I28:J28"/>
    <mergeCell ref="L28:M28"/>
    <mergeCell ref="B29:G29"/>
    <mergeCell ref="I29:J29"/>
    <mergeCell ref="L29:M29"/>
    <mergeCell ref="B25:G25"/>
    <mergeCell ref="J25:K25"/>
    <mergeCell ref="L25:M25"/>
    <mergeCell ref="B27:G27"/>
    <mergeCell ref="I27:J27"/>
    <mergeCell ref="L27:M27"/>
    <mergeCell ref="B23:G23"/>
    <mergeCell ref="J23:K23"/>
    <mergeCell ref="L23:M23"/>
    <mergeCell ref="B24:G24"/>
    <mergeCell ref="J24:K24"/>
    <mergeCell ref="L24:M24"/>
    <mergeCell ref="B21:G21"/>
    <mergeCell ref="J21:K21"/>
    <mergeCell ref="L21:M21"/>
    <mergeCell ref="B22:G22"/>
    <mergeCell ref="J22:K22"/>
    <mergeCell ref="L22:M22"/>
    <mergeCell ref="B19:G19"/>
    <mergeCell ref="H19:I19"/>
    <mergeCell ref="J19:K19"/>
    <mergeCell ref="L19:M19"/>
    <mergeCell ref="B20:G20"/>
    <mergeCell ref="J20:K20"/>
    <mergeCell ref="L20:M20"/>
    <mergeCell ref="B15:C16"/>
    <mergeCell ref="D15:G16"/>
    <mergeCell ref="B1:M3"/>
    <mergeCell ref="L5:M5"/>
    <mergeCell ref="L6:M6"/>
    <mergeCell ref="B7:G8"/>
    <mergeCell ref="H7:H8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2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A053-EFE3-49AE-9952-49477C1922E7}">
  <sheetPr>
    <pageSetUpPr fitToPage="1"/>
  </sheetPr>
  <dimension ref="A1:X47"/>
  <sheetViews>
    <sheetView zoomScaleNormal="100" zoomScaleSheetLayoutView="100" zoomScalePageLayoutView="37" workbookViewId="0">
      <selection activeCell="T1" sqref="T1"/>
    </sheetView>
  </sheetViews>
  <sheetFormatPr defaultRowHeight="18.75" x14ac:dyDescent="0.45"/>
  <cols>
    <col min="1" max="1" width="2.77734375" customWidth="1"/>
    <col min="2" max="2" width="6.77734375" customWidth="1"/>
    <col min="3" max="3" width="3.77734375" customWidth="1"/>
    <col min="4" max="5" width="4.77734375" customWidth="1"/>
    <col min="6" max="7" width="3.77734375" customWidth="1"/>
    <col min="8" max="8" width="8.77734375" customWidth="1"/>
    <col min="9" max="11" width="6.77734375" customWidth="1"/>
    <col min="12" max="12" width="4.5546875" customWidth="1"/>
    <col min="13" max="13" width="5.77734375" customWidth="1"/>
    <col min="14" max="14" width="4.77734375" customWidth="1"/>
    <col min="15" max="15" width="5" customWidth="1"/>
    <col min="16" max="16" width="12.33203125" customWidth="1"/>
    <col min="17" max="17" width="6.77734375" customWidth="1"/>
    <col min="18" max="18" width="1.77734375" customWidth="1"/>
    <col min="19" max="19" width="1.77734375" style="31" customWidth="1"/>
  </cols>
  <sheetData>
    <row r="1" spans="1:24" ht="18.75" customHeight="1" x14ac:dyDescent="0.45">
      <c r="A1" s="5"/>
      <c r="B1" s="54"/>
      <c r="C1" s="174" t="s">
        <v>29</v>
      </c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54"/>
      <c r="R1" s="5"/>
      <c r="S1" s="5"/>
    </row>
    <row r="2" spans="1:24" ht="19.5" customHeight="1" x14ac:dyDescent="0.45">
      <c r="A2" s="5"/>
      <c r="B2" s="5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54"/>
      <c r="R2" s="5"/>
      <c r="S2" s="5"/>
    </row>
    <row r="3" spans="1:24" ht="8.1" customHeight="1" x14ac:dyDescent="0.45">
      <c r="A3" s="5"/>
      <c r="B3" s="39"/>
      <c r="C3" s="39"/>
      <c r="D3" s="39"/>
      <c r="E3" s="49"/>
      <c r="F3" s="39"/>
      <c r="G3" s="39"/>
      <c r="H3" s="39"/>
      <c r="I3" s="39"/>
      <c r="J3" s="39"/>
      <c r="K3" s="39"/>
      <c r="L3" s="39"/>
      <c r="M3" s="39"/>
      <c r="N3" s="49"/>
      <c r="O3" s="39"/>
      <c r="P3" s="39"/>
      <c r="Q3" s="39"/>
      <c r="R3" s="5"/>
      <c r="S3" s="5"/>
    </row>
    <row r="4" spans="1:24" ht="19.5" x14ac:dyDescent="0.4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7"/>
      <c r="N4" s="7"/>
      <c r="O4" s="68" t="s">
        <v>1</v>
      </c>
      <c r="P4" s="171" t="s">
        <v>53</v>
      </c>
      <c r="Q4" s="171"/>
      <c r="R4" s="5"/>
      <c r="S4" s="5"/>
    </row>
    <row r="5" spans="1:24" ht="19.5" x14ac:dyDescent="0.4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7"/>
      <c r="N5" s="76"/>
      <c r="O5" s="69" t="s">
        <v>30</v>
      </c>
      <c r="P5" s="172">
        <v>48203</v>
      </c>
      <c r="Q5" s="172"/>
      <c r="R5" s="5"/>
      <c r="S5" s="5"/>
      <c r="T5" s="1"/>
    </row>
    <row r="6" spans="1:24" ht="18.75" customHeight="1" x14ac:dyDescent="0.5">
      <c r="A6" s="5"/>
      <c r="B6" s="119" t="s">
        <v>48</v>
      </c>
      <c r="C6" s="119"/>
      <c r="D6" s="119"/>
      <c r="E6" s="119"/>
      <c r="F6" s="119"/>
      <c r="G6" s="119"/>
      <c r="H6" s="119"/>
      <c r="I6" s="119"/>
      <c r="J6" s="173" t="s">
        <v>11</v>
      </c>
      <c r="K6" s="40"/>
      <c r="L6" s="5"/>
      <c r="M6" s="5"/>
      <c r="N6" s="5"/>
      <c r="O6" s="5"/>
      <c r="P6" s="5"/>
      <c r="Q6" s="5"/>
      <c r="R6" s="5"/>
      <c r="S6" s="5"/>
    </row>
    <row r="7" spans="1:24" ht="18.75" customHeight="1" x14ac:dyDescent="0.5">
      <c r="A7" s="5"/>
      <c r="B7" s="120"/>
      <c r="C7" s="120"/>
      <c r="D7" s="120"/>
      <c r="E7" s="120"/>
      <c r="F7" s="120"/>
      <c r="G7" s="120"/>
      <c r="H7" s="120"/>
      <c r="I7" s="120"/>
      <c r="J7" s="173"/>
      <c r="K7" s="41"/>
      <c r="L7" s="5"/>
      <c r="M7" s="5"/>
      <c r="N7" s="5"/>
      <c r="O7" s="5"/>
      <c r="P7" s="5"/>
      <c r="Q7" s="5"/>
      <c r="R7" s="5"/>
      <c r="S7" s="5"/>
    </row>
    <row r="8" spans="1:24" ht="18" customHeight="1" x14ac:dyDescent="0.55000000000000004">
      <c r="A8" s="5"/>
      <c r="B8" s="78" t="s">
        <v>63</v>
      </c>
      <c r="C8" s="52"/>
      <c r="D8" s="56"/>
      <c r="E8" s="56"/>
      <c r="F8" s="14"/>
      <c r="G8" s="14"/>
      <c r="H8" s="14"/>
      <c r="I8" s="14"/>
      <c r="J8" s="41"/>
      <c r="K8" s="41"/>
      <c r="L8" s="5"/>
      <c r="M8" s="5"/>
      <c r="N8" s="5"/>
      <c r="O8" s="5"/>
      <c r="P8" s="5"/>
      <c r="Q8" s="5"/>
      <c r="R8" s="5"/>
      <c r="S8" s="5"/>
      <c r="T8" s="98"/>
      <c r="U8" s="98"/>
      <c r="V8" s="98"/>
      <c r="W8" s="98"/>
      <c r="X8" s="98"/>
    </row>
    <row r="9" spans="1:24" ht="18" customHeight="1" x14ac:dyDescent="0.55000000000000004">
      <c r="A9" s="5"/>
      <c r="B9" s="24"/>
      <c r="C9" s="79" t="s">
        <v>64</v>
      </c>
      <c r="D9" s="55"/>
      <c r="E9" s="55"/>
      <c r="F9" s="14"/>
      <c r="G9" s="14"/>
      <c r="H9" s="14"/>
      <c r="I9" s="14"/>
      <c r="J9" s="41"/>
      <c r="K9" s="41"/>
      <c r="L9" s="5"/>
      <c r="M9" s="5"/>
      <c r="N9" s="5"/>
      <c r="O9" s="5"/>
      <c r="P9" s="5"/>
      <c r="Q9" s="5"/>
      <c r="R9" s="5"/>
      <c r="S9" s="5"/>
      <c r="T9" s="98"/>
      <c r="U9" s="98"/>
      <c r="V9" s="98"/>
      <c r="W9" s="98"/>
      <c r="X9" s="98"/>
    </row>
    <row r="10" spans="1:24" ht="18" customHeight="1" x14ac:dyDescent="0.55000000000000004">
      <c r="A10" s="5"/>
      <c r="B10" s="5"/>
      <c r="C10" s="55"/>
      <c r="D10" s="55"/>
      <c r="E10" s="55"/>
      <c r="F10" s="14"/>
      <c r="G10" s="14"/>
      <c r="H10" s="14"/>
      <c r="I10" s="14"/>
      <c r="J10" s="41"/>
      <c r="K10" s="41"/>
      <c r="L10" s="5"/>
      <c r="M10" s="5"/>
      <c r="N10" s="5"/>
      <c r="O10" s="5"/>
      <c r="P10" s="5"/>
      <c r="Q10" s="5"/>
      <c r="R10" s="5"/>
      <c r="S10" s="5"/>
      <c r="T10" s="98"/>
      <c r="U10" s="98"/>
      <c r="V10" s="98"/>
      <c r="W10" s="98"/>
      <c r="X10" s="98"/>
    </row>
    <row r="11" spans="1:24" ht="9.9499999999999993" customHeight="1" x14ac:dyDescent="1.05">
      <c r="A11" s="5"/>
      <c r="B11" s="19"/>
      <c r="C11" s="72"/>
      <c r="D11" s="70"/>
      <c r="E11" s="70"/>
      <c r="F11" s="70"/>
      <c r="G11" s="75"/>
      <c r="H11" s="159">
        <f>G26</f>
        <v>407957393</v>
      </c>
      <c r="I11" s="159"/>
      <c r="J11" s="159"/>
      <c r="K11" s="159"/>
      <c r="L11" s="159"/>
      <c r="M11" s="159"/>
      <c r="N11" s="159"/>
      <c r="O11" s="73"/>
      <c r="P11" s="5"/>
      <c r="Q11" s="5"/>
      <c r="R11" s="5"/>
      <c r="S11" s="5"/>
      <c r="T11" s="98"/>
      <c r="U11" s="98"/>
      <c r="V11" s="98"/>
      <c r="W11" s="98"/>
      <c r="X11" s="98"/>
    </row>
    <row r="12" spans="1:24" ht="18.600000000000001" customHeight="1" x14ac:dyDescent="1.05">
      <c r="A12" s="5"/>
      <c r="B12" s="19"/>
      <c r="C12" s="110" t="s">
        <v>35</v>
      </c>
      <c r="D12" s="110"/>
      <c r="E12" s="110"/>
      <c r="F12" s="110"/>
      <c r="G12" s="110"/>
      <c r="H12" s="160"/>
      <c r="I12" s="160"/>
      <c r="J12" s="160"/>
      <c r="K12" s="160"/>
      <c r="L12" s="160"/>
      <c r="M12" s="160"/>
      <c r="N12" s="160"/>
      <c r="O12" s="73"/>
      <c r="P12" s="5"/>
      <c r="Q12" s="5"/>
      <c r="R12" s="5"/>
      <c r="S12" s="5"/>
      <c r="T12" s="98"/>
      <c r="U12" s="98"/>
      <c r="V12" s="98"/>
      <c r="W12" s="98"/>
      <c r="X12" s="98"/>
    </row>
    <row r="13" spans="1:24" ht="18.600000000000001" customHeight="1" x14ac:dyDescent="1.05">
      <c r="A13" s="5"/>
      <c r="B13" s="19"/>
      <c r="C13" s="110"/>
      <c r="D13" s="110"/>
      <c r="E13" s="110"/>
      <c r="F13" s="110"/>
      <c r="G13" s="110"/>
      <c r="H13" s="160"/>
      <c r="I13" s="160"/>
      <c r="J13" s="160"/>
      <c r="K13" s="160"/>
      <c r="L13" s="160"/>
      <c r="M13" s="160"/>
      <c r="N13" s="160"/>
      <c r="O13" s="73"/>
      <c r="P13" s="5"/>
      <c r="Q13" s="5"/>
      <c r="R13" s="5"/>
      <c r="S13" s="5"/>
      <c r="T13" s="98"/>
      <c r="U13" s="98"/>
      <c r="V13" s="98"/>
      <c r="W13" s="98"/>
      <c r="X13" s="98"/>
    </row>
    <row r="14" spans="1:24" ht="9.9499999999999993" customHeight="1" x14ac:dyDescent="1.05">
      <c r="A14" s="5"/>
      <c r="B14" s="57"/>
      <c r="C14" s="71"/>
      <c r="D14" s="71"/>
      <c r="E14" s="71"/>
      <c r="F14" s="71"/>
      <c r="G14" s="74"/>
      <c r="H14" s="161"/>
      <c r="I14" s="161"/>
      <c r="J14" s="161"/>
      <c r="K14" s="161"/>
      <c r="L14" s="161"/>
      <c r="M14" s="161"/>
      <c r="N14" s="161"/>
      <c r="O14" s="73"/>
      <c r="P14" s="5"/>
      <c r="Q14" s="5"/>
      <c r="R14" s="5"/>
      <c r="S14" s="5"/>
      <c r="T14" s="98"/>
      <c r="U14" s="98"/>
      <c r="V14" s="98"/>
      <c r="W14" s="98"/>
      <c r="X14" s="98"/>
    </row>
    <row r="15" spans="1:24" ht="8.1" customHeight="1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98"/>
      <c r="U15" s="98"/>
      <c r="V15" s="98"/>
      <c r="W15" s="98"/>
      <c r="X15" s="98"/>
    </row>
    <row r="16" spans="1:24" ht="15.95" customHeight="1" x14ac:dyDescent="0.45">
      <c r="A16" s="5"/>
      <c r="B16" s="42"/>
      <c r="C16" s="42"/>
      <c r="D16" s="80"/>
      <c r="E16" s="80"/>
      <c r="F16" s="81"/>
      <c r="G16" s="81"/>
      <c r="H16" s="81"/>
      <c r="I16" s="81"/>
      <c r="J16" s="24"/>
      <c r="K16" s="24"/>
      <c r="L16" s="24"/>
      <c r="M16" s="24"/>
      <c r="N16" s="24"/>
      <c r="O16" s="5"/>
      <c r="P16" s="5"/>
      <c r="Q16" s="5"/>
      <c r="R16" s="5"/>
      <c r="S16" s="5"/>
      <c r="T16" s="98"/>
      <c r="U16" s="98"/>
      <c r="V16" s="98"/>
      <c r="W16" s="98"/>
      <c r="X16" s="98"/>
    </row>
    <row r="17" spans="1:24" ht="15.95" customHeight="1" x14ac:dyDescent="0.45">
      <c r="A17" s="5"/>
      <c r="B17" s="42"/>
      <c r="C17" s="42"/>
      <c r="D17" s="80" t="s">
        <v>33</v>
      </c>
      <c r="E17" s="48" t="s">
        <v>65</v>
      </c>
      <c r="F17" s="81"/>
      <c r="G17" s="81"/>
      <c r="H17" s="81"/>
      <c r="I17" s="81"/>
      <c r="J17" s="24"/>
      <c r="K17" s="24"/>
      <c r="L17" s="24"/>
      <c r="M17" s="24"/>
      <c r="N17" s="24"/>
      <c r="O17" s="5"/>
      <c r="P17" s="5"/>
      <c r="Q17" s="5"/>
      <c r="R17" s="5"/>
      <c r="S17" s="5"/>
      <c r="T17" s="98"/>
      <c r="U17" s="98"/>
      <c r="V17" s="98"/>
      <c r="W17" s="98"/>
      <c r="X17" s="98"/>
    </row>
    <row r="18" spans="1:24" ht="3.95" customHeight="1" x14ac:dyDescent="0.45">
      <c r="A18" s="5"/>
      <c r="B18" s="46"/>
      <c r="C18" s="46"/>
      <c r="D18" s="25"/>
      <c r="E18" s="25"/>
      <c r="F18" s="25"/>
      <c r="G18" s="25"/>
      <c r="H18" s="25"/>
      <c r="I18" s="25"/>
      <c r="J18" s="26"/>
      <c r="K18" s="26"/>
      <c r="L18" s="27"/>
      <c r="M18" s="26"/>
      <c r="N18" s="26"/>
      <c r="O18" s="51"/>
      <c r="P18" s="45"/>
      <c r="Q18" s="45"/>
      <c r="R18" s="5"/>
      <c r="S18" s="5"/>
      <c r="T18" s="98"/>
      <c r="U18" s="98"/>
      <c r="V18" s="98"/>
      <c r="W18" s="98"/>
      <c r="X18" s="98"/>
    </row>
    <row r="19" spans="1:24" ht="24" customHeight="1" x14ac:dyDescent="0.45">
      <c r="A19" s="5"/>
      <c r="B19" s="58"/>
      <c r="C19" s="58"/>
      <c r="D19" s="77" t="s">
        <v>34</v>
      </c>
      <c r="E19" s="58"/>
      <c r="F19" s="58"/>
      <c r="G19" s="58"/>
      <c r="H19" s="58"/>
      <c r="I19" s="58"/>
      <c r="J19" s="36"/>
      <c r="K19" s="36"/>
      <c r="L19" s="5"/>
      <c r="M19" s="5"/>
      <c r="N19" s="5"/>
      <c r="O19" s="5"/>
      <c r="P19" s="5"/>
      <c r="Q19" s="5"/>
      <c r="R19" s="5"/>
      <c r="S19" s="5"/>
      <c r="T19" s="98"/>
      <c r="U19" s="98"/>
      <c r="V19" s="98"/>
      <c r="W19" s="98"/>
      <c r="X19" s="98"/>
    </row>
    <row r="20" spans="1:24" ht="3.95" customHeight="1" x14ac:dyDescent="0.45">
      <c r="A20" s="5"/>
      <c r="B20" s="46"/>
      <c r="C20" s="46"/>
      <c r="D20" s="46"/>
      <c r="E20" s="50"/>
      <c r="F20" s="46"/>
      <c r="G20" s="46"/>
      <c r="H20" s="46"/>
      <c r="I20" s="46"/>
      <c r="J20" s="47"/>
      <c r="K20" s="47"/>
      <c r="L20" s="44"/>
      <c r="M20" s="47"/>
      <c r="N20" s="51"/>
      <c r="O20" s="47"/>
      <c r="P20" s="45"/>
      <c r="Q20" s="45"/>
      <c r="R20" s="5"/>
      <c r="S20" s="5"/>
      <c r="T20" s="98"/>
      <c r="U20" s="98"/>
      <c r="V20" s="98"/>
      <c r="W20" s="98"/>
      <c r="X20" s="98"/>
    </row>
    <row r="21" spans="1:24" ht="3.95" customHeight="1" x14ac:dyDescent="0.45">
      <c r="A21" s="5"/>
      <c r="B21" s="50"/>
      <c r="C21" s="50"/>
      <c r="D21" s="50"/>
      <c r="E21" s="50"/>
      <c r="F21" s="50"/>
      <c r="G21" s="50"/>
      <c r="H21" s="50"/>
      <c r="I21" s="50"/>
      <c r="J21" s="51"/>
      <c r="K21" s="51"/>
      <c r="L21" s="44"/>
      <c r="M21" s="51"/>
      <c r="N21" s="51"/>
      <c r="O21" s="51"/>
      <c r="P21" s="45"/>
      <c r="Q21" s="45"/>
      <c r="R21" s="5"/>
      <c r="S21" s="5"/>
      <c r="T21" s="98"/>
      <c r="U21" s="98"/>
      <c r="V21" s="98"/>
      <c r="W21" s="98"/>
      <c r="X21" s="98"/>
    </row>
    <row r="22" spans="1:24" ht="24.95" customHeight="1" x14ac:dyDescent="0.45">
      <c r="A22" s="5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9"/>
      <c r="R22" s="5"/>
      <c r="S22" s="5"/>
      <c r="T22" s="98"/>
      <c r="U22" s="98"/>
      <c r="V22" s="98"/>
      <c r="W22" s="98"/>
      <c r="X22" s="98"/>
    </row>
    <row r="23" spans="1:24" ht="18" customHeight="1" x14ac:dyDescent="0.45">
      <c r="A23" s="5"/>
      <c r="B23" s="58"/>
      <c r="C23" s="5"/>
      <c r="D23" s="5"/>
      <c r="E23" s="5"/>
      <c r="F23" s="5"/>
      <c r="G23" s="155"/>
      <c r="H23" s="156"/>
      <c r="I23" s="58"/>
      <c r="J23" s="36"/>
      <c r="K23" s="12" t="s">
        <v>66</v>
      </c>
      <c r="L23" s="5"/>
      <c r="M23" s="5"/>
      <c r="N23" s="5"/>
      <c r="O23" s="5"/>
      <c r="P23" s="5"/>
      <c r="Q23" s="5"/>
      <c r="R23" s="5"/>
      <c r="S23" s="5"/>
      <c r="T23" s="98"/>
      <c r="U23" s="98"/>
      <c r="V23" s="98"/>
      <c r="W23" s="98"/>
      <c r="X23" s="98"/>
    </row>
    <row r="24" spans="1:24" ht="18" customHeight="1" x14ac:dyDescent="0.45">
      <c r="A24" s="5"/>
      <c r="B24" s="58"/>
      <c r="C24" s="162" t="s">
        <v>5</v>
      </c>
      <c r="D24" s="162"/>
      <c r="E24" s="167" t="s">
        <v>6</v>
      </c>
      <c r="F24" s="168"/>
      <c r="G24" s="157">
        <f>請求書!$L$27</f>
        <v>370870358</v>
      </c>
      <c r="H24" s="158"/>
      <c r="I24" s="158"/>
      <c r="J24" s="36"/>
      <c r="K24" s="23" t="s">
        <v>43</v>
      </c>
      <c r="L24" s="5"/>
      <c r="M24" s="5"/>
      <c r="N24" s="5"/>
      <c r="O24" s="5"/>
      <c r="P24" s="5"/>
      <c r="Q24" s="5"/>
      <c r="R24" s="5"/>
      <c r="S24" s="5"/>
      <c r="T24" s="98"/>
      <c r="U24" s="98"/>
      <c r="V24" s="98"/>
      <c r="W24" s="98"/>
      <c r="X24" s="98"/>
    </row>
    <row r="25" spans="1:24" ht="18" customHeight="1" x14ac:dyDescent="0.45">
      <c r="A25" s="5"/>
      <c r="B25" s="67"/>
      <c r="C25" s="165" t="s">
        <v>4</v>
      </c>
      <c r="D25" s="166"/>
      <c r="E25" s="169">
        <v>10</v>
      </c>
      <c r="F25" s="170"/>
      <c r="G25" s="163">
        <f>INT(G24*E25/100)</f>
        <v>37087035</v>
      </c>
      <c r="H25" s="164"/>
      <c r="I25" s="164"/>
      <c r="J25" s="47"/>
      <c r="K25" s="24" t="s">
        <v>67</v>
      </c>
      <c r="L25" s="5"/>
      <c r="M25" s="5"/>
      <c r="N25" s="5"/>
      <c r="O25" s="21"/>
      <c r="P25" s="29"/>
      <c r="Q25" s="5"/>
      <c r="R25" s="5"/>
      <c r="S25" s="5"/>
      <c r="T25" s="98"/>
      <c r="U25" s="98"/>
      <c r="V25" s="98"/>
      <c r="W25" s="98"/>
      <c r="X25" s="98"/>
    </row>
    <row r="26" spans="1:24" ht="18" customHeight="1" x14ac:dyDescent="0.45">
      <c r="A26" s="5"/>
      <c r="B26" s="46"/>
      <c r="C26" s="162" t="s">
        <v>7</v>
      </c>
      <c r="D26" s="162"/>
      <c r="E26" s="167" t="s">
        <v>12</v>
      </c>
      <c r="F26" s="168"/>
      <c r="G26" s="163">
        <f>G24+G25</f>
        <v>407957393</v>
      </c>
      <c r="H26" s="164"/>
      <c r="I26" s="164"/>
      <c r="J26" s="47"/>
      <c r="K26" s="24" t="s">
        <v>41</v>
      </c>
      <c r="L26" s="5"/>
      <c r="M26" s="5"/>
      <c r="N26" s="5"/>
      <c r="O26" s="5"/>
      <c r="P26" s="53"/>
      <c r="Q26" s="29"/>
      <c r="R26" s="5"/>
      <c r="S26" s="5"/>
      <c r="T26" s="98"/>
      <c r="U26" s="98"/>
      <c r="V26" s="98"/>
      <c r="W26" s="98"/>
      <c r="X26" s="98"/>
    </row>
    <row r="27" spans="1:24" ht="18" customHeight="1" x14ac:dyDescent="0.45">
      <c r="A27" s="5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9"/>
      <c r="R27" s="5"/>
      <c r="S27" s="5"/>
      <c r="T27" s="98"/>
      <c r="U27" s="98"/>
      <c r="V27" s="98"/>
      <c r="W27" s="98"/>
      <c r="X27" s="98"/>
    </row>
    <row r="28" spans="1:24" ht="3" customHeight="1" x14ac:dyDescent="0.45">
      <c r="A28" s="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5"/>
      <c r="R28" s="5"/>
      <c r="S28" s="5"/>
      <c r="T28" s="98"/>
      <c r="U28" s="98"/>
      <c r="V28" s="98"/>
      <c r="W28" s="98"/>
      <c r="X28" s="98"/>
    </row>
    <row r="29" spans="1:24" ht="24.95" customHeight="1" x14ac:dyDescent="0.45">
      <c r="A29" s="31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59"/>
      <c r="R29" s="31"/>
      <c r="T29" s="98"/>
      <c r="U29" s="98"/>
      <c r="V29" s="98"/>
      <c r="W29" s="98"/>
      <c r="X29" s="98"/>
    </row>
    <row r="30" spans="1:24" ht="24.95" customHeight="1" x14ac:dyDescent="0.45">
      <c r="A30" s="31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31"/>
      <c r="R30" s="31"/>
      <c r="T30" s="98"/>
      <c r="U30" s="98"/>
      <c r="V30" s="98"/>
      <c r="W30" s="98"/>
      <c r="X30" s="98"/>
    </row>
    <row r="31" spans="1:24" ht="24.95" customHeight="1" x14ac:dyDescent="0.45">
      <c r="A31" s="31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31"/>
      <c r="R31" s="31"/>
      <c r="T31" s="98"/>
      <c r="U31" s="98"/>
      <c r="V31" s="98"/>
      <c r="W31" s="98"/>
      <c r="X31" s="98"/>
    </row>
    <row r="32" spans="1:24" ht="24.95" customHeight="1" x14ac:dyDescent="0.45">
      <c r="A32" s="31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0"/>
      <c r="R32" s="31"/>
      <c r="T32" s="31"/>
    </row>
    <row r="33" spans="1:20" ht="24.95" customHeight="1" x14ac:dyDescent="0.45">
      <c r="A33" s="31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31"/>
      <c r="R33" s="31"/>
      <c r="T33" s="31"/>
    </row>
    <row r="34" spans="1:20" ht="24.95" customHeight="1" x14ac:dyDescent="0.45">
      <c r="A34" s="31"/>
      <c r="B34" s="31"/>
      <c r="C34" s="35"/>
      <c r="D34" s="35"/>
      <c r="E34" s="35"/>
      <c r="F34" s="31"/>
      <c r="G34" s="31"/>
      <c r="H34" s="31"/>
      <c r="I34" s="31"/>
      <c r="J34" s="31"/>
      <c r="K34" s="31"/>
      <c r="L34" s="61"/>
      <c r="M34" s="31"/>
      <c r="N34" s="31"/>
      <c r="O34" s="31"/>
      <c r="P34" s="31"/>
      <c r="Q34" s="31"/>
      <c r="R34" s="31"/>
      <c r="T34" s="31"/>
    </row>
    <row r="35" spans="1:20" ht="24.95" customHeight="1" x14ac:dyDescent="0.45">
      <c r="A35" s="31"/>
      <c r="B35" s="31"/>
      <c r="C35" s="35"/>
      <c r="D35" s="35"/>
      <c r="E35" s="35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T35" s="31"/>
    </row>
    <row r="36" spans="1:20" ht="18" customHeight="1" x14ac:dyDescent="0.4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T36" s="31"/>
    </row>
    <row r="37" spans="1:20" ht="21" customHeight="1" x14ac:dyDescent="0.4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T37" s="31"/>
    </row>
    <row r="38" spans="1:20" ht="21" customHeight="1" x14ac:dyDescent="0.45">
      <c r="A38" s="31"/>
      <c r="B38" s="31"/>
      <c r="C38" s="31"/>
      <c r="D38" s="31"/>
      <c r="E38" s="31"/>
      <c r="F38" s="31"/>
      <c r="G38" s="31"/>
      <c r="H38" s="31"/>
      <c r="I38" s="62"/>
      <c r="J38" s="31"/>
      <c r="K38" s="31"/>
      <c r="L38" s="31"/>
      <c r="M38" s="31"/>
      <c r="N38" s="31"/>
      <c r="O38" s="31"/>
      <c r="P38" s="31"/>
      <c r="Q38" s="31"/>
      <c r="R38" s="31"/>
      <c r="T38" s="31"/>
    </row>
    <row r="39" spans="1:20" ht="21" customHeight="1" x14ac:dyDescent="0.4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T39" s="31"/>
    </row>
    <row r="40" spans="1:20" ht="21" customHeight="1" x14ac:dyDescent="0.4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T40" s="31"/>
    </row>
    <row r="41" spans="1:20" ht="21" customHeight="1" x14ac:dyDescent="0.45">
      <c r="A41" s="31"/>
      <c r="B41" s="31"/>
      <c r="C41" s="31"/>
      <c r="D41" s="31"/>
      <c r="E41" s="31"/>
      <c r="F41" s="31"/>
      <c r="G41" s="31"/>
      <c r="H41" s="63"/>
      <c r="I41" s="64"/>
      <c r="J41" s="64"/>
      <c r="K41" s="64"/>
      <c r="L41" s="64"/>
      <c r="M41" s="63"/>
      <c r="N41" s="63"/>
      <c r="O41" s="31"/>
      <c r="P41" s="31"/>
      <c r="Q41" s="31"/>
      <c r="R41" s="31"/>
      <c r="T41" s="31"/>
    </row>
    <row r="42" spans="1:20" ht="21" customHeight="1" x14ac:dyDescent="0.45">
      <c r="A42" s="31"/>
      <c r="B42" s="31"/>
      <c r="C42" s="31"/>
      <c r="D42" s="31"/>
      <c r="E42" s="31"/>
      <c r="F42" s="31"/>
      <c r="G42" s="31"/>
      <c r="H42" s="65"/>
      <c r="I42" s="31"/>
      <c r="J42" s="31"/>
      <c r="K42" s="31"/>
      <c r="L42" s="31"/>
      <c r="M42" s="31"/>
      <c r="N42" s="31"/>
      <c r="O42" s="31"/>
      <c r="P42" s="31"/>
      <c r="Q42" s="31"/>
      <c r="R42" s="31"/>
      <c r="T42" s="31"/>
    </row>
    <row r="43" spans="1:20" ht="24.95" customHeight="1" x14ac:dyDescent="0.4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T43" s="31"/>
    </row>
    <row r="44" spans="1:20" x14ac:dyDescent="0.4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T44" s="31"/>
    </row>
    <row r="45" spans="1:20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20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20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</sheetData>
  <mergeCells count="17">
    <mergeCell ref="P4:Q4"/>
    <mergeCell ref="P5:Q5"/>
    <mergeCell ref="B6:I7"/>
    <mergeCell ref="J6:J7"/>
    <mergeCell ref="C1:P2"/>
    <mergeCell ref="G23:H23"/>
    <mergeCell ref="G24:I24"/>
    <mergeCell ref="H11:N14"/>
    <mergeCell ref="C12:G13"/>
    <mergeCell ref="C26:D26"/>
    <mergeCell ref="G26:I26"/>
    <mergeCell ref="C24:D24"/>
    <mergeCell ref="G25:I25"/>
    <mergeCell ref="C25:D25"/>
    <mergeCell ref="E24:F24"/>
    <mergeCell ref="E25:F25"/>
    <mergeCell ref="E26:F26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88" scale="57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はんこ</vt:lpstr>
      <vt:lpstr>請求書</vt:lpstr>
      <vt:lpstr>見積書</vt:lpstr>
      <vt:lpstr>発注書</vt:lpstr>
      <vt:lpstr>納品書</vt:lpstr>
      <vt:lpstr>領収書</vt:lpstr>
      <vt:lpstr>領収書 B6</vt:lpstr>
      <vt:lpstr>見積書!Print_Area</vt:lpstr>
      <vt:lpstr>請求書!Print_Area</vt:lpstr>
      <vt:lpstr>納品書!Print_Area</vt:lpstr>
      <vt:lpstr>発注書!Print_Area</vt:lpstr>
      <vt:lpstr>領収書!Print_Area</vt:lpstr>
      <vt:lpstr>'領収書 B6'!Print_Area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k-inui</cp:lastModifiedBy>
  <cp:lastPrinted>2021-05-13T01:52:47Z</cp:lastPrinted>
  <dcterms:created xsi:type="dcterms:W3CDTF">2021-04-25T05:44:44Z</dcterms:created>
  <dcterms:modified xsi:type="dcterms:W3CDTF">2021-11-26T06:20:20Z</dcterms:modified>
</cp:coreProperties>
</file>