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d1" sheetId="1" r:id="rId4"/>
    <sheet state="visible" name="sd2" sheetId="2" r:id="rId5"/>
    <sheet state="visible" name="post study" sheetId="3" r:id="rId6"/>
    <sheet state="visible" name="Block 0" sheetId="4" r:id="rId7"/>
    <sheet state="visible" name="Block 1" sheetId="5" r:id="rId8"/>
    <sheet state="visible" name="Block 2" sheetId="6" r:id="rId9"/>
  </sheets>
  <definedNames/>
  <calcPr/>
  <extLst>
    <ext uri="GoogleSheetsCustomDataVersion1">
      <go:sheetsCustomData xmlns:go="http://customooxmlschemas.google.com/" r:id="rId10" roundtripDataSignature="AMtx7mhyNmZnPdhGfXNg4F1Ft/1iWnrO7Q=="/>
    </ext>
  </extLst>
</workbook>
</file>

<file path=xl/sharedStrings.xml><?xml version="1.0" encoding="utf-8"?>
<sst xmlns="http://schemas.openxmlformats.org/spreadsheetml/2006/main" count="302" uniqueCount="69">
  <si>
    <t>Block 0</t>
  </si>
  <si>
    <t>Block 1</t>
  </si>
  <si>
    <t>Block 2</t>
  </si>
  <si>
    <t>Participant</t>
  </si>
  <si>
    <t>Initial</t>
  </si>
  <si>
    <t>Group</t>
  </si>
  <si>
    <t>P01</t>
  </si>
  <si>
    <t>TH</t>
  </si>
  <si>
    <t>P02</t>
  </si>
  <si>
    <t>CB</t>
  </si>
  <si>
    <t>P03</t>
  </si>
  <si>
    <t>VW</t>
  </si>
  <si>
    <t>P04</t>
  </si>
  <si>
    <t>KG</t>
  </si>
  <si>
    <t>P05</t>
  </si>
  <si>
    <t>NS</t>
  </si>
  <si>
    <t>P06</t>
  </si>
  <si>
    <t>SS</t>
  </si>
  <si>
    <t>Mean Task Completion Time</t>
  </si>
  <si>
    <t>MEANS</t>
  </si>
  <si>
    <t>B0</t>
  </si>
  <si>
    <t>B1</t>
  </si>
  <si>
    <t>B2</t>
  </si>
  <si>
    <t>STDEV</t>
  </si>
  <si>
    <t>8H</t>
  </si>
  <si>
    <t>5H</t>
  </si>
  <si>
    <t>B00</t>
  </si>
  <si>
    <t>B01</t>
  </si>
  <si>
    <t>B02</t>
  </si>
  <si>
    <t>Participant - Reaction Time</t>
  </si>
  <si>
    <t>Total Time - B0</t>
  </si>
  <si>
    <t>Match Time</t>
  </si>
  <si>
    <t>No. Matches</t>
  </si>
  <si>
    <t>Match Errors</t>
  </si>
  <si>
    <t>No Match Time</t>
  </si>
  <si>
    <t>No. No Matches</t>
  </si>
  <si>
    <t>No Match Errors</t>
  </si>
  <si>
    <t>Total Time - B1</t>
  </si>
  <si>
    <t>Total Time - B2</t>
  </si>
  <si>
    <t>Total time taken</t>
  </si>
  <si>
    <t>("No Match" = Trial in which letter was not in grid)</t>
  </si>
  <si>
    <t>signifies an incorrect answer</t>
  </si>
  <si>
    <t>Avg for B2</t>
  </si>
  <si>
    <t>Avg for B1</t>
  </si>
  <si>
    <t>Avg for B0</t>
  </si>
  <si>
    <t>Avg total time</t>
  </si>
  <si>
    <t>Total</t>
  </si>
  <si>
    <t>Match</t>
  </si>
  <si>
    <t>No Match</t>
  </si>
  <si>
    <t>Group 2</t>
  </si>
  <si>
    <t>Group 1</t>
  </si>
  <si>
    <t>Checking In</t>
  </si>
  <si>
    <t>Subjective Results</t>
  </si>
  <si>
    <t>Caffiene</t>
  </si>
  <si>
    <t>Tiredness</t>
  </si>
  <si>
    <t>Headache</t>
  </si>
  <si>
    <t>Sensitivity to Light</t>
  </si>
  <si>
    <t>Irritability</t>
  </si>
  <si>
    <t>Loss of Focus</t>
  </si>
  <si>
    <t>Straightfwd + easy</t>
  </si>
  <si>
    <t>Satisfied by performance</t>
  </si>
  <si>
    <t>Felt tired</t>
  </si>
  <si>
    <t>better with coffee</t>
  </si>
  <si>
    <t>better with sleep</t>
  </si>
  <si>
    <t>N</t>
  </si>
  <si>
    <t>Y</t>
  </si>
  <si>
    <t>Overal Scale :- 3.44</t>
  </si>
  <si>
    <t>Easier to complete</t>
  </si>
  <si>
    <t>`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</si>
</sst>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1.0"/>
      <color theme="1"/>
      <name val="Arial"/>
    </font>
    <font>
      <b/>
      <color theme="1"/>
      <name val="Calibri"/>
    </font>
    <font>
      <b/>
      <sz val="11.0"/>
      <color theme="1"/>
      <name val="Calibri"/>
    </font>
    <font/>
    <font>
      <color theme="1"/>
      <name val="Calibri"/>
    </font>
    <font>
      <sz val="11.0"/>
      <color rgb="FF9C0006"/>
      <name val="Calibri"/>
    </font>
    <font>
      <sz val="12.0"/>
      <color rgb="FF444444"/>
      <name val="Calibri"/>
    </font>
    <font>
      <sz val="12.0"/>
      <color rgb="FF000000"/>
      <name val="Calibri"/>
    </font>
    <font>
      <sz val="11.0"/>
      <color theme="1"/>
      <name val="Calibri"/>
    </font>
  </fonts>
  <fills count="10">
    <fill>
      <patternFill patternType="none"/>
    </fill>
    <fill>
      <patternFill patternType="lightGray"/>
    </fill>
    <fill>
      <patternFill patternType="solid">
        <fgColor rgb="FFFEF2CB"/>
        <bgColor rgb="FFFEF2CB"/>
      </patternFill>
    </fill>
    <fill>
      <patternFill patternType="solid">
        <fgColor rgb="FFFBE4D5"/>
        <bgColor rgb="FFFBE4D5"/>
      </patternFill>
    </fill>
    <fill>
      <patternFill patternType="solid">
        <fgColor rgb="FFE2EFD9"/>
        <bgColor rgb="FFE2EFD9"/>
      </patternFill>
    </fill>
    <fill>
      <patternFill patternType="solid">
        <fgColor rgb="FFFFFFFF"/>
        <bgColor rgb="FFFFFFFF"/>
      </patternFill>
    </fill>
    <fill>
      <patternFill patternType="solid">
        <fgColor rgb="FFC9DAF8"/>
        <bgColor rgb="FFC9DAF8"/>
      </patternFill>
    </fill>
    <fill>
      <patternFill patternType="solid">
        <fgColor rgb="FFFFC7CE"/>
        <bgColor rgb="FFFFC7CE"/>
      </patternFill>
    </fill>
    <fill>
      <patternFill patternType="solid">
        <fgColor rgb="FFFCE5CD"/>
        <bgColor rgb="FFFCE5CD"/>
      </patternFill>
    </fill>
    <fill>
      <patternFill patternType="solid">
        <fgColor rgb="FFD9EAD3"/>
        <bgColor rgb="FFD9EAD3"/>
      </patternFill>
    </fill>
  </fills>
  <borders count="26">
    <border/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right/>
      <top style="thin">
        <color rgb="FF000000"/>
      </top>
      <bottom style="thin">
        <color rgb="FF000000"/>
      </bottom>
    </border>
    <border>
      <left/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/>
      <right style="thin">
        <color rgb="FF000000"/>
      </right>
      <top/>
      <bottom/>
    </border>
    <border>
      <right/>
      <top/>
      <bottom/>
    </border>
    <border>
      <left/>
      <right/>
      <top/>
      <bottom/>
    </border>
    <border>
      <top/>
    </border>
    <border>
      <right style="thin">
        <color rgb="FF000000"/>
      </right>
      <top/>
    </border>
    <border>
      <right/>
      <top/>
    </border>
    <border>
      <left style="thin">
        <color rgb="FF000000"/>
      </left>
      <top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81">
    <xf borderId="0" fillId="0" fontId="0" numFmtId="0" xfId="0" applyAlignment="1" applyFont="1">
      <alignment readingOrder="0" shrinkToFit="0" vertical="bottom" wrapText="0"/>
    </xf>
    <xf borderId="1" fillId="0" fontId="1" numFmtId="0" xfId="0" applyBorder="1" applyFont="1"/>
    <xf borderId="2" fillId="0" fontId="1" numFmtId="0" xfId="0" applyBorder="1" applyFont="1"/>
    <xf borderId="0" fillId="2" fontId="2" numFmtId="0" xfId="0" applyAlignment="1" applyFill="1" applyFont="1">
      <alignment horizontal="center" readingOrder="0"/>
    </xf>
    <xf borderId="3" fillId="3" fontId="2" numFmtId="0" xfId="0" applyAlignment="1" applyBorder="1" applyFill="1" applyFont="1">
      <alignment horizontal="center" readingOrder="0"/>
    </xf>
    <xf borderId="4" fillId="0" fontId="3" numFmtId="0" xfId="0" applyBorder="1" applyFont="1"/>
    <xf borderId="0" fillId="4" fontId="2" numFmtId="0" xfId="0" applyAlignment="1" applyFill="1" applyFont="1">
      <alignment horizontal="center" readingOrder="0"/>
    </xf>
    <xf borderId="0" fillId="0" fontId="1" numFmtId="0" xfId="0" applyFont="1"/>
    <xf borderId="5" fillId="0" fontId="1" numFmtId="0" xfId="0" applyAlignment="1" applyBorder="1" applyFont="1">
      <alignment horizontal="left"/>
    </xf>
    <xf borderId="6" fillId="0" fontId="1" numFmtId="0" xfId="0" applyAlignment="1" applyBorder="1" applyFont="1">
      <alignment horizontal="left"/>
    </xf>
    <xf borderId="7" fillId="2" fontId="2" numFmtId="0" xfId="0" applyAlignment="1" applyBorder="1" applyFont="1">
      <alignment horizontal="center" readingOrder="0"/>
    </xf>
    <xf borderId="8" fillId="2" fontId="2" numFmtId="0" xfId="0" applyAlignment="1" applyBorder="1" applyFont="1">
      <alignment horizontal="center" readingOrder="0"/>
    </xf>
    <xf borderId="9" fillId="2" fontId="2" numFmtId="0" xfId="0" applyAlignment="1" applyBorder="1" applyFont="1">
      <alignment horizontal="center" readingOrder="0"/>
    </xf>
    <xf borderId="10" fillId="3" fontId="2" numFmtId="0" xfId="0" applyAlignment="1" applyBorder="1" applyFont="1">
      <alignment horizontal="center" readingOrder="0"/>
    </xf>
    <xf borderId="8" fillId="3" fontId="2" numFmtId="0" xfId="0" applyAlignment="1" applyBorder="1" applyFont="1">
      <alignment horizontal="center" readingOrder="0"/>
    </xf>
    <xf borderId="11" fillId="3" fontId="2" numFmtId="0" xfId="0" applyAlignment="1" applyBorder="1" applyFont="1">
      <alignment horizontal="center" readingOrder="0"/>
    </xf>
    <xf borderId="7" fillId="4" fontId="2" numFmtId="0" xfId="0" applyAlignment="1" applyBorder="1" applyFont="1">
      <alignment horizontal="center" readingOrder="0"/>
    </xf>
    <xf borderId="8" fillId="4" fontId="2" numFmtId="0" xfId="0" applyAlignment="1" applyBorder="1" applyFont="1">
      <alignment horizontal="center" readingOrder="0"/>
    </xf>
    <xf borderId="9" fillId="4" fontId="2" numFmtId="0" xfId="0" applyAlignment="1" applyBorder="1" applyFont="1">
      <alignment horizontal="center" readingOrder="0"/>
    </xf>
    <xf borderId="12" fillId="0" fontId="1" numFmtId="0" xfId="0" applyAlignment="1" applyBorder="1" applyFont="1">
      <alignment horizontal="center"/>
    </xf>
    <xf borderId="13" fillId="0" fontId="4" numFmtId="0" xfId="0" applyBorder="1" applyFont="1"/>
    <xf borderId="3" fillId="0" fontId="4" numFmtId="0" xfId="0" applyAlignment="1" applyBorder="1" applyFont="1">
      <alignment readingOrder="0"/>
    </xf>
    <xf borderId="3" fillId="0" fontId="4" numFmtId="0" xfId="0" applyBorder="1" applyFont="1"/>
    <xf borderId="0" fillId="0" fontId="4" numFmtId="0" xfId="0" applyFont="1"/>
    <xf borderId="4" fillId="0" fontId="4" numFmtId="0" xfId="0" applyBorder="1" applyFont="1"/>
    <xf borderId="14" fillId="0" fontId="5" numFmtId="0" xfId="0" applyBorder="1" applyFont="1"/>
    <xf borderId="15" fillId="0" fontId="5" numFmtId="0" xfId="0" applyBorder="1" applyFont="1"/>
    <xf borderId="16" fillId="0" fontId="5" numFmtId="0" xfId="0" applyBorder="1" applyFont="1"/>
    <xf borderId="13" fillId="0" fontId="4" numFmtId="0" xfId="0" applyAlignment="1" applyBorder="1" applyFont="1">
      <alignment readingOrder="0"/>
    </xf>
    <xf borderId="0" fillId="0" fontId="4" numFmtId="0" xfId="0" applyAlignment="1" applyFont="1">
      <alignment readingOrder="0"/>
    </xf>
    <xf borderId="4" fillId="0" fontId="4" numFmtId="0" xfId="0" applyAlignment="1" applyBorder="1" applyFont="1">
      <alignment readingOrder="0"/>
    </xf>
    <xf borderId="0" fillId="5" fontId="6" numFmtId="0" xfId="0" applyAlignment="1" applyFill="1" applyFont="1">
      <alignment readingOrder="0"/>
    </xf>
    <xf borderId="0" fillId="0" fontId="1" numFmtId="0" xfId="0" applyAlignment="1" applyFont="1">
      <alignment readingOrder="0"/>
    </xf>
    <xf borderId="17" fillId="2" fontId="2" numFmtId="0" xfId="0" applyAlignment="1" applyBorder="1" applyFont="1">
      <alignment horizontal="center"/>
    </xf>
    <xf borderId="18" fillId="2" fontId="2" numFmtId="0" xfId="0" applyAlignment="1" applyBorder="1" applyFont="1">
      <alignment horizontal="center"/>
    </xf>
    <xf borderId="17" fillId="3" fontId="2" numFmtId="0" xfId="0" applyAlignment="1" applyBorder="1" applyFont="1">
      <alignment horizontal="center"/>
    </xf>
    <xf borderId="17" fillId="0" fontId="3" numFmtId="0" xfId="0" applyBorder="1" applyFont="1"/>
    <xf borderId="19" fillId="0" fontId="3" numFmtId="0" xfId="0" applyBorder="1" applyFont="1"/>
    <xf borderId="20" fillId="4" fontId="2" numFmtId="0" xfId="0" applyAlignment="1" applyBorder="1" applyFont="1">
      <alignment horizontal="center"/>
    </xf>
    <xf borderId="18" fillId="0" fontId="3" numFmtId="0" xfId="0" applyBorder="1" applyFont="1"/>
    <xf borderId="21" fillId="0" fontId="1" numFmtId="0" xfId="0" applyAlignment="1" applyBorder="1" applyFont="1">
      <alignment readingOrder="0"/>
    </xf>
    <xf borderId="21" fillId="0" fontId="1" numFmtId="0" xfId="0" applyBorder="1" applyFont="1"/>
    <xf borderId="7" fillId="2" fontId="2" numFmtId="0" xfId="0" applyAlignment="1" applyBorder="1" applyFont="1">
      <alignment readingOrder="0"/>
    </xf>
    <xf borderId="8" fillId="2" fontId="2" numFmtId="0" xfId="0" applyBorder="1" applyFont="1"/>
    <xf borderId="9" fillId="2" fontId="2" numFmtId="0" xfId="0" applyBorder="1" applyFont="1"/>
    <xf borderId="10" fillId="3" fontId="2" numFmtId="0" xfId="0" applyAlignment="1" applyBorder="1" applyFont="1">
      <alignment readingOrder="0"/>
    </xf>
    <xf borderId="8" fillId="3" fontId="2" numFmtId="0" xfId="0" applyBorder="1" applyFont="1"/>
    <xf borderId="11" fillId="3" fontId="2" numFmtId="0" xfId="0" applyBorder="1" applyFont="1"/>
    <xf borderId="7" fillId="4" fontId="2" numFmtId="0" xfId="0" applyAlignment="1" applyBorder="1" applyFont="1">
      <alignment readingOrder="0"/>
    </xf>
    <xf borderId="8" fillId="4" fontId="2" numFmtId="0" xfId="0" applyBorder="1" applyFont="1"/>
    <xf borderId="9" fillId="4" fontId="2" numFmtId="0" xfId="0" applyBorder="1" applyFont="1"/>
    <xf borderId="1" fillId="0" fontId="1" numFmtId="0" xfId="0" applyAlignment="1" applyBorder="1" applyFont="1">
      <alignment readingOrder="0"/>
    </xf>
    <xf borderId="13" fillId="0" fontId="4" numFmtId="0" xfId="0" applyAlignment="1" applyBorder="1" applyFont="1">
      <alignment horizontal="center" readingOrder="0"/>
    </xf>
    <xf borderId="13" fillId="6" fontId="4" numFmtId="0" xfId="0" applyBorder="1" applyFill="1" applyFont="1"/>
    <xf borderId="13" fillId="6" fontId="4" numFmtId="0" xfId="0" applyAlignment="1" applyBorder="1" applyFont="1">
      <alignment horizontal="center" readingOrder="0"/>
    </xf>
    <xf borderId="3" fillId="6" fontId="4" numFmtId="0" xfId="0" applyBorder="1" applyFont="1"/>
    <xf borderId="0" fillId="6" fontId="4" numFmtId="0" xfId="0" applyFont="1"/>
    <xf borderId="4" fillId="6" fontId="4" numFmtId="0" xfId="0" applyBorder="1" applyFont="1"/>
    <xf borderId="0" fillId="5" fontId="7" numFmtId="0" xfId="0" applyAlignment="1" applyFont="1">
      <alignment readingOrder="0"/>
    </xf>
    <xf borderId="16" fillId="7" fontId="5" numFmtId="0" xfId="0" applyBorder="1" applyFill="1" applyFont="1"/>
    <xf borderId="17" fillId="8" fontId="2" numFmtId="0" xfId="0" applyAlignment="1" applyBorder="1" applyFill="1" applyFont="1">
      <alignment horizontal="center" readingOrder="0"/>
    </xf>
    <xf borderId="17" fillId="8" fontId="2" numFmtId="0" xfId="0" applyAlignment="1" applyBorder="1" applyFont="1">
      <alignment horizontal="center"/>
    </xf>
    <xf borderId="0" fillId="9" fontId="1" numFmtId="0" xfId="0" applyAlignment="1" applyFill="1" applyFont="1">
      <alignment readingOrder="0"/>
    </xf>
    <xf borderId="0" fillId="9" fontId="1" numFmtId="0" xfId="0" applyFont="1"/>
    <xf borderId="22" fillId="0" fontId="8" numFmtId="0" xfId="0" applyAlignment="1" applyBorder="1" applyFont="1">
      <alignment horizontal="right" vertical="bottom"/>
    </xf>
    <xf borderId="23" fillId="0" fontId="8" numFmtId="0" xfId="0" applyAlignment="1" applyBorder="1" applyFont="1">
      <alignment horizontal="right" vertical="bottom"/>
    </xf>
    <xf borderId="3" fillId="0" fontId="8" numFmtId="0" xfId="0" applyAlignment="1" applyBorder="1" applyFont="1">
      <alignment horizontal="right" vertical="bottom"/>
    </xf>
    <xf borderId="0" fillId="0" fontId="8" numFmtId="0" xfId="0" applyAlignment="1" applyFont="1">
      <alignment horizontal="right" vertical="bottom"/>
    </xf>
    <xf borderId="0" fillId="6" fontId="8" numFmtId="0" xfId="0" applyAlignment="1" applyFont="1">
      <alignment horizontal="right" vertical="bottom"/>
    </xf>
    <xf borderId="3" fillId="6" fontId="8" numFmtId="0" xfId="0" applyAlignment="1" applyBorder="1" applyFont="1">
      <alignment horizontal="right" vertical="bottom"/>
    </xf>
    <xf borderId="0" fillId="0" fontId="1" numFmtId="0" xfId="0" applyAlignment="1" applyFont="1">
      <alignment horizontal="center" readingOrder="0"/>
    </xf>
    <xf borderId="3" fillId="0" fontId="1" numFmtId="0" xfId="0" applyAlignment="1" applyBorder="1" applyFont="1">
      <alignment horizontal="center" readingOrder="0"/>
    </xf>
    <xf borderId="5" fillId="0" fontId="1" numFmtId="0" xfId="0" applyBorder="1" applyFont="1"/>
    <xf borderId="12" fillId="0" fontId="1" numFmtId="0" xfId="0" applyAlignment="1" applyBorder="1" applyFont="1">
      <alignment readingOrder="0"/>
    </xf>
    <xf borderId="24" fillId="0" fontId="1" numFmtId="0" xfId="0" applyAlignment="1" applyBorder="1" applyFont="1">
      <alignment readingOrder="0"/>
    </xf>
    <xf borderId="25" fillId="0" fontId="1" numFmtId="0" xfId="0" applyAlignment="1" applyBorder="1" applyFont="1">
      <alignment readingOrder="0"/>
    </xf>
    <xf borderId="12" fillId="0" fontId="1" numFmtId="0" xfId="0" applyBorder="1" applyFont="1"/>
    <xf borderId="0" fillId="6" fontId="4" numFmtId="0" xfId="0" applyAlignment="1" applyFont="1">
      <alignment readingOrder="0"/>
    </xf>
    <xf borderId="3" fillId="6" fontId="4" numFmtId="0" xfId="0" applyAlignment="1" applyBorder="1" applyFont="1">
      <alignment readingOrder="0"/>
    </xf>
    <xf borderId="4" fillId="6" fontId="4" numFmtId="0" xfId="0" applyAlignment="1" applyBorder="1" applyFont="1">
      <alignment readingOrder="0"/>
    </xf>
    <xf borderId="4" fillId="0" fontId="4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0" Type="http://customschemas.google.com/relationships/workbookmetadata" Target="metadata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barChart>
        <c:barDir val="col"/>
        <c:ser>
          <c:idx val="0"/>
          <c:order val="0"/>
          <c:tx>
            <c:v>8 Hours</c:v>
          </c:tx>
          <c:spPr>
            <a:solidFill>
              <a:schemeClr val="accent1"/>
            </a:solidFill>
          </c:spPr>
          <c:cat>
            <c:strRef>
              <c:f>'sd1'!$I$25:$I$27</c:f>
            </c:strRef>
          </c:cat>
          <c:val>
            <c:numRef>
              <c:f>'sd1'!$J$25:$J$27</c:f>
              <c:numCache/>
            </c:numRef>
          </c:val>
        </c:ser>
        <c:ser>
          <c:idx val="1"/>
          <c:order val="1"/>
          <c:tx>
            <c:v>5 Hours</c:v>
          </c:tx>
          <c:spPr>
            <a:solidFill>
              <a:schemeClr val="accent2"/>
            </a:solidFill>
          </c:spPr>
          <c:cat>
            <c:strRef>
              <c:f>'sd1'!$I$25:$I$27</c:f>
            </c:strRef>
          </c:cat>
          <c:val>
            <c:numRef>
              <c:f>'sd1'!$K$25:$K$27</c:f>
              <c:numCache/>
            </c:numRef>
          </c:val>
        </c:ser>
        <c:axId val="277256051"/>
        <c:axId val="1172275113"/>
      </c:barChart>
      <c:catAx>
        <c:axId val="277256051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Block Number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172275113"/>
      </c:catAx>
      <c:valAx>
        <c:axId val="1172275113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Completion Time (ms)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77256051"/>
      </c:valAx>
    </c:plotArea>
    <c:legend>
      <c:legendPos val="tr"/>
      <c:layout>
        <c:manualLayout>
          <c:xMode val="edge"/>
          <c:yMode val="edge"/>
          <c:x val="0.7333333333333334"/>
          <c:y val="0.10660377358490565"/>
        </c:manualLayout>
      </c:layout>
      <c:overlay val="1"/>
      <c:txPr>
        <a:bodyPr/>
        <a:lstStyle/>
        <a:p>
          <a:pPr lvl="0">
            <a:defRPr b="0">
              <a:solidFill>
                <a:srgbClr val="000000"/>
              </a:solidFill>
              <a:latin typeface="+mn-lt"/>
            </a:defRPr>
          </a:pPr>
        </a:p>
      </c:txPr>
    </c:legend>
    <c:plotVisOnly val="1"/>
  </c:chart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590550</xdr:colOff>
      <xdr:row>23</xdr:row>
      <xdr:rowOff>104775</xdr:rowOff>
    </xdr:from>
    <xdr:ext cx="5715000" cy="3533775"/>
    <xdr:graphicFrame>
      <xdr:nvGraphicFramePr>
        <xdr:cNvPr id="130160106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13</xdr:col>
      <xdr:colOff>333375</xdr:colOff>
      <xdr:row>24</xdr:row>
      <xdr:rowOff>95250</xdr:rowOff>
    </xdr:from>
    <xdr:ext cx="4638675" cy="4067175"/>
    <xdr:pic>
      <xdr:nvPicPr>
        <xdr:cNvPr id="0" name="image1.png" title="Image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0.63"/>
    <col customWidth="1" min="2" max="3" width="7.63"/>
    <col customWidth="1" min="4" max="4" width="11.25"/>
    <col customWidth="1" min="5" max="5" width="11.88"/>
    <col customWidth="1" min="6" max="6" width="11.38"/>
    <col customWidth="1" min="7" max="7" width="13.13"/>
    <col customWidth="1" min="8" max="8" width="13.25"/>
    <col customWidth="1" min="9" max="9" width="14.13"/>
    <col customWidth="1" min="10" max="10" width="14.0"/>
    <col customWidth="1" min="11" max="11" width="9.88"/>
    <col customWidth="1" min="12" max="12" width="11.88"/>
    <col customWidth="1" min="13" max="13" width="11.13"/>
    <col customWidth="1" min="14" max="14" width="10.75"/>
    <col customWidth="1" min="15" max="15" width="12.75"/>
    <col customWidth="1" min="16" max="16" width="12.88"/>
    <col customWidth="1" min="17" max="17" width="13.63"/>
    <col customWidth="1" min="18" max="18" width="9.13"/>
    <col customWidth="1" min="19" max="20" width="10.75"/>
    <col customWidth="1" min="21" max="21" width="10.38"/>
    <col customWidth="1" min="22" max="22" width="12.5"/>
    <col customWidth="1" min="23" max="23" width="13.0"/>
    <col customWidth="1" min="24" max="24" width="8.38"/>
    <col customWidth="1" min="25" max="26" width="7.63"/>
  </cols>
  <sheetData>
    <row r="1">
      <c r="A1" s="1"/>
      <c r="B1" s="1"/>
      <c r="C1" s="2"/>
      <c r="D1" s="3" t="s">
        <v>0</v>
      </c>
      <c r="I1" s="4" t="s">
        <v>1</v>
      </c>
      <c r="M1" s="5"/>
      <c r="N1" s="6" t="s">
        <v>2</v>
      </c>
      <c r="R1" s="5"/>
      <c r="S1" s="7"/>
      <c r="T1" s="7"/>
      <c r="U1" s="7"/>
      <c r="V1" s="7"/>
      <c r="W1" s="7"/>
      <c r="X1" s="7"/>
      <c r="Y1" s="7"/>
      <c r="Z1" s="7"/>
    </row>
    <row r="2">
      <c r="A2" s="8" t="s">
        <v>3</v>
      </c>
      <c r="B2" s="8" t="s">
        <v>4</v>
      </c>
      <c r="C2" s="9" t="s">
        <v>5</v>
      </c>
      <c r="D2" s="10">
        <v>1.0</v>
      </c>
      <c r="E2" s="11">
        <v>2.0</v>
      </c>
      <c r="F2" s="11">
        <v>3.0</v>
      </c>
      <c r="G2" s="11">
        <v>4.0</v>
      </c>
      <c r="H2" s="12">
        <v>5.0</v>
      </c>
      <c r="I2" s="13">
        <v>1.0</v>
      </c>
      <c r="J2" s="14">
        <v>2.0</v>
      </c>
      <c r="K2" s="14">
        <v>3.0</v>
      </c>
      <c r="L2" s="14">
        <v>4.0</v>
      </c>
      <c r="M2" s="15">
        <v>5.0</v>
      </c>
      <c r="N2" s="16">
        <v>1.0</v>
      </c>
      <c r="O2" s="17">
        <v>2.0</v>
      </c>
      <c r="P2" s="17">
        <v>3.0</v>
      </c>
      <c r="Q2" s="17">
        <v>4.0</v>
      </c>
      <c r="R2" s="18">
        <v>5.0</v>
      </c>
      <c r="S2" s="19"/>
      <c r="T2" s="19"/>
      <c r="U2" s="19"/>
      <c r="V2" s="19"/>
      <c r="W2" s="19"/>
      <c r="X2" s="19"/>
      <c r="Y2" s="19"/>
      <c r="Z2" s="19"/>
    </row>
    <row r="3">
      <c r="A3" s="20" t="s">
        <v>6</v>
      </c>
      <c r="B3" s="20" t="s">
        <v>7</v>
      </c>
      <c r="C3" s="21">
        <v>2.0</v>
      </c>
      <c r="D3" s="22">
        <v>1783.0</v>
      </c>
      <c r="E3" s="23">
        <v>720.0</v>
      </c>
      <c r="F3" s="23">
        <v>1458.0</v>
      </c>
      <c r="G3" s="23">
        <v>1491.0</v>
      </c>
      <c r="H3" s="24">
        <v>897.0</v>
      </c>
      <c r="I3" s="23">
        <v>769.0</v>
      </c>
      <c r="J3" s="23">
        <v>1188.0</v>
      </c>
      <c r="K3" s="23">
        <v>686.0</v>
      </c>
      <c r="L3" s="23">
        <v>991.0</v>
      </c>
      <c r="M3" s="23">
        <v>863.0</v>
      </c>
      <c r="N3" s="22">
        <v>539.0</v>
      </c>
      <c r="O3" s="23">
        <v>788.0</v>
      </c>
      <c r="P3" s="23">
        <v>618.0</v>
      </c>
      <c r="Q3" s="23">
        <v>614.0</v>
      </c>
      <c r="R3" s="24">
        <v>955.0</v>
      </c>
    </row>
    <row r="4">
      <c r="A4" s="20" t="s">
        <v>8</v>
      </c>
      <c r="B4" s="20" t="s">
        <v>9</v>
      </c>
      <c r="C4" s="21">
        <v>1.0</v>
      </c>
      <c r="D4" s="22">
        <v>934.0</v>
      </c>
      <c r="E4" s="23">
        <v>1234.0</v>
      </c>
      <c r="F4" s="23">
        <v>773.0</v>
      </c>
      <c r="G4" s="23">
        <v>1193.0</v>
      </c>
      <c r="H4" s="25">
        <v>768.0</v>
      </c>
      <c r="I4" s="26">
        <v>960.0</v>
      </c>
      <c r="J4" s="23">
        <v>720.0</v>
      </c>
      <c r="K4" s="23">
        <v>867.0</v>
      </c>
      <c r="L4" s="23">
        <v>762.0</v>
      </c>
      <c r="M4" s="23">
        <v>678.0</v>
      </c>
      <c r="N4" s="22">
        <v>776.0</v>
      </c>
      <c r="O4" s="27">
        <v>979.0</v>
      </c>
      <c r="P4" s="23">
        <v>558.0</v>
      </c>
      <c r="Q4" s="23">
        <v>652.0</v>
      </c>
      <c r="R4" s="24">
        <v>526.0</v>
      </c>
    </row>
    <row r="5">
      <c r="A5" s="20" t="s">
        <v>10</v>
      </c>
      <c r="B5" s="28" t="s">
        <v>11</v>
      </c>
      <c r="C5" s="21">
        <v>2.0</v>
      </c>
      <c r="D5" s="21">
        <v>1099.0</v>
      </c>
      <c r="E5" s="29">
        <v>1231.0</v>
      </c>
      <c r="F5" s="29">
        <v>1111.0</v>
      </c>
      <c r="G5" s="29">
        <v>823.0</v>
      </c>
      <c r="H5" s="30">
        <v>718.0</v>
      </c>
      <c r="I5" s="29">
        <v>1456.0</v>
      </c>
      <c r="J5" s="29">
        <v>713.0</v>
      </c>
      <c r="K5" s="29">
        <v>823.0</v>
      </c>
      <c r="L5" s="29">
        <v>952.0</v>
      </c>
      <c r="M5" s="29">
        <v>737.0</v>
      </c>
      <c r="N5" s="21">
        <v>1053.0</v>
      </c>
      <c r="O5" s="29">
        <v>1380.0</v>
      </c>
      <c r="P5" s="29">
        <v>1126.0</v>
      </c>
      <c r="Q5" s="29">
        <v>455.0</v>
      </c>
      <c r="R5" s="30">
        <v>698.0</v>
      </c>
    </row>
    <row r="6">
      <c r="A6" s="20" t="s">
        <v>12</v>
      </c>
      <c r="B6" s="20" t="s">
        <v>13</v>
      </c>
      <c r="C6" s="21">
        <v>1.0</v>
      </c>
      <c r="D6" s="21">
        <v>3870.0</v>
      </c>
      <c r="E6" s="29">
        <v>3715.0</v>
      </c>
      <c r="F6" s="29">
        <v>783.0</v>
      </c>
      <c r="G6" s="29">
        <v>1578.0</v>
      </c>
      <c r="H6" s="30">
        <v>1212.0</v>
      </c>
      <c r="I6" s="29">
        <v>3285.0</v>
      </c>
      <c r="J6" s="29">
        <v>2047.0</v>
      </c>
      <c r="K6" s="29">
        <v>967.0</v>
      </c>
      <c r="L6" s="29">
        <v>2340.0</v>
      </c>
      <c r="M6" s="29">
        <v>972.0</v>
      </c>
      <c r="N6" s="21">
        <v>1346.0</v>
      </c>
      <c r="O6" s="29">
        <v>817.0</v>
      </c>
      <c r="P6" s="29">
        <v>3270.0</v>
      </c>
      <c r="Q6" s="29">
        <v>2377.0</v>
      </c>
      <c r="R6" s="30">
        <v>976.0</v>
      </c>
    </row>
    <row r="7">
      <c r="A7" s="20" t="s">
        <v>14</v>
      </c>
      <c r="B7" s="20" t="s">
        <v>15</v>
      </c>
      <c r="C7" s="21">
        <v>2.0</v>
      </c>
      <c r="D7" s="22">
        <v>1102.0</v>
      </c>
      <c r="E7" s="23">
        <v>825.0</v>
      </c>
      <c r="F7" s="23">
        <v>1106.0</v>
      </c>
      <c r="G7" s="23">
        <v>1277.0</v>
      </c>
      <c r="H7" s="24">
        <v>1610.0</v>
      </c>
      <c r="I7" s="23">
        <v>6955.0</v>
      </c>
      <c r="J7" s="23">
        <v>1679.0</v>
      </c>
      <c r="K7" s="23">
        <v>1531.0</v>
      </c>
      <c r="L7" s="23">
        <v>2146.0</v>
      </c>
      <c r="M7" s="23">
        <v>1884.0</v>
      </c>
      <c r="N7" s="22">
        <v>1873.0</v>
      </c>
      <c r="O7" s="23">
        <v>1313.0</v>
      </c>
      <c r="P7" s="23">
        <v>1736.0</v>
      </c>
      <c r="Q7" s="23">
        <v>2335.0</v>
      </c>
      <c r="R7" s="24">
        <v>1732.0</v>
      </c>
    </row>
    <row r="8">
      <c r="A8" s="28" t="s">
        <v>16</v>
      </c>
      <c r="B8" s="28" t="s">
        <v>17</v>
      </c>
      <c r="C8" s="21">
        <v>1.0</v>
      </c>
      <c r="D8" s="21">
        <v>2294.0</v>
      </c>
      <c r="E8" s="31">
        <v>2666.0</v>
      </c>
      <c r="F8" s="31">
        <v>2350.0</v>
      </c>
      <c r="G8" s="31">
        <v>2899.0</v>
      </c>
      <c r="H8" s="30">
        <v>1238.0</v>
      </c>
      <c r="I8" s="29">
        <v>1659.0</v>
      </c>
      <c r="J8" s="29">
        <v>732.0</v>
      </c>
      <c r="K8" s="29">
        <v>1233.0</v>
      </c>
      <c r="L8" s="29">
        <v>1156.0</v>
      </c>
      <c r="M8" s="29">
        <v>678.0</v>
      </c>
      <c r="N8" s="21">
        <v>1041.0</v>
      </c>
      <c r="O8" s="29">
        <v>1192.0</v>
      </c>
      <c r="P8" s="29">
        <v>1099.0</v>
      </c>
      <c r="Q8" s="29">
        <v>1339.0</v>
      </c>
      <c r="R8" s="30">
        <v>1056.0</v>
      </c>
    </row>
    <row r="13">
      <c r="E13" s="32" t="s">
        <v>18</v>
      </c>
      <c r="J13" s="29" t="s">
        <v>19</v>
      </c>
    </row>
    <row r="14">
      <c r="E14" s="29" t="s">
        <v>20</v>
      </c>
      <c r="F14" s="29" t="s">
        <v>21</v>
      </c>
      <c r="G14" s="29" t="s">
        <v>22</v>
      </c>
      <c r="J14" s="29" t="s">
        <v>20</v>
      </c>
      <c r="K14" s="29" t="s">
        <v>21</v>
      </c>
      <c r="L14" s="29" t="s">
        <v>22</v>
      </c>
      <c r="P14" s="29" t="s">
        <v>23</v>
      </c>
    </row>
    <row r="15">
      <c r="C15" s="29" t="s">
        <v>24</v>
      </c>
      <c r="D15" s="29" t="s">
        <v>6</v>
      </c>
      <c r="E15" s="23">
        <f>AVERAGE(D3:H3)</f>
        <v>1269.8</v>
      </c>
      <c r="F15" s="23">
        <f>AVERAGE(I3:M3)</f>
        <v>899.4</v>
      </c>
      <c r="G15" s="23">
        <f>AVERAGE(N3:R3)</f>
        <v>702.8</v>
      </c>
      <c r="I15" s="29" t="s">
        <v>24</v>
      </c>
      <c r="J15" s="23">
        <f t="shared" ref="J15:L15" si="1">AVERAGE(E15:E17)</f>
        <v>1150.066667</v>
      </c>
      <c r="K15" s="23">
        <f t="shared" si="1"/>
        <v>1558.2</v>
      </c>
      <c r="L15" s="23">
        <f t="shared" si="1"/>
        <v>1147.666667</v>
      </c>
      <c r="O15" s="23">
        <f t="shared" ref="O15:Q15" si="2">STDEV(E15:E17)</f>
        <v>139.8230787</v>
      </c>
      <c r="P15" s="23">
        <f t="shared" si="2"/>
        <v>1109.35794</v>
      </c>
      <c r="Q15" s="23">
        <f t="shared" si="2"/>
        <v>575.6362161</v>
      </c>
    </row>
    <row r="16">
      <c r="C16" s="29" t="s">
        <v>24</v>
      </c>
      <c r="D16" s="29" t="s">
        <v>10</v>
      </c>
      <c r="E16" s="23">
        <f>AVERAGE(D5:H5)</f>
        <v>996.4</v>
      </c>
      <c r="F16" s="23">
        <f>AVERAGE(I5:M5)</f>
        <v>936.2</v>
      </c>
      <c r="G16" s="23">
        <f>AVERAGE(N5:R5)</f>
        <v>942.4</v>
      </c>
      <c r="I16" s="29" t="s">
        <v>25</v>
      </c>
      <c r="J16" s="23">
        <f t="shared" ref="J16:L16" si="3">AVERAGE(E18:E20)</f>
        <v>1833.8</v>
      </c>
      <c r="K16" s="23">
        <f t="shared" si="3"/>
        <v>1270.4</v>
      </c>
      <c r="L16" s="23">
        <f t="shared" si="3"/>
        <v>1200.266667</v>
      </c>
      <c r="O16" s="23">
        <f t="shared" ref="O16:Q16" si="4">STDEV(E18:E20)</f>
        <v>739.630908</v>
      </c>
      <c r="P16" s="23">
        <f t="shared" si="4"/>
        <v>583.3273866</v>
      </c>
      <c r="Q16" s="23">
        <f t="shared" si="4"/>
        <v>531.6277018</v>
      </c>
    </row>
    <row r="17">
      <c r="C17" s="29" t="s">
        <v>24</v>
      </c>
      <c r="D17" s="29" t="s">
        <v>14</v>
      </c>
      <c r="E17" s="23">
        <f t="shared" ref="E17:E18" si="5">AVERAGE(D7:H7)</f>
        <v>1184</v>
      </c>
      <c r="F17" s="23">
        <f t="shared" ref="F17:F18" si="6">AVERAGE(I7:M7)</f>
        <v>2839</v>
      </c>
      <c r="G17" s="23">
        <f t="shared" ref="G17:G18" si="7">AVERAGE(N7:R7)</f>
        <v>1797.8</v>
      </c>
    </row>
    <row r="18">
      <c r="C18" s="29" t="s">
        <v>25</v>
      </c>
      <c r="D18" s="29" t="s">
        <v>16</v>
      </c>
      <c r="E18" s="23">
        <f t="shared" si="5"/>
        <v>2289.4</v>
      </c>
      <c r="F18" s="23">
        <f t="shared" si="6"/>
        <v>1091.6</v>
      </c>
      <c r="G18" s="23">
        <f t="shared" si="7"/>
        <v>1145.4</v>
      </c>
    </row>
    <row r="19">
      <c r="C19" s="29" t="s">
        <v>25</v>
      </c>
      <c r="D19" s="29" t="s">
        <v>8</v>
      </c>
      <c r="E19" s="23">
        <f>AVERAGE(D4:H4)</f>
        <v>980.4</v>
      </c>
      <c r="F19" s="23">
        <f>AVERAGE(I4:M4)</f>
        <v>797.4</v>
      </c>
      <c r="G19" s="23">
        <f>AVERAGE(N4:R4)</f>
        <v>698.2</v>
      </c>
    </row>
    <row r="20">
      <c r="C20" s="29" t="s">
        <v>25</v>
      </c>
      <c r="D20" s="29" t="s">
        <v>12</v>
      </c>
      <c r="E20" s="23">
        <f>AVERAGE(D6:H6)</f>
        <v>2231.6</v>
      </c>
      <c r="F20" s="23">
        <f>AVERAGE(I6:M6)</f>
        <v>1922.2</v>
      </c>
      <c r="G20" s="23">
        <f>AVERAGE(N6:R6)</f>
        <v>1757.2</v>
      </c>
    </row>
    <row r="24">
      <c r="J24" s="29" t="s">
        <v>24</v>
      </c>
      <c r="K24" s="29" t="s">
        <v>25</v>
      </c>
    </row>
    <row r="25">
      <c r="I25" s="29" t="s">
        <v>26</v>
      </c>
      <c r="J25" s="23">
        <v>1150.0666666666666</v>
      </c>
      <c r="K25" s="23">
        <v>1833.8</v>
      </c>
    </row>
    <row r="26">
      <c r="I26" s="29" t="s">
        <v>27</v>
      </c>
      <c r="J26" s="23">
        <v>1558.2</v>
      </c>
      <c r="K26" s="23">
        <v>1270.3999999999999</v>
      </c>
    </row>
    <row r="27" ht="15.75" customHeight="1">
      <c r="I27" s="29" t="s">
        <v>28</v>
      </c>
      <c r="J27" s="23">
        <v>1147.6666666666667</v>
      </c>
      <c r="K27" s="23">
        <v>1200.2666666666667</v>
      </c>
    </row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3">
    <mergeCell ref="D1:H1"/>
    <mergeCell ref="I1:M1"/>
    <mergeCell ref="N1:R1"/>
  </mergeCells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0.13"/>
    <col customWidth="1" min="2" max="2" width="7.88"/>
    <col customWidth="1" min="3" max="3" width="8.38"/>
    <col customWidth="1" min="24" max="24" width="13.38"/>
  </cols>
  <sheetData>
    <row r="1">
      <c r="C1" s="24"/>
      <c r="D1" s="33" t="s">
        <v>0</v>
      </c>
      <c r="E1" s="33"/>
      <c r="F1" s="33"/>
      <c r="G1" s="33"/>
      <c r="H1" s="33"/>
      <c r="I1" s="33"/>
      <c r="J1" s="34"/>
      <c r="K1" s="35" t="s">
        <v>1</v>
      </c>
      <c r="L1" s="36"/>
      <c r="M1" s="36"/>
      <c r="N1" s="36"/>
      <c r="O1" s="36"/>
      <c r="P1" s="36"/>
      <c r="Q1" s="37"/>
      <c r="R1" s="38" t="s">
        <v>2</v>
      </c>
      <c r="S1" s="36"/>
      <c r="T1" s="36"/>
      <c r="U1" s="36"/>
      <c r="V1" s="36"/>
      <c r="W1" s="36"/>
      <c r="X1" s="39"/>
    </row>
    <row r="2">
      <c r="A2" s="40" t="s">
        <v>29</v>
      </c>
      <c r="B2" s="41" t="s">
        <v>4</v>
      </c>
      <c r="C2" s="41" t="s">
        <v>5</v>
      </c>
      <c r="D2" s="42" t="s">
        <v>30</v>
      </c>
      <c r="E2" s="43" t="s">
        <v>31</v>
      </c>
      <c r="F2" s="43" t="s">
        <v>32</v>
      </c>
      <c r="G2" s="43" t="s">
        <v>33</v>
      </c>
      <c r="H2" s="43" t="s">
        <v>34</v>
      </c>
      <c r="I2" s="43" t="s">
        <v>35</v>
      </c>
      <c r="J2" s="44" t="s">
        <v>36</v>
      </c>
      <c r="K2" s="45" t="s">
        <v>37</v>
      </c>
      <c r="L2" s="46" t="s">
        <v>31</v>
      </c>
      <c r="M2" s="46" t="s">
        <v>32</v>
      </c>
      <c r="N2" s="46" t="s">
        <v>33</v>
      </c>
      <c r="O2" s="46" t="s">
        <v>34</v>
      </c>
      <c r="P2" s="46" t="s">
        <v>35</v>
      </c>
      <c r="Q2" s="47" t="s">
        <v>36</v>
      </c>
      <c r="R2" s="48" t="s">
        <v>38</v>
      </c>
      <c r="S2" s="49" t="s">
        <v>31</v>
      </c>
      <c r="T2" s="49" t="s">
        <v>32</v>
      </c>
      <c r="U2" s="49" t="s">
        <v>33</v>
      </c>
      <c r="V2" s="49" t="s">
        <v>34</v>
      </c>
      <c r="W2" s="49" t="s">
        <v>35</v>
      </c>
      <c r="X2" s="50" t="s">
        <v>36</v>
      </c>
      <c r="Y2" s="51" t="s">
        <v>39</v>
      </c>
      <c r="Z2" s="1"/>
    </row>
    <row r="3">
      <c r="A3" s="20" t="s">
        <v>6</v>
      </c>
      <c r="B3" s="20" t="s">
        <v>7</v>
      </c>
      <c r="C3" s="52">
        <v>2.0</v>
      </c>
      <c r="D3" s="22">
        <v>6304.0</v>
      </c>
      <c r="E3" s="23">
        <v>3355.0</v>
      </c>
      <c r="F3" s="23">
        <v>3.0</v>
      </c>
      <c r="G3" s="23">
        <v>0.0</v>
      </c>
      <c r="H3" s="23">
        <v>2949.0</v>
      </c>
      <c r="I3" s="23">
        <v>2.0</v>
      </c>
      <c r="J3" s="24">
        <v>0.0</v>
      </c>
      <c r="K3" s="23">
        <v>4497.0</v>
      </c>
      <c r="L3" s="23">
        <v>2737.0</v>
      </c>
      <c r="M3" s="23">
        <v>3.0</v>
      </c>
      <c r="N3" s="23">
        <v>0.0</v>
      </c>
      <c r="O3" s="23">
        <v>1760.0</v>
      </c>
      <c r="P3" s="23">
        <v>2.0</v>
      </c>
      <c r="Q3" s="23">
        <v>0.0</v>
      </c>
      <c r="R3" s="22">
        <v>3514.0</v>
      </c>
      <c r="S3" s="23">
        <v>2282.0</v>
      </c>
      <c r="T3" s="23">
        <v>3.0</v>
      </c>
      <c r="U3" s="23">
        <v>0.0</v>
      </c>
      <c r="V3" s="23">
        <v>1232.0</v>
      </c>
      <c r="W3" s="23">
        <v>2.0</v>
      </c>
      <c r="X3" s="24">
        <v>0.0</v>
      </c>
      <c r="Y3" s="23">
        <f t="shared" ref="Y3:Y8" si="1">sum(R3,K3,D30)</f>
        <v>8011</v>
      </c>
    </row>
    <row r="4">
      <c r="A4" s="53" t="s">
        <v>8</v>
      </c>
      <c r="B4" s="53" t="s">
        <v>9</v>
      </c>
      <c r="C4" s="54">
        <v>1.0</v>
      </c>
      <c r="D4" s="55">
        <v>4902.0</v>
      </c>
      <c r="E4" s="56">
        <v>2734.0</v>
      </c>
      <c r="F4" s="56">
        <v>3.0</v>
      </c>
      <c r="G4" s="56">
        <v>1.0</v>
      </c>
      <c r="H4" s="56">
        <v>2168.0</v>
      </c>
      <c r="I4" s="56">
        <v>2.0</v>
      </c>
      <c r="J4" s="57">
        <v>0.0</v>
      </c>
      <c r="K4" s="56">
        <v>3987.0</v>
      </c>
      <c r="L4" s="56">
        <v>2358.0</v>
      </c>
      <c r="M4" s="56">
        <v>3.0</v>
      </c>
      <c r="N4" s="56">
        <v>1.0</v>
      </c>
      <c r="O4" s="56">
        <v>1629.0</v>
      </c>
      <c r="P4" s="56">
        <v>2.0</v>
      </c>
      <c r="Q4" s="56">
        <v>0.0</v>
      </c>
      <c r="R4" s="55">
        <v>3491.0</v>
      </c>
      <c r="S4" s="56">
        <v>2063.0</v>
      </c>
      <c r="T4" s="56">
        <v>3.0</v>
      </c>
      <c r="U4" s="56">
        <v>1.0</v>
      </c>
      <c r="V4" s="56">
        <v>1428.0</v>
      </c>
      <c r="W4" s="56">
        <v>2.0</v>
      </c>
      <c r="X4" s="57">
        <v>0.0</v>
      </c>
      <c r="Y4" s="56">
        <f t="shared" si="1"/>
        <v>7478</v>
      </c>
      <c r="Z4" s="56"/>
    </row>
    <row r="5">
      <c r="A5" s="20" t="s">
        <v>10</v>
      </c>
      <c r="B5" s="28" t="s">
        <v>11</v>
      </c>
      <c r="C5" s="52">
        <v>2.0</v>
      </c>
      <c r="D5" s="21">
        <v>4982.0</v>
      </c>
      <c r="E5" s="58">
        <v>2640.0</v>
      </c>
      <c r="F5" s="29">
        <v>3.0</v>
      </c>
      <c r="G5" s="29">
        <v>0.0</v>
      </c>
      <c r="H5" s="29">
        <v>2342.0</v>
      </c>
      <c r="I5" s="29">
        <v>2.0</v>
      </c>
      <c r="J5" s="30">
        <v>0.0</v>
      </c>
      <c r="K5" s="29">
        <v>4978.0</v>
      </c>
      <c r="L5" s="29">
        <v>2806.0</v>
      </c>
      <c r="M5" s="29">
        <v>3.0</v>
      </c>
      <c r="N5" s="29">
        <v>0.0</v>
      </c>
      <c r="O5" s="29">
        <v>2172.0</v>
      </c>
      <c r="P5" s="29">
        <v>2.0</v>
      </c>
      <c r="Q5" s="29">
        <v>0.0</v>
      </c>
      <c r="R5" s="21">
        <v>4712.0</v>
      </c>
      <c r="S5" s="29">
        <v>2206.0</v>
      </c>
      <c r="T5" s="29">
        <v>3.0</v>
      </c>
      <c r="U5" s="29">
        <v>0.0</v>
      </c>
      <c r="V5" s="29">
        <v>2506.0</v>
      </c>
      <c r="W5" s="29">
        <v>2.0</v>
      </c>
      <c r="X5" s="30">
        <v>0.0</v>
      </c>
      <c r="Y5" s="23">
        <f t="shared" si="1"/>
        <v>9690</v>
      </c>
    </row>
    <row r="6">
      <c r="A6" s="20" t="s">
        <v>12</v>
      </c>
      <c r="B6" s="20" t="s">
        <v>13</v>
      </c>
      <c r="C6" s="52">
        <v>1.0</v>
      </c>
      <c r="D6" s="21">
        <v>11158.0</v>
      </c>
      <c r="E6" s="29">
        <v>3573.0</v>
      </c>
      <c r="F6" s="29">
        <v>3.0</v>
      </c>
      <c r="G6" s="29">
        <v>0.0</v>
      </c>
      <c r="H6" s="29">
        <v>7585.0</v>
      </c>
      <c r="I6" s="29">
        <v>2.0</v>
      </c>
      <c r="J6" s="30">
        <v>0.0</v>
      </c>
      <c r="K6" s="29">
        <v>9611.0</v>
      </c>
      <c r="L6" s="29">
        <v>3986.0</v>
      </c>
      <c r="M6" s="29">
        <v>3.0</v>
      </c>
      <c r="N6" s="29">
        <v>0.0</v>
      </c>
      <c r="O6" s="29">
        <v>5625.0</v>
      </c>
      <c r="P6" s="29">
        <v>2.0</v>
      </c>
      <c r="Q6" s="29">
        <v>0.0</v>
      </c>
      <c r="R6" s="21">
        <v>8786.0</v>
      </c>
      <c r="S6" s="29">
        <v>3139.0</v>
      </c>
      <c r="T6" s="29">
        <v>3.0</v>
      </c>
      <c r="U6" s="29">
        <v>0.0</v>
      </c>
      <c r="V6" s="29">
        <v>5647.0</v>
      </c>
      <c r="W6" s="29">
        <v>2.0</v>
      </c>
      <c r="X6" s="30">
        <v>0.0</v>
      </c>
      <c r="Y6" s="23">
        <f t="shared" si="1"/>
        <v>18397</v>
      </c>
    </row>
    <row r="7">
      <c r="A7" s="20" t="s">
        <v>14</v>
      </c>
      <c r="B7" s="20" t="s">
        <v>15</v>
      </c>
      <c r="C7" s="52">
        <v>2.0</v>
      </c>
      <c r="D7" s="22">
        <v>5920.0</v>
      </c>
      <c r="E7" s="23">
        <v>3989.0</v>
      </c>
      <c r="F7" s="23">
        <v>3.0</v>
      </c>
      <c r="G7" s="23">
        <v>0.0</v>
      </c>
      <c r="H7" s="23">
        <v>1931.0</v>
      </c>
      <c r="I7" s="23">
        <v>2.0</v>
      </c>
      <c r="J7" s="24">
        <v>0.0</v>
      </c>
      <c r="K7" s="23">
        <v>14195.0</v>
      </c>
      <c r="L7" s="23">
        <v>5094.0</v>
      </c>
      <c r="M7" s="23">
        <v>3.0</v>
      </c>
      <c r="N7" s="23">
        <v>0.0</v>
      </c>
      <c r="O7" s="23">
        <v>9101.0</v>
      </c>
      <c r="P7" s="23">
        <v>2.0</v>
      </c>
      <c r="Q7" s="23">
        <v>0.0</v>
      </c>
      <c r="R7" s="22">
        <v>8989.0</v>
      </c>
      <c r="S7" s="23">
        <v>4781.0</v>
      </c>
      <c r="T7" s="23">
        <v>3.0</v>
      </c>
      <c r="U7" s="23">
        <v>0.0</v>
      </c>
      <c r="V7" s="23">
        <v>4208.0</v>
      </c>
      <c r="W7" s="23">
        <v>2.0</v>
      </c>
      <c r="X7" s="24">
        <v>0.0</v>
      </c>
      <c r="Y7" s="23">
        <f t="shared" si="1"/>
        <v>23184</v>
      </c>
    </row>
    <row r="8" ht="15.75" customHeight="1">
      <c r="A8" s="28" t="s">
        <v>16</v>
      </c>
      <c r="B8" s="28" t="s">
        <v>17</v>
      </c>
      <c r="C8" s="52">
        <v>1.0</v>
      </c>
      <c r="D8" s="21">
        <v>11447.0</v>
      </c>
      <c r="E8" s="29">
        <v>6198.0</v>
      </c>
      <c r="F8" s="29">
        <v>3.0</v>
      </c>
      <c r="G8" s="29">
        <v>0.0</v>
      </c>
      <c r="H8" s="29">
        <v>5249.0</v>
      </c>
      <c r="I8" s="29">
        <v>2.0</v>
      </c>
      <c r="J8" s="30">
        <v>0.0</v>
      </c>
      <c r="K8" s="29">
        <v>5458.0</v>
      </c>
      <c r="L8" s="29">
        <v>3069.0</v>
      </c>
      <c r="M8" s="29">
        <v>3.0</v>
      </c>
      <c r="N8" s="29">
        <v>0.0</v>
      </c>
      <c r="O8" s="29">
        <v>2389.0</v>
      </c>
      <c r="P8" s="29">
        <v>2.0</v>
      </c>
      <c r="Q8" s="29">
        <v>0.0</v>
      </c>
      <c r="R8" s="21">
        <v>5727.0</v>
      </c>
      <c r="S8" s="29">
        <v>3347.0</v>
      </c>
      <c r="T8" s="29">
        <v>3.0</v>
      </c>
      <c r="U8" s="29">
        <v>1.0</v>
      </c>
      <c r="V8" s="29">
        <v>2380.0</v>
      </c>
      <c r="W8" s="29">
        <v>2.0</v>
      </c>
      <c r="X8" s="30">
        <v>0.0</v>
      </c>
      <c r="Y8" s="23">
        <f t="shared" si="1"/>
        <v>11185</v>
      </c>
    </row>
    <row r="9" ht="15.75" customHeight="1"/>
    <row r="10" ht="15.75" customHeight="1">
      <c r="D10" s="23" t="s">
        <v>40</v>
      </c>
      <c r="Y10" s="23">
        <f>AVERAGE(Y3:Y8)</f>
        <v>12990.83333</v>
      </c>
    </row>
    <row r="11" ht="15.75" customHeight="1">
      <c r="D11" s="59"/>
      <c r="E11" s="23" t="s">
        <v>41</v>
      </c>
    </row>
    <row r="12" ht="15.75" customHeight="1">
      <c r="D12" s="29"/>
    </row>
    <row r="13" ht="15.75" customHeight="1">
      <c r="Q13" s="29" t="s">
        <v>42</v>
      </c>
      <c r="R13" s="23">
        <f>AVERAGE(R3:R8)</f>
        <v>5869.833333</v>
      </c>
    </row>
    <row r="14">
      <c r="J14" s="29" t="s">
        <v>43</v>
      </c>
      <c r="K14" s="23">
        <f>AVERAGE(K3:K8)</f>
        <v>7121</v>
      </c>
    </row>
    <row r="15">
      <c r="C15" s="29" t="s">
        <v>44</v>
      </c>
      <c r="D15" s="23">
        <f>AVERAGE(D3:D8)</f>
        <v>7452.166667</v>
      </c>
    </row>
    <row r="17">
      <c r="C17" s="29" t="s">
        <v>45</v>
      </c>
      <c r="D17" s="23">
        <f>AVERAGE(D15,K14,R13)</f>
        <v>6814.333333</v>
      </c>
    </row>
    <row r="19">
      <c r="G19" s="33" t="s">
        <v>0</v>
      </c>
      <c r="H19" s="33"/>
      <c r="I19" s="33"/>
      <c r="K19" s="60" t="s">
        <v>1</v>
      </c>
      <c r="L19" s="61"/>
      <c r="M19" s="61"/>
      <c r="O19" s="62" t="s">
        <v>2</v>
      </c>
      <c r="P19" s="63"/>
      <c r="Q19" s="63"/>
    </row>
    <row r="20">
      <c r="G20" s="32" t="s">
        <v>46</v>
      </c>
      <c r="H20" s="32" t="s">
        <v>47</v>
      </c>
      <c r="I20" s="32" t="s">
        <v>48</v>
      </c>
      <c r="J20" s="7"/>
      <c r="K20" s="32" t="s">
        <v>46</v>
      </c>
      <c r="L20" s="32" t="s">
        <v>47</v>
      </c>
      <c r="M20" s="32" t="s">
        <v>48</v>
      </c>
      <c r="N20" s="7"/>
      <c r="O20" s="32" t="s">
        <v>46</v>
      </c>
      <c r="P20" s="32" t="s">
        <v>47</v>
      </c>
      <c r="Q20" s="32" t="s">
        <v>48</v>
      </c>
    </row>
    <row r="21">
      <c r="G21" s="29" t="s">
        <v>49</v>
      </c>
    </row>
    <row r="22">
      <c r="G22" s="22">
        <v>6304.0</v>
      </c>
      <c r="H22" s="23">
        <v>3355.0</v>
      </c>
      <c r="I22" s="23">
        <v>2949.0</v>
      </c>
      <c r="K22" s="64">
        <v>4497.0</v>
      </c>
      <c r="L22" s="65">
        <v>2737.0</v>
      </c>
      <c r="M22" s="65">
        <v>1760.0</v>
      </c>
      <c r="O22" s="64">
        <v>3514.0</v>
      </c>
      <c r="P22" s="65">
        <v>2282.0</v>
      </c>
      <c r="Q22" s="65">
        <v>1232.0</v>
      </c>
    </row>
    <row r="23">
      <c r="G23" s="21">
        <v>4982.0</v>
      </c>
      <c r="H23" s="58">
        <v>2640.0</v>
      </c>
      <c r="I23" s="29">
        <v>2342.0</v>
      </c>
      <c r="K23" s="66">
        <v>4978.0</v>
      </c>
      <c r="L23" s="67">
        <v>2806.0</v>
      </c>
      <c r="M23" s="67">
        <v>2172.0</v>
      </c>
      <c r="O23" s="66">
        <v>4712.0</v>
      </c>
      <c r="P23" s="67">
        <v>2206.0</v>
      </c>
      <c r="Q23" s="67">
        <v>2506.0</v>
      </c>
    </row>
    <row r="24">
      <c r="G24" s="22">
        <v>5920.0</v>
      </c>
      <c r="H24" s="23">
        <v>3989.0</v>
      </c>
      <c r="I24" s="23">
        <v>1931.0</v>
      </c>
      <c r="K24" s="66">
        <v>14195.0</v>
      </c>
      <c r="L24" s="67">
        <v>5094.0</v>
      </c>
      <c r="M24" s="67">
        <v>9101.0</v>
      </c>
      <c r="O24" s="66">
        <v>8989.0</v>
      </c>
      <c r="P24" s="67">
        <v>4781.0</v>
      </c>
      <c r="Q24" s="67">
        <v>4208.0</v>
      </c>
    </row>
    <row r="26">
      <c r="H26" s="23">
        <f t="shared" ref="H26:I26" si="2">AVERAGE(H22:H24)</f>
        <v>3328</v>
      </c>
      <c r="I26" s="23">
        <f t="shared" si="2"/>
        <v>2407.333333</v>
      </c>
      <c r="L26" s="23">
        <f t="shared" ref="L26:M26" si="3">AVERAGE(L22:L24)</f>
        <v>3545.666667</v>
      </c>
      <c r="M26" s="23">
        <f t="shared" si="3"/>
        <v>4344.333333</v>
      </c>
      <c r="P26" s="23">
        <f t="shared" ref="P26:Q26" si="4">AVERAGE(P22:P24)</f>
        <v>3089.666667</v>
      </c>
      <c r="Q26" s="23">
        <f t="shared" si="4"/>
        <v>2648.666667</v>
      </c>
    </row>
    <row r="27">
      <c r="H27" s="23">
        <f t="shared" ref="H27:I27" si="5">STDEV(H22:H24)</f>
        <v>674.9051785</v>
      </c>
      <c r="I27" s="23">
        <f t="shared" si="5"/>
        <v>512.1350733</v>
      </c>
      <c r="L27" s="23">
        <f t="shared" ref="L27:M27" si="6">STDEV(L22:L24)</f>
        <v>1341.339753</v>
      </c>
      <c r="M27" s="23">
        <f t="shared" si="6"/>
        <v>4124.541712</v>
      </c>
      <c r="P27" s="23">
        <f t="shared" ref="P27:Q27" si="7">STDEV(P22:P24)</f>
        <v>1465.230471</v>
      </c>
      <c r="Q27" s="23">
        <f t="shared" si="7"/>
        <v>1493.120669</v>
      </c>
    </row>
    <row r="31">
      <c r="G31" s="29" t="s">
        <v>50</v>
      </c>
    </row>
    <row r="32">
      <c r="G32" s="55">
        <v>4902.0</v>
      </c>
      <c r="H32" s="68">
        <v>2734.0</v>
      </c>
      <c r="I32" s="68">
        <v>2168.0</v>
      </c>
      <c r="K32" s="69">
        <v>3987.0</v>
      </c>
      <c r="L32" s="68">
        <v>2358.0</v>
      </c>
      <c r="M32" s="68">
        <v>1629.0</v>
      </c>
      <c r="O32" s="69">
        <v>3491.0</v>
      </c>
      <c r="P32" s="68">
        <v>2063.0</v>
      </c>
      <c r="Q32" s="68">
        <v>1428.0</v>
      </c>
    </row>
    <row r="33">
      <c r="G33" s="21">
        <v>11158.0</v>
      </c>
      <c r="H33" s="67">
        <v>3573.0</v>
      </c>
      <c r="I33" s="67">
        <v>7585.0</v>
      </c>
      <c r="K33" s="66">
        <v>9611.0</v>
      </c>
      <c r="L33" s="67">
        <v>3986.0</v>
      </c>
      <c r="M33" s="67">
        <v>5625.0</v>
      </c>
      <c r="O33" s="66">
        <v>8786.0</v>
      </c>
      <c r="P33" s="67">
        <v>3139.0</v>
      </c>
      <c r="Q33" s="67">
        <v>5647.0</v>
      </c>
    </row>
    <row r="34">
      <c r="G34" s="21">
        <v>11447.0</v>
      </c>
      <c r="H34" s="67">
        <v>6198.0</v>
      </c>
      <c r="I34" s="67">
        <v>5249.0</v>
      </c>
      <c r="K34" s="66">
        <v>5458.0</v>
      </c>
      <c r="L34" s="67">
        <v>3069.0</v>
      </c>
      <c r="M34" s="67">
        <v>2389.0</v>
      </c>
      <c r="O34" s="66">
        <v>5727.0</v>
      </c>
      <c r="P34" s="67">
        <v>3347.0</v>
      </c>
      <c r="Q34" s="67">
        <v>2380.0</v>
      </c>
    </row>
    <row r="37">
      <c r="H37" s="23">
        <f t="shared" ref="H37:I37" si="8">AVERAGE(H32:H34)</f>
        <v>4168.333333</v>
      </c>
      <c r="I37" s="23">
        <f t="shared" si="8"/>
        <v>5000.666667</v>
      </c>
      <c r="L37" s="23">
        <f t="shared" ref="L37:M37" si="9">AVERAGE(L32:L34)</f>
        <v>3137.666667</v>
      </c>
      <c r="M37" s="23">
        <f t="shared" si="9"/>
        <v>3214.333333</v>
      </c>
      <c r="P37" s="23">
        <f t="shared" ref="P37:Q37" si="10">AVERAGE(P32:P34)</f>
        <v>2849.666667</v>
      </c>
      <c r="Q37" s="23">
        <f t="shared" si="10"/>
        <v>3151.666667</v>
      </c>
    </row>
    <row r="38">
      <c r="H38" s="23">
        <f t="shared" ref="H38:I38" si="11">STDEV(H32:H34)</f>
        <v>1807.108279</v>
      </c>
      <c r="I38" s="23">
        <f t="shared" si="11"/>
        <v>2717.024905</v>
      </c>
      <c r="L38" s="23">
        <f t="shared" ref="L38:M38" si="12">STDEV(L32:L34)</f>
        <v>816.1693043</v>
      </c>
      <c r="M38" s="23">
        <f t="shared" si="12"/>
        <v>2122.000314</v>
      </c>
      <c r="P38" s="23">
        <f t="shared" ref="P38:Q38" si="13">STDEV(P32:P34)</f>
        <v>689.1656792</v>
      </c>
      <c r="Q38" s="23">
        <f t="shared" si="13"/>
        <v>2212.824515</v>
      </c>
    </row>
  </sheetData>
  <mergeCells count="2">
    <mergeCell ref="K1:Q1"/>
    <mergeCell ref="R1:X1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2" max="2" width="7.38"/>
    <col customWidth="1" min="3" max="3" width="5.75"/>
    <col customWidth="1" min="4" max="4" width="9.75"/>
    <col customWidth="1" min="5" max="5" width="8.25"/>
    <col customWidth="1" min="6" max="6" width="8.5"/>
    <col customWidth="1" min="7" max="7" width="15.0"/>
    <col customWidth="1" min="8" max="8" width="8.63"/>
    <col customWidth="1" min="9" max="9" width="10.88"/>
    <col customWidth="1" min="10" max="10" width="15.0"/>
    <col customWidth="1" min="11" max="11" width="16.5"/>
    <col customWidth="1" min="12" max="12" width="7.88"/>
    <col customWidth="1" min="13" max="13" width="14.63"/>
    <col customWidth="1" min="14" max="14" width="14.0"/>
  </cols>
  <sheetData>
    <row r="1">
      <c r="A1" s="1"/>
      <c r="B1" s="1"/>
      <c r="C1" s="2"/>
      <c r="D1" s="70" t="s">
        <v>51</v>
      </c>
      <c r="I1" s="5"/>
      <c r="J1" s="71" t="s">
        <v>52</v>
      </c>
      <c r="N1" s="5"/>
      <c r="O1" s="7"/>
      <c r="P1" s="7"/>
      <c r="Q1" s="7"/>
      <c r="R1" s="7"/>
      <c r="S1" s="7"/>
      <c r="T1" s="7"/>
      <c r="U1" s="7"/>
      <c r="V1" s="7"/>
      <c r="W1" s="7"/>
      <c r="X1" s="7"/>
      <c r="Y1" s="7"/>
    </row>
    <row r="2">
      <c r="A2" s="72" t="s">
        <v>3</v>
      </c>
      <c r="B2" s="72" t="s">
        <v>4</v>
      </c>
      <c r="C2" s="72" t="s">
        <v>5</v>
      </c>
      <c r="D2" s="73" t="s">
        <v>53</v>
      </c>
      <c r="E2" s="73" t="s">
        <v>54</v>
      </c>
      <c r="F2" s="73" t="s">
        <v>55</v>
      </c>
      <c r="G2" s="73" t="s">
        <v>56</v>
      </c>
      <c r="H2" s="73" t="s">
        <v>57</v>
      </c>
      <c r="I2" s="73" t="s">
        <v>58</v>
      </c>
      <c r="J2" s="74" t="s">
        <v>59</v>
      </c>
      <c r="K2" s="73" t="s">
        <v>60</v>
      </c>
      <c r="L2" s="73" t="s">
        <v>61</v>
      </c>
      <c r="M2" s="73" t="s">
        <v>62</v>
      </c>
      <c r="N2" s="75" t="s">
        <v>63</v>
      </c>
      <c r="O2" s="76"/>
      <c r="P2" s="76"/>
      <c r="Q2" s="76"/>
      <c r="R2" s="76"/>
      <c r="S2" s="76"/>
      <c r="T2" s="76"/>
      <c r="U2" s="76"/>
      <c r="V2" s="76"/>
      <c r="W2" s="76"/>
      <c r="X2" s="76"/>
      <c r="Y2" s="76"/>
    </row>
    <row r="3">
      <c r="A3" s="20" t="s">
        <v>6</v>
      </c>
      <c r="B3" s="20" t="s">
        <v>7</v>
      </c>
      <c r="C3" s="52">
        <v>2.0</v>
      </c>
      <c r="D3" s="29" t="s">
        <v>64</v>
      </c>
      <c r="E3" s="29" t="s">
        <v>64</v>
      </c>
      <c r="F3" s="29" t="s">
        <v>64</v>
      </c>
      <c r="G3" s="29" t="s">
        <v>64</v>
      </c>
      <c r="H3" s="29" t="s">
        <v>64</v>
      </c>
      <c r="I3" s="29" t="s">
        <v>65</v>
      </c>
      <c r="J3" s="21">
        <v>5.0</v>
      </c>
      <c r="K3" s="29">
        <v>4.0</v>
      </c>
      <c r="L3" s="29">
        <v>1.0</v>
      </c>
      <c r="M3" s="29">
        <v>4.0</v>
      </c>
      <c r="N3" s="30">
        <v>3.0</v>
      </c>
    </row>
    <row r="4">
      <c r="A4" s="53" t="s">
        <v>8</v>
      </c>
      <c r="B4" s="53" t="s">
        <v>9</v>
      </c>
      <c r="C4" s="54">
        <v>1.0</v>
      </c>
      <c r="D4" s="77" t="s">
        <v>65</v>
      </c>
      <c r="E4" s="77" t="s">
        <v>64</v>
      </c>
      <c r="F4" s="77" t="s">
        <v>64</v>
      </c>
      <c r="G4" s="77" t="s">
        <v>64</v>
      </c>
      <c r="H4" s="77" t="s">
        <v>64</v>
      </c>
      <c r="I4" s="77" t="s">
        <v>64</v>
      </c>
      <c r="J4" s="78">
        <v>5.0</v>
      </c>
      <c r="K4" s="77">
        <v>5.0</v>
      </c>
      <c r="L4" s="77">
        <v>1.0</v>
      </c>
      <c r="M4" s="77">
        <v>1.0</v>
      </c>
      <c r="N4" s="79">
        <v>3.0</v>
      </c>
      <c r="O4" s="56"/>
      <c r="P4" s="56"/>
      <c r="Q4" s="56"/>
      <c r="R4" s="56"/>
      <c r="S4" s="56"/>
      <c r="T4" s="56"/>
      <c r="U4" s="56"/>
      <c r="V4" s="56"/>
      <c r="W4" s="56"/>
      <c r="X4" s="56"/>
      <c r="Y4" s="56"/>
    </row>
    <row r="5">
      <c r="A5" s="20" t="s">
        <v>10</v>
      </c>
      <c r="B5" s="28" t="s">
        <v>11</v>
      </c>
      <c r="C5" s="52">
        <v>2.0</v>
      </c>
      <c r="D5" s="29" t="s">
        <v>65</v>
      </c>
      <c r="E5" s="29" t="s">
        <v>64</v>
      </c>
      <c r="F5" s="29" t="s">
        <v>64</v>
      </c>
      <c r="G5" s="29" t="s">
        <v>64</v>
      </c>
      <c r="H5" s="29" t="s">
        <v>64</v>
      </c>
      <c r="I5" s="29" t="s">
        <v>64</v>
      </c>
      <c r="J5" s="21">
        <v>5.0</v>
      </c>
      <c r="K5" s="29">
        <v>4.0</v>
      </c>
      <c r="L5" s="29">
        <v>1.0</v>
      </c>
      <c r="M5" s="29">
        <v>3.0</v>
      </c>
      <c r="N5" s="30">
        <v>4.0</v>
      </c>
    </row>
    <row r="6">
      <c r="A6" s="20" t="s">
        <v>12</v>
      </c>
      <c r="B6" s="20" t="s">
        <v>13</v>
      </c>
      <c r="C6" s="52">
        <v>1.0</v>
      </c>
      <c r="D6" s="29" t="s">
        <v>65</v>
      </c>
      <c r="E6" s="29" t="s">
        <v>65</v>
      </c>
      <c r="F6" s="29" t="s">
        <v>64</v>
      </c>
      <c r="G6" s="29" t="s">
        <v>64</v>
      </c>
      <c r="H6" s="29" t="s">
        <v>64</v>
      </c>
      <c r="I6" s="29" t="s">
        <v>64</v>
      </c>
      <c r="J6" s="21">
        <v>5.0</v>
      </c>
      <c r="K6" s="29">
        <v>4.0</v>
      </c>
      <c r="L6" s="29">
        <v>5.0</v>
      </c>
      <c r="M6" s="29">
        <v>1.0</v>
      </c>
      <c r="N6" s="80">
        <v>4.0</v>
      </c>
    </row>
    <row r="7">
      <c r="A7" s="20" t="s">
        <v>14</v>
      </c>
      <c r="B7" s="20" t="s">
        <v>15</v>
      </c>
      <c r="C7" s="52">
        <v>2.0</v>
      </c>
      <c r="D7" s="29" t="s">
        <v>64</v>
      </c>
      <c r="E7" s="29" t="s">
        <v>65</v>
      </c>
      <c r="F7" s="29" t="s">
        <v>64</v>
      </c>
      <c r="G7" s="29" t="s">
        <v>65</v>
      </c>
      <c r="H7" s="29" t="s">
        <v>65</v>
      </c>
      <c r="I7" s="29" t="s">
        <v>65</v>
      </c>
      <c r="J7" s="21">
        <v>5.0</v>
      </c>
      <c r="K7" s="29">
        <v>5.0</v>
      </c>
      <c r="L7" s="29">
        <v>4.0</v>
      </c>
      <c r="M7" s="29">
        <v>4.0</v>
      </c>
      <c r="N7" s="30">
        <v>4.0</v>
      </c>
    </row>
    <row r="8">
      <c r="A8" s="28" t="s">
        <v>16</v>
      </c>
      <c r="B8" s="28" t="s">
        <v>17</v>
      </c>
      <c r="C8" s="52">
        <v>1.0</v>
      </c>
      <c r="D8" s="29" t="s">
        <v>65</v>
      </c>
      <c r="E8" s="29" t="s">
        <v>65</v>
      </c>
      <c r="F8" s="29" t="s">
        <v>64</v>
      </c>
      <c r="G8" s="29" t="s">
        <v>65</v>
      </c>
      <c r="H8" s="29" t="s">
        <v>65</v>
      </c>
      <c r="I8" s="29" t="s">
        <v>65</v>
      </c>
      <c r="J8" s="21">
        <v>5.0</v>
      </c>
      <c r="K8" s="29">
        <v>5.0</v>
      </c>
      <c r="L8" s="29">
        <v>3.0</v>
      </c>
      <c r="M8" s="29">
        <v>4.0</v>
      </c>
      <c r="N8" s="30">
        <v>4.0</v>
      </c>
    </row>
    <row r="10">
      <c r="N10" s="29">
        <v>3.67</v>
      </c>
    </row>
    <row r="14">
      <c r="N14" s="29" t="s">
        <v>66</v>
      </c>
    </row>
  </sheetData>
  <mergeCells count="2">
    <mergeCell ref="D1:I1"/>
    <mergeCell ref="J1:N1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0.63"/>
    <col customWidth="1" min="2" max="2" width="8.5"/>
    <col customWidth="1" min="3" max="3" width="5.75"/>
    <col customWidth="1" min="4" max="4" width="9.75"/>
    <col customWidth="1" min="5" max="5" width="8.25"/>
    <col customWidth="1" min="6" max="6" width="8.5"/>
    <col customWidth="1" min="8" max="8" width="8.63"/>
    <col customWidth="1" min="9" max="9" width="10.88"/>
    <col customWidth="1" min="10" max="10" width="15.0"/>
    <col customWidth="1" min="11" max="11" width="20.0"/>
    <col customWidth="1" min="12" max="12" width="15.13"/>
    <col customWidth="1" min="13" max="13" width="7.88"/>
    <col customWidth="1" min="14" max="14" width="14.63"/>
    <col customWidth="1" min="15" max="15" width="14.0"/>
  </cols>
  <sheetData>
    <row r="1">
      <c r="A1" s="1"/>
      <c r="B1" s="1"/>
      <c r="C1" s="2"/>
      <c r="D1" s="70" t="s">
        <v>51</v>
      </c>
      <c r="I1" s="5"/>
      <c r="J1" s="70" t="s">
        <v>52</v>
      </c>
      <c r="O1" s="5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>
      <c r="A2" s="72" t="s">
        <v>3</v>
      </c>
      <c r="B2" s="72" t="s">
        <v>4</v>
      </c>
      <c r="C2" s="72" t="s">
        <v>5</v>
      </c>
      <c r="D2" s="74" t="s">
        <v>53</v>
      </c>
      <c r="E2" s="73" t="s">
        <v>54</v>
      </c>
      <c r="F2" s="73" t="s">
        <v>55</v>
      </c>
      <c r="G2" s="73" t="s">
        <v>56</v>
      </c>
      <c r="H2" s="73" t="s">
        <v>57</v>
      </c>
      <c r="I2" s="75" t="s">
        <v>58</v>
      </c>
      <c r="J2" s="73" t="s">
        <v>59</v>
      </c>
      <c r="K2" s="73" t="s">
        <v>60</v>
      </c>
      <c r="L2" s="73" t="s">
        <v>67</v>
      </c>
      <c r="M2" s="73" t="s">
        <v>61</v>
      </c>
      <c r="N2" s="73" t="s">
        <v>62</v>
      </c>
      <c r="O2" s="75" t="s">
        <v>63</v>
      </c>
      <c r="P2" s="76"/>
      <c r="Q2" s="76"/>
      <c r="R2" s="76"/>
      <c r="S2" s="76"/>
      <c r="T2" s="76"/>
      <c r="U2" s="76"/>
      <c r="V2" s="76"/>
      <c r="W2" s="76"/>
      <c r="X2" s="76"/>
      <c r="Y2" s="76"/>
      <c r="Z2" s="76"/>
    </row>
    <row r="3">
      <c r="A3" s="20" t="s">
        <v>6</v>
      </c>
      <c r="B3" s="20" t="s">
        <v>7</v>
      </c>
      <c r="C3" s="52">
        <v>2.0</v>
      </c>
      <c r="D3" s="21" t="s">
        <v>65</v>
      </c>
      <c r="E3" s="29" t="s">
        <v>64</v>
      </c>
      <c r="F3" s="29" t="s">
        <v>64</v>
      </c>
      <c r="G3" s="29" t="s">
        <v>64</v>
      </c>
      <c r="H3" s="29" t="s">
        <v>64</v>
      </c>
      <c r="I3" s="30" t="s">
        <v>64</v>
      </c>
      <c r="J3" s="29">
        <v>5.0</v>
      </c>
      <c r="K3" s="29">
        <v>5.0</v>
      </c>
      <c r="L3" s="29">
        <v>5.0</v>
      </c>
      <c r="M3" s="29">
        <v>1.0</v>
      </c>
      <c r="N3" s="29">
        <v>3.0</v>
      </c>
      <c r="O3" s="30">
        <v>3.0</v>
      </c>
    </row>
    <row r="4">
      <c r="A4" s="53" t="s">
        <v>8</v>
      </c>
      <c r="B4" s="53" t="s">
        <v>9</v>
      </c>
      <c r="C4" s="54">
        <v>1.0</v>
      </c>
      <c r="D4" s="78" t="s">
        <v>64</v>
      </c>
      <c r="E4" s="77" t="s">
        <v>64</v>
      </c>
      <c r="F4" s="77" t="s">
        <v>64</v>
      </c>
      <c r="G4" s="77" t="s">
        <v>64</v>
      </c>
      <c r="H4" s="77" t="s">
        <v>64</v>
      </c>
      <c r="I4" s="79" t="s">
        <v>64</v>
      </c>
      <c r="J4" s="77">
        <v>5.0</v>
      </c>
      <c r="K4" s="77">
        <v>5.0</v>
      </c>
      <c r="L4" s="77">
        <v>3.0</v>
      </c>
      <c r="M4" s="77">
        <v>1.0</v>
      </c>
      <c r="N4" s="77">
        <v>4.0</v>
      </c>
      <c r="O4" s="79">
        <v>3.0</v>
      </c>
      <c r="P4" s="56"/>
      <c r="Q4" s="56"/>
      <c r="R4" s="56"/>
      <c r="S4" s="56"/>
      <c r="T4" s="56"/>
      <c r="U4" s="56"/>
      <c r="V4" s="56"/>
      <c r="W4" s="56"/>
      <c r="X4" s="56"/>
      <c r="Y4" s="56"/>
      <c r="Z4" s="56"/>
    </row>
    <row r="5">
      <c r="A5" s="20" t="s">
        <v>10</v>
      </c>
      <c r="B5" s="28" t="s">
        <v>11</v>
      </c>
      <c r="C5" s="52">
        <v>2.0</v>
      </c>
      <c r="D5" s="21" t="s">
        <v>65</v>
      </c>
      <c r="E5" s="29" t="s">
        <v>64</v>
      </c>
      <c r="F5" s="29" t="s">
        <v>64</v>
      </c>
      <c r="G5" s="29" t="s">
        <v>64</v>
      </c>
      <c r="H5" s="29" t="s">
        <v>64</v>
      </c>
      <c r="I5" s="30" t="s">
        <v>64</v>
      </c>
      <c r="J5" s="29">
        <v>5.0</v>
      </c>
      <c r="K5" s="29">
        <v>5.0</v>
      </c>
      <c r="L5" s="29">
        <v>5.0</v>
      </c>
      <c r="M5" s="29">
        <v>1.0</v>
      </c>
      <c r="N5" s="29">
        <v>3.0</v>
      </c>
      <c r="O5" s="30">
        <v>5.0</v>
      </c>
    </row>
    <row r="6">
      <c r="A6" s="20" t="s">
        <v>12</v>
      </c>
      <c r="B6" s="20" t="s">
        <v>13</v>
      </c>
      <c r="C6" s="52">
        <v>1.0</v>
      </c>
      <c r="D6" s="21" t="s">
        <v>64</v>
      </c>
      <c r="E6" s="29" t="s">
        <v>65</v>
      </c>
      <c r="F6" s="29" t="s">
        <v>64</v>
      </c>
      <c r="G6" s="29" t="s">
        <v>64</v>
      </c>
      <c r="H6" s="29" t="s">
        <v>64</v>
      </c>
      <c r="I6" s="30" t="s">
        <v>65</v>
      </c>
      <c r="J6" s="29">
        <v>5.0</v>
      </c>
      <c r="K6" s="29">
        <v>2.0</v>
      </c>
      <c r="L6" s="29">
        <v>3.0</v>
      </c>
      <c r="M6" s="29">
        <v>4.0</v>
      </c>
      <c r="N6" s="29">
        <v>1.0</v>
      </c>
      <c r="O6" s="30">
        <v>4.0</v>
      </c>
    </row>
    <row r="7">
      <c r="A7" s="20" t="s">
        <v>14</v>
      </c>
      <c r="B7" s="20" t="s">
        <v>15</v>
      </c>
      <c r="C7" s="52">
        <v>2.0</v>
      </c>
      <c r="D7" s="21" t="s">
        <v>64</v>
      </c>
      <c r="E7" s="29" t="s">
        <v>64</v>
      </c>
      <c r="F7" s="29" t="s">
        <v>64</v>
      </c>
      <c r="G7" s="29" t="s">
        <v>65</v>
      </c>
      <c r="H7" s="29" t="s">
        <v>64</v>
      </c>
      <c r="I7" s="30" t="s">
        <v>65</v>
      </c>
      <c r="J7" s="29">
        <v>5.0</v>
      </c>
      <c r="K7" s="29">
        <v>2.0</v>
      </c>
      <c r="L7" s="29">
        <v>4.0</v>
      </c>
      <c r="M7" s="29">
        <v>3.0</v>
      </c>
      <c r="N7" s="29">
        <v>2.0</v>
      </c>
      <c r="O7" s="30">
        <v>4.0</v>
      </c>
    </row>
    <row r="8">
      <c r="A8" s="28" t="s">
        <v>16</v>
      </c>
      <c r="B8" s="28" t="s">
        <v>17</v>
      </c>
      <c r="C8" s="52">
        <v>1.0</v>
      </c>
      <c r="D8" s="21" t="s">
        <v>65</v>
      </c>
      <c r="E8" s="29" t="s">
        <v>64</v>
      </c>
      <c r="F8" s="29" t="s">
        <v>64</v>
      </c>
      <c r="G8" s="29" t="s">
        <v>64</v>
      </c>
      <c r="H8" s="29" t="s">
        <v>64</v>
      </c>
      <c r="I8" s="30" t="s">
        <v>64</v>
      </c>
      <c r="J8" s="29">
        <v>5.0</v>
      </c>
      <c r="K8" s="29">
        <v>5.0</v>
      </c>
      <c r="L8" s="29">
        <v>5.0</v>
      </c>
      <c r="M8" s="29">
        <v>1.0</v>
      </c>
      <c r="N8" s="29">
        <v>1.0</v>
      </c>
      <c r="O8" s="30">
        <v>1.0</v>
      </c>
    </row>
    <row r="9">
      <c r="D9" s="22"/>
      <c r="I9" s="24"/>
    </row>
    <row r="10">
      <c r="O10" s="29">
        <v>3.33</v>
      </c>
    </row>
  </sheetData>
  <mergeCells count="2">
    <mergeCell ref="D1:I1"/>
    <mergeCell ref="J1:O1"/>
  </mergeCell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2" max="2" width="5.38"/>
    <col customWidth="1" min="3" max="3" width="7.38"/>
    <col customWidth="1" min="4" max="4" width="9.0"/>
    <col customWidth="1" min="5" max="5" width="9.25"/>
    <col customWidth="1" min="6" max="6" width="9.75"/>
    <col customWidth="1" min="7" max="7" width="15.0"/>
    <col customWidth="1" min="8" max="8" width="8.88"/>
    <col customWidth="1" min="9" max="9" width="11.13"/>
    <col customWidth="1" min="10" max="10" width="15.0"/>
    <col customWidth="1" min="11" max="11" width="20.0"/>
    <col customWidth="1" min="12" max="12" width="15.13"/>
    <col customWidth="1" min="13" max="13" width="7.88"/>
    <col customWidth="1" min="14" max="14" width="14.63"/>
    <col customWidth="1" min="15" max="15" width="14.0"/>
  </cols>
  <sheetData>
    <row r="1">
      <c r="A1" s="1"/>
      <c r="B1" s="1"/>
      <c r="C1" s="2"/>
      <c r="D1" s="70" t="s">
        <v>51</v>
      </c>
      <c r="I1" s="5"/>
      <c r="J1" s="70" t="s">
        <v>52</v>
      </c>
      <c r="O1" s="5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>
      <c r="A2" s="72" t="s">
        <v>3</v>
      </c>
      <c r="B2" s="72" t="s">
        <v>4</v>
      </c>
      <c r="C2" s="72" t="s">
        <v>5</v>
      </c>
      <c r="D2" s="74" t="s">
        <v>53</v>
      </c>
      <c r="E2" s="73" t="s">
        <v>54</v>
      </c>
      <c r="F2" s="73" t="s">
        <v>55</v>
      </c>
      <c r="G2" s="73" t="s">
        <v>56</v>
      </c>
      <c r="H2" s="73" t="s">
        <v>57</v>
      </c>
      <c r="I2" s="75" t="s">
        <v>58</v>
      </c>
      <c r="J2" s="73" t="s">
        <v>59</v>
      </c>
      <c r="K2" s="73" t="s">
        <v>60</v>
      </c>
      <c r="L2" s="73" t="s">
        <v>67</v>
      </c>
      <c r="M2" s="73" t="s">
        <v>61</v>
      </c>
      <c r="N2" s="73" t="s">
        <v>62</v>
      </c>
      <c r="O2" s="75" t="s">
        <v>63</v>
      </c>
      <c r="P2" s="76"/>
      <c r="Q2" s="76"/>
      <c r="R2" s="76"/>
      <c r="S2" s="76"/>
      <c r="T2" s="76"/>
      <c r="U2" s="76"/>
      <c r="V2" s="76"/>
      <c r="W2" s="76"/>
      <c r="X2" s="76"/>
      <c r="Y2" s="76"/>
      <c r="Z2" s="76"/>
    </row>
    <row r="3">
      <c r="A3" s="20" t="s">
        <v>6</v>
      </c>
      <c r="B3" s="20" t="s">
        <v>7</v>
      </c>
      <c r="C3" s="52">
        <v>2.0</v>
      </c>
      <c r="D3" s="21" t="s">
        <v>64</v>
      </c>
      <c r="E3" s="29" t="s">
        <v>64</v>
      </c>
      <c r="F3" s="29" t="s">
        <v>64</v>
      </c>
      <c r="G3" s="29" t="s">
        <v>64</v>
      </c>
      <c r="H3" s="29" t="s">
        <v>64</v>
      </c>
      <c r="I3" s="30" t="s">
        <v>64</v>
      </c>
      <c r="J3" s="29">
        <v>5.0</v>
      </c>
      <c r="K3" s="29">
        <v>5.0</v>
      </c>
      <c r="L3" s="29">
        <v>3.0</v>
      </c>
      <c r="M3" s="29">
        <v>1.0</v>
      </c>
      <c r="N3" s="29">
        <v>3.0</v>
      </c>
      <c r="O3" s="30">
        <v>3.0</v>
      </c>
    </row>
    <row r="4">
      <c r="A4" s="53" t="s">
        <v>8</v>
      </c>
      <c r="B4" s="53" t="s">
        <v>9</v>
      </c>
      <c r="C4" s="54">
        <v>1.0</v>
      </c>
      <c r="D4" s="78" t="s">
        <v>64</v>
      </c>
      <c r="E4" s="77" t="s">
        <v>64</v>
      </c>
      <c r="F4" s="77" t="s">
        <v>64</v>
      </c>
      <c r="G4" s="77" t="s">
        <v>64</v>
      </c>
      <c r="H4" s="77" t="s">
        <v>64</v>
      </c>
      <c r="I4" s="79" t="s">
        <v>64</v>
      </c>
      <c r="J4" s="77">
        <v>5.0</v>
      </c>
      <c r="K4" s="77">
        <v>5.0</v>
      </c>
      <c r="L4" s="77">
        <v>3.0</v>
      </c>
      <c r="M4" s="77">
        <v>1.0</v>
      </c>
      <c r="N4" s="77">
        <v>3.0</v>
      </c>
      <c r="O4" s="79">
        <v>3.0</v>
      </c>
      <c r="P4" s="56"/>
      <c r="Q4" s="56"/>
      <c r="R4" s="56"/>
      <c r="S4" s="56"/>
      <c r="T4" s="56"/>
      <c r="U4" s="56"/>
      <c r="V4" s="56"/>
      <c r="W4" s="56"/>
      <c r="X4" s="56"/>
      <c r="Y4" s="56"/>
      <c r="Z4" s="56"/>
    </row>
    <row r="5">
      <c r="A5" s="20" t="s">
        <v>10</v>
      </c>
      <c r="B5" s="28" t="s">
        <v>11</v>
      </c>
      <c r="C5" s="52">
        <v>2.0</v>
      </c>
      <c r="D5" s="21" t="s">
        <v>65</v>
      </c>
      <c r="E5" s="29" t="s">
        <v>64</v>
      </c>
      <c r="F5" s="29" t="s">
        <v>64</v>
      </c>
      <c r="G5" s="29" t="s">
        <v>64</v>
      </c>
      <c r="H5" s="29" t="s">
        <v>64</v>
      </c>
      <c r="I5" s="30" t="s">
        <v>64</v>
      </c>
      <c r="J5" s="29">
        <v>5.0</v>
      </c>
      <c r="K5" s="29">
        <v>5.0</v>
      </c>
      <c r="L5" s="29">
        <v>5.0</v>
      </c>
      <c r="M5" s="29">
        <v>1.0</v>
      </c>
      <c r="N5" s="29">
        <v>5.0</v>
      </c>
      <c r="O5" s="30">
        <v>5.0</v>
      </c>
    </row>
    <row r="6">
      <c r="A6" s="20" t="s">
        <v>12</v>
      </c>
      <c r="B6" s="20" t="s">
        <v>13</v>
      </c>
      <c r="C6" s="52">
        <v>1.0</v>
      </c>
      <c r="D6" s="21" t="s">
        <v>64</v>
      </c>
      <c r="E6" s="29" t="s">
        <v>65</v>
      </c>
      <c r="F6" s="29" t="s">
        <v>65</v>
      </c>
      <c r="G6" s="29" t="s">
        <v>65</v>
      </c>
      <c r="H6" s="29" t="s">
        <v>64</v>
      </c>
      <c r="I6" s="30" t="s">
        <v>64</v>
      </c>
      <c r="J6" s="29">
        <v>4.0</v>
      </c>
      <c r="K6" s="29">
        <v>4.0</v>
      </c>
      <c r="L6" s="29">
        <v>4.0</v>
      </c>
      <c r="M6" s="29">
        <v>5.0</v>
      </c>
      <c r="N6" s="29">
        <v>1.0</v>
      </c>
      <c r="O6" s="30">
        <v>3.0</v>
      </c>
    </row>
    <row r="7">
      <c r="A7" s="20" t="s">
        <v>14</v>
      </c>
      <c r="B7" s="20" t="s">
        <v>15</v>
      </c>
      <c r="C7" s="52">
        <v>2.0</v>
      </c>
      <c r="D7" s="21" t="s">
        <v>64</v>
      </c>
      <c r="E7" s="29" t="s">
        <v>64</v>
      </c>
      <c r="F7" s="29" t="s">
        <v>64</v>
      </c>
      <c r="G7" s="29" t="s">
        <v>64</v>
      </c>
      <c r="H7" s="29" t="s">
        <v>64</v>
      </c>
      <c r="I7" s="30" t="s">
        <v>64</v>
      </c>
      <c r="J7" s="29">
        <v>5.0</v>
      </c>
      <c r="K7" s="29">
        <v>5.0</v>
      </c>
      <c r="L7" s="29">
        <v>5.0</v>
      </c>
      <c r="M7" s="29">
        <v>2.0</v>
      </c>
      <c r="N7" s="29">
        <v>1.0</v>
      </c>
      <c r="O7" s="30">
        <v>3.0</v>
      </c>
    </row>
    <row r="8">
      <c r="A8" s="28" t="s">
        <v>16</v>
      </c>
      <c r="B8" s="28" t="s">
        <v>17</v>
      </c>
      <c r="C8" s="52">
        <v>1.0</v>
      </c>
      <c r="D8" s="21" t="s">
        <v>64</v>
      </c>
      <c r="E8" s="29" t="s">
        <v>65</v>
      </c>
      <c r="F8" s="29" t="s">
        <v>65</v>
      </c>
      <c r="G8" s="29" t="s">
        <v>64</v>
      </c>
      <c r="H8" s="29" t="s">
        <v>64</v>
      </c>
      <c r="I8" s="30" t="s">
        <v>64</v>
      </c>
      <c r="J8" s="29">
        <v>5.0</v>
      </c>
      <c r="K8" s="29">
        <v>4.0</v>
      </c>
      <c r="L8" s="29">
        <v>5.0</v>
      </c>
      <c r="M8" s="29">
        <v>3.0</v>
      </c>
      <c r="N8" s="29">
        <v>5.0</v>
      </c>
      <c r="O8" s="30">
        <v>3.0</v>
      </c>
    </row>
    <row r="9">
      <c r="E9" s="29" t="s">
        <v>68</v>
      </c>
    </row>
    <row r="10">
      <c r="O10" s="29">
        <v>3.33</v>
      </c>
    </row>
  </sheetData>
  <mergeCells count="2">
    <mergeCell ref="D1:I1"/>
    <mergeCell ref="J1:O1"/>
  </mergeCells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2020-12-13T16:19:54Z</dcterms:created>
  <dc:creator>Kardinal</dc:creator>
</cp:coreProperties>
</file>