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bsms_leeds_ac_uk/Documents/exPfact/validation/"/>
    </mc:Choice>
  </mc:AlternateContent>
  <bookViews>
    <workbookView xWindow="0" yWindow="0" windowWidth="23325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F28" i="1" s="1"/>
  <c r="B28" i="1"/>
  <c r="D27" i="1"/>
  <c r="F27" i="1" s="1"/>
  <c r="B27" i="1"/>
  <c r="D26" i="1"/>
  <c r="F26" i="1" s="1"/>
  <c r="B26" i="1"/>
  <c r="D25" i="1"/>
  <c r="F25" i="1" s="1"/>
  <c r="B25" i="1"/>
  <c r="D24" i="1"/>
  <c r="F24" i="1" s="1"/>
  <c r="B24" i="1"/>
  <c r="D23" i="1"/>
  <c r="F23" i="1" s="1"/>
  <c r="B23" i="1"/>
  <c r="D22" i="1"/>
  <c r="F22" i="1" s="1"/>
  <c r="B22" i="1"/>
  <c r="D21" i="1"/>
  <c r="F21" i="1" s="1"/>
  <c r="B21" i="1"/>
  <c r="F20" i="1"/>
  <c r="D20" i="1"/>
  <c r="B20" i="1"/>
  <c r="F19" i="1"/>
  <c r="D19" i="1"/>
  <c r="B19" i="1"/>
  <c r="D18" i="1"/>
  <c r="F18" i="1" s="1"/>
  <c r="B18" i="1"/>
  <c r="F17" i="1"/>
  <c r="D17" i="1"/>
  <c r="B17" i="1"/>
  <c r="F16" i="1"/>
  <c r="D16" i="1"/>
  <c r="B16" i="1"/>
  <c r="D15" i="1"/>
  <c r="F15" i="1" s="1"/>
  <c r="B15" i="1"/>
  <c r="D14" i="1"/>
  <c r="F14" i="1" s="1"/>
  <c r="B14" i="1"/>
  <c r="D13" i="1"/>
  <c r="F13" i="1" s="1"/>
  <c r="B13" i="1"/>
  <c r="D12" i="1"/>
  <c r="F12" i="1" s="1"/>
  <c r="B12" i="1"/>
  <c r="D11" i="1"/>
  <c r="F11" i="1" s="1"/>
  <c r="B11" i="1"/>
  <c r="D10" i="1"/>
  <c r="F10" i="1" s="1"/>
  <c r="B10" i="1"/>
  <c r="D9" i="1"/>
  <c r="F9" i="1" s="1"/>
  <c r="B9" i="1"/>
  <c r="D8" i="1"/>
  <c r="F8" i="1" s="1"/>
  <c r="B8" i="1"/>
  <c r="D7" i="1"/>
  <c r="F7" i="1" s="1"/>
  <c r="B7" i="1"/>
  <c r="D6" i="1"/>
  <c r="F6" i="1" s="1"/>
  <c r="B6" i="1"/>
  <c r="D5" i="1"/>
  <c r="F5" i="1" s="1"/>
  <c r="B5" i="1"/>
  <c r="D4" i="1"/>
  <c r="F4" i="1" s="1"/>
  <c r="B4" i="1"/>
  <c r="D3" i="1"/>
  <c r="F3" i="1" s="1"/>
  <c r="B3" i="1"/>
  <c r="D2" i="1"/>
  <c r="F2" i="1" s="1"/>
  <c r="B2" i="1"/>
</calcChain>
</file>

<file path=xl/sharedStrings.xml><?xml version="1.0" encoding="utf-8"?>
<sst xmlns="http://schemas.openxmlformats.org/spreadsheetml/2006/main" count="6" uniqueCount="6">
  <si>
    <t>Res</t>
  </si>
  <si>
    <t>Ord_res</t>
  </si>
  <si>
    <t>kex (s-1)</t>
  </si>
  <si>
    <t>kex (min-1)</t>
  </si>
  <si>
    <t>kint (min-1)</t>
  </si>
  <si>
    <t>ln(Pfact)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</si>
</sst>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3" sqref="F3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>
        <v>127</v>
      </c>
      <c r="B2" s="1">
        <f>A2-122</f>
        <v>5</v>
      </c>
      <c r="C2" s="3">
        <v>5.0000000000000001E-4</v>
      </c>
      <c r="D2" s="3">
        <f>C2*60</f>
        <v>0.03</v>
      </c>
      <c r="E2" s="1">
        <v>0.39134614698605802</v>
      </c>
      <c r="F2" s="4">
        <f>LN(E2/D2)</f>
        <v>2.5683950730976748</v>
      </c>
    </row>
    <row r="3" spans="1:6" x14ac:dyDescent="0.2">
      <c r="A3" s="1">
        <v>128</v>
      </c>
      <c r="B3" s="1">
        <f t="shared" ref="B3:B28" si="0">A3-122</f>
        <v>6</v>
      </c>
      <c r="C3" s="3">
        <v>1.9000000000000001E-4</v>
      </c>
      <c r="D3" s="3">
        <f t="shared" ref="D3:D28" si="1">60*C3</f>
        <v>1.14E-2</v>
      </c>
      <c r="E3" s="1">
        <v>0.22563776704987301</v>
      </c>
      <c r="F3" s="4">
        <f t="shared" ref="F3:F28" si="2">LN(E3/D3)</f>
        <v>2.985317557348405</v>
      </c>
    </row>
    <row r="4" spans="1:6" x14ac:dyDescent="0.2">
      <c r="A4" s="1">
        <v>138</v>
      </c>
      <c r="B4" s="1">
        <f t="shared" si="0"/>
        <v>16</v>
      </c>
      <c r="C4" s="3">
        <v>3.6999999999999999E-4</v>
      </c>
      <c r="D4" s="3">
        <f t="shared" si="1"/>
        <v>2.2200000000000001E-2</v>
      </c>
      <c r="E4" s="1">
        <v>0.15816661025279299</v>
      </c>
      <c r="F4" s="4">
        <f t="shared" si="2"/>
        <v>1.9635566838299801</v>
      </c>
    </row>
    <row r="5" spans="1:6" x14ac:dyDescent="0.2">
      <c r="A5" s="1">
        <v>147</v>
      </c>
      <c r="B5" s="1">
        <f t="shared" si="0"/>
        <v>25</v>
      </c>
      <c r="C5" s="3">
        <v>1.6000000000000001E-4</v>
      </c>
      <c r="D5" s="3">
        <f t="shared" si="1"/>
        <v>9.6000000000000009E-3</v>
      </c>
      <c r="E5" s="1">
        <v>0.49289164539298103</v>
      </c>
      <c r="F5" s="4">
        <f t="shared" si="2"/>
        <v>3.9385262651912347</v>
      </c>
    </row>
    <row r="6" spans="1:6" x14ac:dyDescent="0.2">
      <c r="A6" s="1">
        <v>149</v>
      </c>
      <c r="B6" s="1">
        <f t="shared" si="0"/>
        <v>27</v>
      </c>
      <c r="C6" s="3">
        <v>2.3E-5</v>
      </c>
      <c r="D6" s="3">
        <f t="shared" si="1"/>
        <v>1.3799999999999999E-3</v>
      </c>
      <c r="E6" s="1">
        <v>0.249789855026464</v>
      </c>
      <c r="F6" s="4">
        <f t="shared" si="2"/>
        <v>5.1985364853136078</v>
      </c>
    </row>
    <row r="7" spans="1:6" x14ac:dyDescent="0.2">
      <c r="A7" s="1">
        <v>150</v>
      </c>
      <c r="B7" s="1">
        <f t="shared" si="0"/>
        <v>28</v>
      </c>
      <c r="C7" s="3">
        <v>6.3999999999999997E-5</v>
      </c>
      <c r="D7" s="3">
        <f t="shared" si="1"/>
        <v>3.8399999999999997E-3</v>
      </c>
      <c r="E7" s="1">
        <v>0.16913169749061399</v>
      </c>
      <c r="F7" s="4">
        <f t="shared" si="2"/>
        <v>3.7852053199386448</v>
      </c>
    </row>
    <row r="8" spans="1:6" x14ac:dyDescent="0.2">
      <c r="A8" s="1">
        <v>151</v>
      </c>
      <c r="B8" s="1">
        <f t="shared" si="0"/>
        <v>29</v>
      </c>
      <c r="C8" s="3">
        <v>7.4999999999999993E-5</v>
      </c>
      <c r="D8" s="3">
        <f t="shared" si="1"/>
        <v>4.4999999999999997E-3</v>
      </c>
      <c r="E8" s="1">
        <v>0.37414691725232302</v>
      </c>
      <c r="F8" s="4">
        <f t="shared" si="2"/>
        <v>4.4205711503798488</v>
      </c>
    </row>
    <row r="9" spans="1:6" x14ac:dyDescent="0.2">
      <c r="A9" s="1">
        <v>152</v>
      </c>
      <c r="B9" s="1">
        <f t="shared" si="0"/>
        <v>30</v>
      </c>
      <c r="C9" s="3">
        <v>1.2999999999999999E-4</v>
      </c>
      <c r="D9" s="3">
        <f t="shared" si="1"/>
        <v>7.7999999999999996E-3</v>
      </c>
      <c r="E9" s="1">
        <v>0.75256559113910004</v>
      </c>
      <c r="F9" s="4">
        <f t="shared" si="2"/>
        <v>4.569364423433349</v>
      </c>
    </row>
    <row r="10" spans="1:6" x14ac:dyDescent="0.2">
      <c r="A10" s="1">
        <v>154</v>
      </c>
      <c r="B10" s="1">
        <f t="shared" si="0"/>
        <v>32</v>
      </c>
      <c r="C10" s="3">
        <v>3.1E-4</v>
      </c>
      <c r="D10" s="3">
        <f t="shared" si="1"/>
        <v>1.8599999999999998E-2</v>
      </c>
      <c r="E10" s="1">
        <v>0.65656925547711598</v>
      </c>
      <c r="F10" s="4">
        <f t="shared" si="2"/>
        <v>3.5638665994279979</v>
      </c>
    </row>
    <row r="11" spans="1:6" x14ac:dyDescent="0.2">
      <c r="A11" s="1">
        <v>156</v>
      </c>
      <c r="B11" s="1">
        <f t="shared" si="0"/>
        <v>34</v>
      </c>
      <c r="C11" s="3">
        <v>2.8E-5</v>
      </c>
      <c r="D11" s="3">
        <f t="shared" si="1"/>
        <v>1.6800000000000001E-3</v>
      </c>
      <c r="E11" s="1">
        <v>0.37414691725232302</v>
      </c>
      <c r="F11" s="4">
        <f t="shared" si="2"/>
        <v>5.4058547537409556</v>
      </c>
    </row>
    <row r="12" spans="1:6" x14ac:dyDescent="0.2">
      <c r="A12" s="1">
        <v>159</v>
      </c>
      <c r="B12" s="1">
        <f t="shared" si="0"/>
        <v>37</v>
      </c>
      <c r="C12" s="3">
        <v>1E-4</v>
      </c>
      <c r="D12" s="3">
        <f t="shared" si="1"/>
        <v>6.0000000000000001E-3</v>
      </c>
      <c r="E12" s="1">
        <v>0.49711069963559101</v>
      </c>
      <c r="F12" s="4">
        <f t="shared" si="2"/>
        <v>4.4170532677519576</v>
      </c>
    </row>
    <row r="13" spans="1:6" x14ac:dyDescent="0.2">
      <c r="A13" s="1">
        <v>160</v>
      </c>
      <c r="B13" s="1">
        <f t="shared" si="0"/>
        <v>38</v>
      </c>
      <c r="C13" s="3">
        <v>2.6999999999999999E-5</v>
      </c>
      <c r="D13" s="3">
        <f t="shared" si="1"/>
        <v>1.6199999999999999E-3</v>
      </c>
      <c r="E13" s="1">
        <v>0.769876709322871</v>
      </c>
      <c r="F13" s="4">
        <f t="shared" si="2"/>
        <v>6.1638042350207138</v>
      </c>
    </row>
    <row r="14" spans="1:6" x14ac:dyDescent="0.2">
      <c r="A14" s="1">
        <v>161</v>
      </c>
      <c r="B14" s="1">
        <f t="shared" si="0"/>
        <v>39</v>
      </c>
      <c r="C14" s="3">
        <v>3.1999999999999999E-5</v>
      </c>
      <c r="D14" s="3">
        <f t="shared" si="1"/>
        <v>1.9199999999999998E-3</v>
      </c>
      <c r="E14" s="1">
        <v>8.8438034426426698E-2</v>
      </c>
      <c r="F14" s="4">
        <f t="shared" si="2"/>
        <v>3.829976944763938</v>
      </c>
    </row>
    <row r="15" spans="1:6" x14ac:dyDescent="0.2">
      <c r="A15" s="1">
        <v>163</v>
      </c>
      <c r="B15" s="1">
        <f t="shared" si="0"/>
        <v>41</v>
      </c>
      <c r="C15" s="3">
        <v>7.7999999999999999E-5</v>
      </c>
      <c r="D15" s="3">
        <f t="shared" si="1"/>
        <v>4.6800000000000001E-3</v>
      </c>
      <c r="E15" s="1">
        <v>0.16913169749061399</v>
      </c>
      <c r="F15" s="4">
        <f t="shared" si="2"/>
        <v>3.5873795766087251</v>
      </c>
    </row>
    <row r="16" spans="1:6" x14ac:dyDescent="0.2">
      <c r="A16" s="1">
        <v>183</v>
      </c>
      <c r="B16" s="1">
        <f t="shared" si="0"/>
        <v>61</v>
      </c>
      <c r="C16" s="3">
        <v>3.4999999999999999E-6</v>
      </c>
      <c r="D16" s="3">
        <f t="shared" si="1"/>
        <v>2.1000000000000001E-4</v>
      </c>
      <c r="E16" s="1">
        <v>0.14127894824482101</v>
      </c>
      <c r="F16" s="4">
        <f t="shared" si="2"/>
        <v>6.5113840406193706</v>
      </c>
    </row>
    <row r="17" spans="1:6" x14ac:dyDescent="0.2">
      <c r="A17" s="1">
        <v>185</v>
      </c>
      <c r="B17" s="1">
        <f t="shared" si="0"/>
        <v>63</v>
      </c>
      <c r="C17" s="3">
        <v>1.3999999999999999E-4</v>
      </c>
      <c r="D17" s="3">
        <f t="shared" si="1"/>
        <v>8.3999999999999995E-3</v>
      </c>
      <c r="E17" s="1">
        <v>0.15025177303236001</v>
      </c>
      <c r="F17" s="4">
        <f t="shared" si="2"/>
        <v>2.8840806680445765</v>
      </c>
    </row>
    <row r="18" spans="1:6" x14ac:dyDescent="0.2">
      <c r="A18" s="1">
        <v>203</v>
      </c>
      <c r="B18" s="1">
        <f t="shared" si="0"/>
        <v>81</v>
      </c>
      <c r="C18" s="3">
        <v>4.8999999999999998E-5</v>
      </c>
      <c r="D18" s="3">
        <f t="shared" si="1"/>
        <v>2.9399999999999999E-3</v>
      </c>
      <c r="E18" s="1">
        <v>0.172318835025564</v>
      </c>
      <c r="F18" s="4">
        <f t="shared" si="2"/>
        <v>4.0709368715051788</v>
      </c>
    </row>
    <row r="19" spans="1:6" x14ac:dyDescent="0.2">
      <c r="A19" s="1">
        <v>204</v>
      </c>
      <c r="B19" s="1">
        <f t="shared" si="0"/>
        <v>82</v>
      </c>
      <c r="C19" s="3">
        <v>4.5000000000000003E-5</v>
      </c>
      <c r="D19" s="3">
        <f t="shared" si="1"/>
        <v>2.7000000000000001E-3</v>
      </c>
      <c r="E19" s="1">
        <v>0.18517177770418999</v>
      </c>
      <c r="F19" s="4">
        <f t="shared" si="2"/>
        <v>4.2280321493832158</v>
      </c>
    </row>
    <row r="20" spans="1:6" x14ac:dyDescent="0.2">
      <c r="A20" s="1">
        <v>207</v>
      </c>
      <c r="B20" s="1">
        <f t="shared" si="0"/>
        <v>85</v>
      </c>
      <c r="C20" s="3">
        <v>1.2E-5</v>
      </c>
      <c r="D20" s="3">
        <f t="shared" si="1"/>
        <v>7.2000000000000005E-4</v>
      </c>
      <c r="E20" s="1">
        <v>0.58440566601256405</v>
      </c>
      <c r="F20" s="4">
        <f t="shared" si="2"/>
        <v>6.6990994422371788</v>
      </c>
    </row>
    <row r="21" spans="1:6" x14ac:dyDescent="0.2">
      <c r="A21" s="1">
        <v>209</v>
      </c>
      <c r="B21" s="1">
        <f t="shared" si="0"/>
        <v>87</v>
      </c>
      <c r="C21" s="3">
        <v>2.8E-5</v>
      </c>
      <c r="D21" s="3">
        <f t="shared" si="1"/>
        <v>1.6800000000000001E-3</v>
      </c>
      <c r="E21" s="1">
        <v>9.2509573430086395E-2</v>
      </c>
      <c r="F21" s="4">
        <f t="shared" si="2"/>
        <v>4.0085183422892889</v>
      </c>
    </row>
    <row r="22" spans="1:6" x14ac:dyDescent="0.2">
      <c r="A22" s="1">
        <v>211</v>
      </c>
      <c r="B22" s="1">
        <f t="shared" si="0"/>
        <v>89</v>
      </c>
      <c r="C22" s="3">
        <v>7.5000000000000002E-6</v>
      </c>
      <c r="D22" s="3">
        <f t="shared" si="1"/>
        <v>4.4999999999999999E-4</v>
      </c>
      <c r="E22" s="1">
        <v>0.32894306040384802</v>
      </c>
      <c r="F22" s="4">
        <f t="shared" si="2"/>
        <v>6.5943923633237178</v>
      </c>
    </row>
    <row r="23" spans="1:6" x14ac:dyDescent="0.2">
      <c r="A23" s="1">
        <v>213</v>
      </c>
      <c r="B23" s="1">
        <f t="shared" si="0"/>
        <v>91</v>
      </c>
      <c r="C23" s="3">
        <v>5.4999999999999999E-6</v>
      </c>
      <c r="D23" s="3">
        <f t="shared" si="1"/>
        <v>3.3E-4</v>
      </c>
      <c r="E23" s="1">
        <v>0.43385936839757799</v>
      </c>
      <c r="F23" s="4">
        <f t="shared" si="2"/>
        <v>7.1813830701607424</v>
      </c>
    </row>
    <row r="24" spans="1:6" x14ac:dyDescent="0.2">
      <c r="A24" s="1">
        <v>216</v>
      </c>
      <c r="B24" s="1">
        <f t="shared" si="0"/>
        <v>94</v>
      </c>
      <c r="C24" s="3">
        <v>1.9000000000000001E-5</v>
      </c>
      <c r="D24" s="3">
        <f t="shared" si="1"/>
        <v>1.14E-3</v>
      </c>
      <c r="E24" s="1">
        <v>0.17400051700118199</v>
      </c>
      <c r="F24" s="4">
        <f t="shared" si="2"/>
        <v>5.0280300080748717</v>
      </c>
    </row>
    <row r="25" spans="1:6" x14ac:dyDescent="0.2">
      <c r="A25" s="1">
        <v>218</v>
      </c>
      <c r="B25" s="1">
        <f t="shared" si="0"/>
        <v>96</v>
      </c>
      <c r="C25" s="3">
        <v>9.0000000000000002E-6</v>
      </c>
      <c r="D25" s="3">
        <f t="shared" si="1"/>
        <v>5.4000000000000001E-4</v>
      </c>
      <c r="E25" s="1">
        <v>0.23874387548110901</v>
      </c>
      <c r="F25" s="4">
        <f t="shared" si="2"/>
        <v>6.0915774660204818</v>
      </c>
    </row>
    <row r="26" spans="1:6" x14ac:dyDescent="0.2">
      <c r="A26" s="1">
        <v>219</v>
      </c>
      <c r="B26" s="1">
        <f t="shared" si="0"/>
        <v>97</v>
      </c>
      <c r="C26" s="3">
        <v>7.9000000000000001E-4</v>
      </c>
      <c r="D26" s="3">
        <f t="shared" si="1"/>
        <v>4.7399999999999998E-2</v>
      </c>
      <c r="E26" s="1">
        <v>0.36026924648013497</v>
      </c>
      <c r="F26" s="4">
        <f t="shared" si="2"/>
        <v>2.0282294300954038</v>
      </c>
    </row>
    <row r="27" spans="1:6" x14ac:dyDescent="0.2">
      <c r="A27" s="1">
        <v>222</v>
      </c>
      <c r="B27" s="1">
        <f t="shared" si="0"/>
        <v>100</v>
      </c>
      <c r="C27" s="3">
        <v>9.1E-4</v>
      </c>
      <c r="D27" s="3">
        <f t="shared" si="1"/>
        <v>5.4600000000000003E-2</v>
      </c>
      <c r="E27" s="1">
        <v>0.29128744079316798</v>
      </c>
      <c r="F27" s="4">
        <f t="shared" si="2"/>
        <v>1.6742766659464872</v>
      </c>
    </row>
    <row r="28" spans="1:6" x14ac:dyDescent="0.2">
      <c r="A28" s="1">
        <v>223</v>
      </c>
      <c r="B28" s="1">
        <f t="shared" si="0"/>
        <v>101</v>
      </c>
      <c r="C28" s="3">
        <v>9.2000000000000003E-4</v>
      </c>
      <c r="D28" s="3">
        <f t="shared" si="1"/>
        <v>5.5199999999999999E-2</v>
      </c>
      <c r="E28" s="1">
        <v>0.63924945208973205</v>
      </c>
      <c r="F28" s="4">
        <f t="shared" si="2"/>
        <v>2.4493318037736547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DAA16743D364E95A829BD6D4C8487" ma:contentTypeVersion="13" ma:contentTypeDescription="Create a new document." ma:contentTypeScope="" ma:versionID="8a3611c1eeca99ba9ae53c98b355b873">
  <xsd:schema xmlns:xsd="http://www.w3.org/2001/XMLSchema" xmlns:xs="http://www.w3.org/2001/XMLSchema" xmlns:p="http://schemas.microsoft.com/office/2006/metadata/properties" xmlns:ns3="21c9a583-797b-4818-9895-7d7e6b430b20" xmlns:ns4="72e78e2b-437c-4523-984f-c8ccc029e24f" targetNamespace="http://schemas.microsoft.com/office/2006/metadata/properties" ma:root="true" ma:fieldsID="5dcdf3b3b4b4d6104027a82a0950760c" ns3:_="" ns4:_="">
    <xsd:import namespace="21c9a583-797b-4818-9895-7d7e6b430b20"/>
    <xsd:import namespace="72e78e2b-437c-4523-984f-c8ccc029e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9a583-797b-4818-9895-7d7e6b430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78e2b-437c-4523-984f-c8ccc029e24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72B264-BDEA-4148-B920-D71AD1F5F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9a583-797b-4818-9895-7d7e6b430b20"/>
    <ds:schemaRef ds:uri="72e78e2b-437c-4523-984f-c8ccc029e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F17BC-F49C-4352-860A-09C72B3BC4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E53409-ABAD-482F-ACF3-083473CBC67E}">
  <ds:schemaRefs>
    <ds:schemaRef ds:uri="http://purl.org/dc/dcmitype/"/>
    <ds:schemaRef ds:uri="21c9a583-797b-4818-9895-7d7e6b430b2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2e78e2b-437c-4523-984f-c8ccc029e24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Stofella</dc:creator>
  <cp:lastModifiedBy>Michele Stofella</cp:lastModifiedBy>
  <dcterms:created xsi:type="dcterms:W3CDTF">2021-11-17T17:26:55Z</dcterms:created>
  <dcterms:modified xsi:type="dcterms:W3CDTF">2021-11-17T17:27:26Z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0x0101004A5DAA16743D364E95A829BD6D4C8487</vt:lpwstr>
  </property>
</Properties>
</file>