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Udacity Data Analysis\"/>
    </mc:Choice>
  </mc:AlternateContent>
  <xr:revisionPtr revIDLastSave="0" documentId="13_ncr:1_{E836C676-036F-4E2A-82BF-1BC58A042A42}" xr6:coauthVersionLast="32" xr6:coauthVersionMax="32" xr10:uidLastSave="{00000000-0000-0000-0000-000000000000}"/>
  <bookViews>
    <workbookView xWindow="0" yWindow="0" windowWidth="19200" windowHeight="6960" xr2:uid="{6F742527-20C0-4967-9486-308AFA96822B}"/>
  </bookViews>
  <sheets>
    <sheet name="New York and Global Analysis" sheetId="1" r:id="rId1"/>
    <sheet name="Regression New York Global" sheetId="4" r:id="rId2"/>
    <sheet name="Istanbul and Global Analysi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4" i="1" l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I36" i="2" l="1"/>
  <c r="I36" i="1"/>
  <c r="J46" i="2" l="1"/>
  <c r="I46" i="2"/>
  <c r="J41" i="2"/>
  <c r="I41" i="2"/>
  <c r="J31" i="1"/>
  <c r="J31" i="2"/>
  <c r="I31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E18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7" i="2"/>
  <c r="E16" i="2"/>
  <c r="E15" i="2"/>
  <c r="E14" i="2"/>
  <c r="E13" i="2"/>
  <c r="E12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I52" i="2"/>
  <c r="E11" i="2"/>
  <c r="D11" i="2"/>
  <c r="F11" i="2" l="1"/>
  <c r="J41" i="1" l="1"/>
  <c r="I41" i="1"/>
  <c r="I31" i="1"/>
  <c r="I56" i="1"/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J51" i="1" s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11" i="1"/>
  <c r="D12" i="1"/>
  <c r="F12" i="1" s="1"/>
  <c r="D13" i="1"/>
  <c r="F13" i="1" s="1"/>
  <c r="D14" i="1"/>
  <c r="F14" i="1" s="1"/>
  <c r="D15" i="1"/>
  <c r="F15" i="1" s="1"/>
  <c r="D16" i="1"/>
  <c r="D17" i="1"/>
  <c r="D18" i="1"/>
  <c r="F18" i="1" s="1"/>
  <c r="D19" i="1"/>
  <c r="D20" i="1"/>
  <c r="F20" i="1" s="1"/>
  <c r="D21" i="1"/>
  <c r="F21" i="1" s="1"/>
  <c r="D22" i="1"/>
  <c r="F22" i="1" s="1"/>
  <c r="D23" i="1"/>
  <c r="F23" i="1" s="1"/>
  <c r="D24" i="1"/>
  <c r="D25" i="1"/>
  <c r="D26" i="1"/>
  <c r="F26" i="1" s="1"/>
  <c r="D27" i="1"/>
  <c r="D28" i="1"/>
  <c r="F28" i="1" s="1"/>
  <c r="D29" i="1"/>
  <c r="F29" i="1" s="1"/>
  <c r="D30" i="1"/>
  <c r="F30" i="1" s="1"/>
  <c r="D31" i="1"/>
  <c r="F31" i="1" s="1"/>
  <c r="D32" i="1"/>
  <c r="D33" i="1"/>
  <c r="D34" i="1"/>
  <c r="F34" i="1" s="1"/>
  <c r="D35" i="1"/>
  <c r="D36" i="1"/>
  <c r="F36" i="1" s="1"/>
  <c r="D37" i="1"/>
  <c r="F37" i="1" s="1"/>
  <c r="D38" i="1"/>
  <c r="F38" i="1" s="1"/>
  <c r="D39" i="1"/>
  <c r="F39" i="1" s="1"/>
  <c r="D40" i="1"/>
  <c r="D41" i="1"/>
  <c r="D42" i="1"/>
  <c r="F42" i="1" s="1"/>
  <c r="D43" i="1"/>
  <c r="D44" i="1"/>
  <c r="F44" i="1" s="1"/>
  <c r="D45" i="1"/>
  <c r="F45" i="1" s="1"/>
  <c r="D46" i="1"/>
  <c r="F46" i="1" s="1"/>
  <c r="D47" i="1"/>
  <c r="F47" i="1" s="1"/>
  <c r="D48" i="1"/>
  <c r="D49" i="1"/>
  <c r="D50" i="1"/>
  <c r="F50" i="1" s="1"/>
  <c r="D51" i="1"/>
  <c r="D52" i="1"/>
  <c r="F52" i="1" s="1"/>
  <c r="D53" i="1"/>
  <c r="F53" i="1" s="1"/>
  <c r="D54" i="1"/>
  <c r="F54" i="1" s="1"/>
  <c r="D55" i="1"/>
  <c r="F55" i="1" s="1"/>
  <c r="D56" i="1"/>
  <c r="D57" i="1"/>
  <c r="D58" i="1"/>
  <c r="F58" i="1" s="1"/>
  <c r="D59" i="1"/>
  <c r="D60" i="1"/>
  <c r="F60" i="1" s="1"/>
  <c r="D61" i="1"/>
  <c r="F61" i="1" s="1"/>
  <c r="D62" i="1"/>
  <c r="F62" i="1" s="1"/>
  <c r="D63" i="1"/>
  <c r="F63" i="1" s="1"/>
  <c r="D64" i="1"/>
  <c r="D65" i="1"/>
  <c r="D66" i="1"/>
  <c r="F66" i="1" s="1"/>
  <c r="D67" i="1"/>
  <c r="D68" i="1"/>
  <c r="I46" i="1" s="1"/>
  <c r="D69" i="1"/>
  <c r="F69" i="1" s="1"/>
  <c r="D70" i="1"/>
  <c r="F70" i="1" s="1"/>
  <c r="D71" i="1"/>
  <c r="F71" i="1" s="1"/>
  <c r="D72" i="1"/>
  <c r="D73" i="1"/>
  <c r="D74" i="1"/>
  <c r="F74" i="1" s="1"/>
  <c r="D75" i="1"/>
  <c r="D76" i="1"/>
  <c r="F76" i="1" s="1"/>
  <c r="D77" i="1"/>
  <c r="F77" i="1" s="1"/>
  <c r="D78" i="1"/>
  <c r="F78" i="1" s="1"/>
  <c r="D79" i="1"/>
  <c r="F79" i="1" s="1"/>
  <c r="D80" i="1"/>
  <c r="D81" i="1"/>
  <c r="D82" i="1"/>
  <c r="F82" i="1" s="1"/>
  <c r="D83" i="1"/>
  <c r="D84" i="1"/>
  <c r="F84" i="1" s="1"/>
  <c r="D85" i="1"/>
  <c r="F85" i="1" s="1"/>
  <c r="D86" i="1"/>
  <c r="F86" i="1" s="1"/>
  <c r="D87" i="1"/>
  <c r="F87" i="1" s="1"/>
  <c r="D88" i="1"/>
  <c r="D89" i="1"/>
  <c r="D90" i="1"/>
  <c r="F90" i="1" s="1"/>
  <c r="D91" i="1"/>
  <c r="D92" i="1"/>
  <c r="F92" i="1" s="1"/>
  <c r="D93" i="1"/>
  <c r="F93" i="1" s="1"/>
  <c r="D94" i="1"/>
  <c r="F94" i="1" s="1"/>
  <c r="D95" i="1"/>
  <c r="F95" i="1" s="1"/>
  <c r="D96" i="1"/>
  <c r="D97" i="1"/>
  <c r="D98" i="1"/>
  <c r="F98" i="1" s="1"/>
  <c r="D99" i="1"/>
  <c r="D100" i="1"/>
  <c r="F100" i="1" s="1"/>
  <c r="D101" i="1"/>
  <c r="F101" i="1" s="1"/>
  <c r="D102" i="1"/>
  <c r="F102" i="1" s="1"/>
  <c r="D103" i="1"/>
  <c r="F103" i="1" s="1"/>
  <c r="D104" i="1"/>
  <c r="D105" i="1"/>
  <c r="D106" i="1"/>
  <c r="F106" i="1" s="1"/>
  <c r="D107" i="1"/>
  <c r="D108" i="1"/>
  <c r="F108" i="1" s="1"/>
  <c r="D109" i="1"/>
  <c r="F109" i="1" s="1"/>
  <c r="D110" i="1"/>
  <c r="F110" i="1" s="1"/>
  <c r="D111" i="1"/>
  <c r="F111" i="1" s="1"/>
  <c r="D112" i="1"/>
  <c r="D113" i="1"/>
  <c r="D114" i="1"/>
  <c r="F114" i="1" s="1"/>
  <c r="D115" i="1"/>
  <c r="D116" i="1"/>
  <c r="F116" i="1" s="1"/>
  <c r="D117" i="1"/>
  <c r="F117" i="1" s="1"/>
  <c r="D118" i="1"/>
  <c r="F118" i="1" s="1"/>
  <c r="D119" i="1"/>
  <c r="F119" i="1" s="1"/>
  <c r="D120" i="1"/>
  <c r="D121" i="1"/>
  <c r="D122" i="1"/>
  <c r="F122" i="1" s="1"/>
  <c r="D123" i="1"/>
  <c r="D124" i="1"/>
  <c r="F124" i="1" s="1"/>
  <c r="D125" i="1"/>
  <c r="F125" i="1" s="1"/>
  <c r="D126" i="1"/>
  <c r="F126" i="1" s="1"/>
  <c r="D127" i="1"/>
  <c r="F127" i="1" s="1"/>
  <c r="D128" i="1"/>
  <c r="D129" i="1"/>
  <c r="D130" i="1"/>
  <c r="F130" i="1" s="1"/>
  <c r="D131" i="1"/>
  <c r="D132" i="1"/>
  <c r="F132" i="1" s="1"/>
  <c r="D133" i="1"/>
  <c r="F133" i="1" s="1"/>
  <c r="D134" i="1"/>
  <c r="F134" i="1" s="1"/>
  <c r="D135" i="1"/>
  <c r="F135" i="1" s="1"/>
  <c r="D136" i="1"/>
  <c r="D137" i="1"/>
  <c r="D138" i="1"/>
  <c r="F138" i="1" s="1"/>
  <c r="D139" i="1"/>
  <c r="D140" i="1"/>
  <c r="F140" i="1" s="1"/>
  <c r="D141" i="1"/>
  <c r="F141" i="1" s="1"/>
  <c r="D142" i="1"/>
  <c r="F142" i="1" s="1"/>
  <c r="D143" i="1"/>
  <c r="F143" i="1" s="1"/>
  <c r="D144" i="1"/>
  <c r="D145" i="1"/>
  <c r="D146" i="1"/>
  <c r="F146" i="1" s="1"/>
  <c r="D147" i="1"/>
  <c r="D148" i="1"/>
  <c r="F148" i="1" s="1"/>
  <c r="D149" i="1"/>
  <c r="F149" i="1" s="1"/>
  <c r="D150" i="1"/>
  <c r="F150" i="1" s="1"/>
  <c r="D151" i="1"/>
  <c r="F151" i="1" s="1"/>
  <c r="D152" i="1"/>
  <c r="D153" i="1"/>
  <c r="D154" i="1"/>
  <c r="F154" i="1" s="1"/>
  <c r="D155" i="1"/>
  <c r="D156" i="1"/>
  <c r="F156" i="1" s="1"/>
  <c r="D157" i="1"/>
  <c r="F157" i="1" s="1"/>
  <c r="D158" i="1"/>
  <c r="F158" i="1" s="1"/>
  <c r="D159" i="1"/>
  <c r="F159" i="1" s="1"/>
  <c r="D160" i="1"/>
  <c r="D161" i="1"/>
  <c r="D162" i="1"/>
  <c r="F162" i="1" s="1"/>
  <c r="D163" i="1"/>
  <c r="D164" i="1"/>
  <c r="F164" i="1" s="1"/>
  <c r="D165" i="1"/>
  <c r="F165" i="1" s="1"/>
  <c r="D166" i="1"/>
  <c r="F166" i="1" s="1"/>
  <c r="D167" i="1"/>
  <c r="F167" i="1" s="1"/>
  <c r="D168" i="1"/>
  <c r="D169" i="1"/>
  <c r="D170" i="1"/>
  <c r="F170" i="1" s="1"/>
  <c r="D171" i="1"/>
  <c r="D172" i="1"/>
  <c r="F172" i="1" s="1"/>
  <c r="D173" i="1"/>
  <c r="F173" i="1" s="1"/>
  <c r="D174" i="1"/>
  <c r="F174" i="1" s="1"/>
  <c r="D175" i="1"/>
  <c r="F175" i="1" s="1"/>
  <c r="D176" i="1"/>
  <c r="D177" i="1"/>
  <c r="D178" i="1"/>
  <c r="F178" i="1" s="1"/>
  <c r="D179" i="1"/>
  <c r="D180" i="1"/>
  <c r="F180" i="1" s="1"/>
  <c r="D181" i="1"/>
  <c r="F181" i="1" s="1"/>
  <c r="D182" i="1"/>
  <c r="F182" i="1" s="1"/>
  <c r="D183" i="1"/>
  <c r="F183" i="1" s="1"/>
  <c r="D184" i="1"/>
  <c r="D185" i="1"/>
  <c r="D186" i="1"/>
  <c r="F186" i="1" s="1"/>
  <c r="D187" i="1"/>
  <c r="D188" i="1"/>
  <c r="F188" i="1" s="1"/>
  <c r="D189" i="1"/>
  <c r="F189" i="1" s="1"/>
  <c r="D190" i="1"/>
  <c r="F190" i="1" s="1"/>
  <c r="D191" i="1"/>
  <c r="F191" i="1" s="1"/>
  <c r="D192" i="1"/>
  <c r="D193" i="1"/>
  <c r="D194" i="1"/>
  <c r="F194" i="1" s="1"/>
  <c r="D195" i="1"/>
  <c r="D196" i="1"/>
  <c r="F196" i="1" s="1"/>
  <c r="D197" i="1"/>
  <c r="F197" i="1" s="1"/>
  <c r="D198" i="1"/>
  <c r="F198" i="1" s="1"/>
  <c r="D199" i="1"/>
  <c r="F199" i="1" s="1"/>
  <c r="D200" i="1"/>
  <c r="D201" i="1"/>
  <c r="D202" i="1"/>
  <c r="F202" i="1" s="1"/>
  <c r="D203" i="1"/>
  <c r="D204" i="1"/>
  <c r="F204" i="1" s="1"/>
  <c r="D205" i="1"/>
  <c r="F205" i="1" s="1"/>
  <c r="D206" i="1"/>
  <c r="F206" i="1" s="1"/>
  <c r="D207" i="1"/>
  <c r="F207" i="1" s="1"/>
  <c r="D208" i="1"/>
  <c r="D209" i="1"/>
  <c r="D210" i="1"/>
  <c r="F210" i="1" s="1"/>
  <c r="D211" i="1"/>
  <c r="D212" i="1"/>
  <c r="F212" i="1" s="1"/>
  <c r="D213" i="1"/>
  <c r="F213" i="1" s="1"/>
  <c r="D214" i="1"/>
  <c r="F214" i="1" s="1"/>
  <c r="D215" i="1"/>
  <c r="F215" i="1" s="1"/>
  <c r="D216" i="1"/>
  <c r="D217" i="1"/>
  <c r="D218" i="1"/>
  <c r="F218" i="1" s="1"/>
  <c r="D219" i="1"/>
  <c r="D220" i="1"/>
  <c r="F220" i="1" s="1"/>
  <c r="D221" i="1"/>
  <c r="F221" i="1" s="1"/>
  <c r="D222" i="1"/>
  <c r="F222" i="1" s="1"/>
  <c r="D223" i="1"/>
  <c r="F223" i="1" s="1"/>
  <c r="D224" i="1"/>
  <c r="D225" i="1"/>
  <c r="D226" i="1"/>
  <c r="F226" i="1" s="1"/>
  <c r="D227" i="1"/>
  <c r="D228" i="1"/>
  <c r="F228" i="1" s="1"/>
  <c r="D229" i="1"/>
  <c r="F229" i="1" s="1"/>
  <c r="D230" i="1"/>
  <c r="F230" i="1" s="1"/>
  <c r="D231" i="1"/>
  <c r="F231" i="1" s="1"/>
  <c r="D232" i="1"/>
  <c r="D233" i="1"/>
  <c r="D234" i="1"/>
  <c r="F234" i="1" s="1"/>
  <c r="D235" i="1"/>
  <c r="D236" i="1"/>
  <c r="F236" i="1" s="1"/>
  <c r="D237" i="1"/>
  <c r="F237" i="1" s="1"/>
  <c r="D238" i="1"/>
  <c r="F238" i="1" s="1"/>
  <c r="D239" i="1"/>
  <c r="F239" i="1" s="1"/>
  <c r="D240" i="1"/>
  <c r="D241" i="1"/>
  <c r="D242" i="1"/>
  <c r="F242" i="1" s="1"/>
  <c r="D243" i="1"/>
  <c r="D244" i="1"/>
  <c r="F244" i="1" s="1"/>
  <c r="D245" i="1"/>
  <c r="F245" i="1" s="1"/>
  <c r="D246" i="1"/>
  <c r="F246" i="1" s="1"/>
  <c r="D247" i="1"/>
  <c r="F247" i="1" s="1"/>
  <c r="D248" i="1"/>
  <c r="D249" i="1"/>
  <c r="D250" i="1"/>
  <c r="F250" i="1" s="1"/>
  <c r="D251" i="1"/>
  <c r="D252" i="1"/>
  <c r="F252" i="1" s="1"/>
  <c r="D253" i="1"/>
  <c r="F253" i="1" s="1"/>
  <c r="D254" i="1"/>
  <c r="F254" i="1" s="1"/>
  <c r="D255" i="1"/>
  <c r="F255" i="1" s="1"/>
  <c r="D256" i="1"/>
  <c r="D257" i="1"/>
  <c r="D258" i="1"/>
  <c r="F258" i="1" s="1"/>
  <c r="D259" i="1"/>
  <c r="D260" i="1"/>
  <c r="F260" i="1" s="1"/>
  <c r="D261" i="1"/>
  <c r="F261" i="1" s="1"/>
  <c r="D262" i="1"/>
  <c r="F262" i="1" s="1"/>
  <c r="D263" i="1"/>
  <c r="F263" i="1" s="1"/>
  <c r="D264" i="1"/>
  <c r="D11" i="1"/>
  <c r="I51" i="1" l="1"/>
  <c r="J46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68" i="1"/>
  <c r="F211" i="1"/>
  <c r="F251" i="1"/>
  <c r="F203" i="1"/>
  <c r="F171" i="1"/>
  <c r="F139" i="1"/>
  <c r="F107" i="1"/>
  <c r="F83" i="1"/>
  <c r="F51" i="1"/>
  <c r="F259" i="1"/>
  <c r="F219" i="1"/>
  <c r="F155" i="1"/>
  <c r="F115" i="1"/>
  <c r="F59" i="1"/>
  <c r="F27" i="1"/>
  <c r="F11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235" i="1"/>
  <c r="F187" i="1"/>
  <c r="F147" i="1"/>
  <c r="F91" i="1"/>
  <c r="F35" i="1"/>
  <c r="F257" i="1"/>
  <c r="F243" i="1"/>
  <c r="F195" i="1"/>
  <c r="F163" i="1"/>
  <c r="F131" i="1"/>
  <c r="F99" i="1"/>
  <c r="F67" i="1"/>
  <c r="F43" i="1"/>
  <c r="F264" i="1"/>
  <c r="F227" i="1"/>
  <c r="F179" i="1"/>
  <c r="F123" i="1"/>
  <c r="F75" i="1"/>
  <c r="F19" i="1"/>
</calcChain>
</file>

<file path=xl/sharedStrings.xml><?xml version="1.0" encoding="utf-8"?>
<sst xmlns="http://schemas.openxmlformats.org/spreadsheetml/2006/main" count="69" uniqueCount="54">
  <si>
    <t>Year</t>
  </si>
  <si>
    <t>Global Average</t>
  </si>
  <si>
    <t>Diff NY 10 MA Global 10 MA</t>
  </si>
  <si>
    <t>Change NY 10 MA</t>
  </si>
  <si>
    <t>Change Global 10 MA</t>
  </si>
  <si>
    <t>Change NY 10 MA Since 1975</t>
  </si>
  <si>
    <t>Change Global 10 MA Since 1975</t>
  </si>
  <si>
    <t>NY Decline b/w 1808 -1817</t>
  </si>
  <si>
    <t>Global Decline b/w 1808-1817</t>
  </si>
  <si>
    <t xml:space="preserve">Correlation Coefficient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</si>
  <si>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</si>
  <si>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</si>
  <si>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</si>
  <si>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</si>
  <si>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</si>
  <si>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</si>
  <si>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</si>
  <si>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</si>
  <si>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</si>
  <si>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</si>
  <si>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</si>
  <si>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</si>
  <si>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</si>
  <si>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</si>
  <si>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</si>
  <si>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</si>
  <si>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</si>
  <si>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</si>
  <si>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</si>
  <si>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</si>
  <si>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</si>
  <si>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</si>
  <si>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</si>
  <si>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</si>
  <si>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Average Diff NY 10 MA Global 10 MA</t>
  </si>
  <si>
    <t>Observation 1</t>
  </si>
  <si>
    <t>Observation 2</t>
  </si>
  <si>
    <t>Observation 3</t>
  </si>
  <si>
    <t>Observation 4</t>
  </si>
  <si>
    <t>Observation 5</t>
  </si>
  <si>
    <t>Change Istanbul 10 MA</t>
  </si>
  <si>
    <t>Average Diff Istanbul 10 MA Global 10 MA</t>
  </si>
  <si>
    <t>Change Istanbul 10 MA Since 1975</t>
  </si>
  <si>
    <t>Istanbul Decline b/w 1808 -1817</t>
  </si>
  <si>
    <t>New York Average</t>
  </si>
  <si>
    <t>Istanbul Average</t>
  </si>
  <si>
    <t>NY Decline b/w 1953 -1966</t>
  </si>
  <si>
    <t>Global Plateau b/w 1953-1966</t>
  </si>
  <si>
    <t>Regression to Estimate New York Temperature Using Global</t>
  </si>
  <si>
    <t>Diff Istanbul 10 MA Global 10 MA</t>
  </si>
  <si>
    <t>Regression Model For NY Using Global</t>
  </si>
  <si>
    <t>Global 10-Yr MA</t>
  </si>
  <si>
    <t>Istanbul 10-Yr MA</t>
  </si>
  <si>
    <t>NY 10-Yr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</si>
</sst>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NY and Global 10-Year Moving Average Temperature Evolution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'New York and Global Analysis'!$D$1</c:f>
              <c:strCache>
                <c:ptCount val="1"/>
                <c:pt idx="0">
                  <c:v>NY 10-Yr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'New York and Global Analysis'!$A$11:$A$264</c:f>
              <c:numCache>
                <c:formatCode>General</c:formatCode>
                <c:ptCount val="254"/>
                <c:pt idx="0">
                  <c:v>1759</c:v>
                </c:pt>
                <c:pt idx="1">
                  <c:v>1760</c:v>
                </c:pt>
                <c:pt idx="2">
                  <c:v>1761</c:v>
                </c:pt>
                <c:pt idx="3">
                  <c:v>1762</c:v>
                </c:pt>
                <c:pt idx="4">
                  <c:v>1763</c:v>
                </c:pt>
                <c:pt idx="5">
                  <c:v>1764</c:v>
                </c:pt>
                <c:pt idx="6">
                  <c:v>1765</c:v>
                </c:pt>
                <c:pt idx="7">
                  <c:v>1766</c:v>
                </c:pt>
                <c:pt idx="8">
                  <c:v>1767</c:v>
                </c:pt>
                <c:pt idx="9">
                  <c:v>1768</c:v>
                </c:pt>
                <c:pt idx="10">
                  <c:v>1769</c:v>
                </c:pt>
                <c:pt idx="11">
                  <c:v>1770</c:v>
                </c:pt>
                <c:pt idx="12">
                  <c:v>1771</c:v>
                </c:pt>
                <c:pt idx="13">
                  <c:v>1772</c:v>
                </c:pt>
                <c:pt idx="14">
                  <c:v>1773</c:v>
                </c:pt>
                <c:pt idx="15">
                  <c:v>1774</c:v>
                </c:pt>
                <c:pt idx="16">
                  <c:v>1775</c:v>
                </c:pt>
                <c:pt idx="17">
                  <c:v>1776</c:v>
                </c:pt>
                <c:pt idx="18">
                  <c:v>1777</c:v>
                </c:pt>
                <c:pt idx="19">
                  <c:v>1778</c:v>
                </c:pt>
                <c:pt idx="20">
                  <c:v>1779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'New York and Global Analysis'!$D$2:$D$268</c:f>
              <c:numCache>
                <c:formatCode>General</c:formatCode>
                <c:ptCount val="267"/>
                <c:pt idx="9">
                  <c:v>8.5670000000000002</c:v>
                </c:pt>
                <c:pt idx="10">
                  <c:v>8.333000000000002</c:v>
                </c:pt>
                <c:pt idx="11">
                  <c:v>8.2720000000000002</c:v>
                </c:pt>
                <c:pt idx="12">
                  <c:v>8.9459999999999997</c:v>
                </c:pt>
                <c:pt idx="13">
                  <c:v>8.7169999999999987</c:v>
                </c:pt>
                <c:pt idx="14">
                  <c:v>8.6840000000000011</c:v>
                </c:pt>
                <c:pt idx="15">
                  <c:v>8.9190000000000005</c:v>
                </c:pt>
                <c:pt idx="16">
                  <c:v>8.9340000000000011</c:v>
                </c:pt>
                <c:pt idx="17">
                  <c:v>8.897000000000002</c:v>
                </c:pt>
                <c:pt idx="18">
                  <c:v>8.9489999999999998</c:v>
                </c:pt>
                <c:pt idx="19">
                  <c:v>8.9579999999999984</c:v>
                </c:pt>
                <c:pt idx="20">
                  <c:v>9.0889999999999986</c:v>
                </c:pt>
                <c:pt idx="21">
                  <c:v>9.0890000000000022</c:v>
                </c:pt>
                <c:pt idx="22">
                  <c:v>9.0980000000000008</c:v>
                </c:pt>
                <c:pt idx="23">
                  <c:v>9.3830000000000009</c:v>
                </c:pt>
                <c:pt idx="24">
                  <c:v>9.379999999999999</c:v>
                </c:pt>
                <c:pt idx="25">
                  <c:v>9.5079999999999991</c:v>
                </c:pt>
                <c:pt idx="26">
                  <c:v>9.411999999999999</c:v>
                </c:pt>
                <c:pt idx="27">
                  <c:v>9.4369999999999976</c:v>
                </c:pt>
                <c:pt idx="28">
                  <c:v>9.2589999999999986</c:v>
                </c:pt>
                <c:pt idx="29">
                  <c:v>8.3739999999999988</c:v>
                </c:pt>
                <c:pt idx="30">
                  <c:v>8.4490000000000016</c:v>
                </c:pt>
                <c:pt idx="31">
                  <c:v>8.3460000000000001</c:v>
                </c:pt>
                <c:pt idx="32">
                  <c:v>8.2630000000000017</c:v>
                </c:pt>
                <c:pt idx="33">
                  <c:v>8.0950000000000006</c:v>
                </c:pt>
                <c:pt idx="34">
                  <c:v>7.992</c:v>
                </c:pt>
                <c:pt idx="35">
                  <c:v>7.8659999999999997</c:v>
                </c:pt>
                <c:pt idx="36">
                  <c:v>7.85</c:v>
                </c:pt>
                <c:pt idx="37">
                  <c:v>7.95</c:v>
                </c:pt>
                <c:pt idx="38">
                  <c:v>8.2029999999999994</c:v>
                </c:pt>
                <c:pt idx="39">
                  <c:v>9.1170000000000009</c:v>
                </c:pt>
                <c:pt idx="40">
                  <c:v>9.0749999999999993</c:v>
                </c:pt>
                <c:pt idx="41">
                  <c:v>9.032</c:v>
                </c:pt>
                <c:pt idx="42">
                  <c:v>9.1389999999999993</c:v>
                </c:pt>
                <c:pt idx="43">
                  <c:v>9.282</c:v>
                </c:pt>
                <c:pt idx="44">
                  <c:v>9.3539999999999992</c:v>
                </c:pt>
                <c:pt idx="45">
                  <c:v>9.3529999999999998</c:v>
                </c:pt>
                <c:pt idx="46">
                  <c:v>9.3409999999999993</c:v>
                </c:pt>
                <c:pt idx="47">
                  <c:v>9.3349999999999991</c:v>
                </c:pt>
                <c:pt idx="48">
                  <c:v>9.3120000000000012</c:v>
                </c:pt>
                <c:pt idx="49">
                  <c:v>9.3309999999999995</c:v>
                </c:pt>
                <c:pt idx="50">
                  <c:v>9.3940000000000001</c:v>
                </c:pt>
                <c:pt idx="51">
                  <c:v>9.5509999999999984</c:v>
                </c:pt>
                <c:pt idx="52">
                  <c:v>9.5699999999999985</c:v>
                </c:pt>
                <c:pt idx="53">
                  <c:v>9.5559999999999974</c:v>
                </c:pt>
                <c:pt idx="54">
                  <c:v>9.6780000000000008</c:v>
                </c:pt>
                <c:pt idx="55">
                  <c:v>9.7189999999999994</c:v>
                </c:pt>
                <c:pt idx="56">
                  <c:v>9.7510000000000012</c:v>
                </c:pt>
                <c:pt idx="57">
                  <c:v>9.7370000000000001</c:v>
                </c:pt>
                <c:pt idx="58">
                  <c:v>9.7050000000000018</c:v>
                </c:pt>
                <c:pt idx="59">
                  <c:v>9.6819999999999986</c:v>
                </c:pt>
                <c:pt idx="60">
                  <c:v>9.625</c:v>
                </c:pt>
                <c:pt idx="61">
                  <c:v>9.3760000000000012</c:v>
                </c:pt>
                <c:pt idx="62">
                  <c:v>9.2619999999999969</c:v>
                </c:pt>
                <c:pt idx="63">
                  <c:v>9.1630000000000003</c:v>
                </c:pt>
                <c:pt idx="64">
                  <c:v>8.9469999999999992</c:v>
                </c:pt>
                <c:pt idx="65">
                  <c:v>8.8009999999999984</c:v>
                </c:pt>
                <c:pt idx="66">
                  <c:v>8.661999999999999</c:v>
                </c:pt>
                <c:pt idx="67">
                  <c:v>8.5179999999999989</c:v>
                </c:pt>
                <c:pt idx="68">
                  <c:v>8.5380000000000003</c:v>
                </c:pt>
                <c:pt idx="69">
                  <c:v>8.5010000000000012</c:v>
                </c:pt>
                <c:pt idx="70">
                  <c:v>8.4110000000000014</c:v>
                </c:pt>
                <c:pt idx="71">
                  <c:v>8.6150000000000002</c:v>
                </c:pt>
                <c:pt idx="72">
                  <c:v>8.5860000000000021</c:v>
                </c:pt>
                <c:pt idx="73">
                  <c:v>8.6450000000000014</c:v>
                </c:pt>
                <c:pt idx="74">
                  <c:v>8.8390000000000022</c:v>
                </c:pt>
                <c:pt idx="75">
                  <c:v>9.0389999999999997</c:v>
                </c:pt>
                <c:pt idx="76">
                  <c:v>9.1870000000000012</c:v>
                </c:pt>
                <c:pt idx="77">
                  <c:v>9.4440000000000008</c:v>
                </c:pt>
                <c:pt idx="78">
                  <c:v>9.4540000000000006</c:v>
                </c:pt>
                <c:pt idx="79">
                  <c:v>9.5879999999999992</c:v>
                </c:pt>
                <c:pt idx="80">
                  <c:v>9.6419999999999995</c:v>
                </c:pt>
                <c:pt idx="81">
                  <c:v>9.5729999999999986</c:v>
                </c:pt>
                <c:pt idx="82">
                  <c:v>9.6240000000000006</c:v>
                </c:pt>
                <c:pt idx="83">
                  <c:v>9.6270000000000007</c:v>
                </c:pt>
                <c:pt idx="84">
                  <c:v>9.4540000000000006</c:v>
                </c:pt>
                <c:pt idx="85">
                  <c:v>9.2130000000000027</c:v>
                </c:pt>
                <c:pt idx="86">
                  <c:v>9.0990000000000002</c:v>
                </c:pt>
                <c:pt idx="87">
                  <c:v>8.902000000000001</c:v>
                </c:pt>
                <c:pt idx="88">
                  <c:v>8.9019999999999992</c:v>
                </c:pt>
                <c:pt idx="89">
                  <c:v>8.7970000000000006</c:v>
                </c:pt>
                <c:pt idx="90">
                  <c:v>8.7899999999999991</c:v>
                </c:pt>
                <c:pt idx="91">
                  <c:v>8.8159999999999989</c:v>
                </c:pt>
                <c:pt idx="92">
                  <c:v>8.7499999999999982</c:v>
                </c:pt>
                <c:pt idx="93">
                  <c:v>8.73</c:v>
                </c:pt>
                <c:pt idx="94">
                  <c:v>8.8309999999999995</c:v>
                </c:pt>
                <c:pt idx="95">
                  <c:v>9.0459999999999994</c:v>
                </c:pt>
                <c:pt idx="96">
                  <c:v>9.1639999999999979</c:v>
                </c:pt>
                <c:pt idx="97">
                  <c:v>9.2449999999999992</c:v>
                </c:pt>
                <c:pt idx="98">
                  <c:v>9.2110000000000003</c:v>
                </c:pt>
                <c:pt idx="99">
                  <c:v>9.1939999999999991</c:v>
                </c:pt>
                <c:pt idx="100">
                  <c:v>9.2199999999999989</c:v>
                </c:pt>
                <c:pt idx="101">
                  <c:v>9.1770000000000014</c:v>
                </c:pt>
                <c:pt idx="102">
                  <c:v>9.2960000000000012</c:v>
                </c:pt>
                <c:pt idx="103">
                  <c:v>9.34</c:v>
                </c:pt>
                <c:pt idx="104">
                  <c:v>9.3019999999999996</c:v>
                </c:pt>
                <c:pt idx="105">
                  <c:v>9.1560000000000006</c:v>
                </c:pt>
                <c:pt idx="106">
                  <c:v>9.0779999999999994</c:v>
                </c:pt>
                <c:pt idx="107">
                  <c:v>9.0370000000000008</c:v>
                </c:pt>
                <c:pt idx="108">
                  <c:v>9.0709999999999997</c:v>
                </c:pt>
                <c:pt idx="109">
                  <c:v>9.0789999999999988</c:v>
                </c:pt>
                <c:pt idx="110">
                  <c:v>9.1</c:v>
                </c:pt>
                <c:pt idx="111">
                  <c:v>9.1020000000000003</c:v>
                </c:pt>
                <c:pt idx="112">
                  <c:v>9.043000000000001</c:v>
                </c:pt>
                <c:pt idx="113">
                  <c:v>9.016</c:v>
                </c:pt>
                <c:pt idx="114">
                  <c:v>9.0690000000000008</c:v>
                </c:pt>
                <c:pt idx="115">
                  <c:v>9.1440000000000001</c:v>
                </c:pt>
                <c:pt idx="116">
                  <c:v>9.1510000000000016</c:v>
                </c:pt>
                <c:pt idx="117">
                  <c:v>9.0330000000000013</c:v>
                </c:pt>
                <c:pt idx="118">
                  <c:v>9.0009999999999994</c:v>
                </c:pt>
                <c:pt idx="119">
                  <c:v>9.0869999999999997</c:v>
                </c:pt>
                <c:pt idx="120">
                  <c:v>9.0340000000000007</c:v>
                </c:pt>
                <c:pt idx="121">
                  <c:v>8.995000000000001</c:v>
                </c:pt>
                <c:pt idx="122">
                  <c:v>8.93</c:v>
                </c:pt>
                <c:pt idx="123">
                  <c:v>8.907</c:v>
                </c:pt>
                <c:pt idx="124">
                  <c:v>8.7169999999999987</c:v>
                </c:pt>
                <c:pt idx="125">
                  <c:v>8.7569999999999979</c:v>
                </c:pt>
                <c:pt idx="126">
                  <c:v>8.9130000000000003</c:v>
                </c:pt>
                <c:pt idx="127">
                  <c:v>9.1560000000000006</c:v>
                </c:pt>
                <c:pt idx="128">
                  <c:v>9.2080000000000002</c:v>
                </c:pt>
                <c:pt idx="129">
                  <c:v>9.2029999999999994</c:v>
                </c:pt>
                <c:pt idx="130">
                  <c:v>9.2859999999999996</c:v>
                </c:pt>
                <c:pt idx="131">
                  <c:v>9.3469999999999995</c:v>
                </c:pt>
                <c:pt idx="132">
                  <c:v>9.3619999999999983</c:v>
                </c:pt>
                <c:pt idx="133">
                  <c:v>9.3919999999999995</c:v>
                </c:pt>
                <c:pt idx="134">
                  <c:v>9.4550000000000018</c:v>
                </c:pt>
                <c:pt idx="135">
                  <c:v>9.41</c:v>
                </c:pt>
                <c:pt idx="136">
                  <c:v>9.3050000000000015</c:v>
                </c:pt>
                <c:pt idx="137">
                  <c:v>9.0980000000000008</c:v>
                </c:pt>
                <c:pt idx="138">
                  <c:v>9.1469999999999985</c:v>
                </c:pt>
                <c:pt idx="139">
                  <c:v>9.11</c:v>
                </c:pt>
                <c:pt idx="140">
                  <c:v>9.1330000000000009</c:v>
                </c:pt>
                <c:pt idx="141">
                  <c:v>9.1260000000000012</c:v>
                </c:pt>
                <c:pt idx="142">
                  <c:v>9.1349999999999998</c:v>
                </c:pt>
                <c:pt idx="143">
                  <c:v>9.1940000000000008</c:v>
                </c:pt>
                <c:pt idx="144">
                  <c:v>9.2789999999999999</c:v>
                </c:pt>
                <c:pt idx="145">
                  <c:v>9.34</c:v>
                </c:pt>
                <c:pt idx="146">
                  <c:v>9.3929999999999989</c:v>
                </c:pt>
                <c:pt idx="147">
                  <c:v>9.5859999999999985</c:v>
                </c:pt>
                <c:pt idx="148">
                  <c:v>9.5509999999999984</c:v>
                </c:pt>
                <c:pt idx="149">
                  <c:v>9.6290000000000013</c:v>
                </c:pt>
                <c:pt idx="150">
                  <c:v>9.5580000000000016</c:v>
                </c:pt>
                <c:pt idx="151">
                  <c:v>9.5860000000000021</c:v>
                </c:pt>
                <c:pt idx="152">
                  <c:v>9.65</c:v>
                </c:pt>
                <c:pt idx="153">
                  <c:v>9.4419999999999984</c:v>
                </c:pt>
                <c:pt idx="154">
                  <c:v>9.4299999999999979</c:v>
                </c:pt>
                <c:pt idx="155">
                  <c:v>9.4689999999999994</c:v>
                </c:pt>
                <c:pt idx="156">
                  <c:v>9.3550000000000004</c:v>
                </c:pt>
                <c:pt idx="157">
                  <c:v>9.3179999999999996</c:v>
                </c:pt>
                <c:pt idx="158">
                  <c:v>9.3180000000000014</c:v>
                </c:pt>
                <c:pt idx="159">
                  <c:v>9.2330000000000005</c:v>
                </c:pt>
                <c:pt idx="160">
                  <c:v>9.2949999999999982</c:v>
                </c:pt>
                <c:pt idx="161">
                  <c:v>9.2759999999999998</c:v>
                </c:pt>
                <c:pt idx="162">
                  <c:v>9.4199999999999982</c:v>
                </c:pt>
                <c:pt idx="163">
                  <c:v>9.5350000000000001</c:v>
                </c:pt>
                <c:pt idx="164">
                  <c:v>9.6099999999999977</c:v>
                </c:pt>
                <c:pt idx="165">
                  <c:v>9.5299999999999976</c:v>
                </c:pt>
                <c:pt idx="166">
                  <c:v>9.504999999999999</c:v>
                </c:pt>
                <c:pt idx="167">
                  <c:v>9.4689999999999976</c:v>
                </c:pt>
                <c:pt idx="168">
                  <c:v>9.5229999999999997</c:v>
                </c:pt>
                <c:pt idx="169">
                  <c:v>9.4869999999999983</c:v>
                </c:pt>
                <c:pt idx="170">
                  <c:v>9.5869999999999997</c:v>
                </c:pt>
                <c:pt idx="171">
                  <c:v>9.666999999999998</c:v>
                </c:pt>
                <c:pt idx="172">
                  <c:v>9.5419999999999998</c:v>
                </c:pt>
                <c:pt idx="173">
                  <c:v>9.5249999999999986</c:v>
                </c:pt>
                <c:pt idx="174">
                  <c:v>9.5119999999999987</c:v>
                </c:pt>
                <c:pt idx="175">
                  <c:v>9.4559999999999995</c:v>
                </c:pt>
                <c:pt idx="176">
                  <c:v>9.6020000000000003</c:v>
                </c:pt>
                <c:pt idx="177">
                  <c:v>9.6330000000000009</c:v>
                </c:pt>
                <c:pt idx="178">
                  <c:v>9.625</c:v>
                </c:pt>
                <c:pt idx="179">
                  <c:v>9.7279999999999998</c:v>
                </c:pt>
                <c:pt idx="180">
                  <c:v>9.74</c:v>
                </c:pt>
                <c:pt idx="181">
                  <c:v>9.7799999999999994</c:v>
                </c:pt>
                <c:pt idx="182">
                  <c:v>9.8469999999999995</c:v>
                </c:pt>
                <c:pt idx="183">
                  <c:v>9.91</c:v>
                </c:pt>
                <c:pt idx="184">
                  <c:v>9.886000000000001</c:v>
                </c:pt>
                <c:pt idx="185">
                  <c:v>10.005000000000001</c:v>
                </c:pt>
                <c:pt idx="186">
                  <c:v>10.051</c:v>
                </c:pt>
                <c:pt idx="187">
                  <c:v>10.111000000000001</c:v>
                </c:pt>
                <c:pt idx="188">
                  <c:v>10.121</c:v>
                </c:pt>
                <c:pt idx="189">
                  <c:v>9.9520000000000017</c:v>
                </c:pt>
                <c:pt idx="190">
                  <c:v>9.8680000000000003</c:v>
                </c:pt>
                <c:pt idx="191">
                  <c:v>9.8200000000000021</c:v>
                </c:pt>
                <c:pt idx="192">
                  <c:v>9.7600000000000016</c:v>
                </c:pt>
                <c:pt idx="193">
                  <c:v>9.8129999999999988</c:v>
                </c:pt>
                <c:pt idx="194">
                  <c:v>9.859</c:v>
                </c:pt>
                <c:pt idx="195">
                  <c:v>9.9489999999999998</c:v>
                </c:pt>
                <c:pt idx="196">
                  <c:v>9.9239999999999995</c:v>
                </c:pt>
                <c:pt idx="197">
                  <c:v>9.8649999999999984</c:v>
                </c:pt>
                <c:pt idx="198">
                  <c:v>9.9969999999999981</c:v>
                </c:pt>
                <c:pt idx="199">
                  <c:v>10.116</c:v>
                </c:pt>
                <c:pt idx="200">
                  <c:v>10.123999999999999</c:v>
                </c:pt>
                <c:pt idx="201">
                  <c:v>10.18</c:v>
                </c:pt>
                <c:pt idx="202">
                  <c:v>10.338999999999999</c:v>
                </c:pt>
                <c:pt idx="203">
                  <c:v>10.369</c:v>
                </c:pt>
                <c:pt idx="204">
                  <c:v>10.414</c:v>
                </c:pt>
                <c:pt idx="205">
                  <c:v>10.326000000000001</c:v>
                </c:pt>
                <c:pt idx="206">
                  <c:v>10.385</c:v>
                </c:pt>
                <c:pt idx="207">
                  <c:v>10.318000000000001</c:v>
                </c:pt>
                <c:pt idx="208">
                  <c:v>10.255999999999998</c:v>
                </c:pt>
                <c:pt idx="209">
                  <c:v>10.26</c:v>
                </c:pt>
                <c:pt idx="210">
                  <c:v>10.236000000000001</c:v>
                </c:pt>
                <c:pt idx="211">
                  <c:v>10.116</c:v>
                </c:pt>
                <c:pt idx="212">
                  <c:v>9.9310000000000009</c:v>
                </c:pt>
                <c:pt idx="213">
                  <c:v>9.8959999999999972</c:v>
                </c:pt>
                <c:pt idx="214">
                  <c:v>9.8199999999999985</c:v>
                </c:pt>
                <c:pt idx="215">
                  <c:v>9.8199999999999985</c:v>
                </c:pt>
                <c:pt idx="216">
                  <c:v>9.6999999999999993</c:v>
                </c:pt>
                <c:pt idx="217">
                  <c:v>9.7590000000000003</c:v>
                </c:pt>
                <c:pt idx="218">
                  <c:v>9.6580000000000013</c:v>
                </c:pt>
                <c:pt idx="219">
                  <c:v>9.6590000000000007</c:v>
                </c:pt>
                <c:pt idx="220">
                  <c:v>9.657</c:v>
                </c:pt>
                <c:pt idx="221">
                  <c:v>9.6740000000000013</c:v>
                </c:pt>
                <c:pt idx="222">
                  <c:v>9.8379999999999992</c:v>
                </c:pt>
                <c:pt idx="223">
                  <c:v>9.8500000000000014</c:v>
                </c:pt>
                <c:pt idx="224">
                  <c:v>9.9429999999999996</c:v>
                </c:pt>
                <c:pt idx="225">
                  <c:v>9.9209999999999994</c:v>
                </c:pt>
                <c:pt idx="226">
                  <c:v>9.9870000000000001</c:v>
                </c:pt>
                <c:pt idx="227">
                  <c:v>9.9290000000000003</c:v>
                </c:pt>
                <c:pt idx="228">
                  <c:v>9.9550000000000018</c:v>
                </c:pt>
                <c:pt idx="229">
                  <c:v>9.9640000000000004</c:v>
                </c:pt>
                <c:pt idx="230">
                  <c:v>9.9580000000000002</c:v>
                </c:pt>
                <c:pt idx="231">
                  <c:v>9.9870000000000001</c:v>
                </c:pt>
                <c:pt idx="232">
                  <c:v>9.9420000000000019</c:v>
                </c:pt>
                <c:pt idx="233">
                  <c:v>9.9600000000000009</c:v>
                </c:pt>
                <c:pt idx="234">
                  <c:v>9.9300000000000033</c:v>
                </c:pt>
                <c:pt idx="235">
                  <c:v>9.9920000000000027</c:v>
                </c:pt>
                <c:pt idx="236">
                  <c:v>10.028</c:v>
                </c:pt>
                <c:pt idx="237">
                  <c:v>10.104000000000003</c:v>
                </c:pt>
                <c:pt idx="238">
                  <c:v>10.068000000000001</c:v>
                </c:pt>
                <c:pt idx="239">
                  <c:v>10.213999999999999</c:v>
                </c:pt>
                <c:pt idx="240">
                  <c:v>10.355</c:v>
                </c:pt>
                <c:pt idx="241">
                  <c:v>10.334</c:v>
                </c:pt>
                <c:pt idx="242">
                  <c:v>10.287000000000001</c:v>
                </c:pt>
                <c:pt idx="243">
                  <c:v>10.260999999999999</c:v>
                </c:pt>
                <c:pt idx="244">
                  <c:v>10.258999999999999</c:v>
                </c:pt>
                <c:pt idx="245">
                  <c:v>10.225</c:v>
                </c:pt>
                <c:pt idx="246">
                  <c:v>10.193</c:v>
                </c:pt>
                <c:pt idx="247">
                  <c:v>10.382</c:v>
                </c:pt>
                <c:pt idx="248">
                  <c:v>10.532</c:v>
                </c:pt>
                <c:pt idx="249">
                  <c:v>10.397</c:v>
                </c:pt>
                <c:pt idx="250">
                  <c:v>10.353999999999999</c:v>
                </c:pt>
                <c:pt idx="251">
                  <c:v>10.522</c:v>
                </c:pt>
                <c:pt idx="252">
                  <c:v>10.502000000000001</c:v>
                </c:pt>
                <c:pt idx="253">
                  <c:v>10.541</c:v>
                </c:pt>
                <c:pt idx="254">
                  <c:v>10.584999999999999</c:v>
                </c:pt>
                <c:pt idx="255">
                  <c:v>10.755999999999998</c:v>
                </c:pt>
                <c:pt idx="256">
                  <c:v>10.818999999999999</c:v>
                </c:pt>
                <c:pt idx="257">
                  <c:v>10.700999999999999</c:v>
                </c:pt>
                <c:pt idx="258">
                  <c:v>10.599</c:v>
                </c:pt>
                <c:pt idx="259">
                  <c:v>10.738</c:v>
                </c:pt>
                <c:pt idx="260">
                  <c:v>10.771999999999998</c:v>
                </c:pt>
                <c:pt idx="261">
                  <c:v>10.843999999999999</c:v>
                </c:pt>
                <c:pt idx="262">
                  <c:v>11.075999999999999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8-4759-BC8F-48F310A2EC9D}"/>
            </c:ext>
          </c:extLst>
        </c:ser>
        <c:ser>
          <c:idx val="1"/>
          <c:order val="1"/>
          <c:tx>
            <c:strRef>
              <c:f>'New York and Global Analysis'!$E$1</c:f>
              <c:strCache>
                <c:ptCount val="1"/>
                <c:pt idx="0">
                  <c:v>Global 10-Yr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'New York and Global Analysis'!$A$11:$A$264</c:f>
              <c:numCache>
                <c:formatCode>General</c:formatCode>
                <c:ptCount val="254"/>
                <c:pt idx="0">
                  <c:v>1759</c:v>
                </c:pt>
                <c:pt idx="1">
                  <c:v>1760</c:v>
                </c:pt>
                <c:pt idx="2">
                  <c:v>1761</c:v>
                </c:pt>
                <c:pt idx="3">
                  <c:v>1762</c:v>
                </c:pt>
                <c:pt idx="4">
                  <c:v>1763</c:v>
                </c:pt>
                <c:pt idx="5">
                  <c:v>1764</c:v>
                </c:pt>
                <c:pt idx="6">
                  <c:v>1765</c:v>
                </c:pt>
                <c:pt idx="7">
                  <c:v>1766</c:v>
                </c:pt>
                <c:pt idx="8">
                  <c:v>1767</c:v>
                </c:pt>
                <c:pt idx="9">
                  <c:v>1768</c:v>
                </c:pt>
                <c:pt idx="10">
                  <c:v>1769</c:v>
                </c:pt>
                <c:pt idx="11">
                  <c:v>1770</c:v>
                </c:pt>
                <c:pt idx="12">
                  <c:v>1771</c:v>
                </c:pt>
                <c:pt idx="13">
                  <c:v>1772</c:v>
                </c:pt>
                <c:pt idx="14">
                  <c:v>1773</c:v>
                </c:pt>
                <c:pt idx="15">
                  <c:v>1774</c:v>
                </c:pt>
                <c:pt idx="16">
                  <c:v>1775</c:v>
                </c:pt>
                <c:pt idx="17">
                  <c:v>1776</c:v>
                </c:pt>
                <c:pt idx="18">
                  <c:v>1777</c:v>
                </c:pt>
                <c:pt idx="19">
                  <c:v>1778</c:v>
                </c:pt>
                <c:pt idx="20">
                  <c:v>1779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'New York and Global Analysis'!$E$2:$E$268</c:f>
              <c:numCache>
                <c:formatCode>General</c:formatCode>
                <c:ptCount val="267"/>
                <c:pt idx="9">
                  <c:v>8.0299999999999994</c:v>
                </c:pt>
                <c:pt idx="10">
                  <c:v>7.8770000000000007</c:v>
                </c:pt>
                <c:pt idx="11">
                  <c:v>7.9560000000000004</c:v>
                </c:pt>
                <c:pt idx="12">
                  <c:v>8.2390000000000008</c:v>
                </c:pt>
                <c:pt idx="13">
                  <c:v>8.15</c:v>
                </c:pt>
                <c:pt idx="14">
                  <c:v>8.1430000000000007</c:v>
                </c:pt>
                <c:pt idx="15">
                  <c:v>8.1320000000000014</c:v>
                </c:pt>
                <c:pt idx="16">
                  <c:v>8.0879999999999992</c:v>
                </c:pt>
                <c:pt idx="17">
                  <c:v>8.0079999999999991</c:v>
                </c:pt>
                <c:pt idx="18">
                  <c:v>8.0120000000000005</c:v>
                </c:pt>
                <c:pt idx="19">
                  <c:v>7.9819999999999993</c:v>
                </c:pt>
                <c:pt idx="20">
                  <c:v>8.032</c:v>
                </c:pt>
                <c:pt idx="21">
                  <c:v>7.9399999999999995</c:v>
                </c:pt>
                <c:pt idx="22">
                  <c:v>7.8979999999999988</c:v>
                </c:pt>
                <c:pt idx="23">
                  <c:v>7.9700000000000006</c:v>
                </c:pt>
                <c:pt idx="24">
                  <c:v>8.0069999999999997</c:v>
                </c:pt>
                <c:pt idx="25">
                  <c:v>8.1</c:v>
                </c:pt>
                <c:pt idx="26">
                  <c:v>8.0890000000000004</c:v>
                </c:pt>
                <c:pt idx="27">
                  <c:v>8.093</c:v>
                </c:pt>
                <c:pt idx="28">
                  <c:v>8.2690000000000001</c:v>
                </c:pt>
                <c:pt idx="29">
                  <c:v>8.3979999999999997</c:v>
                </c:pt>
                <c:pt idx="30">
                  <c:v>8.4390000000000001</c:v>
                </c:pt>
                <c:pt idx="31">
                  <c:v>8.4439999999999991</c:v>
                </c:pt>
                <c:pt idx="32">
                  <c:v>8.3930000000000007</c:v>
                </c:pt>
                <c:pt idx="33">
                  <c:v>8.3570000000000011</c:v>
                </c:pt>
                <c:pt idx="34">
                  <c:v>8.2159999999999993</c:v>
                </c:pt>
                <c:pt idx="35">
                  <c:v>8.1240000000000006</c:v>
                </c:pt>
                <c:pt idx="36">
                  <c:v>8.0969999999999995</c:v>
                </c:pt>
                <c:pt idx="37">
                  <c:v>8.1159999999999997</c:v>
                </c:pt>
                <c:pt idx="38">
                  <c:v>8.0949999999999989</c:v>
                </c:pt>
                <c:pt idx="39">
                  <c:v>7.9950000000000001</c:v>
                </c:pt>
                <c:pt idx="40">
                  <c:v>8.0080000000000009</c:v>
                </c:pt>
                <c:pt idx="41">
                  <c:v>8.027000000000001</c:v>
                </c:pt>
                <c:pt idx="42">
                  <c:v>8.0820000000000007</c:v>
                </c:pt>
                <c:pt idx="43">
                  <c:v>8.1490000000000009</c:v>
                </c:pt>
                <c:pt idx="44">
                  <c:v>8.2480000000000011</c:v>
                </c:pt>
                <c:pt idx="45">
                  <c:v>8.2489999999999988</c:v>
                </c:pt>
                <c:pt idx="46">
                  <c:v>8.2970000000000006</c:v>
                </c:pt>
                <c:pt idx="47">
                  <c:v>8.3190000000000008</c:v>
                </c:pt>
                <c:pt idx="48">
                  <c:v>8.3370000000000015</c:v>
                </c:pt>
                <c:pt idx="49">
                  <c:v>8.3870000000000005</c:v>
                </c:pt>
                <c:pt idx="50">
                  <c:v>8.423</c:v>
                </c:pt>
                <c:pt idx="51">
                  <c:v>8.4719999999999995</c:v>
                </c:pt>
                <c:pt idx="52">
                  <c:v>8.4989999999999988</c:v>
                </c:pt>
                <c:pt idx="53">
                  <c:v>8.5299999999999994</c:v>
                </c:pt>
                <c:pt idx="54">
                  <c:v>8.5510000000000002</c:v>
                </c:pt>
                <c:pt idx="55">
                  <c:v>8.5670000000000019</c:v>
                </c:pt>
                <c:pt idx="56">
                  <c:v>8.5440000000000005</c:v>
                </c:pt>
                <c:pt idx="57">
                  <c:v>8.4400000000000013</c:v>
                </c:pt>
                <c:pt idx="58">
                  <c:v>8.2969999999999988</c:v>
                </c:pt>
                <c:pt idx="59">
                  <c:v>8.1410000000000018</c:v>
                </c:pt>
                <c:pt idx="60">
                  <c:v>7.9680000000000009</c:v>
                </c:pt>
                <c:pt idx="61">
                  <c:v>7.8149999999999995</c:v>
                </c:pt>
                <c:pt idx="62">
                  <c:v>7.7389999999999999</c:v>
                </c:pt>
                <c:pt idx="63">
                  <c:v>7.6139999999999999</c:v>
                </c:pt>
                <c:pt idx="64">
                  <c:v>7.4819999999999993</c:v>
                </c:pt>
                <c:pt idx="65">
                  <c:v>7.3330000000000002</c:v>
                </c:pt>
                <c:pt idx="66">
                  <c:v>7.2030000000000012</c:v>
                </c:pt>
                <c:pt idx="67">
                  <c:v>7.222999999999999</c:v>
                </c:pt>
                <c:pt idx="68">
                  <c:v>7.2519999999999998</c:v>
                </c:pt>
                <c:pt idx="69">
                  <c:v>7.3220000000000001</c:v>
                </c:pt>
                <c:pt idx="70">
                  <c:v>7.4449999999999985</c:v>
                </c:pt>
                <c:pt idx="71">
                  <c:v>7.5589999999999993</c:v>
                </c:pt>
                <c:pt idx="72">
                  <c:v>7.5569999999999995</c:v>
                </c:pt>
                <c:pt idx="73">
                  <c:v>7.6529999999999987</c:v>
                </c:pt>
                <c:pt idx="74">
                  <c:v>7.7679999999999989</c:v>
                </c:pt>
                <c:pt idx="75">
                  <c:v>7.9099999999999993</c:v>
                </c:pt>
                <c:pt idx="76">
                  <c:v>8.093</c:v>
                </c:pt>
                <c:pt idx="77">
                  <c:v>8.1269999999999989</c:v>
                </c:pt>
                <c:pt idx="78">
                  <c:v>8.1840000000000011</c:v>
                </c:pt>
                <c:pt idx="79">
                  <c:v>8.2739999999999991</c:v>
                </c:pt>
                <c:pt idx="80">
                  <c:v>8.229000000000001</c:v>
                </c:pt>
                <c:pt idx="81">
                  <c:v>8.1549999999999994</c:v>
                </c:pt>
                <c:pt idx="82">
                  <c:v>8.1840000000000011</c:v>
                </c:pt>
                <c:pt idx="83">
                  <c:v>8.1440000000000019</c:v>
                </c:pt>
                <c:pt idx="84">
                  <c:v>8.0440000000000005</c:v>
                </c:pt>
                <c:pt idx="85">
                  <c:v>7.9779999999999998</c:v>
                </c:pt>
                <c:pt idx="86">
                  <c:v>7.8349999999999991</c:v>
                </c:pt>
                <c:pt idx="87">
                  <c:v>7.769000000000001</c:v>
                </c:pt>
                <c:pt idx="88">
                  <c:v>7.7379999999999995</c:v>
                </c:pt>
                <c:pt idx="89">
                  <c:v>7.6659999999999995</c:v>
                </c:pt>
                <c:pt idx="90">
                  <c:v>7.6710000000000012</c:v>
                </c:pt>
                <c:pt idx="91">
                  <c:v>7.7279999999999998</c:v>
                </c:pt>
                <c:pt idx="92">
                  <c:v>7.7439999999999998</c:v>
                </c:pt>
                <c:pt idx="93">
                  <c:v>7.694</c:v>
                </c:pt>
                <c:pt idx="94">
                  <c:v>7.7399999999999993</c:v>
                </c:pt>
                <c:pt idx="95">
                  <c:v>7.8250000000000002</c:v>
                </c:pt>
                <c:pt idx="96">
                  <c:v>7.8960000000000008</c:v>
                </c:pt>
                <c:pt idx="97">
                  <c:v>7.9430000000000005</c:v>
                </c:pt>
                <c:pt idx="98">
                  <c:v>7.9780000000000015</c:v>
                </c:pt>
                <c:pt idx="99">
                  <c:v>7.9880000000000022</c:v>
                </c:pt>
                <c:pt idx="100">
                  <c:v>8.0370000000000008</c:v>
                </c:pt>
                <c:pt idx="101">
                  <c:v>8.0450000000000017</c:v>
                </c:pt>
                <c:pt idx="102">
                  <c:v>8.032</c:v>
                </c:pt>
                <c:pt idx="103">
                  <c:v>8.0879999999999992</c:v>
                </c:pt>
                <c:pt idx="104">
                  <c:v>8.1140000000000008</c:v>
                </c:pt>
                <c:pt idx="105">
                  <c:v>8.0590000000000011</c:v>
                </c:pt>
                <c:pt idx="106">
                  <c:v>8.0259999999999998</c:v>
                </c:pt>
                <c:pt idx="107">
                  <c:v>8.0380000000000003</c:v>
                </c:pt>
                <c:pt idx="108">
                  <c:v>8.0649999999999995</c:v>
                </c:pt>
                <c:pt idx="109">
                  <c:v>8.0709999999999997</c:v>
                </c:pt>
                <c:pt idx="110">
                  <c:v>8.0379999999999985</c:v>
                </c:pt>
                <c:pt idx="111">
                  <c:v>7.9839999999999991</c:v>
                </c:pt>
                <c:pt idx="112">
                  <c:v>7.9909999999999997</c:v>
                </c:pt>
                <c:pt idx="113">
                  <c:v>7.9680000000000009</c:v>
                </c:pt>
                <c:pt idx="114">
                  <c:v>7.9749999999999996</c:v>
                </c:pt>
                <c:pt idx="115">
                  <c:v>8.0039999999999996</c:v>
                </c:pt>
                <c:pt idx="116">
                  <c:v>8.0719999999999992</c:v>
                </c:pt>
                <c:pt idx="117">
                  <c:v>8.0869999999999997</c:v>
                </c:pt>
                <c:pt idx="118">
                  <c:v>8.1049999999999986</c:v>
                </c:pt>
                <c:pt idx="119">
                  <c:v>8.1290000000000013</c:v>
                </c:pt>
                <c:pt idx="120">
                  <c:v>8.1560000000000006</c:v>
                </c:pt>
                <c:pt idx="121">
                  <c:v>8.2189999999999994</c:v>
                </c:pt>
                <c:pt idx="122">
                  <c:v>8.2429999999999986</c:v>
                </c:pt>
                <c:pt idx="123">
                  <c:v>8.2880000000000003</c:v>
                </c:pt>
                <c:pt idx="124">
                  <c:v>8.2559999999999985</c:v>
                </c:pt>
                <c:pt idx="125">
                  <c:v>8.2349999999999994</c:v>
                </c:pt>
                <c:pt idx="126">
                  <c:v>8.2449999999999992</c:v>
                </c:pt>
                <c:pt idx="127">
                  <c:v>8.302999999999999</c:v>
                </c:pt>
                <c:pt idx="128">
                  <c:v>8.2769999999999992</c:v>
                </c:pt>
                <c:pt idx="129">
                  <c:v>8.2690000000000001</c:v>
                </c:pt>
                <c:pt idx="130">
                  <c:v>8.2839999999999989</c:v>
                </c:pt>
                <c:pt idx="131">
                  <c:v>8.2779999999999987</c:v>
                </c:pt>
                <c:pt idx="132">
                  <c:v>8.2409999999999997</c:v>
                </c:pt>
                <c:pt idx="133">
                  <c:v>8.1750000000000007</c:v>
                </c:pt>
                <c:pt idx="134">
                  <c:v>8.1809999999999992</c:v>
                </c:pt>
                <c:pt idx="135">
                  <c:v>8.1679999999999993</c:v>
                </c:pt>
                <c:pt idx="136">
                  <c:v>8.1050000000000004</c:v>
                </c:pt>
                <c:pt idx="137">
                  <c:v>8.0310000000000006</c:v>
                </c:pt>
                <c:pt idx="138">
                  <c:v>8.0460000000000012</c:v>
                </c:pt>
                <c:pt idx="139">
                  <c:v>8.0310000000000006</c:v>
                </c:pt>
                <c:pt idx="140">
                  <c:v>8.0059999999999985</c:v>
                </c:pt>
                <c:pt idx="141">
                  <c:v>8</c:v>
                </c:pt>
                <c:pt idx="142">
                  <c:v>8.0080000000000009</c:v>
                </c:pt>
                <c:pt idx="143">
                  <c:v>8.0470000000000006</c:v>
                </c:pt>
                <c:pt idx="144">
                  <c:v>8.0699999999999985</c:v>
                </c:pt>
                <c:pt idx="145">
                  <c:v>8.0960000000000001</c:v>
                </c:pt>
                <c:pt idx="146">
                  <c:v>8.1340000000000003</c:v>
                </c:pt>
                <c:pt idx="147">
                  <c:v>8.1430000000000007</c:v>
                </c:pt>
                <c:pt idx="148">
                  <c:v>8.1510000000000016</c:v>
                </c:pt>
                <c:pt idx="149">
                  <c:v>8.2040000000000006</c:v>
                </c:pt>
                <c:pt idx="150">
                  <c:v>8.2560000000000002</c:v>
                </c:pt>
                <c:pt idx="151">
                  <c:v>8.2789999999999981</c:v>
                </c:pt>
                <c:pt idx="152">
                  <c:v>8.2949999999999999</c:v>
                </c:pt>
                <c:pt idx="153">
                  <c:v>8.2880000000000003</c:v>
                </c:pt>
                <c:pt idx="154">
                  <c:v>8.2960000000000012</c:v>
                </c:pt>
                <c:pt idx="155">
                  <c:v>8.3129999999999988</c:v>
                </c:pt>
                <c:pt idx="156">
                  <c:v>8.2789999999999999</c:v>
                </c:pt>
                <c:pt idx="157">
                  <c:v>8.2799999999999994</c:v>
                </c:pt>
                <c:pt idx="158">
                  <c:v>8.2580000000000009</c:v>
                </c:pt>
                <c:pt idx="159">
                  <c:v>8.23</c:v>
                </c:pt>
                <c:pt idx="160">
                  <c:v>8.1939999999999991</c:v>
                </c:pt>
                <c:pt idx="161">
                  <c:v>8.1810000000000009</c:v>
                </c:pt>
                <c:pt idx="162">
                  <c:v>8.1890000000000001</c:v>
                </c:pt>
                <c:pt idx="163">
                  <c:v>8.2390000000000008</c:v>
                </c:pt>
                <c:pt idx="164">
                  <c:v>8.2750000000000021</c:v>
                </c:pt>
                <c:pt idx="165">
                  <c:v>8.2600000000000016</c:v>
                </c:pt>
                <c:pt idx="166">
                  <c:v>8.2669999999999995</c:v>
                </c:pt>
                <c:pt idx="167">
                  <c:v>8.2609999999999992</c:v>
                </c:pt>
                <c:pt idx="168">
                  <c:v>8.2810000000000006</c:v>
                </c:pt>
                <c:pt idx="169">
                  <c:v>8.2949999999999982</c:v>
                </c:pt>
                <c:pt idx="170">
                  <c:v>8.3339999999999996</c:v>
                </c:pt>
                <c:pt idx="171">
                  <c:v>8.3580000000000005</c:v>
                </c:pt>
                <c:pt idx="172">
                  <c:v>8.370000000000001</c:v>
                </c:pt>
                <c:pt idx="173">
                  <c:v>8.3620000000000001</c:v>
                </c:pt>
                <c:pt idx="174">
                  <c:v>8.3560000000000016</c:v>
                </c:pt>
                <c:pt idx="175">
                  <c:v>8.4060000000000024</c:v>
                </c:pt>
                <c:pt idx="176">
                  <c:v>8.4559999999999995</c:v>
                </c:pt>
                <c:pt idx="177">
                  <c:v>8.5059999999999985</c:v>
                </c:pt>
                <c:pt idx="178">
                  <c:v>8.4919999999999991</c:v>
                </c:pt>
                <c:pt idx="179">
                  <c:v>8.5189999999999984</c:v>
                </c:pt>
                <c:pt idx="180">
                  <c:v>8.5339999999999989</c:v>
                </c:pt>
                <c:pt idx="181">
                  <c:v>8.5639999999999983</c:v>
                </c:pt>
                <c:pt idx="182">
                  <c:v>8.5560000000000009</c:v>
                </c:pt>
                <c:pt idx="183">
                  <c:v>8.5680000000000014</c:v>
                </c:pt>
                <c:pt idx="184">
                  <c:v>8.5670000000000002</c:v>
                </c:pt>
                <c:pt idx="185">
                  <c:v>8.5489999999999995</c:v>
                </c:pt>
                <c:pt idx="186">
                  <c:v>8.5670000000000002</c:v>
                </c:pt>
                <c:pt idx="187">
                  <c:v>8.59</c:v>
                </c:pt>
                <c:pt idx="188">
                  <c:v>8.6420000000000012</c:v>
                </c:pt>
                <c:pt idx="189">
                  <c:v>8.6550000000000011</c:v>
                </c:pt>
                <c:pt idx="190">
                  <c:v>8.66</c:v>
                </c:pt>
                <c:pt idx="191">
                  <c:v>8.661999999999999</c:v>
                </c:pt>
                <c:pt idx="192">
                  <c:v>8.7040000000000006</c:v>
                </c:pt>
                <c:pt idx="193">
                  <c:v>8.7259999999999991</c:v>
                </c:pt>
                <c:pt idx="194">
                  <c:v>8.7319999999999993</c:v>
                </c:pt>
                <c:pt idx="195">
                  <c:v>8.7449999999999992</c:v>
                </c:pt>
                <c:pt idx="196">
                  <c:v>8.754999999999999</c:v>
                </c:pt>
                <c:pt idx="197">
                  <c:v>8.743999999999998</c:v>
                </c:pt>
                <c:pt idx="198">
                  <c:v>8.7270000000000003</c:v>
                </c:pt>
                <c:pt idx="199">
                  <c:v>8.6880000000000006</c:v>
                </c:pt>
                <c:pt idx="200">
                  <c:v>8.6740000000000013</c:v>
                </c:pt>
                <c:pt idx="201">
                  <c:v>8.6650000000000009</c:v>
                </c:pt>
                <c:pt idx="202">
                  <c:v>8.6760000000000002</c:v>
                </c:pt>
                <c:pt idx="203">
                  <c:v>8.647000000000002</c:v>
                </c:pt>
                <c:pt idx="204">
                  <c:v>8.6519999999999992</c:v>
                </c:pt>
                <c:pt idx="205">
                  <c:v>8.6119999999999983</c:v>
                </c:pt>
                <c:pt idx="206">
                  <c:v>8.6050000000000004</c:v>
                </c:pt>
                <c:pt idx="207">
                  <c:v>8.6070000000000011</c:v>
                </c:pt>
                <c:pt idx="208">
                  <c:v>8.6210000000000004</c:v>
                </c:pt>
                <c:pt idx="209">
                  <c:v>8.6419999999999995</c:v>
                </c:pt>
                <c:pt idx="210">
                  <c:v>8.6590000000000007</c:v>
                </c:pt>
                <c:pt idx="211">
                  <c:v>8.67</c:v>
                </c:pt>
                <c:pt idx="212">
                  <c:v>8.6690000000000005</c:v>
                </c:pt>
                <c:pt idx="213">
                  <c:v>8.6539999999999999</c:v>
                </c:pt>
                <c:pt idx="214">
                  <c:v>8.6440000000000001</c:v>
                </c:pt>
                <c:pt idx="215">
                  <c:v>8.6759999999999984</c:v>
                </c:pt>
                <c:pt idx="216">
                  <c:v>8.6729999999999983</c:v>
                </c:pt>
                <c:pt idx="217">
                  <c:v>8.6479999999999997</c:v>
                </c:pt>
                <c:pt idx="218">
                  <c:v>8.6349999999999998</c:v>
                </c:pt>
                <c:pt idx="219">
                  <c:v>8.6470000000000002</c:v>
                </c:pt>
                <c:pt idx="220">
                  <c:v>8.6269999999999989</c:v>
                </c:pt>
                <c:pt idx="221">
                  <c:v>8.6019999999999985</c:v>
                </c:pt>
                <c:pt idx="222">
                  <c:v>8.6109999999999989</c:v>
                </c:pt>
                <c:pt idx="223">
                  <c:v>8.6170000000000009</c:v>
                </c:pt>
                <c:pt idx="224">
                  <c:v>8.6379999999999981</c:v>
                </c:pt>
                <c:pt idx="225">
                  <c:v>8.6129999999999978</c:v>
                </c:pt>
                <c:pt idx="226">
                  <c:v>8.6279999999999966</c:v>
                </c:pt>
                <c:pt idx="227">
                  <c:v>8.6449999999999996</c:v>
                </c:pt>
                <c:pt idx="228">
                  <c:v>8.6579999999999995</c:v>
                </c:pt>
                <c:pt idx="229">
                  <c:v>8.6860000000000017</c:v>
                </c:pt>
                <c:pt idx="230">
                  <c:v>8.7430000000000003</c:v>
                </c:pt>
                <c:pt idx="231">
                  <c:v>8.7570000000000014</c:v>
                </c:pt>
                <c:pt idx="232">
                  <c:v>8.7650000000000006</c:v>
                </c:pt>
                <c:pt idx="233">
                  <c:v>8.7870000000000008</c:v>
                </c:pt>
                <c:pt idx="234">
                  <c:v>8.7789999999999999</c:v>
                </c:pt>
                <c:pt idx="235">
                  <c:v>8.827</c:v>
                </c:pt>
                <c:pt idx="236">
                  <c:v>8.8409999999999993</c:v>
                </c:pt>
                <c:pt idx="237">
                  <c:v>8.8919999999999995</c:v>
                </c:pt>
                <c:pt idx="238">
                  <c:v>8.9109999999999996</c:v>
                </c:pt>
                <c:pt idx="239">
                  <c:v>8.9359999999999999</c:v>
                </c:pt>
                <c:pt idx="240">
                  <c:v>8.9370000000000012</c:v>
                </c:pt>
                <c:pt idx="241">
                  <c:v>8.9570000000000025</c:v>
                </c:pt>
                <c:pt idx="242">
                  <c:v>8.9410000000000025</c:v>
                </c:pt>
                <c:pt idx="243">
                  <c:v>8.9760000000000026</c:v>
                </c:pt>
                <c:pt idx="244">
                  <c:v>9.0449999999999982</c:v>
                </c:pt>
                <c:pt idx="245">
                  <c:v>9.0659999999999989</c:v>
                </c:pt>
                <c:pt idx="246">
                  <c:v>9.0869999999999997</c:v>
                </c:pt>
                <c:pt idx="247">
                  <c:v>9.1189999999999998</c:v>
                </c:pt>
                <c:pt idx="248">
                  <c:v>9.1560000000000006</c:v>
                </c:pt>
                <c:pt idx="249">
                  <c:v>9.1529999999999987</c:v>
                </c:pt>
                <c:pt idx="250">
                  <c:v>9.1760000000000002</c:v>
                </c:pt>
                <c:pt idx="251">
                  <c:v>9.2490000000000006</c:v>
                </c:pt>
                <c:pt idx="252">
                  <c:v>9.3149999999999977</c:v>
                </c:pt>
                <c:pt idx="253">
                  <c:v>9.3429999999999982</c:v>
                </c:pt>
                <c:pt idx="254">
                  <c:v>9.3779999999999983</c:v>
                </c:pt>
                <c:pt idx="255">
                  <c:v>9.4269999999999996</c:v>
                </c:pt>
                <c:pt idx="256">
                  <c:v>9.48</c:v>
                </c:pt>
                <c:pt idx="257">
                  <c:v>9.4710000000000001</c:v>
                </c:pt>
                <c:pt idx="258">
                  <c:v>9.4930000000000021</c:v>
                </c:pt>
                <c:pt idx="259">
                  <c:v>9.543000000000001</c:v>
                </c:pt>
                <c:pt idx="260">
                  <c:v>9.5540000000000003</c:v>
                </c:pt>
                <c:pt idx="261">
                  <c:v>9.548</c:v>
                </c:pt>
                <c:pt idx="262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8-4759-BC8F-48F310A2EC9D}"/>
            </c:ext>
          </c:extLst>
        </c:ser>
        <c:ser>
          <c:idx val="2"/>
          <c:order val="2"/>
          <c:tx>
            <c:strRef>
              <c:f>'New York and Global Analysis'!$G$1</c:f>
              <c:strCache>
                <c:ptCount val="1"/>
                <c:pt idx="0">
                  <c:v>Regression Model For NY Using Global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'New York and Global Analysis'!$A$11:$A$264</c:f>
              <c:numCache>
                <c:formatCode>General</c:formatCode>
                <c:ptCount val="254"/>
                <c:pt idx="0">
                  <c:v>1759</c:v>
                </c:pt>
                <c:pt idx="1">
                  <c:v>1760</c:v>
                </c:pt>
                <c:pt idx="2">
                  <c:v>1761</c:v>
                </c:pt>
                <c:pt idx="3">
                  <c:v>1762</c:v>
                </c:pt>
                <c:pt idx="4">
                  <c:v>1763</c:v>
                </c:pt>
                <c:pt idx="5">
                  <c:v>1764</c:v>
                </c:pt>
                <c:pt idx="6">
                  <c:v>1765</c:v>
                </c:pt>
                <c:pt idx="7">
                  <c:v>1766</c:v>
                </c:pt>
                <c:pt idx="8">
                  <c:v>1767</c:v>
                </c:pt>
                <c:pt idx="9">
                  <c:v>1768</c:v>
                </c:pt>
                <c:pt idx="10">
                  <c:v>1769</c:v>
                </c:pt>
                <c:pt idx="11">
                  <c:v>1770</c:v>
                </c:pt>
                <c:pt idx="12">
                  <c:v>1771</c:v>
                </c:pt>
                <c:pt idx="13">
                  <c:v>1772</c:v>
                </c:pt>
                <c:pt idx="14">
                  <c:v>1773</c:v>
                </c:pt>
                <c:pt idx="15">
                  <c:v>1774</c:v>
                </c:pt>
                <c:pt idx="16">
                  <c:v>1775</c:v>
                </c:pt>
                <c:pt idx="17">
                  <c:v>1776</c:v>
                </c:pt>
                <c:pt idx="18">
                  <c:v>1777</c:v>
                </c:pt>
                <c:pt idx="19">
                  <c:v>1778</c:v>
                </c:pt>
                <c:pt idx="20">
                  <c:v>1779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  <c:pt idx="251">
                  <c:v>2011</c:v>
                </c:pt>
                <c:pt idx="252">
                  <c:v>2012</c:v>
                </c:pt>
                <c:pt idx="253">
                  <c:v>2013</c:v>
                </c:pt>
              </c:numCache>
            </c:numRef>
          </c:cat>
          <c:val>
            <c:numRef>
              <c:f>'New York and Global Analysis'!$G$2:$G$268</c:f>
              <c:numCache>
                <c:formatCode>General</c:formatCode>
                <c:ptCount val="267"/>
                <c:pt idx="9">
                  <c:v>9.1349107200055943</c:v>
                </c:pt>
                <c:pt idx="10">
                  <c:v>8.9693780232115881</c:v>
                </c:pt>
                <c:pt idx="11">
                  <c:v>9.0548491542359439</c:v>
                </c:pt>
                <c:pt idx="12">
                  <c:v>9.3610305476523124</c:v>
                </c:pt>
                <c:pt idx="13">
                  <c:v>9.2647402861185419</c:v>
                </c:pt>
                <c:pt idx="14">
                  <c:v>9.257166894761955</c:v>
                </c:pt>
                <c:pt idx="15">
                  <c:v>9.2452658512016015</c:v>
                </c:pt>
                <c:pt idx="16">
                  <c:v>9.1976616769601858</c:v>
                </c:pt>
                <c:pt idx="17">
                  <c:v>9.1111086328848874</c:v>
                </c:pt>
                <c:pt idx="18">
                  <c:v>9.1154362850886539</c:v>
                </c:pt>
                <c:pt idx="19">
                  <c:v>9.0829788935604157</c:v>
                </c:pt>
                <c:pt idx="20">
                  <c:v>9.1370745461074776</c:v>
                </c:pt>
                <c:pt idx="21">
                  <c:v>9.0375385454208832</c:v>
                </c:pt>
                <c:pt idx="22">
                  <c:v>8.9920981972813507</c:v>
                </c:pt>
                <c:pt idx="23">
                  <c:v>9.0699959369491214</c:v>
                </c:pt>
                <c:pt idx="24">
                  <c:v>9.1100267198339466</c:v>
                </c:pt>
                <c:pt idx="25">
                  <c:v>9.21064463357148</c:v>
                </c:pt>
                <c:pt idx="26">
                  <c:v>9.1987435900111283</c:v>
                </c:pt>
                <c:pt idx="27">
                  <c:v>9.203071242214893</c:v>
                </c:pt>
                <c:pt idx="28">
                  <c:v>9.3934879391805488</c:v>
                </c:pt>
                <c:pt idx="29">
                  <c:v>9.5330547227519666</c:v>
                </c:pt>
                <c:pt idx="30">
                  <c:v>9.5774131578405584</c:v>
                </c:pt>
                <c:pt idx="31">
                  <c:v>9.5828227230952638</c:v>
                </c:pt>
                <c:pt idx="32">
                  <c:v>9.5276451574972612</c:v>
                </c:pt>
                <c:pt idx="33">
                  <c:v>9.4886962876633785</c:v>
                </c:pt>
                <c:pt idx="34">
                  <c:v>9.3361465474806629</c:v>
                </c:pt>
                <c:pt idx="35">
                  <c:v>9.2366105467940702</c:v>
                </c:pt>
                <c:pt idx="36">
                  <c:v>9.207398894418656</c:v>
                </c:pt>
                <c:pt idx="37">
                  <c:v>9.2279552423865407</c:v>
                </c:pt>
                <c:pt idx="38">
                  <c:v>9.2052350683167727</c:v>
                </c:pt>
                <c:pt idx="39">
                  <c:v>9.0970437632226524</c:v>
                </c:pt>
                <c:pt idx="40">
                  <c:v>9.1111086328848891</c:v>
                </c:pt>
                <c:pt idx="41">
                  <c:v>9.1316649808527721</c:v>
                </c:pt>
                <c:pt idx="42">
                  <c:v>9.1911701986545395</c:v>
                </c:pt>
                <c:pt idx="43">
                  <c:v>9.263658373067603</c:v>
                </c:pt>
                <c:pt idx="44">
                  <c:v>9.3707677651107844</c:v>
                </c:pt>
                <c:pt idx="45">
                  <c:v>9.3718496781617233</c:v>
                </c:pt>
                <c:pt idx="46">
                  <c:v>9.4237815046069038</c:v>
                </c:pt>
                <c:pt idx="47">
                  <c:v>9.4475835917276108</c:v>
                </c:pt>
                <c:pt idx="48">
                  <c:v>9.4670580266445548</c:v>
                </c:pt>
                <c:pt idx="49">
                  <c:v>9.5211536791916149</c:v>
                </c:pt>
                <c:pt idx="50">
                  <c:v>9.5601025490254976</c:v>
                </c:pt>
                <c:pt idx="51">
                  <c:v>9.6131162885216188</c:v>
                </c:pt>
                <c:pt idx="52">
                  <c:v>9.6423279408970295</c:v>
                </c:pt>
                <c:pt idx="53">
                  <c:v>9.6758672454762085</c:v>
                </c:pt>
                <c:pt idx="54">
                  <c:v>9.6985874195459765</c:v>
                </c:pt>
                <c:pt idx="55">
                  <c:v>9.7158980283610372</c:v>
                </c:pt>
                <c:pt idx="56">
                  <c:v>9.6910140281893877</c:v>
                </c:pt>
                <c:pt idx="57">
                  <c:v>9.5784950708915009</c:v>
                </c:pt>
                <c:pt idx="58">
                  <c:v>9.423781504606902</c:v>
                </c:pt>
                <c:pt idx="59">
                  <c:v>9.2550030686600735</c:v>
                </c:pt>
                <c:pt idx="60">
                  <c:v>9.0678321108472399</c:v>
                </c:pt>
                <c:pt idx="61">
                  <c:v>8.9022994140532301</c:v>
                </c:pt>
                <c:pt idx="62">
                  <c:v>8.8200740221816964</c:v>
                </c:pt>
                <c:pt idx="63">
                  <c:v>8.6848348908140434</c:v>
                </c:pt>
                <c:pt idx="64">
                  <c:v>8.5420223680897998</c:v>
                </c:pt>
                <c:pt idx="65">
                  <c:v>8.3808173234995582</c:v>
                </c:pt>
                <c:pt idx="66">
                  <c:v>8.2401686268771996</c:v>
                </c:pt>
                <c:pt idx="67">
                  <c:v>8.2618068878960216</c:v>
                </c:pt>
                <c:pt idx="68">
                  <c:v>8.2931823663733173</c:v>
                </c:pt>
                <c:pt idx="69">
                  <c:v>8.3689162799392047</c:v>
                </c:pt>
                <c:pt idx="70">
                  <c:v>8.5019915852049728</c:v>
                </c:pt>
                <c:pt idx="71">
                  <c:v>8.6253296730122742</c:v>
                </c:pt>
                <c:pt idx="72">
                  <c:v>8.6231658469103927</c:v>
                </c:pt>
                <c:pt idx="73">
                  <c:v>8.72702949980075</c:v>
                </c:pt>
                <c:pt idx="74">
                  <c:v>8.8514495006589922</c:v>
                </c:pt>
                <c:pt idx="75">
                  <c:v>9.0050811538926467</c:v>
                </c:pt>
                <c:pt idx="76">
                  <c:v>9.203071242214893</c:v>
                </c:pt>
                <c:pt idx="77">
                  <c:v>9.2398562859468925</c:v>
                </c:pt>
                <c:pt idx="78">
                  <c:v>9.3015253298505449</c:v>
                </c:pt>
                <c:pt idx="79">
                  <c:v>9.3988975044352543</c:v>
                </c:pt>
                <c:pt idx="80">
                  <c:v>9.3502114171429014</c:v>
                </c:pt>
                <c:pt idx="81">
                  <c:v>9.2701498513732474</c:v>
                </c:pt>
                <c:pt idx="82">
                  <c:v>9.3015253298505449</c:v>
                </c:pt>
                <c:pt idx="83">
                  <c:v>9.2582488078128975</c:v>
                </c:pt>
                <c:pt idx="84">
                  <c:v>9.1500575027187718</c:v>
                </c:pt>
                <c:pt idx="85">
                  <c:v>9.0786512413566509</c:v>
                </c:pt>
                <c:pt idx="86">
                  <c:v>8.9239376750720538</c:v>
                </c:pt>
                <c:pt idx="87">
                  <c:v>8.8525314137099347</c:v>
                </c:pt>
                <c:pt idx="88">
                  <c:v>8.8189921091307557</c:v>
                </c:pt>
                <c:pt idx="89">
                  <c:v>8.7410943694629868</c:v>
                </c:pt>
                <c:pt idx="90">
                  <c:v>8.7465039347176941</c:v>
                </c:pt>
                <c:pt idx="91">
                  <c:v>8.808172978621343</c:v>
                </c:pt>
                <c:pt idx="92">
                  <c:v>8.8254835874364019</c:v>
                </c:pt>
                <c:pt idx="93">
                  <c:v>8.7713879348893418</c:v>
                </c:pt>
                <c:pt idx="94">
                  <c:v>8.8211559352326372</c:v>
                </c:pt>
                <c:pt idx="95">
                  <c:v>8.9131185445626429</c:v>
                </c:pt>
                <c:pt idx="96">
                  <c:v>8.989934371179471</c:v>
                </c:pt>
                <c:pt idx="97">
                  <c:v>9.040784284573709</c:v>
                </c:pt>
                <c:pt idx="98">
                  <c:v>9.0786512413566527</c:v>
                </c:pt>
                <c:pt idx="99">
                  <c:v>9.0894703718660654</c:v>
                </c:pt>
                <c:pt idx="100">
                  <c:v>9.1424841113621849</c:v>
                </c:pt>
                <c:pt idx="101">
                  <c:v>9.1511394157697143</c:v>
                </c:pt>
                <c:pt idx="102">
                  <c:v>9.1370745461074776</c:v>
                </c:pt>
                <c:pt idx="103">
                  <c:v>9.1976616769601858</c:v>
                </c:pt>
                <c:pt idx="104">
                  <c:v>9.2257914162846593</c:v>
                </c:pt>
                <c:pt idx="105">
                  <c:v>9.1662861984828918</c:v>
                </c:pt>
                <c:pt idx="106">
                  <c:v>9.1305830678018296</c:v>
                </c:pt>
                <c:pt idx="107">
                  <c:v>9.1435660244131256</c:v>
                </c:pt>
                <c:pt idx="108">
                  <c:v>9.1727776767885381</c:v>
                </c:pt>
                <c:pt idx="109">
                  <c:v>9.1792691550941843</c:v>
                </c:pt>
                <c:pt idx="110">
                  <c:v>9.1435660244131238</c:v>
                </c:pt>
                <c:pt idx="111">
                  <c:v>9.0851427196622971</c:v>
                </c:pt>
                <c:pt idx="112">
                  <c:v>9.0927161110188859</c:v>
                </c:pt>
                <c:pt idx="113">
                  <c:v>9.0678321108472399</c:v>
                </c:pt>
                <c:pt idx="114">
                  <c:v>9.0754055022038269</c:v>
                </c:pt>
                <c:pt idx="115">
                  <c:v>9.1067809806811226</c:v>
                </c:pt>
                <c:pt idx="116">
                  <c:v>9.180351068145125</c:v>
                </c:pt>
                <c:pt idx="117">
                  <c:v>9.196579763909245</c:v>
                </c:pt>
                <c:pt idx="118">
                  <c:v>9.2160541988261855</c:v>
                </c:pt>
                <c:pt idx="119">
                  <c:v>9.2420201120487775</c:v>
                </c:pt>
                <c:pt idx="120">
                  <c:v>9.2712317644241899</c:v>
                </c:pt>
                <c:pt idx="121">
                  <c:v>9.3393922866334869</c:v>
                </c:pt>
                <c:pt idx="122">
                  <c:v>9.3653581998560753</c:v>
                </c:pt>
                <c:pt idx="123">
                  <c:v>9.4140442871484318</c:v>
                </c:pt>
                <c:pt idx="124">
                  <c:v>9.3794230695183103</c:v>
                </c:pt>
                <c:pt idx="125">
                  <c:v>9.3567028954485458</c:v>
                </c:pt>
                <c:pt idx="126">
                  <c:v>9.3675220259579586</c:v>
                </c:pt>
                <c:pt idx="127">
                  <c:v>9.43027298291255</c:v>
                </c:pt>
                <c:pt idx="128">
                  <c:v>9.4021432435880783</c:v>
                </c:pt>
                <c:pt idx="129">
                  <c:v>9.3934879391805488</c:v>
                </c:pt>
                <c:pt idx="130">
                  <c:v>9.4097166349446653</c:v>
                </c:pt>
                <c:pt idx="131">
                  <c:v>9.403225156639019</c:v>
                </c:pt>
                <c:pt idx="132">
                  <c:v>9.3631943737541938</c:v>
                </c:pt>
                <c:pt idx="133">
                  <c:v>9.2917881123920747</c:v>
                </c:pt>
                <c:pt idx="134">
                  <c:v>9.2982795906977191</c:v>
                </c:pt>
                <c:pt idx="135">
                  <c:v>9.2842147210354842</c:v>
                </c:pt>
                <c:pt idx="136">
                  <c:v>9.2160541988261873</c:v>
                </c:pt>
                <c:pt idx="137">
                  <c:v>9.1359926330565369</c:v>
                </c:pt>
                <c:pt idx="138">
                  <c:v>9.1522213288206551</c:v>
                </c:pt>
                <c:pt idx="139">
                  <c:v>9.1359926330565369</c:v>
                </c:pt>
                <c:pt idx="140">
                  <c:v>9.1089448067830041</c:v>
                </c:pt>
                <c:pt idx="141">
                  <c:v>9.1024533284773579</c:v>
                </c:pt>
                <c:pt idx="142">
                  <c:v>9.1111086328848891</c:v>
                </c:pt>
                <c:pt idx="143">
                  <c:v>9.1533032418715958</c:v>
                </c:pt>
                <c:pt idx="144">
                  <c:v>9.1781872420432418</c:v>
                </c:pt>
                <c:pt idx="145">
                  <c:v>9.2063169813677153</c:v>
                </c:pt>
                <c:pt idx="146">
                  <c:v>9.247429677303483</c:v>
                </c:pt>
                <c:pt idx="147">
                  <c:v>9.257166894761955</c:v>
                </c:pt>
                <c:pt idx="148">
                  <c:v>9.2658221991694845</c:v>
                </c:pt>
                <c:pt idx="149">
                  <c:v>9.3231635908693686</c:v>
                </c:pt>
                <c:pt idx="150">
                  <c:v>9.3794230695183138</c:v>
                </c:pt>
                <c:pt idx="151">
                  <c:v>9.4043070696899598</c:v>
                </c:pt>
                <c:pt idx="152">
                  <c:v>9.4216176785050205</c:v>
                </c:pt>
                <c:pt idx="153">
                  <c:v>9.4140442871484318</c:v>
                </c:pt>
                <c:pt idx="154">
                  <c:v>9.422699591555963</c:v>
                </c:pt>
                <c:pt idx="155">
                  <c:v>9.441092113421961</c:v>
                </c:pt>
                <c:pt idx="156">
                  <c:v>9.4043070696899616</c:v>
                </c:pt>
                <c:pt idx="157">
                  <c:v>9.4053889827409023</c:v>
                </c:pt>
                <c:pt idx="158">
                  <c:v>9.3815868956201953</c:v>
                </c:pt>
                <c:pt idx="159">
                  <c:v>9.3512933301938421</c:v>
                </c:pt>
                <c:pt idx="160">
                  <c:v>9.3123444603599559</c:v>
                </c:pt>
                <c:pt idx="161">
                  <c:v>9.2982795906977209</c:v>
                </c:pt>
                <c:pt idx="162">
                  <c:v>9.3069348951052504</c:v>
                </c:pt>
                <c:pt idx="163">
                  <c:v>9.3610305476523124</c:v>
                </c:pt>
                <c:pt idx="164">
                  <c:v>9.3999794174861986</c:v>
                </c:pt>
                <c:pt idx="165">
                  <c:v>9.3837507217220786</c:v>
                </c:pt>
                <c:pt idx="166">
                  <c:v>9.3913241130786655</c:v>
                </c:pt>
                <c:pt idx="167">
                  <c:v>9.3848326347730175</c:v>
                </c:pt>
                <c:pt idx="168">
                  <c:v>9.4064708957918448</c:v>
                </c:pt>
                <c:pt idx="169">
                  <c:v>9.4216176785050187</c:v>
                </c:pt>
                <c:pt idx="170">
                  <c:v>9.463812287491729</c:v>
                </c:pt>
                <c:pt idx="171">
                  <c:v>9.4897782007143192</c:v>
                </c:pt>
                <c:pt idx="172">
                  <c:v>9.5027611573256134</c:v>
                </c:pt>
                <c:pt idx="173">
                  <c:v>9.494105852918084</c:v>
                </c:pt>
                <c:pt idx="174">
                  <c:v>9.4876143746124377</c:v>
                </c:pt>
                <c:pt idx="175">
                  <c:v>9.5417100271594997</c:v>
                </c:pt>
                <c:pt idx="176">
                  <c:v>9.5958056797065581</c:v>
                </c:pt>
                <c:pt idx="177">
                  <c:v>9.6499013322536182</c:v>
                </c:pt>
                <c:pt idx="178">
                  <c:v>9.6347545495404425</c:v>
                </c:pt>
                <c:pt idx="179">
                  <c:v>9.663966201915855</c:v>
                </c:pt>
                <c:pt idx="180">
                  <c:v>9.6801948976799732</c:v>
                </c:pt>
                <c:pt idx="181">
                  <c:v>9.7126522892082097</c:v>
                </c:pt>
                <c:pt idx="182">
                  <c:v>9.703996984800682</c:v>
                </c:pt>
                <c:pt idx="183">
                  <c:v>9.716979941411978</c:v>
                </c:pt>
                <c:pt idx="184">
                  <c:v>9.7158980283610354</c:v>
                </c:pt>
                <c:pt idx="185">
                  <c:v>9.6964235934440932</c:v>
                </c:pt>
                <c:pt idx="186">
                  <c:v>9.7158980283610354</c:v>
                </c:pt>
                <c:pt idx="187">
                  <c:v>9.7407820285326832</c:v>
                </c:pt>
                <c:pt idx="188">
                  <c:v>9.7970415071816284</c:v>
                </c:pt>
                <c:pt idx="189">
                  <c:v>9.8111063768438651</c:v>
                </c:pt>
                <c:pt idx="190">
                  <c:v>9.8165159420985706</c:v>
                </c:pt>
                <c:pt idx="191">
                  <c:v>9.8186797682004503</c:v>
                </c:pt>
                <c:pt idx="192">
                  <c:v>9.8641201163399845</c:v>
                </c:pt>
                <c:pt idx="193">
                  <c:v>9.8879222034606897</c:v>
                </c:pt>
                <c:pt idx="194">
                  <c:v>9.8944136817663377</c:v>
                </c:pt>
                <c:pt idx="195">
                  <c:v>9.9084785514285727</c:v>
                </c:pt>
                <c:pt idx="196">
                  <c:v>9.9192976819379854</c:v>
                </c:pt>
                <c:pt idx="197">
                  <c:v>9.9073966383776302</c:v>
                </c:pt>
                <c:pt idx="198">
                  <c:v>9.8890041165116322</c:v>
                </c:pt>
                <c:pt idx="199">
                  <c:v>9.8468095075249256</c:v>
                </c:pt>
                <c:pt idx="200">
                  <c:v>9.8316627248117481</c:v>
                </c:pt>
                <c:pt idx="201">
                  <c:v>9.8219255073532761</c:v>
                </c:pt>
                <c:pt idx="202">
                  <c:v>9.8338265509136296</c:v>
                </c:pt>
                <c:pt idx="203">
                  <c:v>9.8024510724363356</c:v>
                </c:pt>
                <c:pt idx="204">
                  <c:v>9.8078606376910393</c:v>
                </c:pt>
                <c:pt idx="205">
                  <c:v>9.7645841156533884</c:v>
                </c:pt>
                <c:pt idx="206">
                  <c:v>9.7570107242968032</c:v>
                </c:pt>
                <c:pt idx="207">
                  <c:v>9.7591745503986864</c:v>
                </c:pt>
                <c:pt idx="208">
                  <c:v>9.7743213331118621</c:v>
                </c:pt>
                <c:pt idx="209">
                  <c:v>9.7970415071816266</c:v>
                </c:pt>
                <c:pt idx="210">
                  <c:v>9.8154340290476298</c:v>
                </c:pt>
                <c:pt idx="211">
                  <c:v>9.8273350726079816</c:v>
                </c:pt>
                <c:pt idx="212">
                  <c:v>9.8262531595570408</c:v>
                </c:pt>
                <c:pt idx="213">
                  <c:v>9.8100244637929226</c:v>
                </c:pt>
                <c:pt idx="214">
                  <c:v>9.7992053332835098</c:v>
                </c:pt>
                <c:pt idx="215">
                  <c:v>9.8338265509136278</c:v>
                </c:pt>
                <c:pt idx="216">
                  <c:v>9.8305808117608038</c:v>
                </c:pt>
                <c:pt idx="217">
                  <c:v>9.8035329854872746</c:v>
                </c:pt>
                <c:pt idx="218">
                  <c:v>9.7894681158250378</c:v>
                </c:pt>
                <c:pt idx="219">
                  <c:v>9.8024510724363338</c:v>
                </c:pt>
                <c:pt idx="220">
                  <c:v>9.7808128114175084</c:v>
                </c:pt>
                <c:pt idx="221">
                  <c:v>9.7537649851439774</c:v>
                </c:pt>
                <c:pt idx="222">
                  <c:v>9.7635022026024476</c:v>
                </c:pt>
                <c:pt idx="223">
                  <c:v>9.7699936809080974</c:v>
                </c:pt>
                <c:pt idx="224">
                  <c:v>9.7927138549778601</c:v>
                </c:pt>
                <c:pt idx="225">
                  <c:v>9.7656660287043291</c:v>
                </c:pt>
                <c:pt idx="226">
                  <c:v>9.7818947244684473</c:v>
                </c:pt>
                <c:pt idx="227">
                  <c:v>9.8002872463344506</c:v>
                </c:pt>
                <c:pt idx="228">
                  <c:v>9.8143521159966873</c:v>
                </c:pt>
                <c:pt idx="229">
                  <c:v>9.8446456814230441</c:v>
                </c:pt>
                <c:pt idx="230">
                  <c:v>9.906314725326693</c:v>
                </c:pt>
                <c:pt idx="231">
                  <c:v>9.9214615080398705</c:v>
                </c:pt>
                <c:pt idx="232">
                  <c:v>9.9301168124474</c:v>
                </c:pt>
                <c:pt idx="233">
                  <c:v>9.9539188995681069</c:v>
                </c:pt>
                <c:pt idx="234">
                  <c:v>9.9452635951605757</c:v>
                </c:pt>
                <c:pt idx="235">
                  <c:v>9.9971954216057544</c:v>
                </c:pt>
                <c:pt idx="236">
                  <c:v>10.012342204318932</c:v>
                </c:pt>
                <c:pt idx="237">
                  <c:v>10.067519769916935</c:v>
                </c:pt>
                <c:pt idx="238">
                  <c:v>10.088076117884818</c:v>
                </c:pt>
                <c:pt idx="239">
                  <c:v>10.115123944158348</c:v>
                </c:pt>
                <c:pt idx="240">
                  <c:v>10.116205857209291</c:v>
                </c:pt>
                <c:pt idx="241">
                  <c:v>10.137844118228118</c:v>
                </c:pt>
                <c:pt idx="242">
                  <c:v>10.120533509413058</c:v>
                </c:pt>
                <c:pt idx="243">
                  <c:v>10.158400466196001</c:v>
                </c:pt>
                <c:pt idx="244">
                  <c:v>10.233052466710941</c:v>
                </c:pt>
                <c:pt idx="245">
                  <c:v>10.255772640780709</c:v>
                </c:pt>
                <c:pt idx="246">
                  <c:v>10.278492814850475</c:v>
                </c:pt>
                <c:pt idx="247">
                  <c:v>10.313114032480595</c:v>
                </c:pt>
                <c:pt idx="248">
                  <c:v>10.35314481536542</c:v>
                </c:pt>
                <c:pt idx="249">
                  <c:v>10.349899076212594</c:v>
                </c:pt>
                <c:pt idx="250">
                  <c:v>10.374783076384244</c:v>
                </c:pt>
                <c:pt idx="251">
                  <c:v>10.453762729102955</c:v>
                </c:pt>
                <c:pt idx="252">
                  <c:v>10.525168990465072</c:v>
                </c:pt>
                <c:pt idx="253">
                  <c:v>10.555462555891427</c:v>
                </c:pt>
                <c:pt idx="254">
                  <c:v>10.593329512674371</c:v>
                </c:pt>
                <c:pt idx="255">
                  <c:v>10.646343252170492</c:v>
                </c:pt>
                <c:pt idx="256">
                  <c:v>10.703684643870378</c:v>
                </c:pt>
                <c:pt idx="257">
                  <c:v>10.693947426411908</c:v>
                </c:pt>
                <c:pt idx="258">
                  <c:v>10.717749513532617</c:v>
                </c:pt>
                <c:pt idx="259">
                  <c:v>10.771845166079677</c:v>
                </c:pt>
                <c:pt idx="260">
                  <c:v>10.783746209640031</c:v>
                </c:pt>
                <c:pt idx="261">
                  <c:v>10.777254731334382</c:v>
                </c:pt>
                <c:pt idx="262">
                  <c:v>10.785910035741912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8-4759-BC8F-48F310A2E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156528"/>
        <c:axId val="503154232"/>
      </c:lineChart>
      <c:catAx>
        <c:axId val="50315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Year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54232"/>
        <c:crosses val="autoZero"/>
        <c:auto val="1"/>
        <c:lblAlgn val="ctr"/>
        <c:lblOffset val="100"/>
        <c:noMultiLvlLbl val="0"/>
      </c:catAx>
      <c:valAx>
        <c:axId val="503154232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Moving Average Temperatue (⁰Celsius)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5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Istanbul and Global 10-Year Moving Average Temperature Evolution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'Istanbul and Global Analysis'!$D$1</c:f>
              <c:strCache>
                <c:ptCount val="1"/>
                <c:pt idx="0">
                  <c:v>Istanbul 10-Yr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'Istanbul and Global Analysis'!$A$2:$A$265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'Istanbul and Global Analysis'!$D$2:$D$269</c:f>
              <c:numCache>
                <c:formatCode>General</c:formatCode>
                <c:ptCount val="268"/>
                <c:pt idx="9">
                  <c:v>13.103999999999999</c:v>
                </c:pt>
                <c:pt idx="10">
                  <c:v>12.978</c:v>
                </c:pt>
                <c:pt idx="11">
                  <c:v>12.939999999999998</c:v>
                </c:pt>
                <c:pt idx="12">
                  <c:v>13.358000000000001</c:v>
                </c:pt>
                <c:pt idx="13">
                  <c:v>13.288</c:v>
                </c:pt>
                <c:pt idx="14">
                  <c:v>13.309000000000001</c:v>
                </c:pt>
                <c:pt idx="15">
                  <c:v>13.345000000000002</c:v>
                </c:pt>
                <c:pt idx="16">
                  <c:v>13.294999999999998</c:v>
                </c:pt>
                <c:pt idx="17">
                  <c:v>13.236999999999998</c:v>
                </c:pt>
                <c:pt idx="18">
                  <c:v>13.235999999999999</c:v>
                </c:pt>
                <c:pt idx="19">
                  <c:v>13.251999999999999</c:v>
                </c:pt>
                <c:pt idx="20">
                  <c:v>13.322999999999999</c:v>
                </c:pt>
                <c:pt idx="21">
                  <c:v>13.266999999999999</c:v>
                </c:pt>
                <c:pt idx="22">
                  <c:v>13.323000000000002</c:v>
                </c:pt>
                <c:pt idx="23">
                  <c:v>13.425000000000001</c:v>
                </c:pt>
                <c:pt idx="24">
                  <c:v>13.452999999999999</c:v>
                </c:pt>
                <c:pt idx="25">
                  <c:v>13.516</c:v>
                </c:pt>
                <c:pt idx="26">
                  <c:v>13.475</c:v>
                </c:pt>
                <c:pt idx="27">
                  <c:v>13.460999999999999</c:v>
                </c:pt>
                <c:pt idx="28">
                  <c:v>13.648</c:v>
                </c:pt>
                <c:pt idx="29">
                  <c:v>13.722999999999999</c:v>
                </c:pt>
                <c:pt idx="30">
                  <c:v>13.789999999999997</c:v>
                </c:pt>
                <c:pt idx="31">
                  <c:v>13.84</c:v>
                </c:pt>
                <c:pt idx="32">
                  <c:v>13.728</c:v>
                </c:pt>
                <c:pt idx="33">
                  <c:v>13.684999999999999</c:v>
                </c:pt>
                <c:pt idx="34">
                  <c:v>13.618</c:v>
                </c:pt>
                <c:pt idx="35">
                  <c:v>13.440000000000001</c:v>
                </c:pt>
                <c:pt idx="36">
                  <c:v>13.434000000000001</c:v>
                </c:pt>
                <c:pt idx="37">
                  <c:v>13.476999999999999</c:v>
                </c:pt>
                <c:pt idx="38">
                  <c:v>13.436999999999998</c:v>
                </c:pt>
                <c:pt idx="39">
                  <c:v>13.407</c:v>
                </c:pt>
                <c:pt idx="40">
                  <c:v>13.367999999999999</c:v>
                </c:pt>
                <c:pt idx="41">
                  <c:v>13.407</c:v>
                </c:pt>
                <c:pt idx="42">
                  <c:v>13.436000000000002</c:v>
                </c:pt>
                <c:pt idx="43">
                  <c:v>13.431999999999999</c:v>
                </c:pt>
                <c:pt idx="44">
                  <c:v>13.478999999999999</c:v>
                </c:pt>
                <c:pt idx="45">
                  <c:v>13.588000000000003</c:v>
                </c:pt>
                <c:pt idx="46">
                  <c:v>13.635</c:v>
                </c:pt>
                <c:pt idx="47">
                  <c:v>13.699000000000002</c:v>
                </c:pt>
                <c:pt idx="48">
                  <c:v>13.735999999999999</c:v>
                </c:pt>
                <c:pt idx="49">
                  <c:v>13.690999999999999</c:v>
                </c:pt>
                <c:pt idx="50">
                  <c:v>13.707999999999998</c:v>
                </c:pt>
                <c:pt idx="51">
                  <c:v>13.735999999999999</c:v>
                </c:pt>
                <c:pt idx="52">
                  <c:v>13.845000000000002</c:v>
                </c:pt>
                <c:pt idx="53">
                  <c:v>13.854000000000003</c:v>
                </c:pt>
                <c:pt idx="54">
                  <c:v>13.836000000000002</c:v>
                </c:pt>
                <c:pt idx="55">
                  <c:v>13.782</c:v>
                </c:pt>
                <c:pt idx="56">
                  <c:v>13.810000000000002</c:v>
                </c:pt>
                <c:pt idx="57">
                  <c:v>13.784000000000001</c:v>
                </c:pt>
                <c:pt idx="58">
                  <c:v>13.666</c:v>
                </c:pt>
                <c:pt idx="59">
                  <c:v>13.576999999999998</c:v>
                </c:pt>
                <c:pt idx="60">
                  <c:v>13.475999999999999</c:v>
                </c:pt>
                <c:pt idx="61">
                  <c:v>13.334</c:v>
                </c:pt>
                <c:pt idx="62">
                  <c:v>13.116</c:v>
                </c:pt>
                <c:pt idx="63">
                  <c:v>13.042000000000002</c:v>
                </c:pt>
                <c:pt idx="64">
                  <c:v>12.953999999999999</c:v>
                </c:pt>
                <c:pt idx="65">
                  <c:v>12.896000000000001</c:v>
                </c:pt>
                <c:pt idx="66">
                  <c:v>12.74</c:v>
                </c:pt>
                <c:pt idx="67">
                  <c:v>12.614999999999998</c:v>
                </c:pt>
                <c:pt idx="68">
                  <c:v>12.666</c:v>
                </c:pt>
                <c:pt idx="69">
                  <c:v>12.739999999999998</c:v>
                </c:pt>
                <c:pt idx="70">
                  <c:v>12.767999999999999</c:v>
                </c:pt>
                <c:pt idx="71">
                  <c:v>12.77</c:v>
                </c:pt>
                <c:pt idx="72">
                  <c:v>12.847</c:v>
                </c:pt>
                <c:pt idx="73">
                  <c:v>12.928999999999998</c:v>
                </c:pt>
                <c:pt idx="74">
                  <c:v>13.079999999999998</c:v>
                </c:pt>
                <c:pt idx="75">
                  <c:v>13.134</c:v>
                </c:pt>
                <c:pt idx="76">
                  <c:v>13.204999999999998</c:v>
                </c:pt>
                <c:pt idx="77">
                  <c:v>13.339999999999998</c:v>
                </c:pt>
                <c:pt idx="78">
                  <c:v>13.321000000000002</c:v>
                </c:pt>
                <c:pt idx="79">
                  <c:v>13.272</c:v>
                </c:pt>
                <c:pt idx="80">
                  <c:v>13.293000000000001</c:v>
                </c:pt>
                <c:pt idx="81">
                  <c:v>13.280000000000001</c:v>
                </c:pt>
                <c:pt idx="82">
                  <c:v>13.137</c:v>
                </c:pt>
                <c:pt idx="83">
                  <c:v>13.098000000000003</c:v>
                </c:pt>
                <c:pt idx="84">
                  <c:v>12.981</c:v>
                </c:pt>
                <c:pt idx="85">
                  <c:v>12.928999999999998</c:v>
                </c:pt>
                <c:pt idx="86">
                  <c:v>12.945000000000002</c:v>
                </c:pt>
                <c:pt idx="87">
                  <c:v>12.782</c:v>
                </c:pt>
                <c:pt idx="88">
                  <c:v>12.702999999999999</c:v>
                </c:pt>
                <c:pt idx="89">
                  <c:v>12.715</c:v>
                </c:pt>
                <c:pt idx="90">
                  <c:v>12.624000000000001</c:v>
                </c:pt>
                <c:pt idx="91">
                  <c:v>12.71</c:v>
                </c:pt>
                <c:pt idx="92">
                  <c:v>12.84</c:v>
                </c:pt>
                <c:pt idx="93">
                  <c:v>12.856999999999999</c:v>
                </c:pt>
                <c:pt idx="94">
                  <c:v>12.819999999999999</c:v>
                </c:pt>
                <c:pt idx="95">
                  <c:v>12.912000000000001</c:v>
                </c:pt>
                <c:pt idx="96">
                  <c:v>12.991</c:v>
                </c:pt>
                <c:pt idx="97">
                  <c:v>13.102</c:v>
                </c:pt>
                <c:pt idx="98">
                  <c:v>13.244</c:v>
                </c:pt>
                <c:pt idx="99">
                  <c:v>13.276</c:v>
                </c:pt>
                <c:pt idx="100">
                  <c:v>13.320000000000002</c:v>
                </c:pt>
                <c:pt idx="101">
                  <c:v>13.327000000000002</c:v>
                </c:pt>
                <c:pt idx="102">
                  <c:v>13.362</c:v>
                </c:pt>
                <c:pt idx="103">
                  <c:v>13.473999999999998</c:v>
                </c:pt>
                <c:pt idx="104">
                  <c:v>13.499000000000001</c:v>
                </c:pt>
                <c:pt idx="105">
                  <c:v>13.487</c:v>
                </c:pt>
                <c:pt idx="106">
                  <c:v>13.384</c:v>
                </c:pt>
                <c:pt idx="107">
                  <c:v>13.251000000000001</c:v>
                </c:pt>
                <c:pt idx="108">
                  <c:v>13.153</c:v>
                </c:pt>
                <c:pt idx="109">
                  <c:v>13.193999999999999</c:v>
                </c:pt>
                <c:pt idx="110">
                  <c:v>13.308999999999997</c:v>
                </c:pt>
                <c:pt idx="111">
                  <c:v>13.188999999999998</c:v>
                </c:pt>
                <c:pt idx="112">
                  <c:v>13.154</c:v>
                </c:pt>
                <c:pt idx="113">
                  <c:v>13.067000000000002</c:v>
                </c:pt>
                <c:pt idx="114">
                  <c:v>13.050999999999998</c:v>
                </c:pt>
                <c:pt idx="115">
                  <c:v>13.020000000000001</c:v>
                </c:pt>
                <c:pt idx="116">
                  <c:v>13.037000000000001</c:v>
                </c:pt>
                <c:pt idx="117">
                  <c:v>13.093999999999999</c:v>
                </c:pt>
                <c:pt idx="118">
                  <c:v>13.136000000000001</c:v>
                </c:pt>
                <c:pt idx="119">
                  <c:v>13.143000000000001</c:v>
                </c:pt>
                <c:pt idx="120">
                  <c:v>13.069999999999999</c:v>
                </c:pt>
                <c:pt idx="121">
                  <c:v>13.129</c:v>
                </c:pt>
                <c:pt idx="122">
                  <c:v>13.276</c:v>
                </c:pt>
                <c:pt idx="123">
                  <c:v>13.331999999999999</c:v>
                </c:pt>
                <c:pt idx="124">
                  <c:v>13.383999999999997</c:v>
                </c:pt>
                <c:pt idx="125">
                  <c:v>13.315999999999999</c:v>
                </c:pt>
                <c:pt idx="126">
                  <c:v>13.364000000000001</c:v>
                </c:pt>
                <c:pt idx="127">
                  <c:v>13.440000000000001</c:v>
                </c:pt>
                <c:pt idx="128">
                  <c:v>13.525</c:v>
                </c:pt>
                <c:pt idx="129">
                  <c:v>13.574999999999999</c:v>
                </c:pt>
                <c:pt idx="130">
                  <c:v>13.508000000000001</c:v>
                </c:pt>
                <c:pt idx="131">
                  <c:v>13.465999999999999</c:v>
                </c:pt>
                <c:pt idx="132">
                  <c:v>13.35</c:v>
                </c:pt>
                <c:pt idx="133">
                  <c:v>13.279</c:v>
                </c:pt>
                <c:pt idx="134">
                  <c:v>13.216999999999999</c:v>
                </c:pt>
                <c:pt idx="135">
                  <c:v>13.353999999999999</c:v>
                </c:pt>
                <c:pt idx="136">
                  <c:v>13.360999999999999</c:v>
                </c:pt>
                <c:pt idx="137">
                  <c:v>13.373000000000001</c:v>
                </c:pt>
                <c:pt idx="138">
                  <c:v>13.254</c:v>
                </c:pt>
                <c:pt idx="139">
                  <c:v>13.166999999999998</c:v>
                </c:pt>
                <c:pt idx="140">
                  <c:v>13.243</c:v>
                </c:pt>
                <c:pt idx="141">
                  <c:v>13.279</c:v>
                </c:pt>
                <c:pt idx="142">
                  <c:v>13.348999999999998</c:v>
                </c:pt>
                <c:pt idx="143">
                  <c:v>13.265000000000001</c:v>
                </c:pt>
                <c:pt idx="144">
                  <c:v>13.266</c:v>
                </c:pt>
                <c:pt idx="145">
                  <c:v>13.253</c:v>
                </c:pt>
                <c:pt idx="146">
                  <c:v>13.206</c:v>
                </c:pt>
                <c:pt idx="147">
                  <c:v>13.165000000000001</c:v>
                </c:pt>
                <c:pt idx="148">
                  <c:v>13.239000000000001</c:v>
                </c:pt>
                <c:pt idx="149">
                  <c:v>13.279</c:v>
                </c:pt>
                <c:pt idx="150">
                  <c:v>13.36</c:v>
                </c:pt>
                <c:pt idx="151">
                  <c:v>13.446999999999999</c:v>
                </c:pt>
                <c:pt idx="152">
                  <c:v>13.377999999999997</c:v>
                </c:pt>
                <c:pt idx="153">
                  <c:v>13.475</c:v>
                </c:pt>
                <c:pt idx="154">
                  <c:v>13.513999999999999</c:v>
                </c:pt>
                <c:pt idx="155">
                  <c:v>13.483000000000001</c:v>
                </c:pt>
                <c:pt idx="156">
                  <c:v>13.504000000000001</c:v>
                </c:pt>
                <c:pt idx="157">
                  <c:v>13.440999999999999</c:v>
                </c:pt>
                <c:pt idx="158">
                  <c:v>13.36</c:v>
                </c:pt>
                <c:pt idx="159">
                  <c:v>13.372</c:v>
                </c:pt>
                <c:pt idx="160">
                  <c:v>13.332000000000003</c:v>
                </c:pt>
                <c:pt idx="161">
                  <c:v>13.221</c:v>
                </c:pt>
                <c:pt idx="162">
                  <c:v>13.212999999999999</c:v>
                </c:pt>
                <c:pt idx="163">
                  <c:v>13.161999999999997</c:v>
                </c:pt>
                <c:pt idx="164">
                  <c:v>13.148</c:v>
                </c:pt>
                <c:pt idx="165">
                  <c:v>13.218</c:v>
                </c:pt>
                <c:pt idx="166">
                  <c:v>13.330000000000002</c:v>
                </c:pt>
                <c:pt idx="167">
                  <c:v>13.446000000000002</c:v>
                </c:pt>
                <c:pt idx="168">
                  <c:v>13.555000000000001</c:v>
                </c:pt>
                <c:pt idx="169">
                  <c:v>13.568999999999999</c:v>
                </c:pt>
                <c:pt idx="170">
                  <c:v>13.476999999999999</c:v>
                </c:pt>
                <c:pt idx="171">
                  <c:v>13.485999999999999</c:v>
                </c:pt>
                <c:pt idx="172">
                  <c:v>13.544</c:v>
                </c:pt>
                <c:pt idx="173">
                  <c:v>13.696000000000002</c:v>
                </c:pt>
                <c:pt idx="174">
                  <c:v>13.734999999999999</c:v>
                </c:pt>
                <c:pt idx="175">
                  <c:v>13.726000000000003</c:v>
                </c:pt>
                <c:pt idx="176">
                  <c:v>13.675999999999998</c:v>
                </c:pt>
                <c:pt idx="177">
                  <c:v>13.724</c:v>
                </c:pt>
                <c:pt idx="178">
                  <c:v>13.678999999999998</c:v>
                </c:pt>
                <c:pt idx="179">
                  <c:v>13.622</c:v>
                </c:pt>
                <c:pt idx="180">
                  <c:v>13.783999999999997</c:v>
                </c:pt>
                <c:pt idx="181">
                  <c:v>13.855</c:v>
                </c:pt>
                <c:pt idx="182">
                  <c:v>13.863</c:v>
                </c:pt>
                <c:pt idx="183">
                  <c:v>13.684999999999999</c:v>
                </c:pt>
                <c:pt idx="184">
                  <c:v>13.762999999999996</c:v>
                </c:pt>
                <c:pt idx="185">
                  <c:v>13.766000000000002</c:v>
                </c:pt>
                <c:pt idx="186">
                  <c:v>13.785000000000002</c:v>
                </c:pt>
                <c:pt idx="187">
                  <c:v>13.834999999999999</c:v>
                </c:pt>
                <c:pt idx="188">
                  <c:v>13.877000000000001</c:v>
                </c:pt>
                <c:pt idx="189">
                  <c:v>13.970999999999998</c:v>
                </c:pt>
                <c:pt idx="190">
                  <c:v>13.874999999999996</c:v>
                </c:pt>
                <c:pt idx="191">
                  <c:v>13.840999999999999</c:v>
                </c:pt>
                <c:pt idx="192">
                  <c:v>13.754000000000001</c:v>
                </c:pt>
                <c:pt idx="193">
                  <c:v>13.802000000000001</c:v>
                </c:pt>
                <c:pt idx="194">
                  <c:v>13.762</c:v>
                </c:pt>
                <c:pt idx="195">
                  <c:v>13.7</c:v>
                </c:pt>
                <c:pt idx="196">
                  <c:v>13.699000000000002</c:v>
                </c:pt>
                <c:pt idx="197">
                  <c:v>13.651000000000002</c:v>
                </c:pt>
                <c:pt idx="198">
                  <c:v>13.581</c:v>
                </c:pt>
                <c:pt idx="199">
                  <c:v>13.436000000000002</c:v>
                </c:pt>
                <c:pt idx="200">
                  <c:v>13.479000000000003</c:v>
                </c:pt>
                <c:pt idx="201">
                  <c:v>13.570000000000002</c:v>
                </c:pt>
                <c:pt idx="202">
                  <c:v>13.737</c:v>
                </c:pt>
                <c:pt idx="203">
                  <c:v>13.724</c:v>
                </c:pt>
                <c:pt idx="204">
                  <c:v>13.707000000000003</c:v>
                </c:pt>
                <c:pt idx="205">
                  <c:v>13.831999999999999</c:v>
                </c:pt>
                <c:pt idx="206">
                  <c:v>13.705999999999998</c:v>
                </c:pt>
                <c:pt idx="207">
                  <c:v>13.683999999999997</c:v>
                </c:pt>
                <c:pt idx="208">
                  <c:v>13.799000000000001</c:v>
                </c:pt>
                <c:pt idx="209">
                  <c:v>13.824000000000002</c:v>
                </c:pt>
                <c:pt idx="210">
                  <c:v>13.871</c:v>
                </c:pt>
                <c:pt idx="211">
                  <c:v>13.852</c:v>
                </c:pt>
                <c:pt idx="212">
                  <c:v>13.853</c:v>
                </c:pt>
                <c:pt idx="213">
                  <c:v>13.956999999999999</c:v>
                </c:pt>
                <c:pt idx="214">
                  <c:v>13.906000000000001</c:v>
                </c:pt>
                <c:pt idx="215">
                  <c:v>13.797000000000001</c:v>
                </c:pt>
                <c:pt idx="216">
                  <c:v>14.024000000000001</c:v>
                </c:pt>
                <c:pt idx="217">
                  <c:v>13.962000000000003</c:v>
                </c:pt>
                <c:pt idx="218">
                  <c:v>13.909000000000001</c:v>
                </c:pt>
                <c:pt idx="219">
                  <c:v>13.984999999999999</c:v>
                </c:pt>
                <c:pt idx="220">
                  <c:v>13.981999999999999</c:v>
                </c:pt>
                <c:pt idx="221">
                  <c:v>13.954999999999998</c:v>
                </c:pt>
                <c:pt idx="222">
                  <c:v>13.837999999999997</c:v>
                </c:pt>
                <c:pt idx="223">
                  <c:v>13.761999999999997</c:v>
                </c:pt>
                <c:pt idx="224">
                  <c:v>13.787000000000001</c:v>
                </c:pt>
                <c:pt idx="225">
                  <c:v>13.834</c:v>
                </c:pt>
                <c:pt idx="226">
                  <c:v>13.597</c:v>
                </c:pt>
                <c:pt idx="227">
                  <c:v>13.644</c:v>
                </c:pt>
                <c:pt idx="228">
                  <c:v>13.644</c:v>
                </c:pt>
                <c:pt idx="229">
                  <c:v>13.702000000000002</c:v>
                </c:pt>
                <c:pt idx="230">
                  <c:v>13.625999999999999</c:v>
                </c:pt>
                <c:pt idx="231">
                  <c:v>13.648</c:v>
                </c:pt>
                <c:pt idx="232">
                  <c:v>13.646000000000001</c:v>
                </c:pt>
                <c:pt idx="233">
                  <c:v>13.675999999999998</c:v>
                </c:pt>
                <c:pt idx="234">
                  <c:v>13.709</c:v>
                </c:pt>
                <c:pt idx="235">
                  <c:v>13.660999999999998</c:v>
                </c:pt>
                <c:pt idx="236">
                  <c:v>13.754999999999999</c:v>
                </c:pt>
                <c:pt idx="237">
                  <c:v>13.679999999999998</c:v>
                </c:pt>
                <c:pt idx="238">
                  <c:v>13.675000000000001</c:v>
                </c:pt>
                <c:pt idx="239">
                  <c:v>13.628</c:v>
                </c:pt>
                <c:pt idx="240">
                  <c:v>13.678000000000001</c:v>
                </c:pt>
                <c:pt idx="241">
                  <c:v>13.6</c:v>
                </c:pt>
                <c:pt idx="242">
                  <c:v>13.555000000000001</c:v>
                </c:pt>
                <c:pt idx="243">
                  <c:v>13.526000000000002</c:v>
                </c:pt>
                <c:pt idx="244">
                  <c:v>13.644000000000002</c:v>
                </c:pt>
                <c:pt idx="245">
                  <c:v>13.711000000000002</c:v>
                </c:pt>
                <c:pt idx="246">
                  <c:v>13.709</c:v>
                </c:pt>
                <c:pt idx="247">
                  <c:v>13.706</c:v>
                </c:pt>
                <c:pt idx="248">
                  <c:v>13.788</c:v>
                </c:pt>
                <c:pt idx="249">
                  <c:v>13.898</c:v>
                </c:pt>
                <c:pt idx="250">
                  <c:v>13.925999999999998</c:v>
                </c:pt>
                <c:pt idx="251">
                  <c:v>14.116000000000003</c:v>
                </c:pt>
                <c:pt idx="252">
                  <c:v>14.265999999999996</c:v>
                </c:pt>
                <c:pt idx="253">
                  <c:v>14.324999999999999</c:v>
                </c:pt>
                <c:pt idx="254">
                  <c:v>14.26</c:v>
                </c:pt>
                <c:pt idx="255">
                  <c:v>14.268999999999997</c:v>
                </c:pt>
                <c:pt idx="256">
                  <c:v>14.302999999999997</c:v>
                </c:pt>
                <c:pt idx="257">
                  <c:v>14.484999999999999</c:v>
                </c:pt>
                <c:pt idx="258">
                  <c:v>14.528</c:v>
                </c:pt>
                <c:pt idx="259">
                  <c:v>14.523</c:v>
                </c:pt>
                <c:pt idx="260">
                  <c:v>14.654</c:v>
                </c:pt>
                <c:pt idx="261">
                  <c:v>14.508000000000001</c:v>
                </c:pt>
                <c:pt idx="262">
                  <c:v>14.553999999999998</c:v>
                </c:pt>
                <c:pt idx="263">
                  <c:v>14.765000000000001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D-48BD-B93E-95EA0D9E6480}"/>
            </c:ext>
          </c:extLst>
        </c:ser>
        <c:ser>
          <c:idx val="1"/>
          <c:order val="1"/>
          <c:tx>
            <c:strRef>
              <c:f>'Istanbul and Global Analysis'!$E$1</c:f>
              <c:strCache>
                <c:ptCount val="1"/>
                <c:pt idx="0">
                  <c:v>Global 10-Yr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'Istanbul and Global Analysis'!$A$2:$A$265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'Istanbul and Global Analysis'!$E$2:$E$269</c:f>
              <c:numCache>
                <c:formatCode>General</c:formatCode>
                <c:ptCount val="268"/>
                <c:pt idx="9">
                  <c:v>8.0299999999999994</c:v>
                </c:pt>
                <c:pt idx="10">
                  <c:v>7.8770000000000007</c:v>
                </c:pt>
                <c:pt idx="11">
                  <c:v>7.9560000000000004</c:v>
                </c:pt>
                <c:pt idx="12">
                  <c:v>8.2390000000000008</c:v>
                </c:pt>
                <c:pt idx="13">
                  <c:v>8.15</c:v>
                </c:pt>
                <c:pt idx="14">
                  <c:v>8.1430000000000007</c:v>
                </c:pt>
                <c:pt idx="15">
                  <c:v>8.1320000000000014</c:v>
                </c:pt>
                <c:pt idx="16">
                  <c:v>8.0879999999999992</c:v>
                </c:pt>
                <c:pt idx="17">
                  <c:v>8.0079999999999991</c:v>
                </c:pt>
                <c:pt idx="18">
                  <c:v>8.0120000000000005</c:v>
                </c:pt>
                <c:pt idx="19">
                  <c:v>7.9819999999999993</c:v>
                </c:pt>
                <c:pt idx="20">
                  <c:v>8.032</c:v>
                </c:pt>
                <c:pt idx="21">
                  <c:v>7.9399999999999995</c:v>
                </c:pt>
                <c:pt idx="22">
                  <c:v>7.8979999999999988</c:v>
                </c:pt>
                <c:pt idx="23">
                  <c:v>7.9700000000000006</c:v>
                </c:pt>
                <c:pt idx="24">
                  <c:v>8.0069999999999997</c:v>
                </c:pt>
                <c:pt idx="25">
                  <c:v>8.1</c:v>
                </c:pt>
                <c:pt idx="26">
                  <c:v>8.0890000000000004</c:v>
                </c:pt>
                <c:pt idx="27">
                  <c:v>8.093</c:v>
                </c:pt>
                <c:pt idx="28">
                  <c:v>8.2690000000000001</c:v>
                </c:pt>
                <c:pt idx="29">
                  <c:v>8.3979999999999997</c:v>
                </c:pt>
                <c:pt idx="30">
                  <c:v>8.5719999999999992</c:v>
                </c:pt>
                <c:pt idx="31">
                  <c:v>8.5969999999999995</c:v>
                </c:pt>
                <c:pt idx="32">
                  <c:v>8.5680000000000014</c:v>
                </c:pt>
                <c:pt idx="33">
                  <c:v>8.5140000000000011</c:v>
                </c:pt>
                <c:pt idx="34">
                  <c:v>8.423</c:v>
                </c:pt>
                <c:pt idx="35">
                  <c:v>8.2409999999999997</c:v>
                </c:pt>
                <c:pt idx="36">
                  <c:v>8.2370000000000001</c:v>
                </c:pt>
                <c:pt idx="37">
                  <c:v>8.2140000000000004</c:v>
                </c:pt>
                <c:pt idx="38">
                  <c:v>8.2050000000000001</c:v>
                </c:pt>
                <c:pt idx="39">
                  <c:v>8.1399999999999988</c:v>
                </c:pt>
                <c:pt idx="40">
                  <c:v>7.9950000000000001</c:v>
                </c:pt>
                <c:pt idx="41">
                  <c:v>8.0080000000000009</c:v>
                </c:pt>
                <c:pt idx="42">
                  <c:v>8.027000000000001</c:v>
                </c:pt>
                <c:pt idx="43">
                  <c:v>8.0820000000000007</c:v>
                </c:pt>
                <c:pt idx="44">
                  <c:v>8.1490000000000009</c:v>
                </c:pt>
                <c:pt idx="45">
                  <c:v>8.2480000000000011</c:v>
                </c:pt>
                <c:pt idx="46">
                  <c:v>8.2489999999999988</c:v>
                </c:pt>
                <c:pt idx="47">
                  <c:v>8.2970000000000006</c:v>
                </c:pt>
                <c:pt idx="48">
                  <c:v>8.3190000000000008</c:v>
                </c:pt>
                <c:pt idx="49">
                  <c:v>8.3370000000000015</c:v>
                </c:pt>
                <c:pt idx="50">
                  <c:v>8.3870000000000005</c:v>
                </c:pt>
                <c:pt idx="51">
                  <c:v>8.423</c:v>
                </c:pt>
                <c:pt idx="52">
                  <c:v>8.4719999999999995</c:v>
                </c:pt>
                <c:pt idx="53">
                  <c:v>8.4989999999999988</c:v>
                </c:pt>
                <c:pt idx="54">
                  <c:v>8.5299999999999994</c:v>
                </c:pt>
                <c:pt idx="55">
                  <c:v>8.5510000000000002</c:v>
                </c:pt>
                <c:pt idx="56">
                  <c:v>8.5670000000000019</c:v>
                </c:pt>
                <c:pt idx="57">
                  <c:v>8.5440000000000005</c:v>
                </c:pt>
                <c:pt idx="58">
                  <c:v>8.4400000000000013</c:v>
                </c:pt>
                <c:pt idx="59">
                  <c:v>8.2969999999999988</c:v>
                </c:pt>
                <c:pt idx="60">
                  <c:v>8.1410000000000018</c:v>
                </c:pt>
                <c:pt idx="61">
                  <c:v>7.9680000000000009</c:v>
                </c:pt>
                <c:pt idx="62">
                  <c:v>7.8149999999999995</c:v>
                </c:pt>
                <c:pt idx="63">
                  <c:v>7.7389999999999999</c:v>
                </c:pt>
                <c:pt idx="64">
                  <c:v>7.6139999999999999</c:v>
                </c:pt>
                <c:pt idx="65">
                  <c:v>7.4819999999999993</c:v>
                </c:pt>
                <c:pt idx="66">
                  <c:v>7.3330000000000002</c:v>
                </c:pt>
                <c:pt idx="67">
                  <c:v>7.2030000000000012</c:v>
                </c:pt>
                <c:pt idx="68">
                  <c:v>7.222999999999999</c:v>
                </c:pt>
                <c:pt idx="69">
                  <c:v>7.2519999999999998</c:v>
                </c:pt>
                <c:pt idx="70">
                  <c:v>7.3220000000000001</c:v>
                </c:pt>
                <c:pt idx="71">
                  <c:v>7.4449999999999985</c:v>
                </c:pt>
                <c:pt idx="72">
                  <c:v>7.5589999999999993</c:v>
                </c:pt>
                <c:pt idx="73">
                  <c:v>7.5569999999999995</c:v>
                </c:pt>
                <c:pt idx="74">
                  <c:v>7.6529999999999987</c:v>
                </c:pt>
                <c:pt idx="75">
                  <c:v>7.7679999999999989</c:v>
                </c:pt>
                <c:pt idx="76">
                  <c:v>7.9099999999999993</c:v>
                </c:pt>
                <c:pt idx="77">
                  <c:v>8.093</c:v>
                </c:pt>
                <c:pt idx="78">
                  <c:v>8.1269999999999989</c:v>
                </c:pt>
                <c:pt idx="79">
                  <c:v>8.1840000000000011</c:v>
                </c:pt>
                <c:pt idx="80">
                  <c:v>8.2739999999999991</c:v>
                </c:pt>
                <c:pt idx="81">
                  <c:v>8.229000000000001</c:v>
                </c:pt>
                <c:pt idx="82">
                  <c:v>8.1549999999999994</c:v>
                </c:pt>
                <c:pt idx="83">
                  <c:v>8.1840000000000011</c:v>
                </c:pt>
                <c:pt idx="84">
                  <c:v>8.1440000000000019</c:v>
                </c:pt>
                <c:pt idx="85">
                  <c:v>8.0440000000000005</c:v>
                </c:pt>
                <c:pt idx="86">
                  <c:v>7.9779999999999998</c:v>
                </c:pt>
                <c:pt idx="87">
                  <c:v>7.8349999999999991</c:v>
                </c:pt>
                <c:pt idx="88">
                  <c:v>7.769000000000001</c:v>
                </c:pt>
                <c:pt idx="89">
                  <c:v>7.7379999999999995</c:v>
                </c:pt>
                <c:pt idx="90">
                  <c:v>7.6659999999999995</c:v>
                </c:pt>
                <c:pt idx="91">
                  <c:v>7.6710000000000012</c:v>
                </c:pt>
                <c:pt idx="92">
                  <c:v>7.7279999999999998</c:v>
                </c:pt>
                <c:pt idx="93">
                  <c:v>7.7439999999999998</c:v>
                </c:pt>
                <c:pt idx="94">
                  <c:v>7.694</c:v>
                </c:pt>
                <c:pt idx="95">
                  <c:v>7.7399999999999993</c:v>
                </c:pt>
                <c:pt idx="96">
                  <c:v>7.8250000000000002</c:v>
                </c:pt>
                <c:pt idx="97">
                  <c:v>7.8960000000000008</c:v>
                </c:pt>
                <c:pt idx="98">
                  <c:v>7.9430000000000005</c:v>
                </c:pt>
                <c:pt idx="99">
                  <c:v>7.9780000000000015</c:v>
                </c:pt>
                <c:pt idx="100">
                  <c:v>7.9880000000000022</c:v>
                </c:pt>
                <c:pt idx="101">
                  <c:v>8.0370000000000008</c:v>
                </c:pt>
                <c:pt idx="102">
                  <c:v>8.0450000000000017</c:v>
                </c:pt>
                <c:pt idx="103">
                  <c:v>8.032</c:v>
                </c:pt>
                <c:pt idx="104">
                  <c:v>8.0879999999999992</c:v>
                </c:pt>
                <c:pt idx="105">
                  <c:v>8.1140000000000008</c:v>
                </c:pt>
                <c:pt idx="106">
                  <c:v>8.0590000000000011</c:v>
                </c:pt>
                <c:pt idx="107">
                  <c:v>8.0259999999999998</c:v>
                </c:pt>
                <c:pt idx="108">
                  <c:v>8.0380000000000003</c:v>
                </c:pt>
                <c:pt idx="109">
                  <c:v>8.0649999999999995</c:v>
                </c:pt>
                <c:pt idx="110">
                  <c:v>8.0709999999999997</c:v>
                </c:pt>
                <c:pt idx="111">
                  <c:v>8.0379999999999985</c:v>
                </c:pt>
                <c:pt idx="112">
                  <c:v>7.9839999999999991</c:v>
                </c:pt>
                <c:pt idx="113">
                  <c:v>7.9909999999999997</c:v>
                </c:pt>
                <c:pt idx="114">
                  <c:v>7.9680000000000009</c:v>
                </c:pt>
                <c:pt idx="115">
                  <c:v>7.9749999999999996</c:v>
                </c:pt>
                <c:pt idx="116">
                  <c:v>8.0039999999999996</c:v>
                </c:pt>
                <c:pt idx="117">
                  <c:v>8.0719999999999992</c:v>
                </c:pt>
                <c:pt idx="118">
                  <c:v>8.0869999999999997</c:v>
                </c:pt>
                <c:pt idx="119">
                  <c:v>8.1049999999999986</c:v>
                </c:pt>
                <c:pt idx="120">
                  <c:v>8.1290000000000013</c:v>
                </c:pt>
                <c:pt idx="121">
                  <c:v>8.1560000000000006</c:v>
                </c:pt>
                <c:pt idx="122">
                  <c:v>8.2189999999999994</c:v>
                </c:pt>
                <c:pt idx="123">
                  <c:v>8.2429999999999986</c:v>
                </c:pt>
                <c:pt idx="124">
                  <c:v>8.2880000000000003</c:v>
                </c:pt>
                <c:pt idx="125">
                  <c:v>8.2559999999999985</c:v>
                </c:pt>
                <c:pt idx="126">
                  <c:v>8.2349999999999994</c:v>
                </c:pt>
                <c:pt idx="127">
                  <c:v>8.2449999999999992</c:v>
                </c:pt>
                <c:pt idx="128">
                  <c:v>8.302999999999999</c:v>
                </c:pt>
                <c:pt idx="129">
                  <c:v>8.2769999999999992</c:v>
                </c:pt>
                <c:pt idx="130">
                  <c:v>8.2690000000000001</c:v>
                </c:pt>
                <c:pt idx="131">
                  <c:v>8.2839999999999989</c:v>
                </c:pt>
                <c:pt idx="132">
                  <c:v>8.2779999999999987</c:v>
                </c:pt>
                <c:pt idx="133">
                  <c:v>8.2409999999999997</c:v>
                </c:pt>
                <c:pt idx="134">
                  <c:v>8.1750000000000007</c:v>
                </c:pt>
                <c:pt idx="135">
                  <c:v>8.1809999999999992</c:v>
                </c:pt>
                <c:pt idx="136">
                  <c:v>8.1679999999999993</c:v>
                </c:pt>
                <c:pt idx="137">
                  <c:v>8.1050000000000004</c:v>
                </c:pt>
                <c:pt idx="138">
                  <c:v>8.0310000000000006</c:v>
                </c:pt>
                <c:pt idx="139">
                  <c:v>8.0460000000000012</c:v>
                </c:pt>
                <c:pt idx="140">
                  <c:v>8.0310000000000006</c:v>
                </c:pt>
                <c:pt idx="141">
                  <c:v>8.0059999999999985</c:v>
                </c:pt>
                <c:pt idx="142">
                  <c:v>8</c:v>
                </c:pt>
                <c:pt idx="143">
                  <c:v>8.0080000000000009</c:v>
                </c:pt>
                <c:pt idx="144">
                  <c:v>8.0470000000000006</c:v>
                </c:pt>
                <c:pt idx="145">
                  <c:v>8.0699999999999985</c:v>
                </c:pt>
                <c:pt idx="146">
                  <c:v>8.0960000000000001</c:v>
                </c:pt>
                <c:pt idx="147">
                  <c:v>8.1340000000000003</c:v>
                </c:pt>
                <c:pt idx="148">
                  <c:v>8.1430000000000007</c:v>
                </c:pt>
                <c:pt idx="149">
                  <c:v>8.1510000000000016</c:v>
                </c:pt>
                <c:pt idx="150">
                  <c:v>8.2040000000000006</c:v>
                </c:pt>
                <c:pt idx="151">
                  <c:v>8.2560000000000002</c:v>
                </c:pt>
                <c:pt idx="152">
                  <c:v>8.2789999999999981</c:v>
                </c:pt>
                <c:pt idx="153">
                  <c:v>8.2949999999999999</c:v>
                </c:pt>
                <c:pt idx="154">
                  <c:v>8.2880000000000003</c:v>
                </c:pt>
                <c:pt idx="155">
                  <c:v>8.2960000000000012</c:v>
                </c:pt>
                <c:pt idx="156">
                  <c:v>8.3129999999999988</c:v>
                </c:pt>
                <c:pt idx="157">
                  <c:v>8.2789999999999999</c:v>
                </c:pt>
                <c:pt idx="158">
                  <c:v>8.2799999999999994</c:v>
                </c:pt>
                <c:pt idx="159">
                  <c:v>8.2580000000000009</c:v>
                </c:pt>
                <c:pt idx="160">
                  <c:v>8.23</c:v>
                </c:pt>
                <c:pt idx="161">
                  <c:v>8.1939999999999991</c:v>
                </c:pt>
                <c:pt idx="162">
                  <c:v>8.1810000000000009</c:v>
                </c:pt>
                <c:pt idx="163">
                  <c:v>8.1890000000000001</c:v>
                </c:pt>
                <c:pt idx="164">
                  <c:v>8.2390000000000008</c:v>
                </c:pt>
                <c:pt idx="165">
                  <c:v>8.2750000000000021</c:v>
                </c:pt>
                <c:pt idx="166">
                  <c:v>8.2600000000000016</c:v>
                </c:pt>
                <c:pt idx="167">
                  <c:v>8.2669999999999995</c:v>
                </c:pt>
                <c:pt idx="168">
                  <c:v>8.2609999999999992</c:v>
                </c:pt>
                <c:pt idx="169">
                  <c:v>8.2810000000000006</c:v>
                </c:pt>
                <c:pt idx="170">
                  <c:v>8.2949999999999982</c:v>
                </c:pt>
                <c:pt idx="171">
                  <c:v>8.3339999999999996</c:v>
                </c:pt>
                <c:pt idx="172">
                  <c:v>8.3580000000000005</c:v>
                </c:pt>
                <c:pt idx="173">
                  <c:v>8.370000000000001</c:v>
                </c:pt>
                <c:pt idx="174">
                  <c:v>8.3620000000000001</c:v>
                </c:pt>
                <c:pt idx="175">
                  <c:v>8.3560000000000016</c:v>
                </c:pt>
                <c:pt idx="176">
                  <c:v>8.4060000000000024</c:v>
                </c:pt>
                <c:pt idx="177">
                  <c:v>8.4559999999999995</c:v>
                </c:pt>
                <c:pt idx="178">
                  <c:v>8.5059999999999985</c:v>
                </c:pt>
                <c:pt idx="179">
                  <c:v>8.4919999999999991</c:v>
                </c:pt>
                <c:pt idx="180">
                  <c:v>8.5189999999999984</c:v>
                </c:pt>
                <c:pt idx="181">
                  <c:v>8.5339999999999989</c:v>
                </c:pt>
                <c:pt idx="182">
                  <c:v>8.5639999999999983</c:v>
                </c:pt>
                <c:pt idx="183">
                  <c:v>8.5560000000000009</c:v>
                </c:pt>
                <c:pt idx="184">
                  <c:v>8.5680000000000014</c:v>
                </c:pt>
                <c:pt idx="185">
                  <c:v>8.5670000000000002</c:v>
                </c:pt>
                <c:pt idx="186">
                  <c:v>8.5489999999999995</c:v>
                </c:pt>
                <c:pt idx="187">
                  <c:v>8.5670000000000002</c:v>
                </c:pt>
                <c:pt idx="188">
                  <c:v>8.59</c:v>
                </c:pt>
                <c:pt idx="189">
                  <c:v>8.6420000000000012</c:v>
                </c:pt>
                <c:pt idx="190">
                  <c:v>8.6550000000000011</c:v>
                </c:pt>
                <c:pt idx="191">
                  <c:v>8.66</c:v>
                </c:pt>
                <c:pt idx="192">
                  <c:v>8.661999999999999</c:v>
                </c:pt>
                <c:pt idx="193">
                  <c:v>8.7040000000000006</c:v>
                </c:pt>
                <c:pt idx="194">
                  <c:v>8.7259999999999991</c:v>
                </c:pt>
                <c:pt idx="195">
                  <c:v>8.7319999999999993</c:v>
                </c:pt>
                <c:pt idx="196">
                  <c:v>8.7449999999999992</c:v>
                </c:pt>
                <c:pt idx="197">
                  <c:v>8.754999999999999</c:v>
                </c:pt>
                <c:pt idx="198">
                  <c:v>8.743999999999998</c:v>
                </c:pt>
                <c:pt idx="199">
                  <c:v>8.7270000000000003</c:v>
                </c:pt>
                <c:pt idx="200">
                  <c:v>8.6880000000000006</c:v>
                </c:pt>
                <c:pt idx="201">
                  <c:v>8.6740000000000013</c:v>
                </c:pt>
                <c:pt idx="202">
                  <c:v>8.6650000000000009</c:v>
                </c:pt>
                <c:pt idx="203">
                  <c:v>8.6760000000000002</c:v>
                </c:pt>
                <c:pt idx="204">
                  <c:v>8.647000000000002</c:v>
                </c:pt>
                <c:pt idx="205">
                  <c:v>8.6519999999999992</c:v>
                </c:pt>
                <c:pt idx="206">
                  <c:v>8.6119999999999983</c:v>
                </c:pt>
                <c:pt idx="207">
                  <c:v>8.6050000000000004</c:v>
                </c:pt>
                <c:pt idx="208">
                  <c:v>8.6070000000000011</c:v>
                </c:pt>
                <c:pt idx="209">
                  <c:v>8.6210000000000004</c:v>
                </c:pt>
                <c:pt idx="210">
                  <c:v>8.6419999999999995</c:v>
                </c:pt>
                <c:pt idx="211">
                  <c:v>8.6590000000000007</c:v>
                </c:pt>
                <c:pt idx="212">
                  <c:v>8.67</c:v>
                </c:pt>
                <c:pt idx="213">
                  <c:v>8.6690000000000005</c:v>
                </c:pt>
                <c:pt idx="214">
                  <c:v>8.6539999999999999</c:v>
                </c:pt>
                <c:pt idx="215">
                  <c:v>8.6440000000000001</c:v>
                </c:pt>
                <c:pt idx="216">
                  <c:v>8.6759999999999984</c:v>
                </c:pt>
                <c:pt idx="217">
                  <c:v>8.6729999999999983</c:v>
                </c:pt>
                <c:pt idx="218">
                  <c:v>8.6479999999999997</c:v>
                </c:pt>
                <c:pt idx="219">
                  <c:v>8.6349999999999998</c:v>
                </c:pt>
                <c:pt idx="220">
                  <c:v>8.6470000000000002</c:v>
                </c:pt>
                <c:pt idx="221">
                  <c:v>8.6269999999999989</c:v>
                </c:pt>
                <c:pt idx="222">
                  <c:v>8.6019999999999985</c:v>
                </c:pt>
                <c:pt idx="223">
                  <c:v>8.6109999999999989</c:v>
                </c:pt>
                <c:pt idx="224">
                  <c:v>8.6170000000000009</c:v>
                </c:pt>
                <c:pt idx="225">
                  <c:v>8.6379999999999981</c:v>
                </c:pt>
                <c:pt idx="226">
                  <c:v>8.6129999999999978</c:v>
                </c:pt>
                <c:pt idx="227">
                  <c:v>8.6279999999999966</c:v>
                </c:pt>
                <c:pt idx="228">
                  <c:v>8.6449999999999996</c:v>
                </c:pt>
                <c:pt idx="229">
                  <c:v>8.6579999999999995</c:v>
                </c:pt>
                <c:pt idx="230">
                  <c:v>8.6860000000000017</c:v>
                </c:pt>
                <c:pt idx="231">
                  <c:v>8.7430000000000003</c:v>
                </c:pt>
                <c:pt idx="232">
                  <c:v>8.7570000000000014</c:v>
                </c:pt>
                <c:pt idx="233">
                  <c:v>8.7650000000000006</c:v>
                </c:pt>
                <c:pt idx="234">
                  <c:v>8.7870000000000008</c:v>
                </c:pt>
                <c:pt idx="235">
                  <c:v>8.7789999999999999</c:v>
                </c:pt>
                <c:pt idx="236">
                  <c:v>8.827</c:v>
                </c:pt>
                <c:pt idx="237">
                  <c:v>8.8409999999999993</c:v>
                </c:pt>
                <c:pt idx="238">
                  <c:v>8.8919999999999995</c:v>
                </c:pt>
                <c:pt idx="239">
                  <c:v>8.9109999999999996</c:v>
                </c:pt>
                <c:pt idx="240">
                  <c:v>8.9359999999999999</c:v>
                </c:pt>
                <c:pt idx="241">
                  <c:v>8.9370000000000012</c:v>
                </c:pt>
                <c:pt idx="242">
                  <c:v>8.9570000000000025</c:v>
                </c:pt>
                <c:pt idx="243">
                  <c:v>8.9410000000000025</c:v>
                </c:pt>
                <c:pt idx="244">
                  <c:v>8.9760000000000026</c:v>
                </c:pt>
                <c:pt idx="245">
                  <c:v>9.0449999999999982</c:v>
                </c:pt>
                <c:pt idx="246">
                  <c:v>9.0659999999999989</c:v>
                </c:pt>
                <c:pt idx="247">
                  <c:v>9.0869999999999997</c:v>
                </c:pt>
                <c:pt idx="248">
                  <c:v>9.1189999999999998</c:v>
                </c:pt>
                <c:pt idx="249">
                  <c:v>9.1560000000000006</c:v>
                </c:pt>
                <c:pt idx="250">
                  <c:v>9.1529999999999987</c:v>
                </c:pt>
                <c:pt idx="251">
                  <c:v>9.1760000000000002</c:v>
                </c:pt>
                <c:pt idx="252">
                  <c:v>9.2490000000000006</c:v>
                </c:pt>
                <c:pt idx="253">
                  <c:v>9.3149999999999977</c:v>
                </c:pt>
                <c:pt idx="254">
                  <c:v>9.3429999999999982</c:v>
                </c:pt>
                <c:pt idx="255">
                  <c:v>9.3779999999999983</c:v>
                </c:pt>
                <c:pt idx="256">
                  <c:v>9.4269999999999996</c:v>
                </c:pt>
                <c:pt idx="257">
                  <c:v>9.48</c:v>
                </c:pt>
                <c:pt idx="258">
                  <c:v>9.4710000000000001</c:v>
                </c:pt>
                <c:pt idx="259">
                  <c:v>9.4930000000000021</c:v>
                </c:pt>
                <c:pt idx="260">
                  <c:v>9.543000000000001</c:v>
                </c:pt>
                <c:pt idx="261">
                  <c:v>9.5540000000000003</c:v>
                </c:pt>
                <c:pt idx="262">
                  <c:v>9.548</c:v>
                </c:pt>
                <c:pt idx="263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BD-48BD-B93E-95EA0D9E6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082808"/>
        <c:axId val="710081168"/>
      </c:lineChart>
      <c:catAx>
        <c:axId val="71008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81168"/>
        <c:crosses val="autoZero"/>
        <c:auto val="1"/>
        <c:lblAlgn val="ctr"/>
        <c:lblOffset val="100"/>
        <c:noMultiLvlLbl val="0"/>
      </c:catAx>
      <c:valAx>
        <c:axId val="710081168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Moving Average Temperatue (⁰Celsius)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8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570652</xdr:colOff>
      <xdr:row>1</xdr:row>
      <xdr:rowOff>133483</xdr:rowOff>
    </xdr:from>
    <xdr:to>
      <xdr:col>11</xdr:col>
      <xdr:colOff>426284</xdr:colOff>
      <xdr:row>26</xdr:row>
      <xdr:rowOff>53654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E61F4-D076-4F36-97C3-C6E3A0C47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504824</xdr:colOff>
      <xdr:row>1</xdr:row>
      <xdr:rowOff>34924</xdr:rowOff>
    </xdr:from>
    <xdr:to>
      <xdr:col>11</xdr:col>
      <xdr:colOff>558799</xdr:colOff>
      <xdr:row>20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131A0-2848-4ABA-BB60-AE71A3C77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748B-B386-4971-ADA5-CCE54DAB5024}">
  <dimension ref="A1:J268"/>
  <sheetViews>
    <sheetView tabSelected="1" zoomScale="41" zoomScaleNormal="41" workbookViewId="0">
      <pane ySplit="1" topLeftCell="A2" activePane="bottomLeft" state="frozen"/>
      <selection pane="bottomLeft" activeCell="Q31" sqref="Q31"/>
    </sheetView>
  </sheetViews>
  <sheetFormatPr defaultRowHeight="14.5" x14ac:dyDescent="0.35"/>
  <cols>
    <col min="2" max="2" width="21.54296875" customWidth="1"/>
    <col min="3" max="3" width="23.1796875" bestFit="1" customWidth="1"/>
    <col min="4" max="4" width="17.81640625" customWidth="1"/>
    <col min="5" max="5" width="23.26953125" customWidth="1"/>
    <col min="6" max="6" width="28.81640625" customWidth="1"/>
    <col min="7" max="7" width="38.453125" customWidth="1"/>
    <col min="8" max="8" width="23" customWidth="1"/>
    <col min="9" max="9" width="29.08984375" customWidth="1"/>
    <col min="10" max="10" width="33.08984375" customWidth="1"/>
  </cols>
  <sheetData>
    <row r="1" spans="1:7" s="8" customFormat="1" ht="17" x14ac:dyDescent="0.4">
      <c r="A1" s="7" t="s">
        <v>0</v>
      </c>
      <c r="B1" s="7" t="s">
        <v>44</v>
      </c>
      <c r="C1" s="7" t="s">
        <v>1</v>
      </c>
      <c r="D1" s="7" t="s">
        <v>53</v>
      </c>
      <c r="E1" s="7" t="s">
        <v>51</v>
      </c>
      <c r="F1" s="7" t="s">
        <v>2</v>
      </c>
      <c r="G1" s="8" t="s">
        <v>50</v>
      </c>
    </row>
    <row r="2" spans="1:7" x14ac:dyDescent="0.35">
      <c r="A2">
        <v>1750</v>
      </c>
      <c r="B2">
        <v>10.07</v>
      </c>
      <c r="C2">
        <v>8.7200000000000006</v>
      </c>
    </row>
    <row r="3" spans="1:7" x14ac:dyDescent="0.35">
      <c r="A3">
        <v>1751</v>
      </c>
      <c r="B3">
        <v>10.79</v>
      </c>
      <c r="C3">
        <v>7.98</v>
      </c>
    </row>
    <row r="4" spans="1:7" x14ac:dyDescent="0.35">
      <c r="A4">
        <v>1752</v>
      </c>
      <c r="B4">
        <v>2.81</v>
      </c>
      <c r="C4">
        <v>5.78</v>
      </c>
    </row>
    <row r="5" spans="1:7" x14ac:dyDescent="0.35">
      <c r="A5">
        <v>1753</v>
      </c>
      <c r="B5">
        <v>9.52</v>
      </c>
      <c r="C5">
        <v>8.39</v>
      </c>
    </row>
    <row r="6" spans="1:7" x14ac:dyDescent="0.35">
      <c r="A6">
        <v>1754</v>
      </c>
      <c r="B6">
        <v>9.8800000000000008</v>
      </c>
      <c r="C6">
        <v>8.4700000000000006</v>
      </c>
    </row>
    <row r="7" spans="1:7" x14ac:dyDescent="0.35">
      <c r="A7">
        <v>1755</v>
      </c>
      <c r="B7">
        <v>6.61</v>
      </c>
      <c r="C7">
        <v>8.36</v>
      </c>
    </row>
    <row r="8" spans="1:7" x14ac:dyDescent="0.35">
      <c r="A8">
        <v>1756</v>
      </c>
      <c r="B8">
        <v>9.94</v>
      </c>
      <c r="C8">
        <v>8.85</v>
      </c>
    </row>
    <row r="9" spans="1:7" x14ac:dyDescent="0.35">
      <c r="A9">
        <v>1757</v>
      </c>
      <c r="B9">
        <v>8.89</v>
      </c>
      <c r="C9">
        <v>9.02</v>
      </c>
    </row>
    <row r="10" spans="1:7" x14ac:dyDescent="0.35">
      <c r="A10">
        <v>1758</v>
      </c>
      <c r="B10">
        <v>8.15</v>
      </c>
      <c r="C10">
        <v>6.74</v>
      </c>
    </row>
    <row r="11" spans="1:7" x14ac:dyDescent="0.35">
      <c r="A11">
        <v>1759</v>
      </c>
      <c r="B11">
        <v>9.01</v>
      </c>
      <c r="C11">
        <v>7.99</v>
      </c>
      <c r="D11">
        <f t="shared" ref="D11:D74" si="0">AVERAGE(B2:B11)</f>
        <v>8.5670000000000002</v>
      </c>
      <c r="E11">
        <f t="shared" ref="E11:E74" si="1">AVERAGE(C2:C11)</f>
        <v>8.0299999999999994</v>
      </c>
      <c r="F11">
        <f>(D11-E11)</f>
        <v>0.53700000000000081</v>
      </c>
      <c r="G11">
        <f>1.08191305094123*E11+0.447148920947518</f>
        <v>9.1349107200055943</v>
      </c>
    </row>
    <row r="12" spans="1:7" x14ac:dyDescent="0.35">
      <c r="A12">
        <v>1760</v>
      </c>
      <c r="B12">
        <v>7.73</v>
      </c>
      <c r="C12">
        <v>7.19</v>
      </c>
      <c r="D12">
        <f t="shared" si="0"/>
        <v>8.333000000000002</v>
      </c>
      <c r="E12">
        <f t="shared" si="1"/>
        <v>7.8770000000000007</v>
      </c>
      <c r="F12">
        <f t="shared" ref="F12:F75" si="2">(D12-E12)</f>
        <v>0.45600000000000129</v>
      </c>
      <c r="G12">
        <f t="shared" ref="G12:G75" si="3">1.08191305094123*E12+0.447148920947518</f>
        <v>8.9693780232115881</v>
      </c>
    </row>
    <row r="13" spans="1:7" x14ac:dyDescent="0.35">
      <c r="A13">
        <v>1761</v>
      </c>
      <c r="B13">
        <v>10.18</v>
      </c>
      <c r="C13">
        <v>8.77</v>
      </c>
      <c r="D13">
        <f t="shared" si="0"/>
        <v>8.2720000000000002</v>
      </c>
      <c r="E13">
        <f t="shared" si="1"/>
        <v>7.9560000000000004</v>
      </c>
      <c r="F13">
        <f t="shared" si="2"/>
        <v>0.31599999999999984</v>
      </c>
      <c r="G13">
        <f t="shared" si="3"/>
        <v>9.0548491542359439</v>
      </c>
    </row>
    <row r="14" spans="1:7" x14ac:dyDescent="0.35">
      <c r="A14">
        <v>1762</v>
      </c>
      <c r="B14">
        <v>9.5500000000000007</v>
      </c>
      <c r="C14">
        <v>8.61</v>
      </c>
      <c r="D14">
        <f t="shared" si="0"/>
        <v>8.9459999999999997</v>
      </c>
      <c r="E14">
        <f t="shared" si="1"/>
        <v>8.2390000000000008</v>
      </c>
      <c r="F14">
        <f t="shared" si="2"/>
        <v>0.70699999999999896</v>
      </c>
      <c r="G14">
        <f t="shared" si="3"/>
        <v>9.3610305476523124</v>
      </c>
    </row>
    <row r="15" spans="1:7" x14ac:dyDescent="0.35">
      <c r="A15">
        <v>1763</v>
      </c>
      <c r="B15">
        <v>7.23</v>
      </c>
      <c r="C15">
        <v>7.5</v>
      </c>
      <c r="D15">
        <f t="shared" si="0"/>
        <v>8.7169999999999987</v>
      </c>
      <c r="E15">
        <f t="shared" si="1"/>
        <v>8.15</v>
      </c>
      <c r="F15">
        <f t="shared" si="2"/>
        <v>0.56699999999999839</v>
      </c>
      <c r="G15">
        <f t="shared" si="3"/>
        <v>9.2647402861185419</v>
      </c>
    </row>
    <row r="16" spans="1:7" x14ac:dyDescent="0.35">
      <c r="A16">
        <v>1764</v>
      </c>
      <c r="B16">
        <v>9.5500000000000007</v>
      </c>
      <c r="C16">
        <v>8.4</v>
      </c>
      <c r="D16">
        <f t="shared" si="0"/>
        <v>8.6840000000000011</v>
      </c>
      <c r="E16">
        <f t="shared" si="1"/>
        <v>8.1430000000000007</v>
      </c>
      <c r="F16">
        <f t="shared" si="2"/>
        <v>0.54100000000000037</v>
      </c>
      <c r="G16">
        <f t="shared" si="3"/>
        <v>9.257166894761955</v>
      </c>
    </row>
    <row r="17" spans="1:10" x14ac:dyDescent="0.35">
      <c r="A17">
        <v>1765</v>
      </c>
      <c r="B17">
        <v>8.9600000000000009</v>
      </c>
      <c r="C17">
        <v>8.25</v>
      </c>
      <c r="D17">
        <f t="shared" si="0"/>
        <v>8.9190000000000005</v>
      </c>
      <c r="E17">
        <f t="shared" si="1"/>
        <v>8.1320000000000014</v>
      </c>
      <c r="F17">
        <f t="shared" si="2"/>
        <v>0.78699999999999903</v>
      </c>
      <c r="G17">
        <f t="shared" si="3"/>
        <v>9.2452658512016015</v>
      </c>
    </row>
    <row r="18" spans="1:10" x14ac:dyDescent="0.35">
      <c r="A18">
        <v>1766</v>
      </c>
      <c r="B18">
        <v>10.09</v>
      </c>
      <c r="C18">
        <v>8.41</v>
      </c>
      <c r="D18">
        <f t="shared" si="0"/>
        <v>8.9340000000000011</v>
      </c>
      <c r="E18">
        <f t="shared" si="1"/>
        <v>8.0879999999999992</v>
      </c>
      <c r="F18">
        <f t="shared" si="2"/>
        <v>0.84600000000000186</v>
      </c>
      <c r="G18">
        <f t="shared" si="3"/>
        <v>9.1976616769601858</v>
      </c>
    </row>
    <row r="19" spans="1:10" x14ac:dyDescent="0.35">
      <c r="A19">
        <v>1767</v>
      </c>
      <c r="B19">
        <v>8.52</v>
      </c>
      <c r="C19">
        <v>8.2200000000000006</v>
      </c>
      <c r="D19">
        <f t="shared" si="0"/>
        <v>8.897000000000002</v>
      </c>
      <c r="E19">
        <f t="shared" si="1"/>
        <v>8.0079999999999991</v>
      </c>
      <c r="F19">
        <f t="shared" si="2"/>
        <v>0.8890000000000029</v>
      </c>
      <c r="G19">
        <f t="shared" si="3"/>
        <v>9.1111086328848874</v>
      </c>
    </row>
    <row r="20" spans="1:10" x14ac:dyDescent="0.35">
      <c r="A20">
        <v>1768</v>
      </c>
      <c r="B20">
        <v>8.67</v>
      </c>
      <c r="C20">
        <v>6.78</v>
      </c>
      <c r="D20">
        <f t="shared" si="0"/>
        <v>8.9489999999999998</v>
      </c>
      <c r="E20">
        <f t="shared" si="1"/>
        <v>8.0120000000000005</v>
      </c>
      <c r="F20">
        <f t="shared" si="2"/>
        <v>0.93699999999999939</v>
      </c>
      <c r="G20">
        <f t="shared" si="3"/>
        <v>9.1154362850886539</v>
      </c>
    </row>
    <row r="21" spans="1:10" x14ac:dyDescent="0.35">
      <c r="A21">
        <v>1769</v>
      </c>
      <c r="B21">
        <v>9.1</v>
      </c>
      <c r="C21">
        <v>7.69</v>
      </c>
      <c r="D21">
        <f t="shared" si="0"/>
        <v>8.9579999999999984</v>
      </c>
      <c r="E21">
        <f t="shared" si="1"/>
        <v>7.9819999999999993</v>
      </c>
      <c r="F21">
        <f t="shared" si="2"/>
        <v>0.97599999999999909</v>
      </c>
      <c r="G21">
        <f t="shared" si="3"/>
        <v>9.0829788935604157</v>
      </c>
    </row>
    <row r="22" spans="1:10" x14ac:dyDescent="0.35">
      <c r="A22">
        <v>1770</v>
      </c>
      <c r="B22">
        <v>9.0399999999999991</v>
      </c>
      <c r="C22">
        <v>7.69</v>
      </c>
      <c r="D22">
        <f t="shared" si="0"/>
        <v>9.0889999999999986</v>
      </c>
      <c r="E22">
        <f t="shared" si="1"/>
        <v>8.032</v>
      </c>
      <c r="F22">
        <f t="shared" si="2"/>
        <v>1.0569999999999986</v>
      </c>
      <c r="G22">
        <f t="shared" si="3"/>
        <v>9.1370745461074776</v>
      </c>
    </row>
    <row r="23" spans="1:10" x14ac:dyDescent="0.35">
      <c r="A23">
        <v>1771</v>
      </c>
      <c r="B23">
        <v>10.18</v>
      </c>
      <c r="C23">
        <v>7.85</v>
      </c>
      <c r="D23">
        <f t="shared" si="0"/>
        <v>9.0890000000000022</v>
      </c>
      <c r="E23">
        <f t="shared" si="1"/>
        <v>7.9399999999999995</v>
      </c>
      <c r="F23">
        <f t="shared" si="2"/>
        <v>1.1490000000000027</v>
      </c>
      <c r="G23">
        <f t="shared" si="3"/>
        <v>9.0375385454208832</v>
      </c>
    </row>
    <row r="24" spans="1:10" x14ac:dyDescent="0.35">
      <c r="A24">
        <v>1772</v>
      </c>
      <c r="B24">
        <v>9.64</v>
      </c>
      <c r="C24">
        <v>8.19</v>
      </c>
      <c r="D24">
        <f t="shared" si="0"/>
        <v>9.0980000000000008</v>
      </c>
      <c r="E24">
        <f t="shared" si="1"/>
        <v>7.8979999999999988</v>
      </c>
      <c r="F24">
        <f t="shared" si="2"/>
        <v>1.200000000000002</v>
      </c>
      <c r="G24">
        <f t="shared" si="3"/>
        <v>8.9920981972813507</v>
      </c>
    </row>
    <row r="25" spans="1:10" x14ac:dyDescent="0.35">
      <c r="A25">
        <v>1773</v>
      </c>
      <c r="B25">
        <v>10.08</v>
      </c>
      <c r="C25">
        <v>8.2200000000000006</v>
      </c>
      <c r="D25">
        <f t="shared" si="0"/>
        <v>9.3830000000000009</v>
      </c>
      <c r="E25">
        <f t="shared" si="1"/>
        <v>7.9700000000000006</v>
      </c>
      <c r="F25">
        <f t="shared" si="2"/>
        <v>1.4130000000000003</v>
      </c>
      <c r="G25">
        <f t="shared" si="3"/>
        <v>9.0699959369491214</v>
      </c>
    </row>
    <row r="26" spans="1:10" x14ac:dyDescent="0.35">
      <c r="A26">
        <v>1774</v>
      </c>
      <c r="B26">
        <v>9.52</v>
      </c>
      <c r="C26">
        <v>8.77</v>
      </c>
      <c r="D26">
        <f t="shared" si="0"/>
        <v>9.379999999999999</v>
      </c>
      <c r="E26">
        <f t="shared" si="1"/>
        <v>8.0069999999999997</v>
      </c>
      <c r="F26">
        <f t="shared" si="2"/>
        <v>1.3729999999999993</v>
      </c>
      <c r="G26">
        <f t="shared" si="3"/>
        <v>9.1100267198339466</v>
      </c>
    </row>
    <row r="27" spans="1:10" x14ac:dyDescent="0.35">
      <c r="A27">
        <v>1775</v>
      </c>
      <c r="B27">
        <v>10.24</v>
      </c>
      <c r="C27">
        <v>9.18</v>
      </c>
      <c r="D27">
        <f t="shared" si="0"/>
        <v>9.5079999999999991</v>
      </c>
      <c r="E27">
        <f t="shared" si="1"/>
        <v>8.1</v>
      </c>
      <c r="F27">
        <f t="shared" si="2"/>
        <v>1.4079999999999995</v>
      </c>
      <c r="G27">
        <f t="shared" si="3"/>
        <v>9.21064463357148</v>
      </c>
    </row>
    <row r="28" spans="1:10" ht="19" thickBot="1" x14ac:dyDescent="0.5">
      <c r="A28">
        <v>1776</v>
      </c>
      <c r="B28">
        <v>9.1300000000000008</v>
      </c>
      <c r="C28">
        <v>8.3000000000000007</v>
      </c>
      <c r="D28">
        <f t="shared" si="0"/>
        <v>9.411999999999999</v>
      </c>
      <c r="E28">
        <f t="shared" si="1"/>
        <v>8.0890000000000004</v>
      </c>
      <c r="F28">
        <f t="shared" si="2"/>
        <v>1.3229999999999986</v>
      </c>
      <c r="G28">
        <f t="shared" si="3"/>
        <v>9.1987435900111283</v>
      </c>
      <c r="I28" s="22" t="s">
        <v>16</v>
      </c>
      <c r="J28" s="23"/>
    </row>
    <row r="29" spans="1:10" ht="15.5" x14ac:dyDescent="0.35">
      <c r="A29">
        <v>1777</v>
      </c>
      <c r="B29">
        <v>8.77</v>
      </c>
      <c r="C29">
        <v>8.26</v>
      </c>
      <c r="D29">
        <f t="shared" si="0"/>
        <v>9.4369999999999976</v>
      </c>
      <c r="E29">
        <f t="shared" si="1"/>
        <v>8.093</v>
      </c>
      <c r="F29">
        <f t="shared" si="2"/>
        <v>1.3439999999999976</v>
      </c>
      <c r="G29">
        <f t="shared" si="3"/>
        <v>9.203071242214893</v>
      </c>
      <c r="I29" s="13" t="s">
        <v>35</v>
      </c>
      <c r="J29" s="14"/>
    </row>
    <row r="30" spans="1:10" x14ac:dyDescent="0.35">
      <c r="A30">
        <v>1778</v>
      </c>
      <c r="B30">
        <v>6.89</v>
      </c>
      <c r="C30">
        <v>8.5399999999999991</v>
      </c>
      <c r="D30">
        <f t="shared" si="0"/>
        <v>9.2589999999999986</v>
      </c>
      <c r="E30">
        <f t="shared" si="1"/>
        <v>8.2690000000000001</v>
      </c>
      <c r="F30">
        <f t="shared" si="2"/>
        <v>0.98999999999999844</v>
      </c>
      <c r="G30">
        <f t="shared" si="3"/>
        <v>9.3934879391805488</v>
      </c>
      <c r="I30" s="15" t="s">
        <v>3</v>
      </c>
      <c r="J30" s="16" t="s">
        <v>4</v>
      </c>
    </row>
    <row r="31" spans="1:10" x14ac:dyDescent="0.35">
      <c r="A31">
        <v>1779</v>
      </c>
      <c r="B31">
        <v>0.25</v>
      </c>
      <c r="C31">
        <v>8.98</v>
      </c>
      <c r="D31">
        <f t="shared" si="0"/>
        <v>8.3739999999999988</v>
      </c>
      <c r="E31">
        <f t="shared" si="1"/>
        <v>8.3979999999999997</v>
      </c>
      <c r="F31">
        <f t="shared" si="2"/>
        <v>-2.4000000000000909E-2</v>
      </c>
      <c r="G31">
        <f t="shared" si="3"/>
        <v>9.5330547227519666</v>
      </c>
      <c r="I31" s="17">
        <f>($D$264-$D$11)/254</f>
        <v>9.8779527559055055E-3</v>
      </c>
      <c r="J31" s="18">
        <f>($E$264-$E$11)/254</f>
        <v>6.0078740157480373E-3</v>
      </c>
    </row>
    <row r="32" spans="1:10" x14ac:dyDescent="0.35">
      <c r="A32">
        <v>1781</v>
      </c>
      <c r="B32">
        <v>9.7899999999999991</v>
      </c>
      <c r="C32">
        <v>8.1</v>
      </c>
      <c r="D32">
        <f t="shared" si="0"/>
        <v>8.4490000000000016</v>
      </c>
      <c r="E32">
        <f t="shared" si="1"/>
        <v>8.4390000000000001</v>
      </c>
      <c r="F32">
        <f t="shared" si="2"/>
        <v>1.0000000000001563E-2</v>
      </c>
      <c r="G32">
        <f t="shared" si="3"/>
        <v>9.5774131578405584</v>
      </c>
      <c r="I32" s="17"/>
      <c r="J32" s="18"/>
    </row>
    <row r="33" spans="1:10" x14ac:dyDescent="0.35">
      <c r="A33">
        <v>1782</v>
      </c>
      <c r="B33">
        <v>9.15</v>
      </c>
      <c r="C33">
        <v>7.9</v>
      </c>
      <c r="D33">
        <f t="shared" si="0"/>
        <v>8.3460000000000001</v>
      </c>
      <c r="E33">
        <f t="shared" si="1"/>
        <v>8.4439999999999991</v>
      </c>
      <c r="F33">
        <f t="shared" si="2"/>
        <v>-9.7999999999998977E-2</v>
      </c>
      <c r="G33">
        <f t="shared" si="3"/>
        <v>9.5828227230952638</v>
      </c>
      <c r="I33" s="17"/>
      <c r="J33" s="18"/>
    </row>
    <row r="34" spans="1:10" ht="15.5" x14ac:dyDescent="0.35">
      <c r="A34">
        <v>1783</v>
      </c>
      <c r="B34">
        <v>8.81</v>
      </c>
      <c r="C34">
        <v>7.68</v>
      </c>
      <c r="D34">
        <f t="shared" si="0"/>
        <v>8.2630000000000017</v>
      </c>
      <c r="E34">
        <f t="shared" si="1"/>
        <v>8.3930000000000007</v>
      </c>
      <c r="F34">
        <f t="shared" si="2"/>
        <v>-0.12999999999999901</v>
      </c>
      <c r="G34">
        <f t="shared" si="3"/>
        <v>9.5276451574972612</v>
      </c>
      <c r="I34" s="19" t="s">
        <v>36</v>
      </c>
      <c r="J34" s="18"/>
    </row>
    <row r="35" spans="1:10" x14ac:dyDescent="0.35">
      <c r="A35">
        <v>1784</v>
      </c>
      <c r="B35">
        <v>8.4</v>
      </c>
      <c r="C35">
        <v>7.86</v>
      </c>
      <c r="D35">
        <f t="shared" si="0"/>
        <v>8.0950000000000006</v>
      </c>
      <c r="E35">
        <f t="shared" si="1"/>
        <v>8.3570000000000011</v>
      </c>
      <c r="F35">
        <f t="shared" si="2"/>
        <v>-0.26200000000000045</v>
      </c>
      <c r="G35">
        <f t="shared" si="3"/>
        <v>9.4886962876633785</v>
      </c>
      <c r="I35" s="15" t="s">
        <v>34</v>
      </c>
      <c r="J35" s="18"/>
    </row>
    <row r="36" spans="1:10" x14ac:dyDescent="0.35">
      <c r="A36">
        <v>1785</v>
      </c>
      <c r="B36">
        <v>8.49</v>
      </c>
      <c r="C36">
        <v>7.36</v>
      </c>
      <c r="D36">
        <f t="shared" si="0"/>
        <v>7.992</v>
      </c>
      <c r="E36">
        <f t="shared" si="1"/>
        <v>8.2159999999999993</v>
      </c>
      <c r="F36">
        <f t="shared" si="2"/>
        <v>-0.22399999999999931</v>
      </c>
      <c r="G36">
        <f t="shared" si="3"/>
        <v>9.3361465474806629</v>
      </c>
      <c r="I36" s="17">
        <f>AVERAGE($F$11:$F$264)</f>
        <v>1.1300866141732278</v>
      </c>
      <c r="J36" s="18"/>
    </row>
    <row r="37" spans="1:10" x14ac:dyDescent="0.35">
      <c r="A37">
        <v>1786</v>
      </c>
      <c r="B37">
        <v>8.98</v>
      </c>
      <c r="C37">
        <v>8.26</v>
      </c>
      <c r="D37">
        <f t="shared" si="0"/>
        <v>7.8659999999999997</v>
      </c>
      <c r="E37">
        <f t="shared" si="1"/>
        <v>8.1240000000000006</v>
      </c>
      <c r="F37">
        <f t="shared" si="2"/>
        <v>-0.2580000000000009</v>
      </c>
      <c r="G37">
        <f t="shared" si="3"/>
        <v>9.2366105467940702</v>
      </c>
      <c r="I37" s="17"/>
      <c r="J37" s="18"/>
    </row>
    <row r="38" spans="1:10" x14ac:dyDescent="0.35">
      <c r="A38">
        <v>1787</v>
      </c>
      <c r="B38">
        <v>8.9700000000000006</v>
      </c>
      <c r="C38">
        <v>8.0299999999999994</v>
      </c>
      <c r="D38">
        <f t="shared" si="0"/>
        <v>7.85</v>
      </c>
      <c r="E38">
        <f t="shared" si="1"/>
        <v>8.0969999999999995</v>
      </c>
      <c r="F38">
        <f t="shared" si="2"/>
        <v>-0.24699999999999989</v>
      </c>
      <c r="G38">
        <f t="shared" si="3"/>
        <v>9.207398894418656</v>
      </c>
      <c r="I38" s="17"/>
      <c r="J38" s="18"/>
    </row>
    <row r="39" spans="1:10" ht="15.5" x14ac:dyDescent="0.35">
      <c r="A39">
        <v>1788</v>
      </c>
      <c r="B39">
        <v>9.77</v>
      </c>
      <c r="C39">
        <v>8.4499999999999993</v>
      </c>
      <c r="D39">
        <f t="shared" si="0"/>
        <v>7.95</v>
      </c>
      <c r="E39">
        <f t="shared" si="1"/>
        <v>8.1159999999999997</v>
      </c>
      <c r="F39">
        <f t="shared" si="2"/>
        <v>-0.16599999999999948</v>
      </c>
      <c r="G39">
        <f t="shared" si="3"/>
        <v>9.2279552423865407</v>
      </c>
      <c r="I39" s="19" t="s">
        <v>37</v>
      </c>
      <c r="J39" s="18"/>
    </row>
    <row r="40" spans="1:10" x14ac:dyDescent="0.35">
      <c r="A40">
        <v>1789</v>
      </c>
      <c r="B40">
        <v>9.42</v>
      </c>
      <c r="C40">
        <v>8.33</v>
      </c>
      <c r="D40">
        <f t="shared" si="0"/>
        <v>8.2029999999999994</v>
      </c>
      <c r="E40">
        <f t="shared" si="1"/>
        <v>8.0949999999999989</v>
      </c>
      <c r="F40">
        <f t="shared" si="2"/>
        <v>0.10800000000000054</v>
      </c>
      <c r="G40">
        <f t="shared" si="3"/>
        <v>9.2052350683167727</v>
      </c>
      <c r="I40" s="15" t="s">
        <v>5</v>
      </c>
      <c r="J40" s="16" t="s">
        <v>6</v>
      </c>
    </row>
    <row r="41" spans="1:10" x14ac:dyDescent="0.35">
      <c r="A41">
        <v>1790</v>
      </c>
      <c r="B41">
        <v>9.39</v>
      </c>
      <c r="C41">
        <v>7.98</v>
      </c>
      <c r="D41">
        <f t="shared" si="0"/>
        <v>9.1170000000000009</v>
      </c>
      <c r="E41">
        <f t="shared" si="1"/>
        <v>7.9950000000000001</v>
      </c>
      <c r="F41">
        <f t="shared" si="2"/>
        <v>1.1220000000000008</v>
      </c>
      <c r="G41">
        <f t="shared" si="3"/>
        <v>9.0970437632226524</v>
      </c>
      <c r="I41" s="17">
        <f>($D$264-$D$226)/39</f>
        <v>2.9051282051282028E-2</v>
      </c>
      <c r="J41" s="18">
        <f>($E$264-$E$226)/39</f>
        <v>2.3538461538461612E-2</v>
      </c>
    </row>
    <row r="42" spans="1:10" x14ac:dyDescent="0.35">
      <c r="A42">
        <v>1791</v>
      </c>
      <c r="B42">
        <v>9.3699999999999992</v>
      </c>
      <c r="C42">
        <v>8.23</v>
      </c>
      <c r="D42">
        <f t="shared" si="0"/>
        <v>9.0749999999999993</v>
      </c>
      <c r="E42">
        <f t="shared" si="1"/>
        <v>8.0080000000000009</v>
      </c>
      <c r="F42">
        <f t="shared" si="2"/>
        <v>1.0669999999999984</v>
      </c>
      <c r="G42">
        <f t="shared" si="3"/>
        <v>9.1111086328848891</v>
      </c>
      <c r="I42" s="17"/>
      <c r="J42" s="18"/>
    </row>
    <row r="43" spans="1:10" x14ac:dyDescent="0.35">
      <c r="A43">
        <v>1792</v>
      </c>
      <c r="B43">
        <v>8.7200000000000006</v>
      </c>
      <c r="C43">
        <v>8.09</v>
      </c>
      <c r="D43">
        <f t="shared" si="0"/>
        <v>9.032</v>
      </c>
      <c r="E43">
        <f t="shared" si="1"/>
        <v>8.027000000000001</v>
      </c>
      <c r="F43">
        <f t="shared" si="2"/>
        <v>1.004999999999999</v>
      </c>
      <c r="G43">
        <f t="shared" si="3"/>
        <v>9.1316649808527721</v>
      </c>
      <c r="I43" s="17"/>
      <c r="J43" s="18"/>
    </row>
    <row r="44" spans="1:10" ht="15.5" x14ac:dyDescent="0.35">
      <c r="A44">
        <v>1793</v>
      </c>
      <c r="B44">
        <v>9.8800000000000008</v>
      </c>
      <c r="C44">
        <v>8.23</v>
      </c>
      <c r="D44">
        <f t="shared" si="0"/>
        <v>9.1389999999999993</v>
      </c>
      <c r="E44">
        <f t="shared" si="1"/>
        <v>8.0820000000000007</v>
      </c>
      <c r="F44">
        <f t="shared" si="2"/>
        <v>1.0569999999999986</v>
      </c>
      <c r="G44">
        <f t="shared" si="3"/>
        <v>9.1911701986545395</v>
      </c>
      <c r="I44" s="19" t="s">
        <v>38</v>
      </c>
      <c r="J44" s="18"/>
    </row>
    <row r="45" spans="1:10" x14ac:dyDescent="0.35">
      <c r="A45">
        <v>1794</v>
      </c>
      <c r="B45">
        <v>9.83</v>
      </c>
      <c r="C45">
        <v>8.5299999999999994</v>
      </c>
      <c r="D45">
        <f t="shared" si="0"/>
        <v>9.282</v>
      </c>
      <c r="E45">
        <f t="shared" si="1"/>
        <v>8.1490000000000009</v>
      </c>
      <c r="F45">
        <f t="shared" si="2"/>
        <v>1.1329999999999991</v>
      </c>
      <c r="G45">
        <f t="shared" si="3"/>
        <v>9.263658373067603</v>
      </c>
      <c r="I45" s="15" t="s">
        <v>7</v>
      </c>
      <c r="J45" s="16" t="s">
        <v>8</v>
      </c>
    </row>
    <row r="46" spans="1:10" x14ac:dyDescent="0.35">
      <c r="A46">
        <v>1795</v>
      </c>
      <c r="B46">
        <v>9.2100000000000009</v>
      </c>
      <c r="C46">
        <v>8.35</v>
      </c>
      <c r="D46">
        <f t="shared" si="0"/>
        <v>9.3539999999999992</v>
      </c>
      <c r="E46">
        <f t="shared" si="1"/>
        <v>8.2480000000000011</v>
      </c>
      <c r="F46">
        <f t="shared" si="2"/>
        <v>1.1059999999999981</v>
      </c>
      <c r="G46">
        <f t="shared" si="3"/>
        <v>9.3707677651107844</v>
      </c>
      <c r="I46" s="17">
        <f>($D$68-$D$59)/10</f>
        <v>-0.10750000000000011</v>
      </c>
      <c r="J46" s="18">
        <f>($E$68-$E$59)/10</f>
        <v>-0.1237</v>
      </c>
    </row>
    <row r="47" spans="1:10" x14ac:dyDescent="0.35">
      <c r="A47">
        <v>1796</v>
      </c>
      <c r="B47">
        <v>8.9700000000000006</v>
      </c>
      <c r="C47">
        <v>8.27</v>
      </c>
      <c r="D47">
        <f t="shared" si="0"/>
        <v>9.3529999999999998</v>
      </c>
      <c r="E47">
        <f t="shared" si="1"/>
        <v>8.2489999999999988</v>
      </c>
      <c r="F47">
        <f t="shared" si="2"/>
        <v>1.104000000000001</v>
      </c>
      <c r="G47">
        <f t="shared" si="3"/>
        <v>9.3718496781617233</v>
      </c>
      <c r="I47" s="17"/>
      <c r="J47" s="18"/>
    </row>
    <row r="48" spans="1:10" x14ac:dyDescent="0.35">
      <c r="A48">
        <v>1797</v>
      </c>
      <c r="B48">
        <v>8.85</v>
      </c>
      <c r="C48">
        <v>8.51</v>
      </c>
      <c r="D48">
        <f t="shared" si="0"/>
        <v>9.3409999999999993</v>
      </c>
      <c r="E48">
        <f t="shared" si="1"/>
        <v>8.2970000000000006</v>
      </c>
      <c r="F48">
        <f t="shared" si="2"/>
        <v>1.0439999999999987</v>
      </c>
      <c r="G48">
        <f t="shared" si="3"/>
        <v>9.4237815046069038</v>
      </c>
      <c r="I48" s="17"/>
      <c r="J48" s="18"/>
    </row>
    <row r="49" spans="1:10" ht="15.5" x14ac:dyDescent="0.35">
      <c r="A49">
        <v>1798</v>
      </c>
      <c r="B49">
        <v>9.7100000000000009</v>
      </c>
      <c r="C49">
        <v>8.67</v>
      </c>
      <c r="D49">
        <f t="shared" si="0"/>
        <v>9.3349999999999991</v>
      </c>
      <c r="E49">
        <f t="shared" si="1"/>
        <v>8.3190000000000008</v>
      </c>
      <c r="F49">
        <f t="shared" si="2"/>
        <v>1.0159999999999982</v>
      </c>
      <c r="G49">
        <f t="shared" si="3"/>
        <v>9.4475835917276108</v>
      </c>
      <c r="I49" s="19" t="s">
        <v>39</v>
      </c>
      <c r="J49" s="18"/>
    </row>
    <row r="50" spans="1:10" x14ac:dyDescent="0.35">
      <c r="A50">
        <v>1799</v>
      </c>
      <c r="B50">
        <v>9.19</v>
      </c>
      <c r="C50">
        <v>8.51</v>
      </c>
      <c r="D50">
        <f t="shared" si="0"/>
        <v>9.3120000000000012</v>
      </c>
      <c r="E50">
        <f t="shared" si="1"/>
        <v>8.3370000000000015</v>
      </c>
      <c r="F50">
        <f t="shared" si="2"/>
        <v>0.97499999999999964</v>
      </c>
      <c r="G50">
        <f t="shared" si="3"/>
        <v>9.4670580266445548</v>
      </c>
      <c r="I50" s="15" t="s">
        <v>46</v>
      </c>
      <c r="J50" s="16" t="s">
        <v>47</v>
      </c>
    </row>
    <row r="51" spans="1:10" ht="15" thickBot="1" x14ac:dyDescent="0.4">
      <c r="A51">
        <v>1800</v>
      </c>
      <c r="B51">
        <v>9.58</v>
      </c>
      <c r="C51">
        <v>8.48</v>
      </c>
      <c r="D51">
        <f t="shared" si="0"/>
        <v>9.3309999999999995</v>
      </c>
      <c r="E51">
        <f t="shared" si="1"/>
        <v>8.3870000000000005</v>
      </c>
      <c r="F51">
        <f t="shared" si="2"/>
        <v>0.94399999999999906</v>
      </c>
      <c r="G51">
        <f t="shared" si="3"/>
        <v>9.5211536791916149</v>
      </c>
      <c r="I51" s="20">
        <f>($D$217-$D$204)/14</f>
        <v>-3.7071428571428582E-2</v>
      </c>
      <c r="J51" s="21">
        <f>($E$217-$E$204)/14</f>
        <v>-1.2688263138573217E-16</v>
      </c>
    </row>
    <row r="52" spans="1:10" x14ac:dyDescent="0.35">
      <c r="A52">
        <v>1801</v>
      </c>
      <c r="B52">
        <v>10</v>
      </c>
      <c r="C52">
        <v>8.59</v>
      </c>
      <c r="D52">
        <f t="shared" si="0"/>
        <v>9.3940000000000001</v>
      </c>
      <c r="E52">
        <f t="shared" si="1"/>
        <v>8.423</v>
      </c>
      <c r="F52">
        <f t="shared" si="2"/>
        <v>0.97100000000000009</v>
      </c>
      <c r="G52">
        <f t="shared" si="3"/>
        <v>9.5601025490254976</v>
      </c>
    </row>
    <row r="53" spans="1:10" x14ac:dyDescent="0.35">
      <c r="A53">
        <v>1802</v>
      </c>
      <c r="B53">
        <v>10.29</v>
      </c>
      <c r="C53">
        <v>8.58</v>
      </c>
      <c r="D53">
        <f t="shared" si="0"/>
        <v>9.5509999999999984</v>
      </c>
      <c r="E53">
        <f t="shared" si="1"/>
        <v>8.4719999999999995</v>
      </c>
      <c r="F53">
        <f t="shared" si="2"/>
        <v>1.0789999999999988</v>
      </c>
      <c r="G53">
        <f t="shared" si="3"/>
        <v>9.6131162885216188</v>
      </c>
    </row>
    <row r="54" spans="1:10" x14ac:dyDescent="0.35">
      <c r="A54">
        <v>1803</v>
      </c>
      <c r="B54">
        <v>10.07</v>
      </c>
      <c r="C54">
        <v>8.5</v>
      </c>
      <c r="D54">
        <f t="shared" si="0"/>
        <v>9.5699999999999985</v>
      </c>
      <c r="E54">
        <f t="shared" si="1"/>
        <v>8.4989999999999988</v>
      </c>
      <c r="F54">
        <f t="shared" si="2"/>
        <v>1.0709999999999997</v>
      </c>
      <c r="G54">
        <f t="shared" si="3"/>
        <v>9.6423279408970295</v>
      </c>
    </row>
    <row r="55" spans="1:10" ht="19" thickBot="1" x14ac:dyDescent="0.5">
      <c r="A55">
        <v>1804</v>
      </c>
      <c r="B55">
        <v>9.69</v>
      </c>
      <c r="C55">
        <v>8.84</v>
      </c>
      <c r="D55">
        <f t="shared" si="0"/>
        <v>9.5559999999999974</v>
      </c>
      <c r="E55">
        <f t="shared" si="1"/>
        <v>8.5299999999999994</v>
      </c>
      <c r="F55">
        <f t="shared" si="2"/>
        <v>1.025999999999998</v>
      </c>
      <c r="G55">
        <f t="shared" si="3"/>
        <v>9.6758672454762085</v>
      </c>
      <c r="I55" s="6" t="s">
        <v>9</v>
      </c>
    </row>
    <row r="56" spans="1:10" ht="15" thickBot="1" x14ac:dyDescent="0.4">
      <c r="A56">
        <v>1805</v>
      </c>
      <c r="B56">
        <v>10.43</v>
      </c>
      <c r="C56">
        <v>8.56</v>
      </c>
      <c r="D56">
        <f t="shared" si="0"/>
        <v>9.6780000000000008</v>
      </c>
      <c r="E56">
        <f t="shared" si="1"/>
        <v>8.5510000000000002</v>
      </c>
      <c r="F56">
        <f t="shared" si="2"/>
        <v>1.1270000000000007</v>
      </c>
      <c r="G56">
        <f t="shared" si="3"/>
        <v>9.6985874195459765</v>
      </c>
      <c r="I56" s="9">
        <f>CORREL($B$2:$B$264, $C$2:$C$264)</f>
        <v>0.56341325123829011</v>
      </c>
    </row>
    <row r="57" spans="1:10" x14ac:dyDescent="0.35">
      <c r="A57">
        <v>1806</v>
      </c>
      <c r="B57">
        <v>9.3800000000000008</v>
      </c>
      <c r="C57">
        <v>8.43</v>
      </c>
      <c r="D57">
        <f t="shared" si="0"/>
        <v>9.7189999999999994</v>
      </c>
      <c r="E57">
        <f t="shared" si="1"/>
        <v>8.5670000000000019</v>
      </c>
      <c r="F57">
        <f t="shared" si="2"/>
        <v>1.1519999999999975</v>
      </c>
      <c r="G57">
        <f t="shared" si="3"/>
        <v>9.7158980283610372</v>
      </c>
    </row>
    <row r="58" spans="1:10" x14ac:dyDescent="0.35">
      <c r="A58">
        <v>1807</v>
      </c>
      <c r="B58">
        <v>9.17</v>
      </c>
      <c r="C58">
        <v>8.2799999999999994</v>
      </c>
      <c r="D58">
        <f t="shared" si="0"/>
        <v>9.7510000000000012</v>
      </c>
      <c r="E58">
        <f t="shared" si="1"/>
        <v>8.5440000000000005</v>
      </c>
      <c r="F58">
        <f t="shared" si="2"/>
        <v>1.2070000000000007</v>
      </c>
      <c r="G58">
        <f t="shared" si="3"/>
        <v>9.6910140281893877</v>
      </c>
    </row>
    <row r="59" spans="1:10" x14ac:dyDescent="0.35">
      <c r="A59">
        <v>1808</v>
      </c>
      <c r="B59">
        <v>9.57</v>
      </c>
      <c r="C59">
        <v>7.63</v>
      </c>
      <c r="D59">
        <f t="shared" si="0"/>
        <v>9.7370000000000001</v>
      </c>
      <c r="E59">
        <f t="shared" si="1"/>
        <v>8.4400000000000013</v>
      </c>
      <c r="F59">
        <f t="shared" si="2"/>
        <v>1.2969999999999988</v>
      </c>
      <c r="G59">
        <f t="shared" si="3"/>
        <v>9.5784950708915009</v>
      </c>
    </row>
    <row r="60" spans="1:10" x14ac:dyDescent="0.35">
      <c r="A60">
        <v>1809</v>
      </c>
      <c r="B60">
        <v>8.8699999999999992</v>
      </c>
      <c r="C60">
        <v>7.08</v>
      </c>
      <c r="D60">
        <f t="shared" si="0"/>
        <v>9.7050000000000018</v>
      </c>
      <c r="E60">
        <f t="shared" si="1"/>
        <v>8.2969999999999988</v>
      </c>
      <c r="F60">
        <f t="shared" si="2"/>
        <v>1.408000000000003</v>
      </c>
      <c r="G60">
        <f t="shared" si="3"/>
        <v>9.423781504606902</v>
      </c>
    </row>
    <row r="61" spans="1:10" x14ac:dyDescent="0.35">
      <c r="A61">
        <v>1810</v>
      </c>
      <c r="B61">
        <v>9.35</v>
      </c>
      <c r="C61">
        <v>6.92</v>
      </c>
      <c r="D61">
        <f t="shared" si="0"/>
        <v>9.6819999999999986</v>
      </c>
      <c r="E61">
        <f t="shared" si="1"/>
        <v>8.1410000000000018</v>
      </c>
      <c r="F61">
        <f t="shared" si="2"/>
        <v>1.5409999999999968</v>
      </c>
      <c r="G61">
        <f t="shared" si="3"/>
        <v>9.2550030686600735</v>
      </c>
    </row>
    <row r="62" spans="1:10" x14ac:dyDescent="0.35">
      <c r="A62">
        <v>1811</v>
      </c>
      <c r="B62">
        <v>9.43</v>
      </c>
      <c r="C62">
        <v>6.86</v>
      </c>
      <c r="D62">
        <f t="shared" si="0"/>
        <v>9.625</v>
      </c>
      <c r="E62">
        <f t="shared" si="1"/>
        <v>7.9680000000000009</v>
      </c>
      <c r="F62">
        <f t="shared" si="2"/>
        <v>1.6569999999999991</v>
      </c>
      <c r="G62">
        <f t="shared" si="3"/>
        <v>9.0678321108472399</v>
      </c>
    </row>
    <row r="63" spans="1:10" x14ac:dyDescent="0.35">
      <c r="A63">
        <v>1812</v>
      </c>
      <c r="B63">
        <v>7.8</v>
      </c>
      <c r="C63">
        <v>7.05</v>
      </c>
      <c r="D63">
        <f t="shared" si="0"/>
        <v>9.3760000000000012</v>
      </c>
      <c r="E63">
        <f t="shared" si="1"/>
        <v>7.8149999999999995</v>
      </c>
      <c r="F63">
        <f t="shared" si="2"/>
        <v>1.5610000000000017</v>
      </c>
      <c r="G63">
        <f t="shared" si="3"/>
        <v>8.9022994140532301</v>
      </c>
    </row>
    <row r="64" spans="1:10" x14ac:dyDescent="0.35">
      <c r="A64">
        <v>1813</v>
      </c>
      <c r="B64">
        <v>8.93</v>
      </c>
      <c r="C64">
        <v>7.74</v>
      </c>
      <c r="D64">
        <f t="shared" si="0"/>
        <v>9.2619999999999969</v>
      </c>
      <c r="E64">
        <f t="shared" si="1"/>
        <v>7.7389999999999999</v>
      </c>
      <c r="F64">
        <f t="shared" si="2"/>
        <v>1.522999999999997</v>
      </c>
      <c r="G64">
        <f t="shared" si="3"/>
        <v>8.8200740221816964</v>
      </c>
    </row>
    <row r="65" spans="1:7" x14ac:dyDescent="0.35">
      <c r="A65">
        <v>1814</v>
      </c>
      <c r="B65">
        <v>8.6999999999999993</v>
      </c>
      <c r="C65">
        <v>7.59</v>
      </c>
      <c r="D65">
        <f t="shared" si="0"/>
        <v>9.1630000000000003</v>
      </c>
      <c r="E65">
        <f t="shared" si="1"/>
        <v>7.6139999999999999</v>
      </c>
      <c r="F65">
        <f t="shared" si="2"/>
        <v>1.5490000000000004</v>
      </c>
      <c r="G65">
        <f t="shared" si="3"/>
        <v>8.6848348908140434</v>
      </c>
    </row>
    <row r="66" spans="1:7" x14ac:dyDescent="0.35">
      <c r="A66">
        <v>1815</v>
      </c>
      <c r="B66">
        <v>8.27</v>
      </c>
      <c r="C66">
        <v>7.24</v>
      </c>
      <c r="D66">
        <f t="shared" si="0"/>
        <v>8.9469999999999992</v>
      </c>
      <c r="E66">
        <f t="shared" si="1"/>
        <v>7.4819999999999993</v>
      </c>
      <c r="F66">
        <f t="shared" si="2"/>
        <v>1.4649999999999999</v>
      </c>
      <c r="G66">
        <f t="shared" si="3"/>
        <v>8.5420223680897998</v>
      </c>
    </row>
    <row r="67" spans="1:7" x14ac:dyDescent="0.35">
      <c r="A67">
        <v>1816</v>
      </c>
      <c r="B67">
        <v>7.92</v>
      </c>
      <c r="C67">
        <v>6.94</v>
      </c>
      <c r="D67">
        <f t="shared" si="0"/>
        <v>8.8009999999999984</v>
      </c>
      <c r="E67">
        <f t="shared" si="1"/>
        <v>7.3330000000000002</v>
      </c>
      <c r="F67">
        <f t="shared" si="2"/>
        <v>1.4679999999999982</v>
      </c>
      <c r="G67">
        <f t="shared" si="3"/>
        <v>8.3808173234995582</v>
      </c>
    </row>
    <row r="68" spans="1:7" x14ac:dyDescent="0.35">
      <c r="A68">
        <v>1817</v>
      </c>
      <c r="B68">
        <v>7.78</v>
      </c>
      <c r="C68">
        <v>6.98</v>
      </c>
      <c r="D68">
        <f t="shared" si="0"/>
        <v>8.661999999999999</v>
      </c>
      <c r="E68">
        <f t="shared" si="1"/>
        <v>7.2030000000000012</v>
      </c>
      <c r="F68">
        <f t="shared" si="2"/>
        <v>1.4589999999999979</v>
      </c>
      <c r="G68">
        <f t="shared" si="3"/>
        <v>8.2401686268771996</v>
      </c>
    </row>
    <row r="69" spans="1:7" x14ac:dyDescent="0.35">
      <c r="A69">
        <v>1818</v>
      </c>
      <c r="B69">
        <v>8.1300000000000008</v>
      </c>
      <c r="C69">
        <v>7.83</v>
      </c>
      <c r="D69">
        <f t="shared" si="0"/>
        <v>8.5179999999999989</v>
      </c>
      <c r="E69">
        <f t="shared" si="1"/>
        <v>7.222999999999999</v>
      </c>
      <c r="F69">
        <f t="shared" si="2"/>
        <v>1.2949999999999999</v>
      </c>
      <c r="G69">
        <f t="shared" si="3"/>
        <v>8.2618068878960216</v>
      </c>
    </row>
    <row r="70" spans="1:7" x14ac:dyDescent="0.35">
      <c r="A70">
        <v>1819</v>
      </c>
      <c r="B70">
        <v>9.07</v>
      </c>
      <c r="C70">
        <v>7.37</v>
      </c>
      <c r="D70">
        <f t="shared" si="0"/>
        <v>8.5380000000000003</v>
      </c>
      <c r="E70">
        <f t="shared" si="1"/>
        <v>7.2519999999999998</v>
      </c>
      <c r="F70">
        <f t="shared" si="2"/>
        <v>1.2860000000000005</v>
      </c>
      <c r="G70">
        <f t="shared" si="3"/>
        <v>8.2931823663733173</v>
      </c>
    </row>
    <row r="71" spans="1:7" x14ac:dyDescent="0.35">
      <c r="A71">
        <v>1820</v>
      </c>
      <c r="B71">
        <v>8.98</v>
      </c>
      <c r="C71">
        <v>7.62</v>
      </c>
      <c r="D71">
        <f t="shared" si="0"/>
        <v>8.5010000000000012</v>
      </c>
      <c r="E71">
        <f t="shared" si="1"/>
        <v>7.3220000000000001</v>
      </c>
      <c r="F71">
        <f t="shared" si="2"/>
        <v>1.1790000000000012</v>
      </c>
      <c r="G71">
        <f t="shared" si="3"/>
        <v>8.3689162799392047</v>
      </c>
    </row>
    <row r="72" spans="1:7" x14ac:dyDescent="0.35">
      <c r="A72">
        <v>1821</v>
      </c>
      <c r="B72">
        <v>8.5299999999999994</v>
      </c>
      <c r="C72">
        <v>8.09</v>
      </c>
      <c r="D72">
        <f t="shared" si="0"/>
        <v>8.4110000000000014</v>
      </c>
      <c r="E72">
        <f t="shared" si="1"/>
        <v>7.4449999999999985</v>
      </c>
      <c r="F72">
        <f t="shared" si="2"/>
        <v>0.96600000000000286</v>
      </c>
      <c r="G72">
        <f t="shared" si="3"/>
        <v>8.5019915852049728</v>
      </c>
    </row>
    <row r="73" spans="1:7" x14ac:dyDescent="0.35">
      <c r="A73">
        <v>1822</v>
      </c>
      <c r="B73">
        <v>9.84</v>
      </c>
      <c r="C73">
        <v>8.19</v>
      </c>
      <c r="D73">
        <f t="shared" si="0"/>
        <v>8.6150000000000002</v>
      </c>
      <c r="E73">
        <f t="shared" si="1"/>
        <v>7.5589999999999993</v>
      </c>
      <c r="F73">
        <f t="shared" si="2"/>
        <v>1.0560000000000009</v>
      </c>
      <c r="G73">
        <f t="shared" si="3"/>
        <v>8.6253296730122742</v>
      </c>
    </row>
    <row r="74" spans="1:7" x14ac:dyDescent="0.35">
      <c r="A74">
        <v>1823</v>
      </c>
      <c r="B74">
        <v>8.64</v>
      </c>
      <c r="C74">
        <v>7.72</v>
      </c>
      <c r="D74">
        <f t="shared" si="0"/>
        <v>8.5860000000000021</v>
      </c>
      <c r="E74">
        <f t="shared" si="1"/>
        <v>7.5569999999999995</v>
      </c>
      <c r="F74">
        <f t="shared" si="2"/>
        <v>1.0290000000000026</v>
      </c>
      <c r="G74">
        <f t="shared" si="3"/>
        <v>8.6231658469103927</v>
      </c>
    </row>
    <row r="75" spans="1:7" x14ac:dyDescent="0.35">
      <c r="A75">
        <v>1824</v>
      </c>
      <c r="B75">
        <v>9.2899999999999991</v>
      </c>
      <c r="C75">
        <v>8.5500000000000007</v>
      </c>
      <c r="D75">
        <f t="shared" ref="D75:D138" si="4">AVERAGE(B66:B75)</f>
        <v>8.6450000000000014</v>
      </c>
      <c r="E75">
        <f t="shared" ref="E75:E138" si="5">AVERAGE(C66:C75)</f>
        <v>7.6529999999999987</v>
      </c>
      <c r="F75">
        <f t="shared" si="2"/>
        <v>0.99200000000000266</v>
      </c>
      <c r="G75">
        <f t="shared" si="3"/>
        <v>8.72702949980075</v>
      </c>
    </row>
    <row r="76" spans="1:7" x14ac:dyDescent="0.35">
      <c r="A76">
        <v>1825</v>
      </c>
      <c r="B76">
        <v>10.210000000000001</v>
      </c>
      <c r="C76">
        <v>8.39</v>
      </c>
      <c r="D76">
        <f t="shared" si="4"/>
        <v>8.8390000000000022</v>
      </c>
      <c r="E76">
        <f t="shared" si="5"/>
        <v>7.7679999999999989</v>
      </c>
      <c r="F76">
        <f t="shared" ref="F76:F139" si="6">(D76-E76)</f>
        <v>1.0710000000000033</v>
      </c>
      <c r="G76">
        <f t="shared" ref="G76:G139" si="7">1.08191305094123*E76+0.447148920947518</f>
        <v>8.8514495006589922</v>
      </c>
    </row>
    <row r="77" spans="1:7" x14ac:dyDescent="0.35">
      <c r="A77">
        <v>1826</v>
      </c>
      <c r="B77">
        <v>9.92</v>
      </c>
      <c r="C77">
        <v>8.36</v>
      </c>
      <c r="D77">
        <f t="shared" si="4"/>
        <v>9.0389999999999997</v>
      </c>
      <c r="E77">
        <f t="shared" si="5"/>
        <v>7.9099999999999993</v>
      </c>
      <c r="F77">
        <f t="shared" si="6"/>
        <v>1.1290000000000004</v>
      </c>
      <c r="G77">
        <f t="shared" si="7"/>
        <v>9.0050811538926467</v>
      </c>
    </row>
    <row r="78" spans="1:7" x14ac:dyDescent="0.35">
      <c r="A78">
        <v>1827</v>
      </c>
      <c r="B78">
        <v>9.26</v>
      </c>
      <c r="C78">
        <v>8.81</v>
      </c>
      <c r="D78">
        <f t="shared" si="4"/>
        <v>9.1870000000000012</v>
      </c>
      <c r="E78">
        <f t="shared" si="5"/>
        <v>8.093</v>
      </c>
      <c r="F78">
        <f t="shared" si="6"/>
        <v>1.0940000000000012</v>
      </c>
      <c r="G78">
        <f t="shared" si="7"/>
        <v>9.203071242214893</v>
      </c>
    </row>
    <row r="79" spans="1:7" x14ac:dyDescent="0.35">
      <c r="A79">
        <v>1828</v>
      </c>
      <c r="B79">
        <v>10.7</v>
      </c>
      <c r="C79">
        <v>8.17</v>
      </c>
      <c r="D79">
        <f t="shared" si="4"/>
        <v>9.4440000000000008</v>
      </c>
      <c r="E79">
        <f t="shared" si="5"/>
        <v>8.1269999999999989</v>
      </c>
      <c r="F79">
        <f t="shared" si="6"/>
        <v>1.3170000000000019</v>
      </c>
      <c r="G79">
        <f t="shared" si="7"/>
        <v>9.2398562859468925</v>
      </c>
    </row>
    <row r="80" spans="1:7" x14ac:dyDescent="0.35">
      <c r="A80">
        <v>1829</v>
      </c>
      <c r="B80">
        <v>9.17</v>
      </c>
      <c r="C80">
        <v>7.94</v>
      </c>
      <c r="D80">
        <f t="shared" si="4"/>
        <v>9.4540000000000006</v>
      </c>
      <c r="E80">
        <f t="shared" si="5"/>
        <v>8.1840000000000011</v>
      </c>
      <c r="F80">
        <f t="shared" si="6"/>
        <v>1.2699999999999996</v>
      </c>
      <c r="G80">
        <f t="shared" si="7"/>
        <v>9.3015253298505449</v>
      </c>
    </row>
    <row r="81" spans="1:7" x14ac:dyDescent="0.35">
      <c r="A81">
        <v>1830</v>
      </c>
      <c r="B81">
        <v>10.32</v>
      </c>
      <c r="C81">
        <v>8.52</v>
      </c>
      <c r="D81">
        <f t="shared" si="4"/>
        <v>9.5879999999999992</v>
      </c>
      <c r="E81">
        <f t="shared" si="5"/>
        <v>8.2739999999999991</v>
      </c>
      <c r="F81">
        <f t="shared" si="6"/>
        <v>1.3140000000000001</v>
      </c>
      <c r="G81">
        <f t="shared" si="7"/>
        <v>9.3988975044352543</v>
      </c>
    </row>
    <row r="82" spans="1:7" x14ac:dyDescent="0.35">
      <c r="A82">
        <v>1831</v>
      </c>
      <c r="B82">
        <v>9.07</v>
      </c>
      <c r="C82">
        <v>7.64</v>
      </c>
      <c r="D82">
        <f t="shared" si="4"/>
        <v>9.6419999999999995</v>
      </c>
      <c r="E82">
        <f t="shared" si="5"/>
        <v>8.229000000000001</v>
      </c>
      <c r="F82">
        <f t="shared" si="6"/>
        <v>1.4129999999999985</v>
      </c>
      <c r="G82">
        <f t="shared" si="7"/>
        <v>9.3502114171429014</v>
      </c>
    </row>
    <row r="83" spans="1:7" x14ac:dyDescent="0.35">
      <c r="A83">
        <v>1832</v>
      </c>
      <c r="B83">
        <v>9.15</v>
      </c>
      <c r="C83">
        <v>7.45</v>
      </c>
      <c r="D83">
        <f t="shared" si="4"/>
        <v>9.5729999999999986</v>
      </c>
      <c r="E83">
        <f t="shared" si="5"/>
        <v>8.1549999999999994</v>
      </c>
      <c r="F83">
        <f t="shared" si="6"/>
        <v>1.4179999999999993</v>
      </c>
      <c r="G83">
        <f t="shared" si="7"/>
        <v>9.2701498513732474</v>
      </c>
    </row>
    <row r="84" spans="1:7" x14ac:dyDescent="0.35">
      <c r="A84">
        <v>1833</v>
      </c>
      <c r="B84">
        <v>9.15</v>
      </c>
      <c r="C84">
        <v>8.01</v>
      </c>
      <c r="D84">
        <f t="shared" si="4"/>
        <v>9.6240000000000006</v>
      </c>
      <c r="E84">
        <f t="shared" si="5"/>
        <v>8.1840000000000011</v>
      </c>
      <c r="F84">
        <f t="shared" si="6"/>
        <v>1.4399999999999995</v>
      </c>
      <c r="G84">
        <f t="shared" si="7"/>
        <v>9.3015253298505449</v>
      </c>
    </row>
    <row r="85" spans="1:7" x14ac:dyDescent="0.35">
      <c r="A85">
        <v>1834</v>
      </c>
      <c r="B85">
        <v>9.32</v>
      </c>
      <c r="C85">
        <v>8.15</v>
      </c>
      <c r="D85">
        <f t="shared" si="4"/>
        <v>9.6270000000000007</v>
      </c>
      <c r="E85">
        <f t="shared" si="5"/>
        <v>8.1440000000000019</v>
      </c>
      <c r="F85">
        <f t="shared" si="6"/>
        <v>1.4829999999999988</v>
      </c>
      <c r="G85">
        <f t="shared" si="7"/>
        <v>9.2582488078128975</v>
      </c>
    </row>
    <row r="86" spans="1:7" x14ac:dyDescent="0.35">
      <c r="A86">
        <v>1835</v>
      </c>
      <c r="B86">
        <v>8.48</v>
      </c>
      <c r="C86">
        <v>7.39</v>
      </c>
      <c r="D86">
        <f t="shared" si="4"/>
        <v>9.4540000000000006</v>
      </c>
      <c r="E86">
        <f t="shared" si="5"/>
        <v>8.0440000000000005</v>
      </c>
      <c r="F86">
        <f t="shared" si="6"/>
        <v>1.4100000000000001</v>
      </c>
      <c r="G86">
        <f t="shared" si="7"/>
        <v>9.1500575027187718</v>
      </c>
    </row>
    <row r="87" spans="1:7" x14ac:dyDescent="0.35">
      <c r="A87">
        <v>1836</v>
      </c>
      <c r="B87">
        <v>7.51</v>
      </c>
      <c r="C87">
        <v>7.7</v>
      </c>
      <c r="D87">
        <f t="shared" si="4"/>
        <v>9.2130000000000027</v>
      </c>
      <c r="E87">
        <f t="shared" si="5"/>
        <v>7.9779999999999998</v>
      </c>
      <c r="F87">
        <f t="shared" si="6"/>
        <v>1.235000000000003</v>
      </c>
      <c r="G87">
        <f t="shared" si="7"/>
        <v>9.0786512413566509</v>
      </c>
    </row>
    <row r="88" spans="1:7" x14ac:dyDescent="0.35">
      <c r="A88">
        <v>1837</v>
      </c>
      <c r="B88">
        <v>8.1199999999999992</v>
      </c>
      <c r="C88">
        <v>7.38</v>
      </c>
      <c r="D88">
        <f t="shared" si="4"/>
        <v>9.0990000000000002</v>
      </c>
      <c r="E88">
        <f t="shared" si="5"/>
        <v>7.8349999999999991</v>
      </c>
      <c r="F88">
        <f t="shared" si="6"/>
        <v>1.2640000000000011</v>
      </c>
      <c r="G88">
        <f t="shared" si="7"/>
        <v>8.9239376750720538</v>
      </c>
    </row>
    <row r="89" spans="1:7" x14ac:dyDescent="0.35">
      <c r="A89">
        <v>1838</v>
      </c>
      <c r="B89">
        <v>8.73</v>
      </c>
      <c r="C89">
        <v>7.51</v>
      </c>
      <c r="D89">
        <f t="shared" si="4"/>
        <v>8.902000000000001</v>
      </c>
      <c r="E89">
        <f t="shared" si="5"/>
        <v>7.769000000000001</v>
      </c>
      <c r="F89">
        <f t="shared" si="6"/>
        <v>1.133</v>
      </c>
      <c r="G89">
        <f t="shared" si="7"/>
        <v>8.8525314137099347</v>
      </c>
    </row>
    <row r="90" spans="1:7" x14ac:dyDescent="0.35">
      <c r="A90">
        <v>1839</v>
      </c>
      <c r="B90">
        <v>9.17</v>
      </c>
      <c r="C90">
        <v>7.63</v>
      </c>
      <c r="D90">
        <f t="shared" si="4"/>
        <v>8.9019999999999992</v>
      </c>
      <c r="E90">
        <f t="shared" si="5"/>
        <v>7.7379999999999995</v>
      </c>
      <c r="F90">
        <f t="shared" si="6"/>
        <v>1.1639999999999997</v>
      </c>
      <c r="G90">
        <f t="shared" si="7"/>
        <v>8.8189921091307557</v>
      </c>
    </row>
    <row r="91" spans="1:7" x14ac:dyDescent="0.35">
      <c r="A91">
        <v>1840</v>
      </c>
      <c r="B91">
        <v>9.27</v>
      </c>
      <c r="C91">
        <v>7.8</v>
      </c>
      <c r="D91">
        <f t="shared" si="4"/>
        <v>8.7970000000000006</v>
      </c>
      <c r="E91">
        <f t="shared" si="5"/>
        <v>7.6659999999999995</v>
      </c>
      <c r="F91">
        <f t="shared" si="6"/>
        <v>1.1310000000000011</v>
      </c>
      <c r="G91">
        <f t="shared" si="7"/>
        <v>8.7410943694629868</v>
      </c>
    </row>
    <row r="92" spans="1:7" x14ac:dyDescent="0.35">
      <c r="A92">
        <v>1841</v>
      </c>
      <c r="B92">
        <v>9</v>
      </c>
      <c r="C92">
        <v>7.69</v>
      </c>
      <c r="D92">
        <f t="shared" si="4"/>
        <v>8.7899999999999991</v>
      </c>
      <c r="E92">
        <f t="shared" si="5"/>
        <v>7.6710000000000012</v>
      </c>
      <c r="F92">
        <f t="shared" si="6"/>
        <v>1.118999999999998</v>
      </c>
      <c r="G92">
        <f t="shared" si="7"/>
        <v>8.7465039347176941</v>
      </c>
    </row>
    <row r="93" spans="1:7" x14ac:dyDescent="0.35">
      <c r="A93">
        <v>1842</v>
      </c>
      <c r="B93">
        <v>9.41</v>
      </c>
      <c r="C93">
        <v>8.02</v>
      </c>
      <c r="D93">
        <f t="shared" si="4"/>
        <v>8.8159999999999989</v>
      </c>
      <c r="E93">
        <f t="shared" si="5"/>
        <v>7.7279999999999998</v>
      </c>
      <c r="F93">
        <f t="shared" si="6"/>
        <v>1.0879999999999992</v>
      </c>
      <c r="G93">
        <f t="shared" si="7"/>
        <v>8.808172978621343</v>
      </c>
    </row>
    <row r="94" spans="1:7" x14ac:dyDescent="0.35">
      <c r="A94">
        <v>1843</v>
      </c>
      <c r="B94">
        <v>8.49</v>
      </c>
      <c r="C94">
        <v>8.17</v>
      </c>
      <c r="D94">
        <f t="shared" si="4"/>
        <v>8.7499999999999982</v>
      </c>
      <c r="E94">
        <f t="shared" si="5"/>
        <v>7.7439999999999998</v>
      </c>
      <c r="F94">
        <f t="shared" si="6"/>
        <v>1.0059999999999985</v>
      </c>
      <c r="G94">
        <f t="shared" si="7"/>
        <v>8.8254835874364019</v>
      </c>
    </row>
    <row r="95" spans="1:7" x14ac:dyDescent="0.35">
      <c r="A95">
        <v>1844</v>
      </c>
      <c r="B95">
        <v>9.1199999999999992</v>
      </c>
      <c r="C95">
        <v>7.65</v>
      </c>
      <c r="D95">
        <f t="shared" si="4"/>
        <v>8.73</v>
      </c>
      <c r="E95">
        <f t="shared" si="5"/>
        <v>7.694</v>
      </c>
      <c r="F95">
        <f t="shared" si="6"/>
        <v>1.0360000000000005</v>
      </c>
      <c r="G95">
        <f t="shared" si="7"/>
        <v>8.7713879348893418</v>
      </c>
    </row>
    <row r="96" spans="1:7" x14ac:dyDescent="0.35">
      <c r="A96">
        <v>1845</v>
      </c>
      <c r="B96">
        <v>9.49</v>
      </c>
      <c r="C96">
        <v>7.85</v>
      </c>
      <c r="D96">
        <f t="shared" si="4"/>
        <v>8.8309999999999995</v>
      </c>
      <c r="E96">
        <f t="shared" si="5"/>
        <v>7.7399999999999993</v>
      </c>
      <c r="F96">
        <f t="shared" si="6"/>
        <v>1.0910000000000002</v>
      </c>
      <c r="G96">
        <f t="shared" si="7"/>
        <v>8.8211559352326372</v>
      </c>
    </row>
    <row r="97" spans="1:7" x14ac:dyDescent="0.35">
      <c r="A97">
        <v>1846</v>
      </c>
      <c r="B97">
        <v>9.66</v>
      </c>
      <c r="C97">
        <v>8.5500000000000007</v>
      </c>
      <c r="D97">
        <f t="shared" si="4"/>
        <v>9.0459999999999994</v>
      </c>
      <c r="E97">
        <f t="shared" si="5"/>
        <v>7.8250000000000002</v>
      </c>
      <c r="F97">
        <f t="shared" si="6"/>
        <v>1.2209999999999992</v>
      </c>
      <c r="G97">
        <f t="shared" si="7"/>
        <v>8.9131185445626429</v>
      </c>
    </row>
    <row r="98" spans="1:7" x14ac:dyDescent="0.35">
      <c r="A98">
        <v>1847</v>
      </c>
      <c r="B98">
        <v>9.3000000000000007</v>
      </c>
      <c r="C98">
        <v>8.09</v>
      </c>
      <c r="D98">
        <f t="shared" si="4"/>
        <v>9.1639999999999979</v>
      </c>
      <c r="E98">
        <f t="shared" si="5"/>
        <v>7.8960000000000008</v>
      </c>
      <c r="F98">
        <f t="shared" si="6"/>
        <v>1.2679999999999971</v>
      </c>
      <c r="G98">
        <f t="shared" si="7"/>
        <v>8.989934371179471</v>
      </c>
    </row>
    <row r="99" spans="1:7" x14ac:dyDescent="0.35">
      <c r="A99">
        <v>1848</v>
      </c>
      <c r="B99">
        <v>9.5399999999999991</v>
      </c>
      <c r="C99">
        <v>7.98</v>
      </c>
      <c r="D99">
        <f t="shared" si="4"/>
        <v>9.2449999999999992</v>
      </c>
      <c r="E99">
        <f t="shared" si="5"/>
        <v>7.9430000000000005</v>
      </c>
      <c r="F99">
        <f t="shared" si="6"/>
        <v>1.3019999999999987</v>
      </c>
      <c r="G99">
        <f t="shared" si="7"/>
        <v>9.040784284573709</v>
      </c>
    </row>
    <row r="100" spans="1:7" x14ac:dyDescent="0.35">
      <c r="A100">
        <v>1849</v>
      </c>
      <c r="B100">
        <v>8.83</v>
      </c>
      <c r="C100">
        <v>7.98</v>
      </c>
      <c r="D100">
        <f t="shared" si="4"/>
        <v>9.2110000000000003</v>
      </c>
      <c r="E100">
        <f t="shared" si="5"/>
        <v>7.9780000000000015</v>
      </c>
      <c r="F100">
        <f t="shared" si="6"/>
        <v>1.2329999999999988</v>
      </c>
      <c r="G100">
        <f t="shared" si="7"/>
        <v>9.0786512413566527</v>
      </c>
    </row>
    <row r="101" spans="1:7" x14ac:dyDescent="0.35">
      <c r="A101">
        <v>1850</v>
      </c>
      <c r="B101">
        <v>9.1</v>
      </c>
      <c r="C101">
        <v>7.9</v>
      </c>
      <c r="D101">
        <f t="shared" si="4"/>
        <v>9.1939999999999991</v>
      </c>
      <c r="E101">
        <f t="shared" si="5"/>
        <v>7.9880000000000022</v>
      </c>
      <c r="F101">
        <f t="shared" si="6"/>
        <v>1.2059999999999969</v>
      </c>
      <c r="G101">
        <f t="shared" si="7"/>
        <v>9.0894703718660654</v>
      </c>
    </row>
    <row r="102" spans="1:7" x14ac:dyDescent="0.35">
      <c r="A102">
        <v>1851</v>
      </c>
      <c r="B102">
        <v>9.26</v>
      </c>
      <c r="C102">
        <v>8.18</v>
      </c>
      <c r="D102">
        <f t="shared" si="4"/>
        <v>9.2199999999999989</v>
      </c>
      <c r="E102">
        <f t="shared" si="5"/>
        <v>8.0370000000000008</v>
      </c>
      <c r="F102">
        <f t="shared" si="6"/>
        <v>1.1829999999999981</v>
      </c>
      <c r="G102">
        <f t="shared" si="7"/>
        <v>9.1424841113621849</v>
      </c>
    </row>
    <row r="103" spans="1:7" x14ac:dyDescent="0.35">
      <c r="A103">
        <v>1852</v>
      </c>
      <c r="B103">
        <v>8.98</v>
      </c>
      <c r="C103">
        <v>8.1</v>
      </c>
      <c r="D103">
        <f t="shared" si="4"/>
        <v>9.1770000000000014</v>
      </c>
      <c r="E103">
        <f t="shared" si="5"/>
        <v>8.0450000000000017</v>
      </c>
      <c r="F103">
        <f t="shared" si="6"/>
        <v>1.1319999999999997</v>
      </c>
      <c r="G103">
        <f t="shared" si="7"/>
        <v>9.1511394157697143</v>
      </c>
    </row>
    <row r="104" spans="1:7" x14ac:dyDescent="0.35">
      <c r="A104">
        <v>1853</v>
      </c>
      <c r="B104">
        <v>9.68</v>
      </c>
      <c r="C104">
        <v>8.0399999999999991</v>
      </c>
      <c r="D104">
        <f t="shared" si="4"/>
        <v>9.2960000000000012</v>
      </c>
      <c r="E104">
        <f t="shared" si="5"/>
        <v>8.032</v>
      </c>
      <c r="F104">
        <f t="shared" si="6"/>
        <v>1.2640000000000011</v>
      </c>
      <c r="G104">
        <f t="shared" si="7"/>
        <v>9.1370745461074776</v>
      </c>
    </row>
    <row r="105" spans="1:7" x14ac:dyDescent="0.35">
      <c r="A105">
        <v>1854</v>
      </c>
      <c r="B105">
        <v>9.56</v>
      </c>
      <c r="C105">
        <v>8.2100000000000009</v>
      </c>
      <c r="D105">
        <f t="shared" si="4"/>
        <v>9.34</v>
      </c>
      <c r="E105">
        <f t="shared" si="5"/>
        <v>8.0879999999999992</v>
      </c>
      <c r="F105">
        <f t="shared" si="6"/>
        <v>1.2520000000000007</v>
      </c>
      <c r="G105">
        <f t="shared" si="7"/>
        <v>9.1976616769601858</v>
      </c>
    </row>
    <row r="106" spans="1:7" x14ac:dyDescent="0.35">
      <c r="A106">
        <v>1855</v>
      </c>
      <c r="B106">
        <v>9.11</v>
      </c>
      <c r="C106">
        <v>8.11</v>
      </c>
      <c r="D106">
        <f t="shared" si="4"/>
        <v>9.3019999999999996</v>
      </c>
      <c r="E106">
        <f t="shared" si="5"/>
        <v>8.1140000000000008</v>
      </c>
      <c r="F106">
        <f t="shared" si="6"/>
        <v>1.1879999999999988</v>
      </c>
      <c r="G106">
        <f t="shared" si="7"/>
        <v>9.2257914162846593</v>
      </c>
    </row>
    <row r="107" spans="1:7" x14ac:dyDescent="0.35">
      <c r="A107">
        <v>1856</v>
      </c>
      <c r="B107">
        <v>8.1999999999999993</v>
      </c>
      <c r="C107">
        <v>8</v>
      </c>
      <c r="D107">
        <f t="shared" si="4"/>
        <v>9.1560000000000006</v>
      </c>
      <c r="E107">
        <f t="shared" si="5"/>
        <v>8.0590000000000011</v>
      </c>
      <c r="F107">
        <f t="shared" si="6"/>
        <v>1.0969999999999995</v>
      </c>
      <c r="G107">
        <f t="shared" si="7"/>
        <v>9.1662861984828918</v>
      </c>
    </row>
    <row r="108" spans="1:7" x14ac:dyDescent="0.35">
      <c r="A108">
        <v>1857</v>
      </c>
      <c r="B108">
        <v>8.52</v>
      </c>
      <c r="C108">
        <v>7.76</v>
      </c>
      <c r="D108">
        <f t="shared" si="4"/>
        <v>9.0779999999999994</v>
      </c>
      <c r="E108">
        <f t="shared" si="5"/>
        <v>8.0259999999999998</v>
      </c>
      <c r="F108">
        <f t="shared" si="6"/>
        <v>1.0519999999999996</v>
      </c>
      <c r="G108">
        <f t="shared" si="7"/>
        <v>9.1305830678018296</v>
      </c>
    </row>
    <row r="109" spans="1:7" x14ac:dyDescent="0.35">
      <c r="A109">
        <v>1858</v>
      </c>
      <c r="B109">
        <v>9.1300000000000008</v>
      </c>
      <c r="C109">
        <v>8.1</v>
      </c>
      <c r="D109">
        <f t="shared" si="4"/>
        <v>9.0370000000000008</v>
      </c>
      <c r="E109">
        <f t="shared" si="5"/>
        <v>8.0380000000000003</v>
      </c>
      <c r="F109">
        <f t="shared" si="6"/>
        <v>0.99900000000000055</v>
      </c>
      <c r="G109">
        <f t="shared" si="7"/>
        <v>9.1435660244131256</v>
      </c>
    </row>
    <row r="110" spans="1:7" x14ac:dyDescent="0.35">
      <c r="A110">
        <v>1859</v>
      </c>
      <c r="B110">
        <v>9.17</v>
      </c>
      <c r="C110">
        <v>8.25</v>
      </c>
      <c r="D110">
        <f t="shared" si="4"/>
        <v>9.0709999999999997</v>
      </c>
      <c r="E110">
        <f t="shared" si="5"/>
        <v>8.0649999999999995</v>
      </c>
      <c r="F110">
        <f t="shared" si="6"/>
        <v>1.0060000000000002</v>
      </c>
      <c r="G110">
        <f t="shared" si="7"/>
        <v>9.1727776767885381</v>
      </c>
    </row>
    <row r="111" spans="1:7" x14ac:dyDescent="0.35">
      <c r="A111">
        <v>1860</v>
      </c>
      <c r="B111">
        <v>9.18</v>
      </c>
      <c r="C111">
        <v>7.96</v>
      </c>
      <c r="D111">
        <f t="shared" si="4"/>
        <v>9.0789999999999988</v>
      </c>
      <c r="E111">
        <f t="shared" si="5"/>
        <v>8.0709999999999997</v>
      </c>
      <c r="F111">
        <f t="shared" si="6"/>
        <v>1.0079999999999991</v>
      </c>
      <c r="G111">
        <f t="shared" si="7"/>
        <v>9.1792691550941843</v>
      </c>
    </row>
    <row r="112" spans="1:7" x14ac:dyDescent="0.35">
      <c r="A112">
        <v>1861</v>
      </c>
      <c r="B112">
        <v>9.4700000000000006</v>
      </c>
      <c r="C112">
        <v>7.85</v>
      </c>
      <c r="D112">
        <f t="shared" si="4"/>
        <v>9.1</v>
      </c>
      <c r="E112">
        <f t="shared" si="5"/>
        <v>8.0379999999999985</v>
      </c>
      <c r="F112">
        <f t="shared" si="6"/>
        <v>1.0620000000000012</v>
      </c>
      <c r="G112">
        <f t="shared" si="7"/>
        <v>9.1435660244131238</v>
      </c>
    </row>
    <row r="113" spans="1:7" x14ac:dyDescent="0.35">
      <c r="A113">
        <v>1862</v>
      </c>
      <c r="B113">
        <v>9</v>
      </c>
      <c r="C113">
        <v>7.56</v>
      </c>
      <c r="D113">
        <f t="shared" si="4"/>
        <v>9.1020000000000003</v>
      </c>
      <c r="E113">
        <f t="shared" si="5"/>
        <v>7.9839999999999991</v>
      </c>
      <c r="F113">
        <f t="shared" si="6"/>
        <v>1.1180000000000012</v>
      </c>
      <c r="G113">
        <f t="shared" si="7"/>
        <v>9.0851427196622971</v>
      </c>
    </row>
    <row r="114" spans="1:7" x14ac:dyDescent="0.35">
      <c r="A114">
        <v>1863</v>
      </c>
      <c r="B114">
        <v>9.09</v>
      </c>
      <c r="C114">
        <v>8.11</v>
      </c>
      <c r="D114">
        <f t="shared" si="4"/>
        <v>9.043000000000001</v>
      </c>
      <c r="E114">
        <f t="shared" si="5"/>
        <v>7.9909999999999997</v>
      </c>
      <c r="F114">
        <f t="shared" si="6"/>
        <v>1.0520000000000014</v>
      </c>
      <c r="G114">
        <f t="shared" si="7"/>
        <v>9.0927161110188859</v>
      </c>
    </row>
    <row r="115" spans="1:7" x14ac:dyDescent="0.35">
      <c r="A115">
        <v>1864</v>
      </c>
      <c r="B115">
        <v>9.2899999999999991</v>
      </c>
      <c r="C115">
        <v>7.98</v>
      </c>
      <c r="D115">
        <f t="shared" si="4"/>
        <v>9.016</v>
      </c>
      <c r="E115">
        <f t="shared" si="5"/>
        <v>7.9680000000000009</v>
      </c>
      <c r="F115">
        <f t="shared" si="6"/>
        <v>1.0479999999999992</v>
      </c>
      <c r="G115">
        <f t="shared" si="7"/>
        <v>9.0678321108472399</v>
      </c>
    </row>
    <row r="116" spans="1:7" x14ac:dyDescent="0.35">
      <c r="A116">
        <v>1865</v>
      </c>
      <c r="B116">
        <v>9.64</v>
      </c>
      <c r="C116">
        <v>8.18</v>
      </c>
      <c r="D116">
        <f t="shared" si="4"/>
        <v>9.0690000000000008</v>
      </c>
      <c r="E116">
        <f t="shared" si="5"/>
        <v>7.9749999999999996</v>
      </c>
      <c r="F116">
        <f t="shared" si="6"/>
        <v>1.0940000000000012</v>
      </c>
      <c r="G116">
        <f t="shared" si="7"/>
        <v>9.0754055022038269</v>
      </c>
    </row>
    <row r="117" spans="1:7" x14ac:dyDescent="0.35">
      <c r="A117">
        <v>1866</v>
      </c>
      <c r="B117">
        <v>8.9499999999999993</v>
      </c>
      <c r="C117">
        <v>8.2899999999999991</v>
      </c>
      <c r="D117">
        <f t="shared" si="4"/>
        <v>9.1440000000000001</v>
      </c>
      <c r="E117">
        <f t="shared" si="5"/>
        <v>8.0039999999999996</v>
      </c>
      <c r="F117">
        <f t="shared" si="6"/>
        <v>1.1400000000000006</v>
      </c>
      <c r="G117">
        <f t="shared" si="7"/>
        <v>9.1067809806811226</v>
      </c>
    </row>
    <row r="118" spans="1:7" x14ac:dyDescent="0.35">
      <c r="A118">
        <v>1867</v>
      </c>
      <c r="B118">
        <v>8.59</v>
      </c>
      <c r="C118">
        <v>8.44</v>
      </c>
      <c r="D118">
        <f t="shared" si="4"/>
        <v>9.1510000000000016</v>
      </c>
      <c r="E118">
        <f t="shared" si="5"/>
        <v>8.0719999999999992</v>
      </c>
      <c r="F118">
        <f t="shared" si="6"/>
        <v>1.0790000000000024</v>
      </c>
      <c r="G118">
        <f t="shared" si="7"/>
        <v>9.180351068145125</v>
      </c>
    </row>
    <row r="119" spans="1:7" x14ac:dyDescent="0.35">
      <c r="A119">
        <v>1868</v>
      </c>
      <c r="B119">
        <v>7.95</v>
      </c>
      <c r="C119">
        <v>8.25</v>
      </c>
      <c r="D119">
        <f t="shared" si="4"/>
        <v>9.0330000000000013</v>
      </c>
      <c r="E119">
        <f t="shared" si="5"/>
        <v>8.0869999999999997</v>
      </c>
      <c r="F119">
        <f t="shared" si="6"/>
        <v>0.94600000000000151</v>
      </c>
      <c r="G119">
        <f t="shared" si="7"/>
        <v>9.196579763909245</v>
      </c>
    </row>
    <row r="120" spans="1:7" x14ac:dyDescent="0.35">
      <c r="A120">
        <v>1869</v>
      </c>
      <c r="B120">
        <v>8.85</v>
      </c>
      <c r="C120">
        <v>8.43</v>
      </c>
      <c r="D120">
        <f t="shared" si="4"/>
        <v>9.0009999999999994</v>
      </c>
      <c r="E120">
        <f t="shared" si="5"/>
        <v>8.1049999999999986</v>
      </c>
      <c r="F120">
        <f t="shared" si="6"/>
        <v>0.8960000000000008</v>
      </c>
      <c r="G120">
        <f t="shared" si="7"/>
        <v>9.2160541988261855</v>
      </c>
    </row>
    <row r="121" spans="1:7" x14ac:dyDescent="0.35">
      <c r="A121">
        <v>1870</v>
      </c>
      <c r="B121">
        <v>10.039999999999999</v>
      </c>
      <c r="C121">
        <v>8.1999999999999993</v>
      </c>
      <c r="D121">
        <f t="shared" si="4"/>
        <v>9.0869999999999997</v>
      </c>
      <c r="E121">
        <f t="shared" si="5"/>
        <v>8.1290000000000013</v>
      </c>
      <c r="F121">
        <f t="shared" si="6"/>
        <v>0.95799999999999841</v>
      </c>
      <c r="G121">
        <f t="shared" si="7"/>
        <v>9.2420201120487775</v>
      </c>
    </row>
    <row r="122" spans="1:7" x14ac:dyDescent="0.35">
      <c r="A122">
        <v>1871</v>
      </c>
      <c r="B122">
        <v>8.94</v>
      </c>
      <c r="C122">
        <v>8.1199999999999992</v>
      </c>
      <c r="D122">
        <f t="shared" si="4"/>
        <v>9.0340000000000007</v>
      </c>
      <c r="E122">
        <f t="shared" si="5"/>
        <v>8.1560000000000006</v>
      </c>
      <c r="F122">
        <f t="shared" si="6"/>
        <v>0.87800000000000011</v>
      </c>
      <c r="G122">
        <f t="shared" si="7"/>
        <v>9.2712317644241899</v>
      </c>
    </row>
    <row r="123" spans="1:7" x14ac:dyDescent="0.35">
      <c r="A123">
        <v>1872</v>
      </c>
      <c r="B123">
        <v>8.61</v>
      </c>
      <c r="C123">
        <v>8.19</v>
      </c>
      <c r="D123">
        <f t="shared" si="4"/>
        <v>8.995000000000001</v>
      </c>
      <c r="E123">
        <f t="shared" si="5"/>
        <v>8.2189999999999994</v>
      </c>
      <c r="F123">
        <f t="shared" si="6"/>
        <v>0.77600000000000158</v>
      </c>
      <c r="G123">
        <f t="shared" si="7"/>
        <v>9.3393922866334869</v>
      </c>
    </row>
    <row r="124" spans="1:7" x14ac:dyDescent="0.35">
      <c r="A124">
        <v>1873</v>
      </c>
      <c r="B124">
        <v>8.44</v>
      </c>
      <c r="C124">
        <v>8.35</v>
      </c>
      <c r="D124">
        <f t="shared" si="4"/>
        <v>8.93</v>
      </c>
      <c r="E124">
        <f t="shared" si="5"/>
        <v>8.2429999999999986</v>
      </c>
      <c r="F124">
        <f t="shared" si="6"/>
        <v>0.68700000000000117</v>
      </c>
      <c r="G124">
        <f t="shared" si="7"/>
        <v>9.3653581998560753</v>
      </c>
    </row>
    <row r="125" spans="1:7" x14ac:dyDescent="0.35">
      <c r="A125">
        <v>1874</v>
      </c>
      <c r="B125">
        <v>9.06</v>
      </c>
      <c r="C125">
        <v>8.43</v>
      </c>
      <c r="D125">
        <f t="shared" si="4"/>
        <v>8.907</v>
      </c>
      <c r="E125">
        <f t="shared" si="5"/>
        <v>8.2880000000000003</v>
      </c>
      <c r="F125">
        <f t="shared" si="6"/>
        <v>0.61899999999999977</v>
      </c>
      <c r="G125">
        <f t="shared" si="7"/>
        <v>9.4140442871484318</v>
      </c>
    </row>
    <row r="126" spans="1:7" x14ac:dyDescent="0.35">
      <c r="A126">
        <v>1875</v>
      </c>
      <c r="B126">
        <v>7.74</v>
      </c>
      <c r="C126">
        <v>7.86</v>
      </c>
      <c r="D126">
        <f t="shared" si="4"/>
        <v>8.7169999999999987</v>
      </c>
      <c r="E126">
        <f t="shared" si="5"/>
        <v>8.2559999999999985</v>
      </c>
      <c r="F126">
        <f t="shared" si="6"/>
        <v>0.4610000000000003</v>
      </c>
      <c r="G126">
        <f t="shared" si="7"/>
        <v>9.3794230695183103</v>
      </c>
    </row>
    <row r="127" spans="1:7" x14ac:dyDescent="0.35">
      <c r="A127">
        <v>1876</v>
      </c>
      <c r="B127">
        <v>9.35</v>
      </c>
      <c r="C127">
        <v>8.08</v>
      </c>
      <c r="D127">
        <f t="shared" si="4"/>
        <v>8.7569999999999979</v>
      </c>
      <c r="E127">
        <f t="shared" si="5"/>
        <v>8.2349999999999994</v>
      </c>
      <c r="F127">
        <f t="shared" si="6"/>
        <v>0.52199999999999847</v>
      </c>
      <c r="G127">
        <f t="shared" si="7"/>
        <v>9.3567028954485458</v>
      </c>
    </row>
    <row r="128" spans="1:7" x14ac:dyDescent="0.35">
      <c r="A128">
        <v>1877</v>
      </c>
      <c r="B128">
        <v>10.15</v>
      </c>
      <c r="C128">
        <v>8.5399999999999991</v>
      </c>
      <c r="D128">
        <f t="shared" si="4"/>
        <v>8.9130000000000003</v>
      </c>
      <c r="E128">
        <f t="shared" si="5"/>
        <v>8.2449999999999992</v>
      </c>
      <c r="F128">
        <f t="shared" si="6"/>
        <v>0.66800000000000104</v>
      </c>
      <c r="G128">
        <f t="shared" si="7"/>
        <v>9.3675220259579586</v>
      </c>
    </row>
    <row r="129" spans="1:7" x14ac:dyDescent="0.35">
      <c r="A129">
        <v>1878</v>
      </c>
      <c r="B129">
        <v>10.38</v>
      </c>
      <c r="C129">
        <v>8.83</v>
      </c>
      <c r="D129">
        <f t="shared" si="4"/>
        <v>9.1560000000000006</v>
      </c>
      <c r="E129">
        <f t="shared" si="5"/>
        <v>8.302999999999999</v>
      </c>
      <c r="F129">
        <f t="shared" si="6"/>
        <v>0.85300000000000153</v>
      </c>
      <c r="G129">
        <f t="shared" si="7"/>
        <v>9.43027298291255</v>
      </c>
    </row>
    <row r="130" spans="1:7" x14ac:dyDescent="0.35">
      <c r="A130">
        <v>1879</v>
      </c>
      <c r="B130">
        <v>9.3699999999999992</v>
      </c>
      <c r="C130">
        <v>8.17</v>
      </c>
      <c r="D130">
        <f t="shared" si="4"/>
        <v>9.2080000000000002</v>
      </c>
      <c r="E130">
        <f t="shared" si="5"/>
        <v>8.2769999999999992</v>
      </c>
      <c r="F130">
        <f t="shared" si="6"/>
        <v>0.93100000000000094</v>
      </c>
      <c r="G130">
        <f t="shared" si="7"/>
        <v>9.4021432435880783</v>
      </c>
    </row>
    <row r="131" spans="1:7" x14ac:dyDescent="0.35">
      <c r="A131">
        <v>1880</v>
      </c>
      <c r="B131">
        <v>9.99</v>
      </c>
      <c r="C131">
        <v>8.1199999999999992</v>
      </c>
      <c r="D131">
        <f t="shared" si="4"/>
        <v>9.2029999999999994</v>
      </c>
      <c r="E131">
        <f t="shared" si="5"/>
        <v>8.2690000000000001</v>
      </c>
      <c r="F131">
        <f t="shared" si="6"/>
        <v>0.93399999999999928</v>
      </c>
      <c r="G131">
        <f t="shared" si="7"/>
        <v>9.3934879391805488</v>
      </c>
    </row>
    <row r="132" spans="1:7" x14ac:dyDescent="0.35">
      <c r="A132">
        <v>1881</v>
      </c>
      <c r="B132">
        <v>9.77</v>
      </c>
      <c r="C132">
        <v>8.27</v>
      </c>
      <c r="D132">
        <f t="shared" si="4"/>
        <v>9.2859999999999996</v>
      </c>
      <c r="E132">
        <f t="shared" si="5"/>
        <v>8.2839999999999989</v>
      </c>
      <c r="F132">
        <f t="shared" si="6"/>
        <v>1.0020000000000007</v>
      </c>
      <c r="G132">
        <f t="shared" si="7"/>
        <v>9.4097166349446653</v>
      </c>
    </row>
    <row r="133" spans="1:7" x14ac:dyDescent="0.35">
      <c r="A133">
        <v>1882</v>
      </c>
      <c r="B133">
        <v>9.2200000000000006</v>
      </c>
      <c r="C133">
        <v>8.1300000000000008</v>
      </c>
      <c r="D133">
        <f t="shared" si="4"/>
        <v>9.3469999999999995</v>
      </c>
      <c r="E133">
        <f t="shared" si="5"/>
        <v>8.2779999999999987</v>
      </c>
      <c r="F133">
        <f t="shared" si="6"/>
        <v>1.0690000000000008</v>
      </c>
      <c r="G133">
        <f t="shared" si="7"/>
        <v>9.403225156639019</v>
      </c>
    </row>
    <row r="134" spans="1:7" x14ac:dyDescent="0.35">
      <c r="A134">
        <v>1883</v>
      </c>
      <c r="B134">
        <v>8.59</v>
      </c>
      <c r="C134">
        <v>7.98</v>
      </c>
      <c r="D134">
        <f t="shared" si="4"/>
        <v>9.3619999999999983</v>
      </c>
      <c r="E134">
        <f t="shared" si="5"/>
        <v>8.2409999999999997</v>
      </c>
      <c r="F134">
        <f t="shared" si="6"/>
        <v>1.1209999999999987</v>
      </c>
      <c r="G134">
        <f t="shared" si="7"/>
        <v>9.3631943737541938</v>
      </c>
    </row>
    <row r="135" spans="1:7" x14ac:dyDescent="0.35">
      <c r="A135">
        <v>1884</v>
      </c>
      <c r="B135">
        <v>9.36</v>
      </c>
      <c r="C135">
        <v>7.77</v>
      </c>
      <c r="D135">
        <f t="shared" si="4"/>
        <v>9.3919999999999995</v>
      </c>
      <c r="E135">
        <f t="shared" si="5"/>
        <v>8.1750000000000007</v>
      </c>
      <c r="F135">
        <f t="shared" si="6"/>
        <v>1.2169999999999987</v>
      </c>
      <c r="G135">
        <f t="shared" si="7"/>
        <v>9.2917881123920747</v>
      </c>
    </row>
    <row r="136" spans="1:7" x14ac:dyDescent="0.35">
      <c r="A136">
        <v>1885</v>
      </c>
      <c r="B136">
        <v>8.3699999999999992</v>
      </c>
      <c r="C136">
        <v>7.92</v>
      </c>
      <c r="D136">
        <f t="shared" si="4"/>
        <v>9.4550000000000018</v>
      </c>
      <c r="E136">
        <f t="shared" si="5"/>
        <v>8.1809999999999992</v>
      </c>
      <c r="F136">
        <f t="shared" si="6"/>
        <v>1.2740000000000027</v>
      </c>
      <c r="G136">
        <f t="shared" si="7"/>
        <v>9.2982795906977191</v>
      </c>
    </row>
    <row r="137" spans="1:7" x14ac:dyDescent="0.35">
      <c r="A137">
        <v>1886</v>
      </c>
      <c r="B137">
        <v>8.9</v>
      </c>
      <c r="C137">
        <v>7.95</v>
      </c>
      <c r="D137">
        <f t="shared" si="4"/>
        <v>9.41</v>
      </c>
      <c r="E137">
        <f t="shared" si="5"/>
        <v>8.1679999999999993</v>
      </c>
      <c r="F137">
        <f t="shared" si="6"/>
        <v>1.2420000000000009</v>
      </c>
      <c r="G137">
        <f t="shared" si="7"/>
        <v>9.2842147210354842</v>
      </c>
    </row>
    <row r="138" spans="1:7" x14ac:dyDescent="0.35">
      <c r="A138">
        <v>1887</v>
      </c>
      <c r="B138">
        <v>9.1</v>
      </c>
      <c r="C138">
        <v>7.91</v>
      </c>
      <c r="D138">
        <f t="shared" si="4"/>
        <v>9.3050000000000015</v>
      </c>
      <c r="E138">
        <f t="shared" si="5"/>
        <v>8.1050000000000004</v>
      </c>
      <c r="F138">
        <f t="shared" si="6"/>
        <v>1.2000000000000011</v>
      </c>
      <c r="G138">
        <f t="shared" si="7"/>
        <v>9.2160541988261873</v>
      </c>
    </row>
    <row r="139" spans="1:7" x14ac:dyDescent="0.35">
      <c r="A139">
        <v>1888</v>
      </c>
      <c r="B139">
        <v>8.31</v>
      </c>
      <c r="C139">
        <v>8.09</v>
      </c>
      <c r="D139">
        <f t="shared" ref="D139:D202" si="8">AVERAGE(B130:B139)</f>
        <v>9.0980000000000008</v>
      </c>
      <c r="E139">
        <f t="shared" ref="E139:E202" si="9">AVERAGE(C130:C139)</f>
        <v>8.0310000000000006</v>
      </c>
      <c r="F139">
        <f t="shared" si="6"/>
        <v>1.0670000000000002</v>
      </c>
      <c r="G139">
        <f t="shared" si="7"/>
        <v>9.1359926330565369</v>
      </c>
    </row>
    <row r="140" spans="1:7" x14ac:dyDescent="0.35">
      <c r="A140">
        <v>1889</v>
      </c>
      <c r="B140">
        <v>9.86</v>
      </c>
      <c r="C140">
        <v>8.32</v>
      </c>
      <c r="D140">
        <f t="shared" si="8"/>
        <v>9.1469999999999985</v>
      </c>
      <c r="E140">
        <f t="shared" si="9"/>
        <v>8.0460000000000012</v>
      </c>
      <c r="F140">
        <f t="shared" ref="F140:F203" si="10">(D140-E140)</f>
        <v>1.1009999999999973</v>
      </c>
      <c r="G140">
        <f t="shared" ref="G140:G203" si="11">1.08191305094123*E140+0.447148920947518</f>
        <v>9.1522213288206551</v>
      </c>
    </row>
    <row r="141" spans="1:7" x14ac:dyDescent="0.35">
      <c r="A141">
        <v>1890</v>
      </c>
      <c r="B141">
        <v>9.6199999999999992</v>
      </c>
      <c r="C141">
        <v>7.97</v>
      </c>
      <c r="D141">
        <f t="shared" si="8"/>
        <v>9.11</v>
      </c>
      <c r="E141">
        <f t="shared" si="9"/>
        <v>8.0310000000000006</v>
      </c>
      <c r="F141">
        <f t="shared" si="10"/>
        <v>1.0789999999999988</v>
      </c>
      <c r="G141">
        <f t="shared" si="11"/>
        <v>9.1359926330565369</v>
      </c>
    </row>
    <row r="142" spans="1:7" x14ac:dyDescent="0.35">
      <c r="A142">
        <v>1891</v>
      </c>
      <c r="B142">
        <v>10</v>
      </c>
      <c r="C142">
        <v>8.02</v>
      </c>
      <c r="D142">
        <f t="shared" si="8"/>
        <v>9.1330000000000009</v>
      </c>
      <c r="E142">
        <f t="shared" si="9"/>
        <v>8.0059999999999985</v>
      </c>
      <c r="F142">
        <f t="shared" si="10"/>
        <v>1.1270000000000024</v>
      </c>
      <c r="G142">
        <f t="shared" si="11"/>
        <v>9.1089448067830041</v>
      </c>
    </row>
    <row r="143" spans="1:7" x14ac:dyDescent="0.35">
      <c r="A143">
        <v>1892</v>
      </c>
      <c r="B143">
        <v>9.15</v>
      </c>
      <c r="C143">
        <v>8.07</v>
      </c>
      <c r="D143">
        <f t="shared" si="8"/>
        <v>9.1260000000000012</v>
      </c>
      <c r="E143">
        <f t="shared" si="9"/>
        <v>8</v>
      </c>
      <c r="F143">
        <f t="shared" si="10"/>
        <v>1.1260000000000012</v>
      </c>
      <c r="G143">
        <f t="shared" si="11"/>
        <v>9.1024533284773579</v>
      </c>
    </row>
    <row r="144" spans="1:7" x14ac:dyDescent="0.35">
      <c r="A144">
        <v>1893</v>
      </c>
      <c r="B144">
        <v>8.68</v>
      </c>
      <c r="C144">
        <v>8.06</v>
      </c>
      <c r="D144">
        <f t="shared" si="8"/>
        <v>9.1349999999999998</v>
      </c>
      <c r="E144">
        <f t="shared" si="9"/>
        <v>8.0080000000000009</v>
      </c>
      <c r="F144">
        <f t="shared" si="10"/>
        <v>1.1269999999999989</v>
      </c>
      <c r="G144">
        <f t="shared" si="11"/>
        <v>9.1111086328848891</v>
      </c>
    </row>
    <row r="145" spans="1:7" x14ac:dyDescent="0.35">
      <c r="A145">
        <v>1894</v>
      </c>
      <c r="B145">
        <v>9.9499999999999993</v>
      </c>
      <c r="C145">
        <v>8.16</v>
      </c>
      <c r="D145">
        <f t="shared" si="8"/>
        <v>9.1940000000000008</v>
      </c>
      <c r="E145">
        <f t="shared" si="9"/>
        <v>8.0470000000000006</v>
      </c>
      <c r="F145">
        <f t="shared" si="10"/>
        <v>1.1470000000000002</v>
      </c>
      <c r="G145">
        <f t="shared" si="11"/>
        <v>9.1533032418715958</v>
      </c>
    </row>
    <row r="146" spans="1:7" x14ac:dyDescent="0.35">
      <c r="A146">
        <v>1895</v>
      </c>
      <c r="B146">
        <v>9.2200000000000006</v>
      </c>
      <c r="C146">
        <v>8.15</v>
      </c>
      <c r="D146">
        <f t="shared" si="8"/>
        <v>9.2789999999999999</v>
      </c>
      <c r="E146">
        <f t="shared" si="9"/>
        <v>8.0699999999999985</v>
      </c>
      <c r="F146">
        <f t="shared" si="10"/>
        <v>1.2090000000000014</v>
      </c>
      <c r="G146">
        <f t="shared" si="11"/>
        <v>9.1781872420432418</v>
      </c>
    </row>
    <row r="147" spans="1:7" x14ac:dyDescent="0.35">
      <c r="A147">
        <v>1896</v>
      </c>
      <c r="B147">
        <v>9.51</v>
      </c>
      <c r="C147">
        <v>8.2100000000000009</v>
      </c>
      <c r="D147">
        <f t="shared" si="8"/>
        <v>9.34</v>
      </c>
      <c r="E147">
        <f t="shared" si="9"/>
        <v>8.0960000000000001</v>
      </c>
      <c r="F147">
        <f t="shared" si="10"/>
        <v>1.2439999999999998</v>
      </c>
      <c r="G147">
        <f t="shared" si="11"/>
        <v>9.2063169813677153</v>
      </c>
    </row>
    <row r="148" spans="1:7" x14ac:dyDescent="0.35">
      <c r="A148">
        <v>1897</v>
      </c>
      <c r="B148">
        <v>9.6300000000000008</v>
      </c>
      <c r="C148">
        <v>8.2899999999999991</v>
      </c>
      <c r="D148">
        <f t="shared" si="8"/>
        <v>9.3929999999999989</v>
      </c>
      <c r="E148">
        <f t="shared" si="9"/>
        <v>8.1340000000000003</v>
      </c>
      <c r="F148">
        <f t="shared" si="10"/>
        <v>1.2589999999999986</v>
      </c>
      <c r="G148">
        <f t="shared" si="11"/>
        <v>9.247429677303483</v>
      </c>
    </row>
    <row r="149" spans="1:7" x14ac:dyDescent="0.35">
      <c r="A149">
        <v>1898</v>
      </c>
      <c r="B149">
        <v>10.24</v>
      </c>
      <c r="C149">
        <v>8.18</v>
      </c>
      <c r="D149">
        <f t="shared" si="8"/>
        <v>9.5859999999999985</v>
      </c>
      <c r="E149">
        <f t="shared" si="9"/>
        <v>8.1430000000000007</v>
      </c>
      <c r="F149">
        <f t="shared" si="10"/>
        <v>1.4429999999999978</v>
      </c>
      <c r="G149">
        <f t="shared" si="11"/>
        <v>9.257166894761955</v>
      </c>
    </row>
    <row r="150" spans="1:7" x14ac:dyDescent="0.35">
      <c r="A150">
        <v>1899</v>
      </c>
      <c r="B150">
        <v>9.51</v>
      </c>
      <c r="C150">
        <v>8.4</v>
      </c>
      <c r="D150">
        <f t="shared" si="8"/>
        <v>9.5509999999999984</v>
      </c>
      <c r="E150">
        <f t="shared" si="9"/>
        <v>8.1510000000000016</v>
      </c>
      <c r="F150">
        <f t="shared" si="10"/>
        <v>1.3999999999999968</v>
      </c>
      <c r="G150">
        <f t="shared" si="11"/>
        <v>9.2658221991694845</v>
      </c>
    </row>
    <row r="151" spans="1:7" x14ac:dyDescent="0.35">
      <c r="A151">
        <v>1900</v>
      </c>
      <c r="B151">
        <v>10.4</v>
      </c>
      <c r="C151">
        <v>8.5</v>
      </c>
      <c r="D151">
        <f t="shared" si="8"/>
        <v>9.6290000000000013</v>
      </c>
      <c r="E151">
        <f t="shared" si="9"/>
        <v>8.2040000000000006</v>
      </c>
      <c r="F151">
        <f t="shared" si="10"/>
        <v>1.4250000000000007</v>
      </c>
      <c r="G151">
        <f t="shared" si="11"/>
        <v>9.3231635908693686</v>
      </c>
    </row>
    <row r="152" spans="1:7" x14ac:dyDescent="0.35">
      <c r="A152">
        <v>1901</v>
      </c>
      <c r="B152">
        <v>9.2899999999999991</v>
      </c>
      <c r="C152">
        <v>8.5399999999999991</v>
      </c>
      <c r="D152">
        <f t="shared" si="8"/>
        <v>9.5580000000000016</v>
      </c>
      <c r="E152">
        <f t="shared" si="9"/>
        <v>8.2560000000000002</v>
      </c>
      <c r="F152">
        <f t="shared" si="10"/>
        <v>1.3020000000000014</v>
      </c>
      <c r="G152">
        <f t="shared" si="11"/>
        <v>9.3794230695183138</v>
      </c>
    </row>
    <row r="153" spans="1:7" x14ac:dyDescent="0.35">
      <c r="A153">
        <v>1902</v>
      </c>
      <c r="B153">
        <v>9.43</v>
      </c>
      <c r="C153">
        <v>8.3000000000000007</v>
      </c>
      <c r="D153">
        <f t="shared" si="8"/>
        <v>9.5860000000000021</v>
      </c>
      <c r="E153">
        <f t="shared" si="9"/>
        <v>8.2789999999999981</v>
      </c>
      <c r="F153">
        <f t="shared" si="10"/>
        <v>1.3070000000000039</v>
      </c>
      <c r="G153">
        <f t="shared" si="11"/>
        <v>9.4043070696899598</v>
      </c>
    </row>
    <row r="154" spans="1:7" x14ac:dyDescent="0.35">
      <c r="A154">
        <v>1903</v>
      </c>
      <c r="B154">
        <v>9.32</v>
      </c>
      <c r="C154">
        <v>8.2200000000000006</v>
      </c>
      <c r="D154">
        <f t="shared" si="8"/>
        <v>9.65</v>
      </c>
      <c r="E154">
        <f t="shared" si="9"/>
        <v>8.2949999999999999</v>
      </c>
      <c r="F154">
        <f t="shared" si="10"/>
        <v>1.3550000000000004</v>
      </c>
      <c r="G154">
        <f t="shared" si="11"/>
        <v>9.4216176785050205</v>
      </c>
    </row>
    <row r="155" spans="1:7" x14ac:dyDescent="0.35">
      <c r="A155">
        <v>1904</v>
      </c>
      <c r="B155">
        <v>7.87</v>
      </c>
      <c r="C155">
        <v>8.09</v>
      </c>
      <c r="D155">
        <f t="shared" si="8"/>
        <v>9.4419999999999984</v>
      </c>
      <c r="E155">
        <f t="shared" si="9"/>
        <v>8.2880000000000003</v>
      </c>
      <c r="F155">
        <f t="shared" si="10"/>
        <v>1.1539999999999981</v>
      </c>
      <c r="G155">
        <f t="shared" si="11"/>
        <v>9.4140442871484318</v>
      </c>
    </row>
    <row r="156" spans="1:7" x14ac:dyDescent="0.35">
      <c r="A156">
        <v>1905</v>
      </c>
      <c r="B156">
        <v>9.1</v>
      </c>
      <c r="C156">
        <v>8.23</v>
      </c>
      <c r="D156">
        <f t="shared" si="8"/>
        <v>9.4299999999999979</v>
      </c>
      <c r="E156">
        <f t="shared" si="9"/>
        <v>8.2960000000000012</v>
      </c>
      <c r="F156">
        <f t="shared" si="10"/>
        <v>1.1339999999999968</v>
      </c>
      <c r="G156">
        <f t="shared" si="11"/>
        <v>9.422699591555963</v>
      </c>
    </row>
    <row r="157" spans="1:7" x14ac:dyDescent="0.35">
      <c r="A157">
        <v>1906</v>
      </c>
      <c r="B157">
        <v>9.9</v>
      </c>
      <c r="C157">
        <v>8.3800000000000008</v>
      </c>
      <c r="D157">
        <f t="shared" si="8"/>
        <v>9.4689999999999994</v>
      </c>
      <c r="E157">
        <f t="shared" si="9"/>
        <v>8.3129999999999988</v>
      </c>
      <c r="F157">
        <f t="shared" si="10"/>
        <v>1.1560000000000006</v>
      </c>
      <c r="G157">
        <f t="shared" si="11"/>
        <v>9.441092113421961</v>
      </c>
    </row>
    <row r="158" spans="1:7" x14ac:dyDescent="0.35">
      <c r="A158">
        <v>1907</v>
      </c>
      <c r="B158">
        <v>8.49</v>
      </c>
      <c r="C158">
        <v>7.95</v>
      </c>
      <c r="D158">
        <f t="shared" si="8"/>
        <v>9.3550000000000004</v>
      </c>
      <c r="E158">
        <f t="shared" si="9"/>
        <v>8.2789999999999999</v>
      </c>
      <c r="F158">
        <f t="shared" si="10"/>
        <v>1.0760000000000005</v>
      </c>
      <c r="G158">
        <f t="shared" si="11"/>
        <v>9.4043070696899616</v>
      </c>
    </row>
    <row r="159" spans="1:7" x14ac:dyDescent="0.35">
      <c r="A159">
        <v>1908</v>
      </c>
      <c r="B159">
        <v>9.8699999999999992</v>
      </c>
      <c r="C159">
        <v>8.19</v>
      </c>
      <c r="D159">
        <f t="shared" si="8"/>
        <v>9.3179999999999996</v>
      </c>
      <c r="E159">
        <f t="shared" si="9"/>
        <v>8.2799999999999994</v>
      </c>
      <c r="F159">
        <f t="shared" si="10"/>
        <v>1.0380000000000003</v>
      </c>
      <c r="G159">
        <f t="shared" si="11"/>
        <v>9.4053889827409023</v>
      </c>
    </row>
    <row r="160" spans="1:7" x14ac:dyDescent="0.35">
      <c r="A160">
        <v>1909</v>
      </c>
      <c r="B160">
        <v>9.51</v>
      </c>
      <c r="C160">
        <v>8.18</v>
      </c>
      <c r="D160">
        <f t="shared" si="8"/>
        <v>9.3180000000000014</v>
      </c>
      <c r="E160">
        <f t="shared" si="9"/>
        <v>8.2580000000000009</v>
      </c>
      <c r="F160">
        <f t="shared" si="10"/>
        <v>1.0600000000000005</v>
      </c>
      <c r="G160">
        <f t="shared" si="11"/>
        <v>9.3815868956201953</v>
      </c>
    </row>
    <row r="161" spans="1:7" x14ac:dyDescent="0.35">
      <c r="A161">
        <v>1910</v>
      </c>
      <c r="B161">
        <v>9.5500000000000007</v>
      </c>
      <c r="C161">
        <v>8.2200000000000006</v>
      </c>
      <c r="D161">
        <f t="shared" si="8"/>
        <v>9.2330000000000005</v>
      </c>
      <c r="E161">
        <f t="shared" si="9"/>
        <v>8.23</v>
      </c>
      <c r="F161">
        <f t="shared" si="10"/>
        <v>1.0030000000000001</v>
      </c>
      <c r="G161">
        <f t="shared" si="11"/>
        <v>9.3512933301938421</v>
      </c>
    </row>
    <row r="162" spans="1:7" x14ac:dyDescent="0.35">
      <c r="A162">
        <v>1911</v>
      </c>
      <c r="B162">
        <v>9.91</v>
      </c>
      <c r="C162">
        <v>8.18</v>
      </c>
      <c r="D162">
        <f t="shared" si="8"/>
        <v>9.2949999999999982</v>
      </c>
      <c r="E162">
        <f t="shared" si="9"/>
        <v>8.1939999999999991</v>
      </c>
      <c r="F162">
        <f t="shared" si="10"/>
        <v>1.1009999999999991</v>
      </c>
      <c r="G162">
        <f t="shared" si="11"/>
        <v>9.3123444603599559</v>
      </c>
    </row>
    <row r="163" spans="1:7" x14ac:dyDescent="0.35">
      <c r="A163">
        <v>1912</v>
      </c>
      <c r="B163">
        <v>9.24</v>
      </c>
      <c r="C163">
        <v>8.17</v>
      </c>
      <c r="D163">
        <f t="shared" si="8"/>
        <v>9.2759999999999998</v>
      </c>
      <c r="E163">
        <f t="shared" si="9"/>
        <v>8.1810000000000009</v>
      </c>
      <c r="F163">
        <f t="shared" si="10"/>
        <v>1.0949999999999989</v>
      </c>
      <c r="G163">
        <f t="shared" si="11"/>
        <v>9.2982795906977209</v>
      </c>
    </row>
    <row r="164" spans="1:7" x14ac:dyDescent="0.35">
      <c r="A164">
        <v>1913</v>
      </c>
      <c r="B164">
        <v>10.76</v>
      </c>
      <c r="C164">
        <v>8.3000000000000007</v>
      </c>
      <c r="D164">
        <f t="shared" si="8"/>
        <v>9.4199999999999982</v>
      </c>
      <c r="E164">
        <f t="shared" si="9"/>
        <v>8.1890000000000001</v>
      </c>
      <c r="F164">
        <f t="shared" si="10"/>
        <v>1.2309999999999981</v>
      </c>
      <c r="G164">
        <f t="shared" si="11"/>
        <v>9.3069348951052504</v>
      </c>
    </row>
    <row r="165" spans="1:7" x14ac:dyDescent="0.35">
      <c r="A165">
        <v>1914</v>
      </c>
      <c r="B165">
        <v>9.02</v>
      </c>
      <c r="C165">
        <v>8.59</v>
      </c>
      <c r="D165">
        <f t="shared" si="8"/>
        <v>9.5350000000000001</v>
      </c>
      <c r="E165">
        <f t="shared" si="9"/>
        <v>8.2390000000000008</v>
      </c>
      <c r="F165">
        <f t="shared" si="10"/>
        <v>1.2959999999999994</v>
      </c>
      <c r="G165">
        <f t="shared" si="11"/>
        <v>9.3610305476523124</v>
      </c>
    </row>
    <row r="166" spans="1:7" x14ac:dyDescent="0.35">
      <c r="A166">
        <v>1915</v>
      </c>
      <c r="B166">
        <v>9.85</v>
      </c>
      <c r="C166">
        <v>8.59</v>
      </c>
      <c r="D166">
        <f t="shared" si="8"/>
        <v>9.6099999999999977</v>
      </c>
      <c r="E166">
        <f t="shared" si="9"/>
        <v>8.2750000000000021</v>
      </c>
      <c r="F166">
        <f t="shared" si="10"/>
        <v>1.3349999999999955</v>
      </c>
      <c r="G166">
        <f t="shared" si="11"/>
        <v>9.3999794174861986</v>
      </c>
    </row>
    <row r="167" spans="1:7" x14ac:dyDescent="0.35">
      <c r="A167">
        <v>1916</v>
      </c>
      <c r="B167">
        <v>9.1</v>
      </c>
      <c r="C167">
        <v>8.23</v>
      </c>
      <c r="D167">
        <f t="shared" si="8"/>
        <v>9.5299999999999976</v>
      </c>
      <c r="E167">
        <f t="shared" si="9"/>
        <v>8.2600000000000016</v>
      </c>
      <c r="F167">
        <f t="shared" si="10"/>
        <v>1.269999999999996</v>
      </c>
      <c r="G167">
        <f t="shared" si="11"/>
        <v>9.3837507217220786</v>
      </c>
    </row>
    <row r="168" spans="1:7" x14ac:dyDescent="0.35">
      <c r="A168">
        <v>1917</v>
      </c>
      <c r="B168">
        <v>8.24</v>
      </c>
      <c r="C168">
        <v>8.02</v>
      </c>
      <c r="D168">
        <f t="shared" si="8"/>
        <v>9.504999999999999</v>
      </c>
      <c r="E168">
        <f t="shared" si="9"/>
        <v>8.2669999999999995</v>
      </c>
      <c r="F168">
        <f t="shared" si="10"/>
        <v>1.2379999999999995</v>
      </c>
      <c r="G168">
        <f t="shared" si="11"/>
        <v>9.3913241130786655</v>
      </c>
    </row>
    <row r="169" spans="1:7" x14ac:dyDescent="0.35">
      <c r="A169">
        <v>1918</v>
      </c>
      <c r="B169">
        <v>9.51</v>
      </c>
      <c r="C169">
        <v>8.1300000000000008</v>
      </c>
      <c r="D169">
        <f t="shared" si="8"/>
        <v>9.4689999999999976</v>
      </c>
      <c r="E169">
        <f t="shared" si="9"/>
        <v>8.2609999999999992</v>
      </c>
      <c r="F169">
        <f t="shared" si="10"/>
        <v>1.2079999999999984</v>
      </c>
      <c r="G169">
        <f t="shared" si="11"/>
        <v>9.3848326347730175</v>
      </c>
    </row>
    <row r="170" spans="1:7" x14ac:dyDescent="0.35">
      <c r="A170">
        <v>1919</v>
      </c>
      <c r="B170">
        <v>10.050000000000001</v>
      </c>
      <c r="C170">
        <v>8.3800000000000008</v>
      </c>
      <c r="D170">
        <f t="shared" si="8"/>
        <v>9.5229999999999997</v>
      </c>
      <c r="E170">
        <f t="shared" si="9"/>
        <v>8.2810000000000006</v>
      </c>
      <c r="F170">
        <f t="shared" si="10"/>
        <v>1.2419999999999991</v>
      </c>
      <c r="G170">
        <f t="shared" si="11"/>
        <v>9.4064708957918448</v>
      </c>
    </row>
    <row r="171" spans="1:7" x14ac:dyDescent="0.35">
      <c r="A171">
        <v>1920</v>
      </c>
      <c r="B171">
        <v>9.19</v>
      </c>
      <c r="C171">
        <v>8.36</v>
      </c>
      <c r="D171">
        <f t="shared" si="8"/>
        <v>9.4869999999999983</v>
      </c>
      <c r="E171">
        <f t="shared" si="9"/>
        <v>8.2949999999999982</v>
      </c>
      <c r="F171">
        <f t="shared" si="10"/>
        <v>1.1920000000000002</v>
      </c>
      <c r="G171">
        <f t="shared" si="11"/>
        <v>9.4216176785050187</v>
      </c>
    </row>
    <row r="172" spans="1:7" x14ac:dyDescent="0.35">
      <c r="A172">
        <v>1921</v>
      </c>
      <c r="B172">
        <v>10.91</v>
      </c>
      <c r="C172">
        <v>8.57</v>
      </c>
      <c r="D172">
        <f t="shared" si="8"/>
        <v>9.5869999999999997</v>
      </c>
      <c r="E172">
        <f t="shared" si="9"/>
        <v>8.3339999999999996</v>
      </c>
      <c r="F172">
        <f t="shared" si="10"/>
        <v>1.2530000000000001</v>
      </c>
      <c r="G172">
        <f t="shared" si="11"/>
        <v>9.463812287491729</v>
      </c>
    </row>
    <row r="173" spans="1:7" x14ac:dyDescent="0.35">
      <c r="A173">
        <v>1922</v>
      </c>
      <c r="B173">
        <v>10.039999999999999</v>
      </c>
      <c r="C173">
        <v>8.41</v>
      </c>
      <c r="D173">
        <f t="shared" si="8"/>
        <v>9.666999999999998</v>
      </c>
      <c r="E173">
        <f t="shared" si="9"/>
        <v>8.3580000000000005</v>
      </c>
      <c r="F173">
        <f t="shared" si="10"/>
        <v>1.3089999999999975</v>
      </c>
      <c r="G173">
        <f t="shared" si="11"/>
        <v>9.4897782007143192</v>
      </c>
    </row>
    <row r="174" spans="1:7" x14ac:dyDescent="0.35">
      <c r="A174">
        <v>1923</v>
      </c>
      <c r="B174">
        <v>9.51</v>
      </c>
      <c r="C174">
        <v>8.42</v>
      </c>
      <c r="D174">
        <f t="shared" si="8"/>
        <v>9.5419999999999998</v>
      </c>
      <c r="E174">
        <f t="shared" si="9"/>
        <v>8.370000000000001</v>
      </c>
      <c r="F174">
        <f t="shared" si="10"/>
        <v>1.1719999999999988</v>
      </c>
      <c r="G174">
        <f t="shared" si="11"/>
        <v>9.5027611573256134</v>
      </c>
    </row>
    <row r="175" spans="1:7" x14ac:dyDescent="0.35">
      <c r="A175">
        <v>1924</v>
      </c>
      <c r="B175">
        <v>8.85</v>
      </c>
      <c r="C175">
        <v>8.51</v>
      </c>
      <c r="D175">
        <f t="shared" si="8"/>
        <v>9.5249999999999986</v>
      </c>
      <c r="E175">
        <f t="shared" si="9"/>
        <v>8.3620000000000001</v>
      </c>
      <c r="F175">
        <f t="shared" si="10"/>
        <v>1.1629999999999985</v>
      </c>
      <c r="G175">
        <f t="shared" si="11"/>
        <v>9.494105852918084</v>
      </c>
    </row>
    <row r="176" spans="1:7" x14ac:dyDescent="0.35">
      <c r="A176">
        <v>1925</v>
      </c>
      <c r="B176">
        <v>9.7200000000000006</v>
      </c>
      <c r="C176">
        <v>8.5299999999999994</v>
      </c>
      <c r="D176">
        <f t="shared" si="8"/>
        <v>9.5119999999999987</v>
      </c>
      <c r="E176">
        <f t="shared" si="9"/>
        <v>8.3560000000000016</v>
      </c>
      <c r="F176">
        <f t="shared" si="10"/>
        <v>1.155999999999997</v>
      </c>
      <c r="G176">
        <f t="shared" si="11"/>
        <v>9.4876143746124377</v>
      </c>
    </row>
    <row r="177" spans="1:7" x14ac:dyDescent="0.35">
      <c r="A177">
        <v>1926</v>
      </c>
      <c r="B177">
        <v>8.5399999999999991</v>
      </c>
      <c r="C177">
        <v>8.73</v>
      </c>
      <c r="D177">
        <f t="shared" si="8"/>
        <v>9.4559999999999995</v>
      </c>
      <c r="E177">
        <f t="shared" si="9"/>
        <v>8.4060000000000024</v>
      </c>
      <c r="F177">
        <f t="shared" si="10"/>
        <v>1.0499999999999972</v>
      </c>
      <c r="G177">
        <f t="shared" si="11"/>
        <v>9.5417100271594997</v>
      </c>
    </row>
    <row r="178" spans="1:7" x14ac:dyDescent="0.35">
      <c r="A178">
        <v>1927</v>
      </c>
      <c r="B178">
        <v>9.6999999999999993</v>
      </c>
      <c r="C178">
        <v>8.52</v>
      </c>
      <c r="D178">
        <f t="shared" si="8"/>
        <v>9.6020000000000003</v>
      </c>
      <c r="E178">
        <f t="shared" si="9"/>
        <v>8.4559999999999995</v>
      </c>
      <c r="F178">
        <f t="shared" si="10"/>
        <v>1.1460000000000008</v>
      </c>
      <c r="G178">
        <f t="shared" si="11"/>
        <v>9.5958056797065581</v>
      </c>
    </row>
    <row r="179" spans="1:7" x14ac:dyDescent="0.35">
      <c r="A179">
        <v>1928</v>
      </c>
      <c r="B179">
        <v>9.82</v>
      </c>
      <c r="C179">
        <v>8.6300000000000008</v>
      </c>
      <c r="D179">
        <f t="shared" si="8"/>
        <v>9.6330000000000009</v>
      </c>
      <c r="E179">
        <f t="shared" si="9"/>
        <v>8.5059999999999985</v>
      </c>
      <c r="F179">
        <f t="shared" si="10"/>
        <v>1.1270000000000024</v>
      </c>
      <c r="G179">
        <f t="shared" si="11"/>
        <v>9.6499013322536182</v>
      </c>
    </row>
    <row r="180" spans="1:7" x14ac:dyDescent="0.35">
      <c r="A180">
        <v>1929</v>
      </c>
      <c r="B180">
        <v>9.9700000000000006</v>
      </c>
      <c r="C180">
        <v>8.24</v>
      </c>
      <c r="D180">
        <f t="shared" si="8"/>
        <v>9.625</v>
      </c>
      <c r="E180">
        <f t="shared" si="9"/>
        <v>8.4919999999999991</v>
      </c>
      <c r="F180">
        <f t="shared" si="10"/>
        <v>1.1330000000000009</v>
      </c>
      <c r="G180">
        <f t="shared" si="11"/>
        <v>9.6347545495404425</v>
      </c>
    </row>
    <row r="181" spans="1:7" x14ac:dyDescent="0.35">
      <c r="A181">
        <v>1930</v>
      </c>
      <c r="B181">
        <v>10.220000000000001</v>
      </c>
      <c r="C181">
        <v>8.6300000000000008</v>
      </c>
      <c r="D181">
        <f t="shared" si="8"/>
        <v>9.7279999999999998</v>
      </c>
      <c r="E181">
        <f t="shared" si="9"/>
        <v>8.5189999999999984</v>
      </c>
      <c r="F181">
        <f t="shared" si="10"/>
        <v>1.2090000000000014</v>
      </c>
      <c r="G181">
        <f t="shared" si="11"/>
        <v>9.663966201915855</v>
      </c>
    </row>
    <row r="182" spans="1:7" x14ac:dyDescent="0.35">
      <c r="A182">
        <v>1931</v>
      </c>
      <c r="B182">
        <v>11.03</v>
      </c>
      <c r="C182">
        <v>8.7200000000000006</v>
      </c>
      <c r="D182">
        <f t="shared" si="8"/>
        <v>9.74</v>
      </c>
      <c r="E182">
        <f t="shared" si="9"/>
        <v>8.5339999999999989</v>
      </c>
      <c r="F182">
        <f t="shared" si="10"/>
        <v>1.2060000000000013</v>
      </c>
      <c r="G182">
        <f t="shared" si="11"/>
        <v>9.6801948976799732</v>
      </c>
    </row>
    <row r="183" spans="1:7" x14ac:dyDescent="0.35">
      <c r="A183">
        <v>1932</v>
      </c>
      <c r="B183">
        <v>10.44</v>
      </c>
      <c r="C183">
        <v>8.7100000000000009</v>
      </c>
      <c r="D183">
        <f t="shared" si="8"/>
        <v>9.7799999999999994</v>
      </c>
      <c r="E183">
        <f t="shared" si="9"/>
        <v>8.5639999999999983</v>
      </c>
      <c r="F183">
        <f t="shared" si="10"/>
        <v>1.2160000000000011</v>
      </c>
      <c r="G183">
        <f t="shared" si="11"/>
        <v>9.7126522892082097</v>
      </c>
    </row>
    <row r="184" spans="1:7" x14ac:dyDescent="0.35">
      <c r="A184">
        <v>1933</v>
      </c>
      <c r="B184">
        <v>10.18</v>
      </c>
      <c r="C184">
        <v>8.34</v>
      </c>
      <c r="D184">
        <f t="shared" si="8"/>
        <v>9.8469999999999995</v>
      </c>
      <c r="E184">
        <f t="shared" si="9"/>
        <v>8.5560000000000009</v>
      </c>
      <c r="F184">
        <f t="shared" si="10"/>
        <v>1.2909999999999986</v>
      </c>
      <c r="G184">
        <f t="shared" si="11"/>
        <v>9.703996984800682</v>
      </c>
    </row>
    <row r="185" spans="1:7" x14ac:dyDescent="0.35">
      <c r="A185">
        <v>1934</v>
      </c>
      <c r="B185">
        <v>9.48</v>
      </c>
      <c r="C185">
        <v>8.6300000000000008</v>
      </c>
      <c r="D185">
        <f t="shared" si="8"/>
        <v>9.91</v>
      </c>
      <c r="E185">
        <f t="shared" si="9"/>
        <v>8.5680000000000014</v>
      </c>
      <c r="F185">
        <f t="shared" si="10"/>
        <v>1.3419999999999987</v>
      </c>
      <c r="G185">
        <f t="shared" si="11"/>
        <v>9.716979941411978</v>
      </c>
    </row>
    <row r="186" spans="1:7" x14ac:dyDescent="0.35">
      <c r="A186">
        <v>1935</v>
      </c>
      <c r="B186">
        <v>9.48</v>
      </c>
      <c r="C186">
        <v>8.52</v>
      </c>
      <c r="D186">
        <f t="shared" si="8"/>
        <v>9.886000000000001</v>
      </c>
      <c r="E186">
        <f t="shared" si="9"/>
        <v>8.5670000000000002</v>
      </c>
      <c r="F186">
        <f t="shared" si="10"/>
        <v>1.3190000000000008</v>
      </c>
      <c r="G186">
        <f t="shared" si="11"/>
        <v>9.7158980283610354</v>
      </c>
    </row>
    <row r="187" spans="1:7" x14ac:dyDescent="0.35">
      <c r="A187">
        <v>1936</v>
      </c>
      <c r="B187">
        <v>9.73</v>
      </c>
      <c r="C187">
        <v>8.5500000000000007</v>
      </c>
      <c r="D187">
        <f t="shared" si="8"/>
        <v>10.005000000000001</v>
      </c>
      <c r="E187">
        <f t="shared" si="9"/>
        <v>8.5489999999999995</v>
      </c>
      <c r="F187">
        <f t="shared" si="10"/>
        <v>1.4560000000000013</v>
      </c>
      <c r="G187">
        <f t="shared" si="11"/>
        <v>9.6964235934440932</v>
      </c>
    </row>
    <row r="188" spans="1:7" x14ac:dyDescent="0.35">
      <c r="A188">
        <v>1937</v>
      </c>
      <c r="B188">
        <v>10.16</v>
      </c>
      <c r="C188">
        <v>8.6999999999999993</v>
      </c>
      <c r="D188">
        <f t="shared" si="8"/>
        <v>10.051</v>
      </c>
      <c r="E188">
        <f t="shared" si="9"/>
        <v>8.5670000000000002</v>
      </c>
      <c r="F188">
        <f t="shared" si="10"/>
        <v>1.484</v>
      </c>
      <c r="G188">
        <f t="shared" si="11"/>
        <v>9.7158980283610354</v>
      </c>
    </row>
    <row r="189" spans="1:7" x14ac:dyDescent="0.35">
      <c r="A189">
        <v>1938</v>
      </c>
      <c r="B189">
        <v>10.42</v>
      </c>
      <c r="C189">
        <v>8.86</v>
      </c>
      <c r="D189">
        <f t="shared" si="8"/>
        <v>10.111000000000001</v>
      </c>
      <c r="E189">
        <f t="shared" si="9"/>
        <v>8.59</v>
      </c>
      <c r="F189">
        <f t="shared" si="10"/>
        <v>1.5210000000000008</v>
      </c>
      <c r="G189">
        <f t="shared" si="11"/>
        <v>9.7407820285326832</v>
      </c>
    </row>
    <row r="190" spans="1:7" x14ac:dyDescent="0.35">
      <c r="A190">
        <v>1939</v>
      </c>
      <c r="B190">
        <v>10.07</v>
      </c>
      <c r="C190">
        <v>8.76</v>
      </c>
      <c r="D190">
        <f t="shared" si="8"/>
        <v>10.121</v>
      </c>
      <c r="E190">
        <f t="shared" si="9"/>
        <v>8.6420000000000012</v>
      </c>
      <c r="F190">
        <f t="shared" si="10"/>
        <v>1.4789999999999992</v>
      </c>
      <c r="G190">
        <f t="shared" si="11"/>
        <v>9.7970415071816284</v>
      </c>
    </row>
    <row r="191" spans="1:7" x14ac:dyDescent="0.35">
      <c r="A191">
        <v>1940</v>
      </c>
      <c r="B191">
        <v>8.5299999999999994</v>
      </c>
      <c r="C191">
        <v>8.76</v>
      </c>
      <c r="D191">
        <f t="shared" si="8"/>
        <v>9.9520000000000017</v>
      </c>
      <c r="E191">
        <f t="shared" si="9"/>
        <v>8.6550000000000011</v>
      </c>
      <c r="F191">
        <f t="shared" si="10"/>
        <v>1.2970000000000006</v>
      </c>
      <c r="G191">
        <f t="shared" si="11"/>
        <v>9.8111063768438651</v>
      </c>
    </row>
    <row r="192" spans="1:7" x14ac:dyDescent="0.35">
      <c r="A192">
        <v>1941</v>
      </c>
      <c r="B192">
        <v>10.19</v>
      </c>
      <c r="C192">
        <v>8.77</v>
      </c>
      <c r="D192">
        <f t="shared" si="8"/>
        <v>9.8680000000000003</v>
      </c>
      <c r="E192">
        <f t="shared" si="9"/>
        <v>8.66</v>
      </c>
      <c r="F192">
        <f t="shared" si="10"/>
        <v>1.2080000000000002</v>
      </c>
      <c r="G192">
        <f t="shared" si="11"/>
        <v>9.8165159420985706</v>
      </c>
    </row>
    <row r="193" spans="1:7" x14ac:dyDescent="0.35">
      <c r="A193">
        <v>1942</v>
      </c>
      <c r="B193">
        <v>9.9600000000000009</v>
      </c>
      <c r="C193">
        <v>8.73</v>
      </c>
      <c r="D193">
        <f t="shared" si="8"/>
        <v>9.8200000000000021</v>
      </c>
      <c r="E193">
        <f t="shared" si="9"/>
        <v>8.661999999999999</v>
      </c>
      <c r="F193">
        <f t="shared" si="10"/>
        <v>1.158000000000003</v>
      </c>
      <c r="G193">
        <f t="shared" si="11"/>
        <v>9.8186797682004503</v>
      </c>
    </row>
    <row r="194" spans="1:7" x14ac:dyDescent="0.35">
      <c r="A194">
        <v>1943</v>
      </c>
      <c r="B194">
        <v>9.58</v>
      </c>
      <c r="C194">
        <v>8.76</v>
      </c>
      <c r="D194">
        <f t="shared" si="8"/>
        <v>9.7600000000000016</v>
      </c>
      <c r="E194">
        <f t="shared" si="9"/>
        <v>8.7040000000000006</v>
      </c>
      <c r="F194">
        <f t="shared" si="10"/>
        <v>1.0560000000000009</v>
      </c>
      <c r="G194">
        <f t="shared" si="11"/>
        <v>9.8641201163399845</v>
      </c>
    </row>
    <row r="195" spans="1:7" x14ac:dyDescent="0.35">
      <c r="A195">
        <v>1944</v>
      </c>
      <c r="B195">
        <v>10.01</v>
      </c>
      <c r="C195">
        <v>8.85</v>
      </c>
      <c r="D195">
        <f t="shared" si="8"/>
        <v>9.8129999999999988</v>
      </c>
      <c r="E195">
        <f t="shared" si="9"/>
        <v>8.7259999999999991</v>
      </c>
      <c r="F195">
        <f t="shared" si="10"/>
        <v>1.0869999999999997</v>
      </c>
      <c r="G195">
        <f t="shared" si="11"/>
        <v>9.8879222034606897</v>
      </c>
    </row>
    <row r="196" spans="1:7" x14ac:dyDescent="0.35">
      <c r="A196">
        <v>1945</v>
      </c>
      <c r="B196">
        <v>9.94</v>
      </c>
      <c r="C196">
        <v>8.58</v>
      </c>
      <c r="D196">
        <f t="shared" si="8"/>
        <v>9.859</v>
      </c>
      <c r="E196">
        <f t="shared" si="9"/>
        <v>8.7319999999999993</v>
      </c>
      <c r="F196">
        <f t="shared" si="10"/>
        <v>1.1270000000000007</v>
      </c>
      <c r="G196">
        <f t="shared" si="11"/>
        <v>9.8944136817663377</v>
      </c>
    </row>
    <row r="197" spans="1:7" x14ac:dyDescent="0.35">
      <c r="A197">
        <v>1946</v>
      </c>
      <c r="B197">
        <v>10.63</v>
      </c>
      <c r="C197">
        <v>8.68</v>
      </c>
      <c r="D197">
        <f t="shared" si="8"/>
        <v>9.9489999999999998</v>
      </c>
      <c r="E197">
        <f t="shared" si="9"/>
        <v>8.7449999999999992</v>
      </c>
      <c r="F197">
        <f t="shared" si="10"/>
        <v>1.2040000000000006</v>
      </c>
      <c r="G197">
        <f t="shared" si="11"/>
        <v>9.9084785514285727</v>
      </c>
    </row>
    <row r="198" spans="1:7" x14ac:dyDescent="0.35">
      <c r="A198">
        <v>1947</v>
      </c>
      <c r="B198">
        <v>9.91</v>
      </c>
      <c r="C198">
        <v>8.8000000000000007</v>
      </c>
      <c r="D198">
        <f t="shared" si="8"/>
        <v>9.9239999999999995</v>
      </c>
      <c r="E198">
        <f t="shared" si="9"/>
        <v>8.754999999999999</v>
      </c>
      <c r="F198">
        <f t="shared" si="10"/>
        <v>1.1690000000000005</v>
      </c>
      <c r="G198">
        <f t="shared" si="11"/>
        <v>9.9192976819379854</v>
      </c>
    </row>
    <row r="199" spans="1:7" x14ac:dyDescent="0.35">
      <c r="A199">
        <v>1948</v>
      </c>
      <c r="B199">
        <v>9.83</v>
      </c>
      <c r="C199">
        <v>8.75</v>
      </c>
      <c r="D199">
        <f t="shared" si="8"/>
        <v>9.8649999999999984</v>
      </c>
      <c r="E199">
        <f t="shared" si="9"/>
        <v>8.743999999999998</v>
      </c>
      <c r="F199">
        <f t="shared" si="10"/>
        <v>1.1210000000000004</v>
      </c>
      <c r="G199">
        <f t="shared" si="11"/>
        <v>9.9073966383776302</v>
      </c>
    </row>
    <row r="200" spans="1:7" x14ac:dyDescent="0.35">
      <c r="A200">
        <v>1949</v>
      </c>
      <c r="B200">
        <v>11.39</v>
      </c>
      <c r="C200">
        <v>8.59</v>
      </c>
      <c r="D200">
        <f t="shared" si="8"/>
        <v>9.9969999999999981</v>
      </c>
      <c r="E200">
        <f t="shared" si="9"/>
        <v>8.7270000000000003</v>
      </c>
      <c r="F200">
        <f t="shared" si="10"/>
        <v>1.2699999999999978</v>
      </c>
      <c r="G200">
        <f t="shared" si="11"/>
        <v>9.8890041165116322</v>
      </c>
    </row>
    <row r="201" spans="1:7" x14ac:dyDescent="0.35">
      <c r="A201">
        <v>1950</v>
      </c>
      <c r="B201">
        <v>9.7200000000000006</v>
      </c>
      <c r="C201">
        <v>8.3699999999999992</v>
      </c>
      <c r="D201">
        <f t="shared" si="8"/>
        <v>10.116</v>
      </c>
      <c r="E201">
        <f t="shared" si="9"/>
        <v>8.6880000000000006</v>
      </c>
      <c r="F201">
        <f t="shared" si="10"/>
        <v>1.427999999999999</v>
      </c>
      <c r="G201">
        <f t="shared" si="11"/>
        <v>9.8468095075249256</v>
      </c>
    </row>
    <row r="202" spans="1:7" x14ac:dyDescent="0.35">
      <c r="A202">
        <v>1951</v>
      </c>
      <c r="B202">
        <v>10.27</v>
      </c>
      <c r="C202">
        <v>8.6300000000000008</v>
      </c>
      <c r="D202">
        <f t="shared" si="8"/>
        <v>10.123999999999999</v>
      </c>
      <c r="E202">
        <f t="shared" si="9"/>
        <v>8.6740000000000013</v>
      </c>
      <c r="F202">
        <f t="shared" si="10"/>
        <v>1.4499999999999975</v>
      </c>
      <c r="G202">
        <f t="shared" si="11"/>
        <v>9.8316627248117481</v>
      </c>
    </row>
    <row r="203" spans="1:7" x14ac:dyDescent="0.35">
      <c r="A203">
        <v>1952</v>
      </c>
      <c r="B203">
        <v>10.52</v>
      </c>
      <c r="C203">
        <v>8.64</v>
      </c>
      <c r="D203">
        <f t="shared" ref="D203:D264" si="12">AVERAGE(B194:B203)</f>
        <v>10.18</v>
      </c>
      <c r="E203">
        <f t="shared" ref="E203:E264" si="13">AVERAGE(C194:C203)</f>
        <v>8.6650000000000009</v>
      </c>
      <c r="F203">
        <f t="shared" si="10"/>
        <v>1.5149999999999988</v>
      </c>
      <c r="G203">
        <f t="shared" si="11"/>
        <v>9.8219255073532761</v>
      </c>
    </row>
    <row r="204" spans="1:7" x14ac:dyDescent="0.35">
      <c r="A204">
        <v>1953</v>
      </c>
      <c r="B204">
        <v>11.17</v>
      </c>
      <c r="C204">
        <v>8.8699999999999992</v>
      </c>
      <c r="D204">
        <f t="shared" si="12"/>
        <v>10.338999999999999</v>
      </c>
      <c r="E204">
        <f t="shared" si="13"/>
        <v>8.6760000000000002</v>
      </c>
      <c r="F204">
        <f t="shared" ref="F204:F264" si="14">(D204-E204)</f>
        <v>1.6629999999999985</v>
      </c>
      <c r="G204">
        <f t="shared" ref="G204:G263" si="15">1.08191305094123*E204+0.447148920947518</f>
        <v>9.8338265509136296</v>
      </c>
    </row>
    <row r="205" spans="1:7" x14ac:dyDescent="0.35">
      <c r="A205">
        <v>1954</v>
      </c>
      <c r="B205">
        <v>10.31</v>
      </c>
      <c r="C205">
        <v>8.56</v>
      </c>
      <c r="D205">
        <f t="shared" si="12"/>
        <v>10.369</v>
      </c>
      <c r="E205">
        <f t="shared" si="13"/>
        <v>8.647000000000002</v>
      </c>
      <c r="F205">
        <f t="shared" si="14"/>
        <v>1.7219999999999978</v>
      </c>
      <c r="G205">
        <f t="shared" si="15"/>
        <v>9.8024510724363356</v>
      </c>
    </row>
    <row r="206" spans="1:7" x14ac:dyDescent="0.35">
      <c r="A206">
        <v>1955</v>
      </c>
      <c r="B206">
        <v>10.39</v>
      </c>
      <c r="C206">
        <v>8.6300000000000008</v>
      </c>
      <c r="D206">
        <f t="shared" si="12"/>
        <v>10.414</v>
      </c>
      <c r="E206">
        <f t="shared" si="13"/>
        <v>8.6519999999999992</v>
      </c>
      <c r="F206">
        <f t="shared" si="14"/>
        <v>1.7620000000000005</v>
      </c>
      <c r="G206">
        <f t="shared" si="15"/>
        <v>9.8078606376910393</v>
      </c>
    </row>
    <row r="207" spans="1:7" x14ac:dyDescent="0.35">
      <c r="A207">
        <v>1956</v>
      </c>
      <c r="B207">
        <v>9.75</v>
      </c>
      <c r="C207">
        <v>8.2799999999999994</v>
      </c>
      <c r="D207">
        <f t="shared" si="12"/>
        <v>10.326000000000001</v>
      </c>
      <c r="E207">
        <f t="shared" si="13"/>
        <v>8.6119999999999983</v>
      </c>
      <c r="F207">
        <f t="shared" si="14"/>
        <v>1.7140000000000022</v>
      </c>
      <c r="G207">
        <f t="shared" si="15"/>
        <v>9.7645841156533884</v>
      </c>
    </row>
    <row r="208" spans="1:7" x14ac:dyDescent="0.35">
      <c r="A208">
        <v>1957</v>
      </c>
      <c r="B208">
        <v>10.5</v>
      </c>
      <c r="C208">
        <v>8.73</v>
      </c>
      <c r="D208">
        <f t="shared" si="12"/>
        <v>10.385</v>
      </c>
      <c r="E208">
        <f t="shared" si="13"/>
        <v>8.6050000000000004</v>
      </c>
      <c r="F208">
        <f t="shared" si="14"/>
        <v>1.7799999999999994</v>
      </c>
      <c r="G208">
        <f t="shared" si="15"/>
        <v>9.7570107242968032</v>
      </c>
    </row>
    <row r="209" spans="1:7" x14ac:dyDescent="0.35">
      <c r="A209">
        <v>1958</v>
      </c>
      <c r="B209">
        <v>9.16</v>
      </c>
      <c r="C209">
        <v>8.77</v>
      </c>
      <c r="D209">
        <f t="shared" si="12"/>
        <v>10.318000000000001</v>
      </c>
      <c r="E209">
        <f t="shared" si="13"/>
        <v>8.6070000000000011</v>
      </c>
      <c r="F209">
        <f t="shared" si="14"/>
        <v>1.7110000000000003</v>
      </c>
      <c r="G209">
        <f t="shared" si="15"/>
        <v>9.7591745503986864</v>
      </c>
    </row>
    <row r="210" spans="1:7" x14ac:dyDescent="0.35">
      <c r="A210">
        <v>1959</v>
      </c>
      <c r="B210">
        <v>10.77</v>
      </c>
      <c r="C210">
        <v>8.73</v>
      </c>
      <c r="D210">
        <f t="shared" si="12"/>
        <v>10.255999999999998</v>
      </c>
      <c r="E210">
        <f t="shared" si="13"/>
        <v>8.6210000000000004</v>
      </c>
      <c r="F210">
        <f t="shared" si="14"/>
        <v>1.634999999999998</v>
      </c>
      <c r="G210">
        <f t="shared" si="15"/>
        <v>9.7743213331118621</v>
      </c>
    </row>
    <row r="211" spans="1:7" x14ac:dyDescent="0.35">
      <c r="A211">
        <v>1960</v>
      </c>
      <c r="B211">
        <v>9.76</v>
      </c>
      <c r="C211">
        <v>8.58</v>
      </c>
      <c r="D211">
        <f t="shared" si="12"/>
        <v>10.26</v>
      </c>
      <c r="E211">
        <f t="shared" si="13"/>
        <v>8.6419999999999995</v>
      </c>
      <c r="F211">
        <f t="shared" si="14"/>
        <v>1.6180000000000003</v>
      </c>
      <c r="G211">
        <f t="shared" si="15"/>
        <v>9.7970415071816266</v>
      </c>
    </row>
    <row r="212" spans="1:7" x14ac:dyDescent="0.35">
      <c r="A212">
        <v>1961</v>
      </c>
      <c r="B212">
        <v>10.029999999999999</v>
      </c>
      <c r="C212">
        <v>8.8000000000000007</v>
      </c>
      <c r="D212">
        <f t="shared" si="12"/>
        <v>10.236000000000001</v>
      </c>
      <c r="E212">
        <f t="shared" si="13"/>
        <v>8.6590000000000007</v>
      </c>
      <c r="F212">
        <f t="shared" si="14"/>
        <v>1.577</v>
      </c>
      <c r="G212">
        <f t="shared" si="15"/>
        <v>9.8154340290476298</v>
      </c>
    </row>
    <row r="213" spans="1:7" x14ac:dyDescent="0.35">
      <c r="A213">
        <v>1962</v>
      </c>
      <c r="B213">
        <v>9.32</v>
      </c>
      <c r="C213">
        <v>8.75</v>
      </c>
      <c r="D213">
        <f t="shared" si="12"/>
        <v>10.116</v>
      </c>
      <c r="E213">
        <f t="shared" si="13"/>
        <v>8.67</v>
      </c>
      <c r="F213">
        <f t="shared" si="14"/>
        <v>1.4459999999999997</v>
      </c>
      <c r="G213">
        <f t="shared" si="15"/>
        <v>9.8273350726079816</v>
      </c>
    </row>
    <row r="214" spans="1:7" x14ac:dyDescent="0.35">
      <c r="A214">
        <v>1963</v>
      </c>
      <c r="B214">
        <v>9.32</v>
      </c>
      <c r="C214">
        <v>8.86</v>
      </c>
      <c r="D214">
        <f t="shared" si="12"/>
        <v>9.9310000000000009</v>
      </c>
      <c r="E214">
        <f t="shared" si="13"/>
        <v>8.6690000000000005</v>
      </c>
      <c r="F214">
        <f t="shared" si="14"/>
        <v>1.2620000000000005</v>
      </c>
      <c r="G214">
        <f t="shared" si="15"/>
        <v>9.8262531595570408</v>
      </c>
    </row>
    <row r="215" spans="1:7" x14ac:dyDescent="0.35">
      <c r="A215">
        <v>1964</v>
      </c>
      <c r="B215">
        <v>9.9600000000000009</v>
      </c>
      <c r="C215">
        <v>8.41</v>
      </c>
      <c r="D215">
        <f t="shared" si="12"/>
        <v>9.8959999999999972</v>
      </c>
      <c r="E215">
        <f t="shared" si="13"/>
        <v>8.6539999999999999</v>
      </c>
      <c r="F215">
        <f t="shared" si="14"/>
        <v>1.2419999999999973</v>
      </c>
      <c r="G215">
        <f t="shared" si="15"/>
        <v>9.8100244637929226</v>
      </c>
    </row>
    <row r="216" spans="1:7" x14ac:dyDescent="0.35">
      <c r="A216">
        <v>1965</v>
      </c>
      <c r="B216">
        <v>9.6300000000000008</v>
      </c>
      <c r="C216">
        <v>8.5299999999999994</v>
      </c>
      <c r="D216">
        <f t="shared" si="12"/>
        <v>9.8199999999999985</v>
      </c>
      <c r="E216">
        <f t="shared" si="13"/>
        <v>8.6440000000000001</v>
      </c>
      <c r="F216">
        <f t="shared" si="14"/>
        <v>1.1759999999999984</v>
      </c>
      <c r="G216">
        <f t="shared" si="15"/>
        <v>9.7992053332835098</v>
      </c>
    </row>
    <row r="217" spans="1:7" x14ac:dyDescent="0.35">
      <c r="A217">
        <v>1966</v>
      </c>
      <c r="B217">
        <v>9.75</v>
      </c>
      <c r="C217">
        <v>8.6</v>
      </c>
      <c r="D217">
        <f t="shared" si="12"/>
        <v>9.8199999999999985</v>
      </c>
      <c r="E217">
        <f t="shared" si="13"/>
        <v>8.6759999999999984</v>
      </c>
      <c r="F217">
        <f t="shared" si="14"/>
        <v>1.1440000000000001</v>
      </c>
      <c r="G217">
        <f t="shared" si="15"/>
        <v>9.8338265509136278</v>
      </c>
    </row>
    <row r="218" spans="1:7" x14ac:dyDescent="0.35">
      <c r="A218">
        <v>1967</v>
      </c>
      <c r="B218">
        <v>9.3000000000000007</v>
      </c>
      <c r="C218">
        <v>8.6999999999999993</v>
      </c>
      <c r="D218">
        <f t="shared" si="12"/>
        <v>9.6999999999999993</v>
      </c>
      <c r="E218">
        <f t="shared" si="13"/>
        <v>8.6729999999999983</v>
      </c>
      <c r="F218">
        <f t="shared" si="14"/>
        <v>1.027000000000001</v>
      </c>
      <c r="G218">
        <f t="shared" si="15"/>
        <v>9.8305808117608038</v>
      </c>
    </row>
    <row r="219" spans="1:7" x14ac:dyDescent="0.35">
      <c r="A219">
        <v>1968</v>
      </c>
      <c r="B219">
        <v>9.75</v>
      </c>
      <c r="C219">
        <v>8.52</v>
      </c>
      <c r="D219">
        <f t="shared" si="12"/>
        <v>9.7590000000000003</v>
      </c>
      <c r="E219">
        <f t="shared" si="13"/>
        <v>8.6479999999999997</v>
      </c>
      <c r="F219">
        <f t="shared" si="14"/>
        <v>1.1110000000000007</v>
      </c>
      <c r="G219">
        <f t="shared" si="15"/>
        <v>9.8035329854872746</v>
      </c>
    </row>
    <row r="220" spans="1:7" x14ac:dyDescent="0.35">
      <c r="A220">
        <v>1969</v>
      </c>
      <c r="B220">
        <v>9.76</v>
      </c>
      <c r="C220">
        <v>8.6</v>
      </c>
      <c r="D220">
        <f t="shared" si="12"/>
        <v>9.6580000000000013</v>
      </c>
      <c r="E220">
        <f t="shared" si="13"/>
        <v>8.6349999999999998</v>
      </c>
      <c r="F220">
        <f t="shared" si="14"/>
        <v>1.0230000000000015</v>
      </c>
      <c r="G220">
        <f t="shared" si="15"/>
        <v>9.7894681158250378</v>
      </c>
    </row>
    <row r="221" spans="1:7" x14ac:dyDescent="0.35">
      <c r="A221">
        <v>1970</v>
      </c>
      <c r="B221">
        <v>9.77</v>
      </c>
      <c r="C221">
        <v>8.6999999999999993</v>
      </c>
      <c r="D221">
        <f t="shared" si="12"/>
        <v>9.6590000000000007</v>
      </c>
      <c r="E221">
        <f t="shared" si="13"/>
        <v>8.6470000000000002</v>
      </c>
      <c r="F221">
        <f t="shared" si="14"/>
        <v>1.0120000000000005</v>
      </c>
      <c r="G221">
        <f t="shared" si="15"/>
        <v>9.8024510724363338</v>
      </c>
    </row>
    <row r="222" spans="1:7" x14ac:dyDescent="0.35">
      <c r="A222">
        <v>1971</v>
      </c>
      <c r="B222">
        <v>10.01</v>
      </c>
      <c r="C222">
        <v>8.6</v>
      </c>
      <c r="D222">
        <f t="shared" si="12"/>
        <v>9.657</v>
      </c>
      <c r="E222">
        <f t="shared" si="13"/>
        <v>8.6269999999999989</v>
      </c>
      <c r="F222">
        <f t="shared" si="14"/>
        <v>1.0300000000000011</v>
      </c>
      <c r="G222">
        <f t="shared" si="15"/>
        <v>9.7808128114175084</v>
      </c>
    </row>
    <row r="223" spans="1:7" x14ac:dyDescent="0.35">
      <c r="A223">
        <v>1972</v>
      </c>
      <c r="B223">
        <v>9.49</v>
      </c>
      <c r="C223">
        <v>8.5</v>
      </c>
      <c r="D223">
        <f t="shared" si="12"/>
        <v>9.6740000000000013</v>
      </c>
      <c r="E223">
        <f t="shared" si="13"/>
        <v>8.6019999999999985</v>
      </c>
      <c r="F223">
        <f t="shared" si="14"/>
        <v>1.0720000000000027</v>
      </c>
      <c r="G223">
        <f t="shared" si="15"/>
        <v>9.7537649851439774</v>
      </c>
    </row>
    <row r="224" spans="1:7" x14ac:dyDescent="0.35">
      <c r="A224">
        <v>1973</v>
      </c>
      <c r="B224">
        <v>10.96</v>
      </c>
      <c r="C224">
        <v>8.9499999999999993</v>
      </c>
      <c r="D224">
        <f t="shared" si="12"/>
        <v>9.8379999999999992</v>
      </c>
      <c r="E224">
        <f t="shared" si="13"/>
        <v>8.6109999999999989</v>
      </c>
      <c r="F224">
        <f t="shared" si="14"/>
        <v>1.2270000000000003</v>
      </c>
      <c r="G224">
        <f t="shared" si="15"/>
        <v>9.7635022026024476</v>
      </c>
    </row>
    <row r="225" spans="1:7" x14ac:dyDescent="0.35">
      <c r="A225">
        <v>1974</v>
      </c>
      <c r="B225">
        <v>10.08</v>
      </c>
      <c r="C225">
        <v>8.4700000000000006</v>
      </c>
      <c r="D225">
        <f t="shared" si="12"/>
        <v>9.8500000000000014</v>
      </c>
      <c r="E225">
        <f t="shared" si="13"/>
        <v>8.6170000000000009</v>
      </c>
      <c r="F225">
        <f t="shared" si="14"/>
        <v>1.2330000000000005</v>
      </c>
      <c r="G225">
        <f t="shared" si="15"/>
        <v>9.7699936809080974</v>
      </c>
    </row>
    <row r="226" spans="1:7" x14ac:dyDescent="0.35">
      <c r="A226">
        <v>1975</v>
      </c>
      <c r="B226">
        <v>10.56</v>
      </c>
      <c r="C226">
        <v>8.74</v>
      </c>
      <c r="D226">
        <f t="shared" si="12"/>
        <v>9.9429999999999996</v>
      </c>
      <c r="E226">
        <f t="shared" si="13"/>
        <v>8.6379999999999981</v>
      </c>
      <c r="F226">
        <f t="shared" si="14"/>
        <v>1.3050000000000015</v>
      </c>
      <c r="G226">
        <f t="shared" si="15"/>
        <v>9.7927138549778601</v>
      </c>
    </row>
    <row r="227" spans="1:7" x14ac:dyDescent="0.35">
      <c r="A227">
        <v>1976</v>
      </c>
      <c r="B227">
        <v>9.5299999999999994</v>
      </c>
      <c r="C227">
        <v>8.35</v>
      </c>
      <c r="D227">
        <f t="shared" si="12"/>
        <v>9.9209999999999994</v>
      </c>
      <c r="E227">
        <f t="shared" si="13"/>
        <v>8.6129999999999978</v>
      </c>
      <c r="F227">
        <f t="shared" si="14"/>
        <v>1.3080000000000016</v>
      </c>
      <c r="G227">
        <f t="shared" si="15"/>
        <v>9.7656660287043291</v>
      </c>
    </row>
    <row r="228" spans="1:7" x14ac:dyDescent="0.35">
      <c r="A228">
        <v>1977</v>
      </c>
      <c r="B228">
        <v>9.9600000000000009</v>
      </c>
      <c r="C228">
        <v>8.85</v>
      </c>
      <c r="D228">
        <f t="shared" si="12"/>
        <v>9.9870000000000001</v>
      </c>
      <c r="E228">
        <f t="shared" si="13"/>
        <v>8.6279999999999966</v>
      </c>
      <c r="F228">
        <f t="shared" si="14"/>
        <v>1.3590000000000035</v>
      </c>
      <c r="G228">
        <f t="shared" si="15"/>
        <v>9.7818947244684473</v>
      </c>
    </row>
    <row r="229" spans="1:7" x14ac:dyDescent="0.35">
      <c r="A229">
        <v>1978</v>
      </c>
      <c r="B229">
        <v>9.17</v>
      </c>
      <c r="C229">
        <v>8.69</v>
      </c>
      <c r="D229">
        <f t="shared" si="12"/>
        <v>9.9290000000000003</v>
      </c>
      <c r="E229">
        <f t="shared" si="13"/>
        <v>8.6449999999999996</v>
      </c>
      <c r="F229">
        <f t="shared" si="14"/>
        <v>1.2840000000000007</v>
      </c>
      <c r="G229">
        <f t="shared" si="15"/>
        <v>9.8002872463344506</v>
      </c>
    </row>
    <row r="230" spans="1:7" x14ac:dyDescent="0.35">
      <c r="A230">
        <v>1979</v>
      </c>
      <c r="B230">
        <v>10.02</v>
      </c>
      <c r="C230">
        <v>8.73</v>
      </c>
      <c r="D230">
        <f t="shared" si="12"/>
        <v>9.9550000000000018</v>
      </c>
      <c r="E230">
        <f t="shared" si="13"/>
        <v>8.6579999999999995</v>
      </c>
      <c r="F230">
        <f t="shared" si="14"/>
        <v>1.2970000000000024</v>
      </c>
      <c r="G230">
        <f t="shared" si="15"/>
        <v>9.8143521159966873</v>
      </c>
    </row>
    <row r="231" spans="1:7" x14ac:dyDescent="0.35">
      <c r="A231">
        <v>1980</v>
      </c>
      <c r="B231">
        <v>9.86</v>
      </c>
      <c r="C231">
        <v>8.98</v>
      </c>
      <c r="D231">
        <f t="shared" si="12"/>
        <v>9.9640000000000004</v>
      </c>
      <c r="E231">
        <f t="shared" si="13"/>
        <v>8.6860000000000017</v>
      </c>
      <c r="F231">
        <f t="shared" si="14"/>
        <v>1.2779999999999987</v>
      </c>
      <c r="G231">
        <f t="shared" si="15"/>
        <v>9.8446456814230441</v>
      </c>
    </row>
    <row r="232" spans="1:7" x14ac:dyDescent="0.35">
      <c r="A232">
        <v>1981</v>
      </c>
      <c r="B232">
        <v>9.9499999999999993</v>
      </c>
      <c r="C232">
        <v>9.17</v>
      </c>
      <c r="D232">
        <f t="shared" si="12"/>
        <v>9.9580000000000002</v>
      </c>
      <c r="E232">
        <f t="shared" si="13"/>
        <v>8.7430000000000003</v>
      </c>
      <c r="F232">
        <f t="shared" si="14"/>
        <v>1.2149999999999999</v>
      </c>
      <c r="G232">
        <f t="shared" si="15"/>
        <v>9.906314725326693</v>
      </c>
    </row>
    <row r="233" spans="1:7" x14ac:dyDescent="0.35">
      <c r="A233">
        <v>1982</v>
      </c>
      <c r="B233">
        <v>9.7799999999999994</v>
      </c>
      <c r="C233">
        <v>8.64</v>
      </c>
      <c r="D233">
        <f t="shared" si="12"/>
        <v>9.9870000000000001</v>
      </c>
      <c r="E233">
        <f t="shared" si="13"/>
        <v>8.7570000000000014</v>
      </c>
      <c r="F233">
        <f t="shared" si="14"/>
        <v>1.2299999999999986</v>
      </c>
      <c r="G233">
        <f t="shared" si="15"/>
        <v>9.9214615080398705</v>
      </c>
    </row>
    <row r="234" spans="1:7" x14ac:dyDescent="0.35">
      <c r="A234">
        <v>1983</v>
      </c>
      <c r="B234">
        <v>10.51</v>
      </c>
      <c r="C234">
        <v>9.0299999999999994</v>
      </c>
      <c r="D234">
        <f t="shared" si="12"/>
        <v>9.9420000000000019</v>
      </c>
      <c r="E234">
        <f t="shared" si="13"/>
        <v>8.7650000000000006</v>
      </c>
      <c r="F234">
        <f t="shared" si="14"/>
        <v>1.1770000000000014</v>
      </c>
      <c r="G234">
        <f t="shared" si="15"/>
        <v>9.9301168124474</v>
      </c>
    </row>
    <row r="235" spans="1:7" x14ac:dyDescent="0.35">
      <c r="A235">
        <v>1984</v>
      </c>
      <c r="B235">
        <v>10.26</v>
      </c>
      <c r="C235">
        <v>8.69</v>
      </c>
      <c r="D235">
        <f t="shared" si="12"/>
        <v>9.9600000000000009</v>
      </c>
      <c r="E235">
        <f t="shared" si="13"/>
        <v>8.7870000000000008</v>
      </c>
      <c r="F235">
        <f t="shared" si="14"/>
        <v>1.173</v>
      </c>
      <c r="G235">
        <f t="shared" si="15"/>
        <v>9.9539188995681069</v>
      </c>
    </row>
    <row r="236" spans="1:7" x14ac:dyDescent="0.35">
      <c r="A236">
        <v>1985</v>
      </c>
      <c r="B236">
        <v>10.26</v>
      </c>
      <c r="C236">
        <v>8.66</v>
      </c>
      <c r="D236">
        <f t="shared" si="12"/>
        <v>9.9300000000000033</v>
      </c>
      <c r="E236">
        <f t="shared" si="13"/>
        <v>8.7789999999999999</v>
      </c>
      <c r="F236">
        <f t="shared" si="14"/>
        <v>1.1510000000000034</v>
      </c>
      <c r="G236">
        <f t="shared" si="15"/>
        <v>9.9452635951605757</v>
      </c>
    </row>
    <row r="237" spans="1:7" x14ac:dyDescent="0.35">
      <c r="A237">
        <v>1986</v>
      </c>
      <c r="B237">
        <v>10.15</v>
      </c>
      <c r="C237">
        <v>8.83</v>
      </c>
      <c r="D237">
        <f t="shared" si="12"/>
        <v>9.9920000000000027</v>
      </c>
      <c r="E237">
        <f t="shared" si="13"/>
        <v>8.827</v>
      </c>
      <c r="F237">
        <f t="shared" si="14"/>
        <v>1.1650000000000027</v>
      </c>
      <c r="G237">
        <f t="shared" si="15"/>
        <v>9.9971954216057544</v>
      </c>
    </row>
    <row r="238" spans="1:7" x14ac:dyDescent="0.35">
      <c r="A238">
        <v>1987</v>
      </c>
      <c r="B238">
        <v>10.32</v>
      </c>
      <c r="C238">
        <v>8.99</v>
      </c>
      <c r="D238">
        <f t="shared" si="12"/>
        <v>10.028</v>
      </c>
      <c r="E238">
        <f t="shared" si="13"/>
        <v>8.8409999999999993</v>
      </c>
      <c r="F238">
        <f t="shared" si="14"/>
        <v>1.1870000000000012</v>
      </c>
      <c r="G238">
        <f t="shared" si="15"/>
        <v>10.012342204318932</v>
      </c>
    </row>
    <row r="239" spans="1:7" x14ac:dyDescent="0.35">
      <c r="A239">
        <v>1988</v>
      </c>
      <c r="B239">
        <v>9.93</v>
      </c>
      <c r="C239">
        <v>9.1999999999999993</v>
      </c>
      <c r="D239">
        <f t="shared" si="12"/>
        <v>10.104000000000003</v>
      </c>
      <c r="E239">
        <f t="shared" si="13"/>
        <v>8.8919999999999995</v>
      </c>
      <c r="F239">
        <f t="shared" si="14"/>
        <v>1.2120000000000033</v>
      </c>
      <c r="G239">
        <f t="shared" si="15"/>
        <v>10.067519769916935</v>
      </c>
    </row>
    <row r="240" spans="1:7" x14ac:dyDescent="0.35">
      <c r="A240">
        <v>1989</v>
      </c>
      <c r="B240">
        <v>9.66</v>
      </c>
      <c r="C240">
        <v>8.92</v>
      </c>
      <c r="D240">
        <f t="shared" si="12"/>
        <v>10.068000000000001</v>
      </c>
      <c r="E240">
        <f t="shared" si="13"/>
        <v>8.9109999999999996</v>
      </c>
      <c r="F240">
        <f t="shared" si="14"/>
        <v>1.1570000000000018</v>
      </c>
      <c r="G240">
        <f t="shared" si="15"/>
        <v>10.088076117884818</v>
      </c>
    </row>
    <row r="241" spans="1:7" x14ac:dyDescent="0.35">
      <c r="A241">
        <v>1990</v>
      </c>
      <c r="B241">
        <v>11.32</v>
      </c>
      <c r="C241">
        <v>9.23</v>
      </c>
      <c r="D241">
        <f t="shared" si="12"/>
        <v>10.213999999999999</v>
      </c>
      <c r="E241">
        <f t="shared" si="13"/>
        <v>8.9359999999999999</v>
      </c>
      <c r="F241">
        <f t="shared" si="14"/>
        <v>1.2779999999999987</v>
      </c>
      <c r="G241">
        <f t="shared" si="15"/>
        <v>10.115123944158348</v>
      </c>
    </row>
    <row r="242" spans="1:7" x14ac:dyDescent="0.35">
      <c r="A242">
        <v>1991</v>
      </c>
      <c r="B242">
        <v>11.36</v>
      </c>
      <c r="C242">
        <v>9.18</v>
      </c>
      <c r="D242">
        <f t="shared" si="12"/>
        <v>10.355</v>
      </c>
      <c r="E242">
        <f t="shared" si="13"/>
        <v>8.9370000000000012</v>
      </c>
      <c r="F242">
        <f t="shared" si="14"/>
        <v>1.4179999999999993</v>
      </c>
      <c r="G242">
        <f t="shared" si="15"/>
        <v>10.116205857209291</v>
      </c>
    </row>
    <row r="243" spans="1:7" x14ac:dyDescent="0.35">
      <c r="A243">
        <v>1992</v>
      </c>
      <c r="B243">
        <v>9.57</v>
      </c>
      <c r="C243">
        <v>8.84</v>
      </c>
      <c r="D243">
        <f t="shared" si="12"/>
        <v>10.334</v>
      </c>
      <c r="E243">
        <f t="shared" si="13"/>
        <v>8.9570000000000025</v>
      </c>
      <c r="F243">
        <f t="shared" si="14"/>
        <v>1.3769999999999971</v>
      </c>
      <c r="G243">
        <f t="shared" si="15"/>
        <v>10.137844118228118</v>
      </c>
    </row>
    <row r="244" spans="1:7" x14ac:dyDescent="0.35">
      <c r="A244">
        <v>1993</v>
      </c>
      <c r="B244">
        <v>10.039999999999999</v>
      </c>
      <c r="C244">
        <v>8.8699999999999992</v>
      </c>
      <c r="D244">
        <f t="shared" si="12"/>
        <v>10.287000000000001</v>
      </c>
      <c r="E244">
        <f t="shared" si="13"/>
        <v>8.9410000000000025</v>
      </c>
      <c r="F244">
        <f t="shared" si="14"/>
        <v>1.3459999999999983</v>
      </c>
      <c r="G244">
        <f t="shared" si="15"/>
        <v>10.120533509413058</v>
      </c>
    </row>
    <row r="245" spans="1:7" x14ac:dyDescent="0.35">
      <c r="A245">
        <v>1994</v>
      </c>
      <c r="B245">
        <v>10</v>
      </c>
      <c r="C245">
        <v>9.0399999999999991</v>
      </c>
      <c r="D245">
        <f t="shared" si="12"/>
        <v>10.260999999999999</v>
      </c>
      <c r="E245">
        <f t="shared" si="13"/>
        <v>8.9760000000000026</v>
      </c>
      <c r="F245">
        <f t="shared" si="14"/>
        <v>1.2849999999999966</v>
      </c>
      <c r="G245">
        <f t="shared" si="15"/>
        <v>10.158400466196001</v>
      </c>
    </row>
    <row r="246" spans="1:7" x14ac:dyDescent="0.35">
      <c r="A246">
        <v>1995</v>
      </c>
      <c r="B246">
        <v>10.24</v>
      </c>
      <c r="C246">
        <v>9.35</v>
      </c>
      <c r="D246">
        <f t="shared" si="12"/>
        <v>10.258999999999999</v>
      </c>
      <c r="E246">
        <f t="shared" si="13"/>
        <v>9.0449999999999982</v>
      </c>
      <c r="F246">
        <f t="shared" si="14"/>
        <v>1.2140000000000004</v>
      </c>
      <c r="G246">
        <f t="shared" si="15"/>
        <v>10.233052466710941</v>
      </c>
    </row>
    <row r="247" spans="1:7" x14ac:dyDescent="0.35">
      <c r="A247">
        <v>1996</v>
      </c>
      <c r="B247">
        <v>9.81</v>
      </c>
      <c r="C247">
        <v>9.0399999999999991</v>
      </c>
      <c r="D247">
        <f t="shared" si="12"/>
        <v>10.225</v>
      </c>
      <c r="E247">
        <f t="shared" si="13"/>
        <v>9.0659999999999989</v>
      </c>
      <c r="F247">
        <f t="shared" si="14"/>
        <v>1.1590000000000007</v>
      </c>
      <c r="G247">
        <f t="shared" si="15"/>
        <v>10.255772640780709</v>
      </c>
    </row>
    <row r="248" spans="1:7" x14ac:dyDescent="0.35">
      <c r="A248">
        <v>1997</v>
      </c>
      <c r="B248">
        <v>10</v>
      </c>
      <c r="C248">
        <v>9.1999999999999993</v>
      </c>
      <c r="D248">
        <f t="shared" si="12"/>
        <v>10.193</v>
      </c>
      <c r="E248">
        <f t="shared" si="13"/>
        <v>9.0869999999999997</v>
      </c>
      <c r="F248">
        <f t="shared" si="14"/>
        <v>1.1059999999999999</v>
      </c>
      <c r="G248">
        <f t="shared" si="15"/>
        <v>10.278492814850475</v>
      </c>
    </row>
    <row r="249" spans="1:7" x14ac:dyDescent="0.35">
      <c r="A249">
        <v>1998</v>
      </c>
      <c r="B249">
        <v>11.82</v>
      </c>
      <c r="C249">
        <v>9.52</v>
      </c>
      <c r="D249">
        <f t="shared" si="12"/>
        <v>10.382</v>
      </c>
      <c r="E249">
        <f t="shared" si="13"/>
        <v>9.1189999999999998</v>
      </c>
      <c r="F249">
        <f t="shared" si="14"/>
        <v>1.2629999999999999</v>
      </c>
      <c r="G249">
        <f t="shared" si="15"/>
        <v>10.313114032480595</v>
      </c>
    </row>
    <row r="250" spans="1:7" x14ac:dyDescent="0.35">
      <c r="A250">
        <v>1999</v>
      </c>
      <c r="B250">
        <v>11.16</v>
      </c>
      <c r="C250">
        <v>9.2899999999999991</v>
      </c>
      <c r="D250">
        <f t="shared" si="12"/>
        <v>10.532</v>
      </c>
      <c r="E250">
        <f t="shared" si="13"/>
        <v>9.1560000000000006</v>
      </c>
      <c r="F250">
        <f t="shared" si="14"/>
        <v>1.3759999999999994</v>
      </c>
      <c r="G250">
        <f t="shared" si="15"/>
        <v>10.35314481536542</v>
      </c>
    </row>
    <row r="251" spans="1:7" x14ac:dyDescent="0.35">
      <c r="A251">
        <v>2000</v>
      </c>
      <c r="B251">
        <v>9.9700000000000006</v>
      </c>
      <c r="C251">
        <v>9.1999999999999993</v>
      </c>
      <c r="D251">
        <f t="shared" si="12"/>
        <v>10.397</v>
      </c>
      <c r="E251">
        <f t="shared" si="13"/>
        <v>9.1529999999999987</v>
      </c>
      <c r="F251">
        <f t="shared" si="14"/>
        <v>1.2440000000000015</v>
      </c>
      <c r="G251">
        <f t="shared" si="15"/>
        <v>10.349899076212594</v>
      </c>
    </row>
    <row r="252" spans="1:7" x14ac:dyDescent="0.35">
      <c r="A252">
        <v>2001</v>
      </c>
      <c r="B252">
        <v>10.93</v>
      </c>
      <c r="C252">
        <v>9.41</v>
      </c>
      <c r="D252">
        <f t="shared" si="12"/>
        <v>10.353999999999999</v>
      </c>
      <c r="E252">
        <f t="shared" si="13"/>
        <v>9.1760000000000002</v>
      </c>
      <c r="F252">
        <f t="shared" si="14"/>
        <v>1.177999999999999</v>
      </c>
      <c r="G252">
        <f t="shared" si="15"/>
        <v>10.374783076384244</v>
      </c>
    </row>
    <row r="253" spans="1:7" x14ac:dyDescent="0.35">
      <c r="A253">
        <v>2002</v>
      </c>
      <c r="B253">
        <v>11.25</v>
      </c>
      <c r="C253">
        <v>9.57</v>
      </c>
      <c r="D253">
        <f t="shared" si="12"/>
        <v>10.522</v>
      </c>
      <c r="E253">
        <f t="shared" si="13"/>
        <v>9.2490000000000006</v>
      </c>
      <c r="F253">
        <f t="shared" si="14"/>
        <v>1.2729999999999997</v>
      </c>
      <c r="G253">
        <f t="shared" si="15"/>
        <v>10.453762729102955</v>
      </c>
    </row>
    <row r="254" spans="1:7" x14ac:dyDescent="0.35">
      <c r="A254">
        <v>2003</v>
      </c>
      <c r="B254">
        <v>9.84</v>
      </c>
      <c r="C254">
        <v>9.5299999999999994</v>
      </c>
      <c r="D254">
        <f t="shared" si="12"/>
        <v>10.502000000000001</v>
      </c>
      <c r="E254">
        <f t="shared" si="13"/>
        <v>9.3149999999999977</v>
      </c>
      <c r="F254">
        <f t="shared" si="14"/>
        <v>1.1870000000000029</v>
      </c>
      <c r="G254">
        <f t="shared" si="15"/>
        <v>10.525168990465072</v>
      </c>
    </row>
    <row r="255" spans="1:7" x14ac:dyDescent="0.35">
      <c r="A255">
        <v>2004</v>
      </c>
      <c r="B255">
        <v>10.39</v>
      </c>
      <c r="C255">
        <v>9.32</v>
      </c>
      <c r="D255">
        <f t="shared" si="12"/>
        <v>10.541</v>
      </c>
      <c r="E255">
        <f t="shared" si="13"/>
        <v>9.3429999999999982</v>
      </c>
      <c r="F255">
        <f t="shared" si="14"/>
        <v>1.1980000000000022</v>
      </c>
      <c r="G255">
        <f t="shared" si="15"/>
        <v>10.555462555891427</v>
      </c>
    </row>
    <row r="256" spans="1:7" x14ac:dyDescent="0.35">
      <c r="A256">
        <v>2005</v>
      </c>
      <c r="B256">
        <v>10.68</v>
      </c>
      <c r="C256">
        <v>9.6999999999999993</v>
      </c>
      <c r="D256">
        <f t="shared" si="12"/>
        <v>10.584999999999999</v>
      </c>
      <c r="E256">
        <f t="shared" si="13"/>
        <v>9.3779999999999983</v>
      </c>
      <c r="F256">
        <f t="shared" si="14"/>
        <v>1.2070000000000007</v>
      </c>
      <c r="G256">
        <f t="shared" si="15"/>
        <v>10.593329512674371</v>
      </c>
    </row>
    <row r="257" spans="1:7" x14ac:dyDescent="0.35">
      <c r="A257">
        <v>2006</v>
      </c>
      <c r="B257">
        <v>11.52</v>
      </c>
      <c r="C257">
        <v>9.5299999999999994</v>
      </c>
      <c r="D257">
        <f t="shared" si="12"/>
        <v>10.755999999999998</v>
      </c>
      <c r="E257">
        <f t="shared" si="13"/>
        <v>9.4269999999999996</v>
      </c>
      <c r="F257">
        <f t="shared" si="14"/>
        <v>1.3289999999999988</v>
      </c>
      <c r="G257">
        <f t="shared" si="15"/>
        <v>10.646343252170492</v>
      </c>
    </row>
    <row r="258" spans="1:7" x14ac:dyDescent="0.35">
      <c r="A258">
        <v>2007</v>
      </c>
      <c r="B258">
        <v>10.63</v>
      </c>
      <c r="C258">
        <v>9.73</v>
      </c>
      <c r="D258">
        <f t="shared" si="12"/>
        <v>10.818999999999999</v>
      </c>
      <c r="E258">
        <f t="shared" si="13"/>
        <v>9.48</v>
      </c>
      <c r="F258">
        <f t="shared" si="14"/>
        <v>1.3389999999999986</v>
      </c>
      <c r="G258">
        <f t="shared" si="15"/>
        <v>10.703684643870378</v>
      </c>
    </row>
    <row r="259" spans="1:7" x14ac:dyDescent="0.35">
      <c r="A259">
        <v>2008</v>
      </c>
      <c r="B259">
        <v>10.64</v>
      </c>
      <c r="C259">
        <v>9.43</v>
      </c>
      <c r="D259">
        <f t="shared" si="12"/>
        <v>10.700999999999999</v>
      </c>
      <c r="E259">
        <f t="shared" si="13"/>
        <v>9.4710000000000001</v>
      </c>
      <c r="F259">
        <f t="shared" si="14"/>
        <v>1.2299999999999986</v>
      </c>
      <c r="G259">
        <f t="shared" si="15"/>
        <v>10.693947426411908</v>
      </c>
    </row>
    <row r="260" spans="1:7" x14ac:dyDescent="0.35">
      <c r="A260">
        <v>2009</v>
      </c>
      <c r="B260">
        <v>10.14</v>
      </c>
      <c r="C260">
        <v>9.51</v>
      </c>
      <c r="D260">
        <f t="shared" si="12"/>
        <v>10.599</v>
      </c>
      <c r="E260">
        <f t="shared" si="13"/>
        <v>9.4930000000000021</v>
      </c>
      <c r="F260">
        <f t="shared" si="14"/>
        <v>1.1059999999999981</v>
      </c>
      <c r="G260">
        <f t="shared" si="15"/>
        <v>10.717749513532617</v>
      </c>
    </row>
    <row r="261" spans="1:7" x14ac:dyDescent="0.35">
      <c r="A261">
        <v>2010</v>
      </c>
      <c r="B261">
        <v>11.36</v>
      </c>
      <c r="C261">
        <v>9.6999999999999993</v>
      </c>
      <c r="D261">
        <f t="shared" si="12"/>
        <v>10.738</v>
      </c>
      <c r="E261">
        <f t="shared" si="13"/>
        <v>9.543000000000001</v>
      </c>
      <c r="F261">
        <f t="shared" si="14"/>
        <v>1.1949999999999985</v>
      </c>
      <c r="G261">
        <f t="shared" si="15"/>
        <v>10.771845166079677</v>
      </c>
    </row>
    <row r="262" spans="1:7" x14ac:dyDescent="0.35">
      <c r="A262">
        <v>2011</v>
      </c>
      <c r="B262">
        <v>11.27</v>
      </c>
      <c r="C262">
        <v>9.52</v>
      </c>
      <c r="D262">
        <f t="shared" si="12"/>
        <v>10.771999999999998</v>
      </c>
      <c r="E262">
        <f t="shared" si="13"/>
        <v>9.5540000000000003</v>
      </c>
      <c r="F262">
        <f t="shared" si="14"/>
        <v>1.2179999999999982</v>
      </c>
      <c r="G262">
        <f t="shared" si="15"/>
        <v>10.783746209640031</v>
      </c>
    </row>
    <row r="263" spans="1:7" x14ac:dyDescent="0.35">
      <c r="A263">
        <v>2012</v>
      </c>
      <c r="B263">
        <v>11.97</v>
      </c>
      <c r="C263">
        <v>9.51</v>
      </c>
      <c r="D263">
        <f t="shared" si="12"/>
        <v>10.843999999999999</v>
      </c>
      <c r="E263">
        <f t="shared" si="13"/>
        <v>9.548</v>
      </c>
      <c r="F263">
        <f t="shared" si="14"/>
        <v>1.2959999999999994</v>
      </c>
      <c r="G263">
        <f t="shared" si="15"/>
        <v>10.777254731334382</v>
      </c>
    </row>
    <row r="264" spans="1:7" x14ac:dyDescent="0.35">
      <c r="A264">
        <v>2013</v>
      </c>
      <c r="B264">
        <v>12.16</v>
      </c>
      <c r="C264">
        <v>9.61</v>
      </c>
      <c r="D264">
        <f t="shared" si="12"/>
        <v>11.075999999999999</v>
      </c>
      <c r="E264">
        <f t="shared" si="13"/>
        <v>9.5560000000000009</v>
      </c>
      <c r="F264">
        <f t="shared" si="14"/>
        <v>1.5199999999999978</v>
      </c>
      <c r="G264">
        <f>1.08191305094123*E264+0.447148920947518</f>
        <v>10.785910035741912</v>
      </c>
    </row>
    <row r="265" spans="1:7" x14ac:dyDescent="0.35">
      <c r="F265" s="5"/>
    </row>
    <row r="268" spans="1:7" x14ac:dyDescent="0.35">
      <c r="D268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FC2C-7AA8-4C58-8A2E-3E3DFC850C6E}">
  <dimension ref="A1:I19"/>
  <sheetViews>
    <sheetView workbookViewId="0"/>
  </sheetViews>
  <sheetFormatPr defaultRowHeight="14.5" x14ac:dyDescent="0.35"/>
  <cols>
    <col min="1" max="1" width="17.1796875" customWidth="1"/>
    <col min="2" max="2" width="17.7265625" customWidth="1"/>
    <col min="3" max="3" width="13.5429687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6" s="5" customFormat="1" ht="18.5" x14ac:dyDescent="0.45">
      <c r="A1" s="6" t="s">
        <v>48</v>
      </c>
    </row>
    <row r="2" spans="1:6" x14ac:dyDescent="0.35">
      <c r="A2" t="s">
        <v>10</v>
      </c>
    </row>
    <row r="3" spans="1:6" ht="15" thickBot="1" x14ac:dyDescent="0.4"/>
    <row r="4" spans="1:6" x14ac:dyDescent="0.35">
      <c r="A4" s="4" t="s">
        <v>11</v>
      </c>
      <c r="B4" s="4"/>
    </row>
    <row r="5" spans="1:6" x14ac:dyDescent="0.35">
      <c r="A5" s="1" t="s">
        <v>12</v>
      </c>
      <c r="B5" s="1">
        <v>0.56341325123829045</v>
      </c>
    </row>
    <row r="6" spans="1:6" x14ac:dyDescent="0.35">
      <c r="A6" s="1" t="s">
        <v>13</v>
      </c>
      <c r="B6" s="1">
        <v>0.31743449167090104</v>
      </c>
    </row>
    <row r="7" spans="1:6" x14ac:dyDescent="0.35">
      <c r="A7" s="1" t="s">
        <v>14</v>
      </c>
      <c r="B7" s="1">
        <v>0.31481929815239901</v>
      </c>
    </row>
    <row r="8" spans="1:6" x14ac:dyDescent="0.35">
      <c r="A8" s="1" t="s">
        <v>15</v>
      </c>
      <c r="B8" s="1">
        <v>0.90993740030682124</v>
      </c>
    </row>
    <row r="9" spans="1:6" ht="15" thickBot="1" x14ac:dyDescent="0.4">
      <c r="A9" s="2" t="s">
        <v>16</v>
      </c>
      <c r="B9" s="2">
        <v>263</v>
      </c>
    </row>
    <row r="11" spans="1:6" ht="15" thickBot="1" x14ac:dyDescent="0.4">
      <c r="A11" t="s">
        <v>17</v>
      </c>
    </row>
    <row r="12" spans="1:6" x14ac:dyDescent="0.35">
      <c r="A12" s="3"/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</row>
    <row r="13" spans="1:6" x14ac:dyDescent="0.35">
      <c r="A13" s="1" t="s">
        <v>18</v>
      </c>
      <c r="B13" s="1">
        <v>1</v>
      </c>
      <c r="C13" s="1">
        <v>100.50167842947525</v>
      </c>
      <c r="D13" s="1">
        <v>100.50167842947525</v>
      </c>
      <c r="E13" s="1">
        <v>121.38088039186246</v>
      </c>
      <c r="F13" s="1">
        <v>1.9712033152593518E-23</v>
      </c>
    </row>
    <row r="14" spans="1:6" x14ac:dyDescent="0.35">
      <c r="A14" s="1" t="s">
        <v>19</v>
      </c>
      <c r="B14" s="1">
        <v>261</v>
      </c>
      <c r="C14" s="1">
        <v>216.10436491653257</v>
      </c>
      <c r="D14" s="1">
        <v>0.82798607247713629</v>
      </c>
      <c r="E14" s="1"/>
      <c r="F14" s="1"/>
    </row>
    <row r="15" spans="1:6" ht="15" thickBot="1" x14ac:dyDescent="0.4">
      <c r="A15" s="2" t="s">
        <v>20</v>
      </c>
      <c r="B15" s="2">
        <v>262</v>
      </c>
      <c r="C15" s="2">
        <v>316.60604334600782</v>
      </c>
      <c r="D15" s="2"/>
      <c r="E15" s="2"/>
      <c r="F15" s="2"/>
    </row>
    <row r="16" spans="1:6" ht="15" thickBot="1" x14ac:dyDescent="0.4"/>
    <row r="17" spans="1:9" x14ac:dyDescent="0.35">
      <c r="A17" s="3"/>
      <c r="B17" s="3" t="s">
        <v>27</v>
      </c>
      <c r="C17" s="3" t="s">
        <v>15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I17" s="3" t="s">
        <v>33</v>
      </c>
    </row>
    <row r="18" spans="1:9" x14ac:dyDescent="0.35">
      <c r="A18" s="1" t="s">
        <v>21</v>
      </c>
      <c r="B18" s="1">
        <v>0.44714892094751801</v>
      </c>
      <c r="C18" s="1">
        <v>0.82241980400225234</v>
      </c>
      <c r="D18" s="1">
        <v>0.54369911664516912</v>
      </c>
      <c r="E18" s="1">
        <v>0.5871126412586134</v>
      </c>
      <c r="F18" s="1">
        <v>-1.1722735760611525</v>
      </c>
      <c r="G18" s="1">
        <v>2.0665714179561876</v>
      </c>
      <c r="H18" s="1">
        <v>-1.1722735760611525</v>
      </c>
      <c r="I18" s="1">
        <v>2.0665714179561876</v>
      </c>
    </row>
    <row r="19" spans="1:9" ht="15" thickBot="1" x14ac:dyDescent="0.4">
      <c r="A19" s="2" t="s">
        <v>1</v>
      </c>
      <c r="B19" s="2">
        <v>1.08191305094123</v>
      </c>
      <c r="C19" s="2">
        <v>9.8201295704419406E-2</v>
      </c>
      <c r="D19" s="2">
        <v>11.017299142342564</v>
      </c>
      <c r="E19" s="2">
        <v>1.9712033152595211E-23</v>
      </c>
      <c r="F19" s="2">
        <v>0.88854539767554652</v>
      </c>
      <c r="G19" s="2">
        <v>1.2752807042069105</v>
      </c>
      <c r="H19" s="2">
        <v>0.88854539767554652</v>
      </c>
      <c r="I19" s="2">
        <v>1.2752807042069105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2029-24A9-449F-A495-68192A71DFBC}">
  <dimension ref="A1:J269"/>
  <sheetViews>
    <sheetView topLeftCell="F1" workbookViewId="0">
      <selection activeCell="F10" sqref="F10"/>
    </sheetView>
  </sheetViews>
  <sheetFormatPr defaultRowHeight="14.5" x14ac:dyDescent="0.35"/>
  <cols>
    <col min="2" max="2" width="17.90625" customWidth="1"/>
    <col min="3" max="4" width="17.81640625" customWidth="1"/>
    <col min="5" max="5" width="17.7265625" customWidth="1"/>
    <col min="6" max="6" width="33.36328125" customWidth="1"/>
    <col min="7" max="7" width="20.26953125" customWidth="1"/>
    <col min="8" max="8" width="23" customWidth="1"/>
    <col min="9" max="9" width="29.08984375" customWidth="1"/>
    <col min="10" max="10" width="33.08984375" customWidth="1"/>
  </cols>
  <sheetData>
    <row r="1" spans="1:6" s="8" customFormat="1" ht="17" x14ac:dyDescent="0.4">
      <c r="A1" s="7" t="s">
        <v>0</v>
      </c>
      <c r="B1" s="7" t="s">
        <v>45</v>
      </c>
      <c r="C1" s="7" t="s">
        <v>1</v>
      </c>
      <c r="D1" s="7" t="s">
        <v>52</v>
      </c>
      <c r="E1" s="7" t="s">
        <v>51</v>
      </c>
      <c r="F1" s="7" t="s">
        <v>49</v>
      </c>
    </row>
    <row r="2" spans="1:6" x14ac:dyDescent="0.35">
      <c r="A2">
        <v>1750</v>
      </c>
      <c r="B2">
        <v>13.83</v>
      </c>
      <c r="C2">
        <v>8.7200000000000006</v>
      </c>
    </row>
    <row r="3" spans="1:6" x14ac:dyDescent="0.35">
      <c r="A3">
        <v>1751</v>
      </c>
      <c r="B3">
        <v>14.14</v>
      </c>
      <c r="C3">
        <v>7.98</v>
      </c>
    </row>
    <row r="4" spans="1:6" x14ac:dyDescent="0.35">
      <c r="A4">
        <v>1752</v>
      </c>
      <c r="B4">
        <v>9.48</v>
      </c>
      <c r="C4">
        <v>5.78</v>
      </c>
    </row>
    <row r="5" spans="1:6" x14ac:dyDescent="0.35">
      <c r="A5">
        <v>1753</v>
      </c>
      <c r="B5">
        <v>13.42</v>
      </c>
      <c r="C5">
        <v>8.39</v>
      </c>
    </row>
    <row r="6" spans="1:6" x14ac:dyDescent="0.35">
      <c r="A6">
        <v>1754</v>
      </c>
      <c r="B6">
        <v>13.58</v>
      </c>
      <c r="C6">
        <v>8.4700000000000006</v>
      </c>
    </row>
    <row r="7" spans="1:6" x14ac:dyDescent="0.35">
      <c r="A7">
        <v>1755</v>
      </c>
      <c r="B7">
        <v>13.36</v>
      </c>
      <c r="C7">
        <v>8.36</v>
      </c>
    </row>
    <row r="8" spans="1:6" x14ac:dyDescent="0.35">
      <c r="A8">
        <v>1756</v>
      </c>
      <c r="B8">
        <v>14.1</v>
      </c>
      <c r="C8">
        <v>8.85</v>
      </c>
    </row>
    <row r="9" spans="1:6" x14ac:dyDescent="0.35">
      <c r="A9">
        <v>1757</v>
      </c>
      <c r="B9">
        <v>13.9</v>
      </c>
      <c r="C9">
        <v>9.02</v>
      </c>
    </row>
    <row r="10" spans="1:6" x14ac:dyDescent="0.35">
      <c r="A10">
        <v>1758</v>
      </c>
      <c r="B10">
        <v>12.1</v>
      </c>
      <c r="C10">
        <v>6.74</v>
      </c>
    </row>
    <row r="11" spans="1:6" x14ac:dyDescent="0.35">
      <c r="A11">
        <v>1759</v>
      </c>
      <c r="B11">
        <v>13.13</v>
      </c>
      <c r="C11">
        <v>7.99</v>
      </c>
      <c r="D11">
        <f>AVERAGE(B2:B11)</f>
        <v>13.103999999999999</v>
      </c>
      <c r="E11">
        <f>AVERAGE(C2:C11)</f>
        <v>8.0299999999999994</v>
      </c>
      <c r="F11">
        <f>(D11-E11)</f>
        <v>5.0739999999999998</v>
      </c>
    </row>
    <row r="12" spans="1:6" x14ac:dyDescent="0.35">
      <c r="A12">
        <v>1760</v>
      </c>
      <c r="B12">
        <v>12.57</v>
      </c>
      <c r="C12">
        <v>7.19</v>
      </c>
      <c r="D12">
        <f t="shared" ref="D12:D75" si="0">AVERAGE(B3:B12)</f>
        <v>12.978</v>
      </c>
      <c r="E12">
        <f t="shared" ref="E12:E75" si="1">AVERAGE(C3:C12)</f>
        <v>7.8770000000000007</v>
      </c>
      <c r="F12">
        <f t="shared" ref="F12:F75" si="2">(D12-E12)</f>
        <v>5.1009999999999991</v>
      </c>
    </row>
    <row r="13" spans="1:6" x14ac:dyDescent="0.35">
      <c r="A13">
        <v>1761</v>
      </c>
      <c r="B13">
        <v>13.76</v>
      </c>
      <c r="C13">
        <v>8.77</v>
      </c>
      <c r="D13">
        <f t="shared" si="0"/>
        <v>12.939999999999998</v>
      </c>
      <c r="E13">
        <f t="shared" si="1"/>
        <v>7.9560000000000004</v>
      </c>
      <c r="F13">
        <f t="shared" si="2"/>
        <v>4.9839999999999973</v>
      </c>
    </row>
    <row r="14" spans="1:6" x14ac:dyDescent="0.35">
      <c r="A14">
        <v>1762</v>
      </c>
      <c r="B14">
        <v>13.66</v>
      </c>
      <c r="C14">
        <v>8.61</v>
      </c>
      <c r="D14">
        <f t="shared" si="0"/>
        <v>13.358000000000001</v>
      </c>
      <c r="E14">
        <f t="shared" si="1"/>
        <v>8.2390000000000008</v>
      </c>
      <c r="F14">
        <f t="shared" si="2"/>
        <v>5.1189999999999998</v>
      </c>
    </row>
    <row r="15" spans="1:6" x14ac:dyDescent="0.35">
      <c r="A15">
        <v>1763</v>
      </c>
      <c r="B15">
        <v>12.72</v>
      </c>
      <c r="C15">
        <v>7.5</v>
      </c>
      <c r="D15">
        <f t="shared" si="0"/>
        <v>13.288</v>
      </c>
      <c r="E15">
        <f t="shared" si="1"/>
        <v>8.15</v>
      </c>
      <c r="F15">
        <f t="shared" si="2"/>
        <v>5.1379999999999999</v>
      </c>
    </row>
    <row r="16" spans="1:6" x14ac:dyDescent="0.35">
      <c r="A16">
        <v>1764</v>
      </c>
      <c r="B16">
        <v>13.79</v>
      </c>
      <c r="C16">
        <v>8.4</v>
      </c>
      <c r="D16">
        <f t="shared" si="0"/>
        <v>13.309000000000001</v>
      </c>
      <c r="E16">
        <f t="shared" si="1"/>
        <v>8.1430000000000007</v>
      </c>
      <c r="F16">
        <f t="shared" si="2"/>
        <v>5.1660000000000004</v>
      </c>
    </row>
    <row r="17" spans="1:10" x14ac:dyDescent="0.35">
      <c r="A17">
        <v>1765</v>
      </c>
      <c r="B17">
        <v>13.72</v>
      </c>
      <c r="C17">
        <v>8.25</v>
      </c>
      <c r="D17">
        <f t="shared" si="0"/>
        <v>13.345000000000002</v>
      </c>
      <c r="E17">
        <f t="shared" si="1"/>
        <v>8.1320000000000014</v>
      </c>
      <c r="F17">
        <f t="shared" si="2"/>
        <v>5.213000000000001</v>
      </c>
    </row>
    <row r="18" spans="1:10" x14ac:dyDescent="0.35">
      <c r="A18">
        <v>1766</v>
      </c>
      <c r="B18">
        <v>13.6</v>
      </c>
      <c r="C18">
        <v>8.41</v>
      </c>
      <c r="D18">
        <f t="shared" si="0"/>
        <v>13.294999999999998</v>
      </c>
      <c r="E18">
        <f>AVERAGE(C9:C18)</f>
        <v>8.0879999999999992</v>
      </c>
      <c r="F18">
        <f t="shared" si="2"/>
        <v>5.206999999999999</v>
      </c>
    </row>
    <row r="19" spans="1:10" x14ac:dyDescent="0.35">
      <c r="A19">
        <v>1767</v>
      </c>
      <c r="B19">
        <v>13.32</v>
      </c>
      <c r="C19">
        <v>8.2200000000000006</v>
      </c>
      <c r="D19">
        <f t="shared" si="0"/>
        <v>13.236999999999998</v>
      </c>
      <c r="E19">
        <f t="shared" si="1"/>
        <v>8.0079999999999991</v>
      </c>
      <c r="F19">
        <f t="shared" si="2"/>
        <v>5.2289999999999992</v>
      </c>
    </row>
    <row r="20" spans="1:10" x14ac:dyDescent="0.35">
      <c r="A20">
        <v>1768</v>
      </c>
      <c r="B20">
        <v>12.09</v>
      </c>
      <c r="C20">
        <v>6.78</v>
      </c>
      <c r="D20">
        <f t="shared" si="0"/>
        <v>13.235999999999999</v>
      </c>
      <c r="E20">
        <f t="shared" si="1"/>
        <v>8.0120000000000005</v>
      </c>
      <c r="F20">
        <f t="shared" si="2"/>
        <v>5.2239999999999984</v>
      </c>
    </row>
    <row r="21" spans="1:10" x14ac:dyDescent="0.35">
      <c r="A21">
        <v>1769</v>
      </c>
      <c r="B21">
        <v>13.29</v>
      </c>
      <c r="C21">
        <v>7.69</v>
      </c>
      <c r="D21">
        <f t="shared" si="0"/>
        <v>13.251999999999999</v>
      </c>
      <c r="E21">
        <f t="shared" si="1"/>
        <v>7.9819999999999993</v>
      </c>
      <c r="F21">
        <f t="shared" si="2"/>
        <v>5.27</v>
      </c>
    </row>
    <row r="22" spans="1:10" x14ac:dyDescent="0.35">
      <c r="A22">
        <v>1770</v>
      </c>
      <c r="B22">
        <v>13.28</v>
      </c>
      <c r="C22">
        <v>7.69</v>
      </c>
      <c r="D22">
        <f t="shared" si="0"/>
        <v>13.322999999999999</v>
      </c>
      <c r="E22">
        <f t="shared" si="1"/>
        <v>8.032</v>
      </c>
      <c r="F22">
        <f t="shared" si="2"/>
        <v>5.2909999999999986</v>
      </c>
    </row>
    <row r="23" spans="1:10" x14ac:dyDescent="0.35">
      <c r="A23">
        <v>1771</v>
      </c>
      <c r="B23">
        <v>13.2</v>
      </c>
      <c r="C23">
        <v>7.85</v>
      </c>
      <c r="D23">
        <f t="shared" si="0"/>
        <v>13.266999999999999</v>
      </c>
      <c r="E23">
        <f t="shared" si="1"/>
        <v>7.9399999999999995</v>
      </c>
      <c r="F23">
        <f t="shared" si="2"/>
        <v>5.327</v>
      </c>
    </row>
    <row r="24" spans="1:10" x14ac:dyDescent="0.35">
      <c r="A24">
        <v>1772</v>
      </c>
      <c r="B24">
        <v>14.22</v>
      </c>
      <c r="C24">
        <v>8.19</v>
      </c>
      <c r="D24">
        <f t="shared" si="0"/>
        <v>13.323000000000002</v>
      </c>
      <c r="E24">
        <f t="shared" si="1"/>
        <v>7.8979999999999988</v>
      </c>
      <c r="F24">
        <f t="shared" si="2"/>
        <v>5.4250000000000034</v>
      </c>
    </row>
    <row r="25" spans="1:10" x14ac:dyDescent="0.35">
      <c r="A25">
        <v>1773</v>
      </c>
      <c r="B25">
        <v>13.74</v>
      </c>
      <c r="C25">
        <v>8.2200000000000006</v>
      </c>
      <c r="D25">
        <f t="shared" si="0"/>
        <v>13.425000000000001</v>
      </c>
      <c r="E25">
        <f t="shared" si="1"/>
        <v>7.9700000000000006</v>
      </c>
      <c r="F25">
        <f t="shared" si="2"/>
        <v>5.4550000000000001</v>
      </c>
    </row>
    <row r="26" spans="1:10" x14ac:dyDescent="0.35">
      <c r="A26">
        <v>1774</v>
      </c>
      <c r="B26">
        <v>14.07</v>
      </c>
      <c r="C26">
        <v>8.77</v>
      </c>
      <c r="D26">
        <f t="shared" si="0"/>
        <v>13.452999999999999</v>
      </c>
      <c r="E26">
        <f t="shared" si="1"/>
        <v>8.0069999999999997</v>
      </c>
      <c r="F26">
        <f t="shared" si="2"/>
        <v>5.4459999999999997</v>
      </c>
    </row>
    <row r="27" spans="1:10" x14ac:dyDescent="0.35">
      <c r="A27">
        <v>1775</v>
      </c>
      <c r="B27">
        <v>14.35</v>
      </c>
      <c r="C27">
        <v>9.18</v>
      </c>
      <c r="D27">
        <f t="shared" si="0"/>
        <v>13.516</v>
      </c>
      <c r="E27">
        <f t="shared" si="1"/>
        <v>8.1</v>
      </c>
      <c r="F27">
        <f t="shared" si="2"/>
        <v>5.4160000000000004</v>
      </c>
    </row>
    <row r="28" spans="1:10" ht="19" thickBot="1" x14ac:dyDescent="0.5">
      <c r="A28">
        <v>1776</v>
      </c>
      <c r="B28">
        <v>13.19</v>
      </c>
      <c r="C28">
        <v>8.3000000000000007</v>
      </c>
      <c r="D28">
        <f t="shared" si="0"/>
        <v>13.475</v>
      </c>
      <c r="E28">
        <f t="shared" si="1"/>
        <v>8.0890000000000004</v>
      </c>
      <c r="F28">
        <f t="shared" si="2"/>
        <v>5.3859999999999992</v>
      </c>
      <c r="I28" s="6" t="s">
        <v>16</v>
      </c>
    </row>
    <row r="29" spans="1:10" ht="15.5" x14ac:dyDescent="0.35">
      <c r="A29">
        <v>1777</v>
      </c>
      <c r="B29">
        <v>13.18</v>
      </c>
      <c r="C29">
        <v>8.26</v>
      </c>
      <c r="D29">
        <f t="shared" si="0"/>
        <v>13.460999999999999</v>
      </c>
      <c r="E29">
        <f t="shared" si="1"/>
        <v>8.093</v>
      </c>
      <c r="F29">
        <f t="shared" si="2"/>
        <v>5.3679999999999986</v>
      </c>
      <c r="I29" s="13" t="s">
        <v>35</v>
      </c>
      <c r="J29" s="14"/>
    </row>
    <row r="30" spans="1:10" x14ac:dyDescent="0.35">
      <c r="A30">
        <v>1778</v>
      </c>
      <c r="B30">
        <v>13.96</v>
      </c>
      <c r="C30">
        <v>8.5399999999999991</v>
      </c>
      <c r="D30">
        <f t="shared" si="0"/>
        <v>13.648</v>
      </c>
      <c r="E30">
        <f t="shared" si="1"/>
        <v>8.2690000000000001</v>
      </c>
      <c r="F30">
        <f t="shared" si="2"/>
        <v>5.3789999999999996</v>
      </c>
      <c r="I30" s="15" t="s">
        <v>40</v>
      </c>
      <c r="J30" s="16" t="s">
        <v>4</v>
      </c>
    </row>
    <row r="31" spans="1:10" x14ac:dyDescent="0.35">
      <c r="A31">
        <v>1779</v>
      </c>
      <c r="B31">
        <v>14.04</v>
      </c>
      <c r="C31">
        <v>8.98</v>
      </c>
      <c r="D31">
        <f t="shared" si="0"/>
        <v>13.722999999999999</v>
      </c>
      <c r="E31">
        <f t="shared" si="1"/>
        <v>8.3979999999999997</v>
      </c>
      <c r="F31">
        <f t="shared" si="2"/>
        <v>5.3249999999999993</v>
      </c>
      <c r="I31" s="17">
        <f>($D$265-$D$11)/255</f>
        <v>6.513725490196084E-3</v>
      </c>
      <c r="J31" s="18">
        <f>($E$265-$E$11)/255</f>
        <v>5.9843137254902024E-3</v>
      </c>
    </row>
    <row r="32" spans="1:10" x14ac:dyDescent="0.35">
      <c r="A32">
        <v>1780</v>
      </c>
      <c r="B32">
        <v>13.95</v>
      </c>
      <c r="C32">
        <v>9.43</v>
      </c>
      <c r="D32">
        <f t="shared" si="0"/>
        <v>13.789999999999997</v>
      </c>
      <c r="E32">
        <f t="shared" si="1"/>
        <v>8.5719999999999992</v>
      </c>
      <c r="F32">
        <f t="shared" si="2"/>
        <v>5.2179999999999982</v>
      </c>
      <c r="I32" s="17"/>
      <c r="J32" s="18"/>
    </row>
    <row r="33" spans="1:10" x14ac:dyDescent="0.35">
      <c r="A33">
        <v>1781</v>
      </c>
      <c r="B33">
        <v>13.7</v>
      </c>
      <c r="C33">
        <v>8.1</v>
      </c>
      <c r="D33">
        <f t="shared" si="0"/>
        <v>13.84</v>
      </c>
      <c r="E33">
        <f t="shared" si="1"/>
        <v>8.5969999999999995</v>
      </c>
      <c r="F33">
        <f t="shared" si="2"/>
        <v>5.2430000000000003</v>
      </c>
      <c r="I33" s="17"/>
      <c r="J33" s="18"/>
    </row>
    <row r="34" spans="1:10" ht="15.5" x14ac:dyDescent="0.35">
      <c r="A34">
        <v>1782</v>
      </c>
      <c r="B34">
        <v>13.1</v>
      </c>
      <c r="C34">
        <v>7.9</v>
      </c>
      <c r="D34">
        <f t="shared" si="0"/>
        <v>13.728</v>
      </c>
      <c r="E34">
        <f t="shared" si="1"/>
        <v>8.5680000000000014</v>
      </c>
      <c r="F34">
        <f t="shared" si="2"/>
        <v>5.1599999999999984</v>
      </c>
      <c r="I34" s="19" t="s">
        <v>36</v>
      </c>
      <c r="J34" s="18"/>
    </row>
    <row r="35" spans="1:10" x14ac:dyDescent="0.35">
      <c r="A35">
        <v>1783</v>
      </c>
      <c r="B35">
        <v>13.31</v>
      </c>
      <c r="C35">
        <v>7.68</v>
      </c>
      <c r="D35">
        <f t="shared" si="0"/>
        <v>13.684999999999999</v>
      </c>
      <c r="E35">
        <f t="shared" si="1"/>
        <v>8.5140000000000011</v>
      </c>
      <c r="F35">
        <f t="shared" si="2"/>
        <v>5.1709999999999976</v>
      </c>
      <c r="I35" s="15" t="s">
        <v>41</v>
      </c>
      <c r="J35" s="18"/>
    </row>
    <row r="36" spans="1:10" x14ac:dyDescent="0.35">
      <c r="A36">
        <v>1784</v>
      </c>
      <c r="B36">
        <v>13.4</v>
      </c>
      <c r="C36">
        <v>7.86</v>
      </c>
      <c r="D36">
        <f t="shared" si="0"/>
        <v>13.618</v>
      </c>
      <c r="E36">
        <f t="shared" si="1"/>
        <v>8.423</v>
      </c>
      <c r="F36">
        <f t="shared" si="2"/>
        <v>5.1950000000000003</v>
      </c>
      <c r="I36" s="17">
        <f>AVERAGE($F$11:$F$265)</f>
        <v>5.1474862745098049</v>
      </c>
      <c r="J36" s="18"/>
    </row>
    <row r="37" spans="1:10" x14ac:dyDescent="0.35">
      <c r="A37">
        <v>1785</v>
      </c>
      <c r="B37">
        <v>12.57</v>
      </c>
      <c r="C37">
        <v>7.36</v>
      </c>
      <c r="D37">
        <f t="shared" si="0"/>
        <v>13.440000000000001</v>
      </c>
      <c r="E37">
        <f t="shared" si="1"/>
        <v>8.2409999999999997</v>
      </c>
      <c r="F37">
        <f t="shared" si="2"/>
        <v>5.1990000000000016</v>
      </c>
      <c r="I37" s="17"/>
      <c r="J37" s="18"/>
    </row>
    <row r="38" spans="1:10" x14ac:dyDescent="0.35">
      <c r="A38">
        <v>1786</v>
      </c>
      <c r="B38">
        <v>13.13</v>
      </c>
      <c r="C38">
        <v>8.26</v>
      </c>
      <c r="D38">
        <f t="shared" si="0"/>
        <v>13.434000000000001</v>
      </c>
      <c r="E38">
        <f t="shared" si="1"/>
        <v>8.2370000000000001</v>
      </c>
      <c r="F38">
        <f t="shared" si="2"/>
        <v>5.197000000000001</v>
      </c>
      <c r="I38" s="17"/>
      <c r="J38" s="18"/>
    </row>
    <row r="39" spans="1:10" ht="15.5" x14ac:dyDescent="0.35">
      <c r="A39">
        <v>1787</v>
      </c>
      <c r="B39">
        <v>13.61</v>
      </c>
      <c r="C39">
        <v>8.0299999999999994</v>
      </c>
      <c r="D39">
        <f t="shared" si="0"/>
        <v>13.476999999999999</v>
      </c>
      <c r="E39">
        <f t="shared" si="1"/>
        <v>8.2140000000000004</v>
      </c>
      <c r="F39">
        <f t="shared" si="2"/>
        <v>5.2629999999999981</v>
      </c>
      <c r="I39" s="19" t="s">
        <v>37</v>
      </c>
      <c r="J39" s="18"/>
    </row>
    <row r="40" spans="1:10" x14ac:dyDescent="0.35">
      <c r="A40">
        <v>1788</v>
      </c>
      <c r="B40">
        <v>13.56</v>
      </c>
      <c r="C40">
        <v>8.4499999999999993</v>
      </c>
      <c r="D40">
        <f t="shared" si="0"/>
        <v>13.436999999999998</v>
      </c>
      <c r="E40">
        <f t="shared" si="1"/>
        <v>8.2050000000000001</v>
      </c>
      <c r="F40">
        <f t="shared" si="2"/>
        <v>5.2319999999999975</v>
      </c>
      <c r="I40" s="15" t="s">
        <v>42</v>
      </c>
      <c r="J40" s="16" t="s">
        <v>6</v>
      </c>
    </row>
    <row r="41" spans="1:10" x14ac:dyDescent="0.35">
      <c r="A41">
        <v>1789</v>
      </c>
      <c r="B41">
        <v>13.74</v>
      </c>
      <c r="C41">
        <v>8.33</v>
      </c>
      <c r="D41">
        <f t="shared" si="0"/>
        <v>13.407</v>
      </c>
      <c r="E41">
        <f t="shared" si="1"/>
        <v>8.1399999999999988</v>
      </c>
      <c r="F41">
        <f t="shared" si="2"/>
        <v>5.2670000000000012</v>
      </c>
      <c r="I41" s="17">
        <f>($D$265-$D$227)/39</f>
        <v>2.3871794871794895E-2</v>
      </c>
      <c r="J41" s="18">
        <f>($E$265-$E$227)/39</f>
        <v>2.3538461538461612E-2</v>
      </c>
    </row>
    <row r="42" spans="1:10" x14ac:dyDescent="0.35">
      <c r="A42">
        <v>1790</v>
      </c>
      <c r="B42">
        <v>13.56</v>
      </c>
      <c r="C42">
        <v>7.98</v>
      </c>
      <c r="D42">
        <f t="shared" si="0"/>
        <v>13.367999999999999</v>
      </c>
      <c r="E42">
        <f t="shared" si="1"/>
        <v>7.9950000000000001</v>
      </c>
      <c r="F42">
        <f t="shared" si="2"/>
        <v>5.3729999999999984</v>
      </c>
      <c r="I42" s="17"/>
      <c r="J42" s="18"/>
    </row>
    <row r="43" spans="1:10" x14ac:dyDescent="0.35">
      <c r="A43">
        <v>1791</v>
      </c>
      <c r="B43">
        <v>14.09</v>
      </c>
      <c r="C43">
        <v>8.23</v>
      </c>
      <c r="D43">
        <f t="shared" si="0"/>
        <v>13.407</v>
      </c>
      <c r="E43">
        <f t="shared" si="1"/>
        <v>8.0080000000000009</v>
      </c>
      <c r="F43">
        <f t="shared" si="2"/>
        <v>5.3989999999999991</v>
      </c>
      <c r="I43" s="17"/>
      <c r="J43" s="18"/>
    </row>
    <row r="44" spans="1:10" ht="15.5" x14ac:dyDescent="0.35">
      <c r="A44">
        <v>1792</v>
      </c>
      <c r="B44">
        <v>13.39</v>
      </c>
      <c r="C44">
        <v>8.09</v>
      </c>
      <c r="D44">
        <f t="shared" si="0"/>
        <v>13.436000000000002</v>
      </c>
      <c r="E44">
        <f t="shared" si="1"/>
        <v>8.027000000000001</v>
      </c>
      <c r="F44">
        <f t="shared" si="2"/>
        <v>5.4090000000000007</v>
      </c>
      <c r="I44" s="19" t="s">
        <v>38</v>
      </c>
      <c r="J44" s="18"/>
    </row>
    <row r="45" spans="1:10" x14ac:dyDescent="0.35">
      <c r="A45">
        <v>1793</v>
      </c>
      <c r="B45">
        <v>13.27</v>
      </c>
      <c r="C45">
        <v>8.23</v>
      </c>
      <c r="D45">
        <f t="shared" si="0"/>
        <v>13.431999999999999</v>
      </c>
      <c r="E45">
        <f t="shared" si="1"/>
        <v>8.0820000000000007</v>
      </c>
      <c r="F45">
        <f t="shared" si="2"/>
        <v>5.3499999999999979</v>
      </c>
      <c r="I45" s="15" t="s">
        <v>43</v>
      </c>
      <c r="J45" s="16" t="s">
        <v>8</v>
      </c>
    </row>
    <row r="46" spans="1:10" x14ac:dyDescent="0.35">
      <c r="A46">
        <v>1794</v>
      </c>
      <c r="B46">
        <v>13.87</v>
      </c>
      <c r="C46">
        <v>8.5299999999999994</v>
      </c>
      <c r="D46">
        <f t="shared" si="0"/>
        <v>13.478999999999999</v>
      </c>
      <c r="E46">
        <f t="shared" si="1"/>
        <v>8.1490000000000009</v>
      </c>
      <c r="F46">
        <f t="shared" si="2"/>
        <v>5.3299999999999983</v>
      </c>
      <c r="I46" s="17">
        <f>($D$69-$D$60)/10</f>
        <v>-0.10510000000000019</v>
      </c>
      <c r="J46" s="18">
        <f>($E$69-$E$60)/10</f>
        <v>-0.1237</v>
      </c>
    </row>
    <row r="47" spans="1:10" ht="15" thickBot="1" x14ac:dyDescent="0.4">
      <c r="A47">
        <v>1795</v>
      </c>
      <c r="B47">
        <v>13.66</v>
      </c>
      <c r="C47">
        <v>8.35</v>
      </c>
      <c r="D47">
        <f t="shared" si="0"/>
        <v>13.588000000000003</v>
      </c>
      <c r="E47">
        <f t="shared" si="1"/>
        <v>8.2480000000000011</v>
      </c>
      <c r="F47">
        <f t="shared" si="2"/>
        <v>5.3400000000000016</v>
      </c>
      <c r="I47" s="20"/>
      <c r="J47" s="21"/>
    </row>
    <row r="48" spans="1:10" x14ac:dyDescent="0.35">
      <c r="A48">
        <v>1796</v>
      </c>
      <c r="B48">
        <v>13.6</v>
      </c>
      <c r="C48">
        <v>8.27</v>
      </c>
      <c r="D48">
        <f t="shared" si="0"/>
        <v>13.635</v>
      </c>
      <c r="E48">
        <f t="shared" si="1"/>
        <v>8.2489999999999988</v>
      </c>
      <c r="F48">
        <f t="shared" si="2"/>
        <v>5.386000000000001</v>
      </c>
      <c r="I48" s="11"/>
      <c r="J48" s="11"/>
    </row>
    <row r="49" spans="1:10" x14ac:dyDescent="0.35">
      <c r="A49">
        <v>1797</v>
      </c>
      <c r="B49">
        <v>14.25</v>
      </c>
      <c r="C49">
        <v>8.51</v>
      </c>
      <c r="D49">
        <f t="shared" si="0"/>
        <v>13.699000000000002</v>
      </c>
      <c r="E49">
        <f t="shared" si="1"/>
        <v>8.2970000000000006</v>
      </c>
      <c r="F49">
        <f t="shared" si="2"/>
        <v>5.402000000000001</v>
      </c>
      <c r="I49" s="11"/>
      <c r="J49" s="11"/>
    </row>
    <row r="50" spans="1:10" ht="15.5" x14ac:dyDescent="0.35">
      <c r="A50">
        <v>1798</v>
      </c>
      <c r="B50">
        <v>13.93</v>
      </c>
      <c r="C50">
        <v>8.67</v>
      </c>
      <c r="D50">
        <f t="shared" si="0"/>
        <v>13.735999999999999</v>
      </c>
      <c r="E50">
        <f t="shared" si="1"/>
        <v>8.3190000000000008</v>
      </c>
      <c r="F50">
        <f t="shared" si="2"/>
        <v>5.416999999999998</v>
      </c>
      <c r="I50" s="12"/>
      <c r="J50" s="11"/>
    </row>
    <row r="51" spans="1:10" ht="19" thickBot="1" x14ac:dyDescent="0.5">
      <c r="A51">
        <v>1799</v>
      </c>
      <c r="B51">
        <v>13.29</v>
      </c>
      <c r="C51">
        <v>8.51</v>
      </c>
      <c r="D51">
        <f t="shared" si="0"/>
        <v>13.690999999999999</v>
      </c>
      <c r="E51">
        <f t="shared" si="1"/>
        <v>8.3370000000000015</v>
      </c>
      <c r="F51">
        <f t="shared" si="2"/>
        <v>5.3539999999999974</v>
      </c>
      <c r="I51" s="6" t="s">
        <v>9</v>
      </c>
      <c r="J51" s="10"/>
    </row>
    <row r="52" spans="1:10" ht="15" thickBot="1" x14ac:dyDescent="0.4">
      <c r="A52">
        <v>1800</v>
      </c>
      <c r="B52">
        <v>13.73</v>
      </c>
      <c r="C52">
        <v>8.48</v>
      </c>
      <c r="D52">
        <f t="shared" si="0"/>
        <v>13.707999999999998</v>
      </c>
      <c r="E52">
        <f t="shared" si="1"/>
        <v>8.3870000000000005</v>
      </c>
      <c r="F52">
        <f t="shared" si="2"/>
        <v>5.320999999999998</v>
      </c>
      <c r="I52" s="9">
        <f>CORREL($B$2:$B$265, $C$2:$C$265)</f>
        <v>0.71863229667266881</v>
      </c>
      <c r="J52" s="11"/>
    </row>
    <row r="53" spans="1:10" x14ac:dyDescent="0.35">
      <c r="A53">
        <v>1801</v>
      </c>
      <c r="B53">
        <v>14.37</v>
      </c>
      <c r="C53">
        <v>8.59</v>
      </c>
      <c r="D53">
        <f t="shared" si="0"/>
        <v>13.735999999999999</v>
      </c>
      <c r="E53">
        <f t="shared" si="1"/>
        <v>8.423</v>
      </c>
      <c r="F53">
        <f t="shared" si="2"/>
        <v>5.3129999999999988</v>
      </c>
    </row>
    <row r="54" spans="1:10" x14ac:dyDescent="0.35">
      <c r="A54">
        <v>1802</v>
      </c>
      <c r="B54">
        <v>14.48</v>
      </c>
      <c r="C54">
        <v>8.58</v>
      </c>
      <c r="D54">
        <f t="shared" si="0"/>
        <v>13.845000000000002</v>
      </c>
      <c r="E54">
        <f t="shared" si="1"/>
        <v>8.4719999999999995</v>
      </c>
      <c r="F54">
        <f t="shared" si="2"/>
        <v>5.3730000000000029</v>
      </c>
    </row>
    <row r="55" spans="1:10" x14ac:dyDescent="0.35">
      <c r="A55">
        <v>1803</v>
      </c>
      <c r="B55">
        <v>13.36</v>
      </c>
      <c r="C55">
        <v>8.5</v>
      </c>
      <c r="D55">
        <f t="shared" si="0"/>
        <v>13.854000000000003</v>
      </c>
      <c r="E55">
        <f t="shared" si="1"/>
        <v>8.4989999999999988</v>
      </c>
      <c r="F55">
        <f t="shared" si="2"/>
        <v>5.355000000000004</v>
      </c>
    </row>
    <row r="56" spans="1:10" x14ac:dyDescent="0.35">
      <c r="A56">
        <v>1804</v>
      </c>
      <c r="B56">
        <v>13.69</v>
      </c>
      <c r="C56">
        <v>8.84</v>
      </c>
      <c r="D56">
        <f t="shared" si="0"/>
        <v>13.836000000000002</v>
      </c>
      <c r="E56">
        <f t="shared" si="1"/>
        <v>8.5299999999999994</v>
      </c>
      <c r="F56">
        <f t="shared" si="2"/>
        <v>5.3060000000000027</v>
      </c>
    </row>
    <row r="57" spans="1:10" x14ac:dyDescent="0.35">
      <c r="A57">
        <v>1805</v>
      </c>
      <c r="B57">
        <v>13.12</v>
      </c>
      <c r="C57">
        <v>8.56</v>
      </c>
      <c r="D57">
        <f t="shared" si="0"/>
        <v>13.782</v>
      </c>
      <c r="E57">
        <f t="shared" si="1"/>
        <v>8.5510000000000002</v>
      </c>
      <c r="F57">
        <f t="shared" si="2"/>
        <v>5.2309999999999999</v>
      </c>
    </row>
    <row r="58" spans="1:10" x14ac:dyDescent="0.35">
      <c r="A58">
        <v>1806</v>
      </c>
      <c r="B58">
        <v>13.88</v>
      </c>
      <c r="C58">
        <v>8.43</v>
      </c>
      <c r="D58">
        <f t="shared" si="0"/>
        <v>13.810000000000002</v>
      </c>
      <c r="E58">
        <f t="shared" si="1"/>
        <v>8.5670000000000019</v>
      </c>
      <c r="F58">
        <f t="shared" si="2"/>
        <v>5.2430000000000003</v>
      </c>
    </row>
    <row r="59" spans="1:10" x14ac:dyDescent="0.35">
      <c r="A59">
        <v>1807</v>
      </c>
      <c r="B59">
        <v>13.99</v>
      </c>
      <c r="C59">
        <v>8.2799999999999994</v>
      </c>
      <c r="D59">
        <f t="shared" si="0"/>
        <v>13.784000000000001</v>
      </c>
      <c r="E59">
        <f t="shared" si="1"/>
        <v>8.5440000000000005</v>
      </c>
      <c r="F59">
        <f t="shared" si="2"/>
        <v>5.24</v>
      </c>
    </row>
    <row r="60" spans="1:10" x14ac:dyDescent="0.35">
      <c r="A60">
        <v>1808</v>
      </c>
      <c r="B60">
        <v>12.75</v>
      </c>
      <c r="C60">
        <v>7.63</v>
      </c>
      <c r="D60">
        <f t="shared" si="0"/>
        <v>13.666</v>
      </c>
      <c r="E60">
        <f t="shared" si="1"/>
        <v>8.4400000000000013</v>
      </c>
      <c r="F60">
        <f t="shared" si="2"/>
        <v>5.2259999999999991</v>
      </c>
    </row>
    <row r="61" spans="1:10" x14ac:dyDescent="0.35">
      <c r="A61">
        <v>1809</v>
      </c>
      <c r="B61">
        <v>12.4</v>
      </c>
      <c r="C61">
        <v>7.08</v>
      </c>
      <c r="D61">
        <f t="shared" si="0"/>
        <v>13.576999999999998</v>
      </c>
      <c r="E61">
        <f t="shared" si="1"/>
        <v>8.2969999999999988</v>
      </c>
      <c r="F61">
        <f t="shared" si="2"/>
        <v>5.2799999999999994</v>
      </c>
    </row>
    <row r="62" spans="1:10" x14ac:dyDescent="0.35">
      <c r="A62">
        <v>1810</v>
      </c>
      <c r="B62">
        <v>12.72</v>
      </c>
      <c r="C62">
        <v>6.92</v>
      </c>
      <c r="D62">
        <f t="shared" si="0"/>
        <v>13.475999999999999</v>
      </c>
      <c r="E62">
        <f t="shared" si="1"/>
        <v>8.1410000000000018</v>
      </c>
      <c r="F62">
        <f t="shared" si="2"/>
        <v>5.3349999999999973</v>
      </c>
    </row>
    <row r="63" spans="1:10" x14ac:dyDescent="0.35">
      <c r="A63">
        <v>1811</v>
      </c>
      <c r="B63">
        <v>12.95</v>
      </c>
      <c r="C63">
        <v>6.86</v>
      </c>
      <c r="D63">
        <f t="shared" si="0"/>
        <v>13.334</v>
      </c>
      <c r="E63">
        <f t="shared" si="1"/>
        <v>7.9680000000000009</v>
      </c>
      <c r="F63">
        <f t="shared" si="2"/>
        <v>5.3659999999999988</v>
      </c>
    </row>
    <row r="64" spans="1:10" x14ac:dyDescent="0.35">
      <c r="A64">
        <v>1812</v>
      </c>
      <c r="B64">
        <v>12.3</v>
      </c>
      <c r="C64">
        <v>7.05</v>
      </c>
      <c r="D64">
        <f t="shared" si="0"/>
        <v>13.116</v>
      </c>
      <c r="E64">
        <f t="shared" si="1"/>
        <v>7.8149999999999995</v>
      </c>
      <c r="F64">
        <f t="shared" si="2"/>
        <v>5.3010000000000002</v>
      </c>
    </row>
    <row r="65" spans="1:6" x14ac:dyDescent="0.35">
      <c r="A65">
        <v>1813</v>
      </c>
      <c r="B65">
        <v>12.62</v>
      </c>
      <c r="C65">
        <v>7.74</v>
      </c>
      <c r="D65">
        <f t="shared" si="0"/>
        <v>13.042000000000002</v>
      </c>
      <c r="E65">
        <f t="shared" si="1"/>
        <v>7.7389999999999999</v>
      </c>
      <c r="F65">
        <f t="shared" si="2"/>
        <v>5.3030000000000017</v>
      </c>
    </row>
    <row r="66" spans="1:6" x14ac:dyDescent="0.35">
      <c r="A66">
        <v>1814</v>
      </c>
      <c r="B66">
        <v>12.81</v>
      </c>
      <c r="C66">
        <v>7.59</v>
      </c>
      <c r="D66">
        <f t="shared" si="0"/>
        <v>12.953999999999999</v>
      </c>
      <c r="E66">
        <f t="shared" si="1"/>
        <v>7.6139999999999999</v>
      </c>
      <c r="F66">
        <f t="shared" si="2"/>
        <v>5.339999999999999</v>
      </c>
    </row>
    <row r="67" spans="1:6" x14ac:dyDescent="0.35">
      <c r="A67">
        <v>1815</v>
      </c>
      <c r="B67">
        <v>12.54</v>
      </c>
      <c r="C67">
        <v>7.24</v>
      </c>
      <c r="D67">
        <f t="shared" si="0"/>
        <v>12.896000000000001</v>
      </c>
      <c r="E67">
        <f t="shared" si="1"/>
        <v>7.4819999999999993</v>
      </c>
      <c r="F67">
        <f t="shared" si="2"/>
        <v>5.4140000000000015</v>
      </c>
    </row>
    <row r="68" spans="1:6" x14ac:dyDescent="0.35">
      <c r="A68">
        <v>1816</v>
      </c>
      <c r="B68">
        <v>12.32</v>
      </c>
      <c r="C68">
        <v>6.94</v>
      </c>
      <c r="D68">
        <f t="shared" si="0"/>
        <v>12.74</v>
      </c>
      <c r="E68">
        <f t="shared" si="1"/>
        <v>7.3330000000000002</v>
      </c>
      <c r="F68">
        <f t="shared" si="2"/>
        <v>5.407</v>
      </c>
    </row>
    <row r="69" spans="1:6" x14ac:dyDescent="0.35">
      <c r="A69">
        <v>1817</v>
      </c>
      <c r="B69">
        <v>12.74</v>
      </c>
      <c r="C69">
        <v>6.98</v>
      </c>
      <c r="D69">
        <f t="shared" si="0"/>
        <v>12.614999999999998</v>
      </c>
      <c r="E69">
        <f t="shared" si="1"/>
        <v>7.2030000000000012</v>
      </c>
      <c r="F69">
        <f t="shared" si="2"/>
        <v>5.4119999999999973</v>
      </c>
    </row>
    <row r="70" spans="1:6" x14ac:dyDescent="0.35">
      <c r="A70">
        <v>1818</v>
      </c>
      <c r="B70">
        <v>13.26</v>
      </c>
      <c r="C70">
        <v>7.83</v>
      </c>
      <c r="D70">
        <f t="shared" si="0"/>
        <v>12.666</v>
      </c>
      <c r="E70">
        <f t="shared" si="1"/>
        <v>7.222999999999999</v>
      </c>
      <c r="F70">
        <f t="shared" si="2"/>
        <v>5.4430000000000014</v>
      </c>
    </row>
    <row r="71" spans="1:6" x14ac:dyDescent="0.35">
      <c r="A71">
        <v>1819</v>
      </c>
      <c r="B71">
        <v>13.14</v>
      </c>
      <c r="C71">
        <v>7.37</v>
      </c>
      <c r="D71">
        <f t="shared" si="0"/>
        <v>12.739999999999998</v>
      </c>
      <c r="E71">
        <f t="shared" si="1"/>
        <v>7.2519999999999998</v>
      </c>
      <c r="F71">
        <f t="shared" si="2"/>
        <v>5.4879999999999987</v>
      </c>
    </row>
    <row r="72" spans="1:6" x14ac:dyDescent="0.35">
      <c r="A72">
        <v>1820</v>
      </c>
      <c r="B72">
        <v>13</v>
      </c>
      <c r="C72">
        <v>7.62</v>
      </c>
      <c r="D72">
        <f t="shared" si="0"/>
        <v>12.767999999999999</v>
      </c>
      <c r="E72">
        <f t="shared" si="1"/>
        <v>7.3220000000000001</v>
      </c>
      <c r="F72">
        <f t="shared" si="2"/>
        <v>5.4459999999999988</v>
      </c>
    </row>
    <row r="73" spans="1:6" x14ac:dyDescent="0.35">
      <c r="A73">
        <v>1821</v>
      </c>
      <c r="B73">
        <v>12.97</v>
      </c>
      <c r="C73">
        <v>8.09</v>
      </c>
      <c r="D73">
        <f t="shared" si="0"/>
        <v>12.77</v>
      </c>
      <c r="E73">
        <f t="shared" si="1"/>
        <v>7.4449999999999985</v>
      </c>
      <c r="F73">
        <f t="shared" si="2"/>
        <v>5.3250000000000011</v>
      </c>
    </row>
    <row r="74" spans="1:6" x14ac:dyDescent="0.35">
      <c r="A74">
        <v>1822</v>
      </c>
      <c r="B74">
        <v>13.07</v>
      </c>
      <c r="C74">
        <v>8.19</v>
      </c>
      <c r="D74">
        <f t="shared" si="0"/>
        <v>12.847</v>
      </c>
      <c r="E74">
        <f t="shared" si="1"/>
        <v>7.5589999999999993</v>
      </c>
      <c r="F74">
        <f t="shared" si="2"/>
        <v>5.2880000000000003</v>
      </c>
    </row>
    <row r="75" spans="1:6" x14ac:dyDescent="0.35">
      <c r="A75">
        <v>1823</v>
      </c>
      <c r="B75">
        <v>13.44</v>
      </c>
      <c r="C75">
        <v>7.72</v>
      </c>
      <c r="D75">
        <f t="shared" si="0"/>
        <v>12.928999999999998</v>
      </c>
      <c r="E75">
        <f t="shared" si="1"/>
        <v>7.5569999999999995</v>
      </c>
      <c r="F75">
        <f t="shared" si="2"/>
        <v>5.371999999999999</v>
      </c>
    </row>
    <row r="76" spans="1:6" x14ac:dyDescent="0.35">
      <c r="A76">
        <v>1824</v>
      </c>
      <c r="B76">
        <v>14.32</v>
      </c>
      <c r="C76">
        <v>8.5500000000000007</v>
      </c>
      <c r="D76">
        <f t="shared" ref="D76:D139" si="3">AVERAGE(B67:B76)</f>
        <v>13.079999999999998</v>
      </c>
      <c r="E76">
        <f t="shared" ref="E76:E139" si="4">AVERAGE(C67:C76)</f>
        <v>7.6529999999999987</v>
      </c>
      <c r="F76">
        <f t="shared" ref="F76:F139" si="5">(D76-E76)</f>
        <v>5.4269999999999996</v>
      </c>
    </row>
    <row r="77" spans="1:6" x14ac:dyDescent="0.35">
      <c r="A77">
        <v>1825</v>
      </c>
      <c r="B77">
        <v>13.08</v>
      </c>
      <c r="C77">
        <v>8.39</v>
      </c>
      <c r="D77">
        <f t="shared" si="3"/>
        <v>13.134</v>
      </c>
      <c r="E77">
        <f t="shared" si="4"/>
        <v>7.7679999999999989</v>
      </c>
      <c r="F77">
        <f t="shared" si="5"/>
        <v>5.3660000000000014</v>
      </c>
    </row>
    <row r="78" spans="1:6" x14ac:dyDescent="0.35">
      <c r="A78">
        <v>1826</v>
      </c>
      <c r="B78">
        <v>13.03</v>
      </c>
      <c r="C78">
        <v>8.36</v>
      </c>
      <c r="D78">
        <f t="shared" si="3"/>
        <v>13.204999999999998</v>
      </c>
      <c r="E78">
        <f t="shared" si="4"/>
        <v>7.9099999999999993</v>
      </c>
      <c r="F78">
        <f t="shared" si="5"/>
        <v>5.294999999999999</v>
      </c>
    </row>
    <row r="79" spans="1:6" x14ac:dyDescent="0.35">
      <c r="A79">
        <v>1827</v>
      </c>
      <c r="B79">
        <v>14.09</v>
      </c>
      <c r="C79">
        <v>8.81</v>
      </c>
      <c r="D79">
        <f t="shared" si="3"/>
        <v>13.339999999999998</v>
      </c>
      <c r="E79">
        <f t="shared" si="4"/>
        <v>8.093</v>
      </c>
      <c r="F79">
        <f t="shared" si="5"/>
        <v>5.2469999999999981</v>
      </c>
    </row>
    <row r="80" spans="1:6" x14ac:dyDescent="0.35">
      <c r="A80">
        <v>1828</v>
      </c>
      <c r="B80">
        <v>13.07</v>
      </c>
      <c r="C80">
        <v>8.17</v>
      </c>
      <c r="D80">
        <f t="shared" si="3"/>
        <v>13.321000000000002</v>
      </c>
      <c r="E80">
        <f t="shared" si="4"/>
        <v>8.1269999999999989</v>
      </c>
      <c r="F80">
        <f t="shared" si="5"/>
        <v>5.1940000000000026</v>
      </c>
    </row>
    <row r="81" spans="1:6" x14ac:dyDescent="0.35">
      <c r="A81">
        <v>1829</v>
      </c>
      <c r="B81">
        <v>12.65</v>
      </c>
      <c r="C81">
        <v>7.94</v>
      </c>
      <c r="D81">
        <f t="shared" si="3"/>
        <v>13.272</v>
      </c>
      <c r="E81">
        <f t="shared" si="4"/>
        <v>8.1840000000000011</v>
      </c>
      <c r="F81">
        <f t="shared" si="5"/>
        <v>5.0879999999999992</v>
      </c>
    </row>
    <row r="82" spans="1:6" x14ac:dyDescent="0.35">
      <c r="A82">
        <v>1830</v>
      </c>
      <c r="B82">
        <v>13.21</v>
      </c>
      <c r="C82">
        <v>8.52</v>
      </c>
      <c r="D82">
        <f t="shared" si="3"/>
        <v>13.293000000000001</v>
      </c>
      <c r="E82">
        <f t="shared" si="4"/>
        <v>8.2739999999999991</v>
      </c>
      <c r="F82">
        <f t="shared" si="5"/>
        <v>5.0190000000000019</v>
      </c>
    </row>
    <row r="83" spans="1:6" x14ac:dyDescent="0.35">
      <c r="A83">
        <v>1831</v>
      </c>
      <c r="B83">
        <v>12.84</v>
      </c>
      <c r="C83">
        <v>7.64</v>
      </c>
      <c r="D83">
        <f t="shared" si="3"/>
        <v>13.280000000000001</v>
      </c>
      <c r="E83">
        <f t="shared" si="4"/>
        <v>8.229000000000001</v>
      </c>
      <c r="F83">
        <f t="shared" si="5"/>
        <v>5.0510000000000002</v>
      </c>
    </row>
    <row r="84" spans="1:6" x14ac:dyDescent="0.35">
      <c r="A84">
        <v>1832</v>
      </c>
      <c r="B84">
        <v>11.64</v>
      </c>
      <c r="C84">
        <v>7.45</v>
      </c>
      <c r="D84">
        <f t="shared" si="3"/>
        <v>13.137</v>
      </c>
      <c r="E84">
        <f t="shared" si="4"/>
        <v>8.1549999999999994</v>
      </c>
      <c r="F84">
        <f t="shared" si="5"/>
        <v>4.9820000000000011</v>
      </c>
    </row>
    <row r="85" spans="1:6" x14ac:dyDescent="0.35">
      <c r="A85">
        <v>1833</v>
      </c>
      <c r="B85">
        <v>13.05</v>
      </c>
      <c r="C85">
        <v>8.01</v>
      </c>
      <c r="D85">
        <f t="shared" si="3"/>
        <v>13.098000000000003</v>
      </c>
      <c r="E85">
        <f t="shared" si="4"/>
        <v>8.1840000000000011</v>
      </c>
      <c r="F85">
        <f t="shared" si="5"/>
        <v>4.9140000000000015</v>
      </c>
    </row>
    <row r="86" spans="1:6" x14ac:dyDescent="0.35">
      <c r="A86">
        <v>1834</v>
      </c>
      <c r="B86">
        <v>13.15</v>
      </c>
      <c r="C86">
        <v>8.15</v>
      </c>
      <c r="D86">
        <f t="shared" si="3"/>
        <v>12.981</v>
      </c>
      <c r="E86">
        <f t="shared" si="4"/>
        <v>8.1440000000000019</v>
      </c>
      <c r="F86">
        <f t="shared" si="5"/>
        <v>4.836999999999998</v>
      </c>
    </row>
    <row r="87" spans="1:6" x14ac:dyDescent="0.35">
      <c r="A87">
        <v>1835</v>
      </c>
      <c r="B87">
        <v>12.56</v>
      </c>
      <c r="C87">
        <v>7.39</v>
      </c>
      <c r="D87">
        <f t="shared" si="3"/>
        <v>12.928999999999998</v>
      </c>
      <c r="E87">
        <f t="shared" si="4"/>
        <v>8.0440000000000005</v>
      </c>
      <c r="F87">
        <f t="shared" si="5"/>
        <v>4.884999999999998</v>
      </c>
    </row>
    <row r="88" spans="1:6" x14ac:dyDescent="0.35">
      <c r="A88">
        <v>1836</v>
      </c>
      <c r="B88">
        <v>13.19</v>
      </c>
      <c r="C88">
        <v>7.7</v>
      </c>
      <c r="D88">
        <f t="shared" si="3"/>
        <v>12.945000000000002</v>
      </c>
      <c r="E88">
        <f t="shared" si="4"/>
        <v>7.9779999999999998</v>
      </c>
      <c r="F88">
        <f t="shared" si="5"/>
        <v>4.9670000000000023</v>
      </c>
    </row>
    <row r="89" spans="1:6" x14ac:dyDescent="0.35">
      <c r="A89">
        <v>1837</v>
      </c>
      <c r="B89">
        <v>12.46</v>
      </c>
      <c r="C89">
        <v>7.38</v>
      </c>
      <c r="D89">
        <f t="shared" si="3"/>
        <v>12.782</v>
      </c>
      <c r="E89">
        <f t="shared" si="4"/>
        <v>7.8349999999999991</v>
      </c>
      <c r="F89">
        <f t="shared" si="5"/>
        <v>4.947000000000001</v>
      </c>
    </row>
    <row r="90" spans="1:6" x14ac:dyDescent="0.35">
      <c r="A90">
        <v>1838</v>
      </c>
      <c r="B90">
        <v>12.28</v>
      </c>
      <c r="C90">
        <v>7.51</v>
      </c>
      <c r="D90">
        <f t="shared" si="3"/>
        <v>12.702999999999999</v>
      </c>
      <c r="E90">
        <f t="shared" si="4"/>
        <v>7.769000000000001</v>
      </c>
      <c r="F90">
        <f t="shared" si="5"/>
        <v>4.9339999999999984</v>
      </c>
    </row>
    <row r="91" spans="1:6" x14ac:dyDescent="0.35">
      <c r="A91">
        <v>1839</v>
      </c>
      <c r="B91">
        <v>12.77</v>
      </c>
      <c r="C91">
        <v>7.63</v>
      </c>
      <c r="D91">
        <f t="shared" si="3"/>
        <v>12.715</v>
      </c>
      <c r="E91">
        <f t="shared" si="4"/>
        <v>7.7379999999999995</v>
      </c>
      <c r="F91">
        <f t="shared" si="5"/>
        <v>4.9770000000000003</v>
      </c>
    </row>
    <row r="92" spans="1:6" x14ac:dyDescent="0.35">
      <c r="A92">
        <v>1840</v>
      </c>
      <c r="B92">
        <v>12.3</v>
      </c>
      <c r="C92">
        <v>7.8</v>
      </c>
      <c r="D92">
        <f t="shared" si="3"/>
        <v>12.624000000000001</v>
      </c>
      <c r="E92">
        <f t="shared" si="4"/>
        <v>7.6659999999999995</v>
      </c>
      <c r="F92">
        <f t="shared" si="5"/>
        <v>4.9580000000000011</v>
      </c>
    </row>
    <row r="93" spans="1:6" x14ac:dyDescent="0.35">
      <c r="A93">
        <v>1841</v>
      </c>
      <c r="B93">
        <v>13.7</v>
      </c>
      <c r="C93">
        <v>7.69</v>
      </c>
      <c r="D93">
        <f t="shared" si="3"/>
        <v>12.71</v>
      </c>
      <c r="E93">
        <f t="shared" si="4"/>
        <v>7.6710000000000012</v>
      </c>
      <c r="F93">
        <f t="shared" si="5"/>
        <v>5.0389999999999997</v>
      </c>
    </row>
    <row r="94" spans="1:6" x14ac:dyDescent="0.35">
      <c r="A94">
        <v>1842</v>
      </c>
      <c r="B94">
        <v>12.94</v>
      </c>
      <c r="C94">
        <v>8.02</v>
      </c>
      <c r="D94">
        <f t="shared" si="3"/>
        <v>12.84</v>
      </c>
      <c r="E94">
        <f t="shared" si="4"/>
        <v>7.7279999999999998</v>
      </c>
      <c r="F94">
        <f t="shared" si="5"/>
        <v>5.1120000000000001</v>
      </c>
    </row>
    <row r="95" spans="1:6" x14ac:dyDescent="0.35">
      <c r="A95">
        <v>1843</v>
      </c>
      <c r="B95">
        <v>13.22</v>
      </c>
      <c r="C95">
        <v>8.17</v>
      </c>
      <c r="D95">
        <f t="shared" si="3"/>
        <v>12.856999999999999</v>
      </c>
      <c r="E95">
        <f t="shared" si="4"/>
        <v>7.7439999999999998</v>
      </c>
      <c r="F95">
        <f t="shared" si="5"/>
        <v>5.1129999999999995</v>
      </c>
    </row>
    <row r="96" spans="1:6" x14ac:dyDescent="0.35">
      <c r="A96">
        <v>1844</v>
      </c>
      <c r="B96">
        <v>12.78</v>
      </c>
      <c r="C96">
        <v>7.65</v>
      </c>
      <c r="D96">
        <f t="shared" si="3"/>
        <v>12.819999999999999</v>
      </c>
      <c r="E96">
        <f t="shared" si="4"/>
        <v>7.694</v>
      </c>
      <c r="F96">
        <f t="shared" si="5"/>
        <v>5.1259999999999986</v>
      </c>
    </row>
    <row r="97" spans="1:6" x14ac:dyDescent="0.35">
      <c r="A97">
        <v>1845</v>
      </c>
      <c r="B97">
        <v>13.48</v>
      </c>
      <c r="C97">
        <v>7.85</v>
      </c>
      <c r="D97">
        <f t="shared" si="3"/>
        <v>12.912000000000001</v>
      </c>
      <c r="E97">
        <f t="shared" si="4"/>
        <v>7.7399999999999993</v>
      </c>
      <c r="F97">
        <f t="shared" si="5"/>
        <v>5.1720000000000015</v>
      </c>
    </row>
    <row r="98" spans="1:6" x14ac:dyDescent="0.35">
      <c r="A98">
        <v>1846</v>
      </c>
      <c r="B98">
        <v>13.98</v>
      </c>
      <c r="C98">
        <v>8.5500000000000007</v>
      </c>
      <c r="D98">
        <f t="shared" si="3"/>
        <v>12.991</v>
      </c>
      <c r="E98">
        <f t="shared" si="4"/>
        <v>7.8250000000000002</v>
      </c>
      <c r="F98">
        <f t="shared" si="5"/>
        <v>5.1659999999999995</v>
      </c>
    </row>
    <row r="99" spans="1:6" x14ac:dyDescent="0.35">
      <c r="A99">
        <v>1847</v>
      </c>
      <c r="B99">
        <v>13.57</v>
      </c>
      <c r="C99">
        <v>8.09</v>
      </c>
      <c r="D99">
        <f t="shared" si="3"/>
        <v>13.102</v>
      </c>
      <c r="E99">
        <f t="shared" si="4"/>
        <v>7.8960000000000008</v>
      </c>
      <c r="F99">
        <f t="shared" si="5"/>
        <v>5.2059999999999995</v>
      </c>
    </row>
    <row r="100" spans="1:6" x14ac:dyDescent="0.35">
      <c r="A100">
        <v>1848</v>
      </c>
      <c r="B100">
        <v>13.7</v>
      </c>
      <c r="C100">
        <v>7.98</v>
      </c>
      <c r="D100">
        <f t="shared" si="3"/>
        <v>13.244</v>
      </c>
      <c r="E100">
        <f t="shared" si="4"/>
        <v>7.9430000000000005</v>
      </c>
      <c r="F100">
        <f t="shared" si="5"/>
        <v>5.3009999999999993</v>
      </c>
    </row>
    <row r="101" spans="1:6" x14ac:dyDescent="0.35">
      <c r="A101">
        <v>1849</v>
      </c>
      <c r="B101">
        <v>13.09</v>
      </c>
      <c r="C101">
        <v>7.98</v>
      </c>
      <c r="D101">
        <f t="shared" si="3"/>
        <v>13.276</v>
      </c>
      <c r="E101">
        <f t="shared" si="4"/>
        <v>7.9780000000000015</v>
      </c>
      <c r="F101">
        <f t="shared" si="5"/>
        <v>5.2979999999999983</v>
      </c>
    </row>
    <row r="102" spans="1:6" x14ac:dyDescent="0.35">
      <c r="A102">
        <v>1850</v>
      </c>
      <c r="B102">
        <v>12.74</v>
      </c>
      <c r="C102">
        <v>7.9</v>
      </c>
      <c r="D102">
        <f t="shared" si="3"/>
        <v>13.320000000000002</v>
      </c>
      <c r="E102">
        <f t="shared" si="4"/>
        <v>7.9880000000000022</v>
      </c>
      <c r="F102">
        <f t="shared" si="5"/>
        <v>5.3319999999999999</v>
      </c>
    </row>
    <row r="103" spans="1:6" x14ac:dyDescent="0.35">
      <c r="A103">
        <v>1851</v>
      </c>
      <c r="B103">
        <v>13.77</v>
      </c>
      <c r="C103">
        <v>8.18</v>
      </c>
      <c r="D103">
        <f t="shared" si="3"/>
        <v>13.327000000000002</v>
      </c>
      <c r="E103">
        <f t="shared" si="4"/>
        <v>8.0370000000000008</v>
      </c>
      <c r="F103">
        <f t="shared" si="5"/>
        <v>5.2900000000000009</v>
      </c>
    </row>
    <row r="104" spans="1:6" x14ac:dyDescent="0.35">
      <c r="A104">
        <v>1852</v>
      </c>
      <c r="B104">
        <v>13.29</v>
      </c>
      <c r="C104">
        <v>8.1</v>
      </c>
      <c r="D104">
        <f t="shared" si="3"/>
        <v>13.362</v>
      </c>
      <c r="E104">
        <f t="shared" si="4"/>
        <v>8.0450000000000017</v>
      </c>
      <c r="F104">
        <f t="shared" si="5"/>
        <v>5.3169999999999984</v>
      </c>
    </row>
    <row r="105" spans="1:6" x14ac:dyDescent="0.35">
      <c r="A105">
        <v>1853</v>
      </c>
      <c r="B105">
        <v>14.34</v>
      </c>
      <c r="C105">
        <v>8.0399999999999991</v>
      </c>
      <c r="D105">
        <f t="shared" si="3"/>
        <v>13.473999999999998</v>
      </c>
      <c r="E105">
        <f t="shared" si="4"/>
        <v>8.032</v>
      </c>
      <c r="F105">
        <f t="shared" si="5"/>
        <v>5.4419999999999984</v>
      </c>
    </row>
    <row r="106" spans="1:6" x14ac:dyDescent="0.35">
      <c r="A106">
        <v>1854</v>
      </c>
      <c r="B106">
        <v>13.03</v>
      </c>
      <c r="C106">
        <v>8.2100000000000009</v>
      </c>
      <c r="D106">
        <f t="shared" si="3"/>
        <v>13.499000000000001</v>
      </c>
      <c r="E106">
        <f t="shared" si="4"/>
        <v>8.0879999999999992</v>
      </c>
      <c r="F106">
        <f t="shared" si="5"/>
        <v>5.4110000000000014</v>
      </c>
    </row>
    <row r="107" spans="1:6" x14ac:dyDescent="0.35">
      <c r="A107">
        <v>1855</v>
      </c>
      <c r="B107">
        <v>13.36</v>
      </c>
      <c r="C107">
        <v>8.11</v>
      </c>
      <c r="D107">
        <f t="shared" si="3"/>
        <v>13.487</v>
      </c>
      <c r="E107">
        <f t="shared" si="4"/>
        <v>8.1140000000000008</v>
      </c>
      <c r="F107">
        <f t="shared" si="5"/>
        <v>5.3729999999999993</v>
      </c>
    </row>
    <row r="108" spans="1:6" x14ac:dyDescent="0.35">
      <c r="A108">
        <v>1856</v>
      </c>
      <c r="B108">
        <v>12.95</v>
      </c>
      <c r="C108">
        <v>8</v>
      </c>
      <c r="D108">
        <f t="shared" si="3"/>
        <v>13.384</v>
      </c>
      <c r="E108">
        <f t="shared" si="4"/>
        <v>8.0590000000000011</v>
      </c>
      <c r="F108">
        <f t="shared" si="5"/>
        <v>5.3249999999999993</v>
      </c>
    </row>
    <row r="109" spans="1:6" x14ac:dyDescent="0.35">
      <c r="A109">
        <v>1857</v>
      </c>
      <c r="B109">
        <v>12.24</v>
      </c>
      <c r="C109">
        <v>7.76</v>
      </c>
      <c r="D109">
        <f t="shared" si="3"/>
        <v>13.251000000000001</v>
      </c>
      <c r="E109">
        <f t="shared" si="4"/>
        <v>8.0259999999999998</v>
      </c>
      <c r="F109">
        <f t="shared" si="5"/>
        <v>5.2250000000000014</v>
      </c>
    </row>
    <row r="110" spans="1:6" x14ac:dyDescent="0.35">
      <c r="A110">
        <v>1858</v>
      </c>
      <c r="B110">
        <v>12.72</v>
      </c>
      <c r="C110">
        <v>8.1</v>
      </c>
      <c r="D110">
        <f t="shared" si="3"/>
        <v>13.153</v>
      </c>
      <c r="E110">
        <f t="shared" si="4"/>
        <v>8.0380000000000003</v>
      </c>
      <c r="F110">
        <f t="shared" si="5"/>
        <v>5.1150000000000002</v>
      </c>
    </row>
    <row r="111" spans="1:6" x14ac:dyDescent="0.35">
      <c r="A111">
        <v>1859</v>
      </c>
      <c r="B111">
        <v>13.5</v>
      </c>
      <c r="C111">
        <v>8.25</v>
      </c>
      <c r="D111">
        <f t="shared" si="3"/>
        <v>13.193999999999999</v>
      </c>
      <c r="E111">
        <f t="shared" si="4"/>
        <v>8.0649999999999995</v>
      </c>
      <c r="F111">
        <f t="shared" si="5"/>
        <v>5.1289999999999996</v>
      </c>
    </row>
    <row r="112" spans="1:6" x14ac:dyDescent="0.35">
      <c r="A112">
        <v>1860</v>
      </c>
      <c r="B112">
        <v>13.89</v>
      </c>
      <c r="C112">
        <v>7.96</v>
      </c>
      <c r="D112">
        <f t="shared" si="3"/>
        <v>13.308999999999997</v>
      </c>
      <c r="E112">
        <f t="shared" si="4"/>
        <v>8.0709999999999997</v>
      </c>
      <c r="F112">
        <f t="shared" si="5"/>
        <v>5.2379999999999978</v>
      </c>
    </row>
    <row r="113" spans="1:6" x14ac:dyDescent="0.35">
      <c r="A113">
        <v>1861</v>
      </c>
      <c r="B113">
        <v>12.57</v>
      </c>
      <c r="C113">
        <v>7.85</v>
      </c>
      <c r="D113">
        <f t="shared" si="3"/>
        <v>13.188999999999998</v>
      </c>
      <c r="E113">
        <f t="shared" si="4"/>
        <v>8.0379999999999985</v>
      </c>
      <c r="F113">
        <f t="shared" si="5"/>
        <v>5.1509999999999998</v>
      </c>
    </row>
    <row r="114" spans="1:6" x14ac:dyDescent="0.35">
      <c r="A114">
        <v>1862</v>
      </c>
      <c r="B114">
        <v>12.94</v>
      </c>
      <c r="C114">
        <v>7.56</v>
      </c>
      <c r="D114">
        <f t="shared" si="3"/>
        <v>13.154</v>
      </c>
      <c r="E114">
        <f t="shared" si="4"/>
        <v>7.9839999999999991</v>
      </c>
      <c r="F114">
        <f t="shared" si="5"/>
        <v>5.1700000000000008</v>
      </c>
    </row>
    <row r="115" spans="1:6" x14ac:dyDescent="0.35">
      <c r="A115">
        <v>1863</v>
      </c>
      <c r="B115">
        <v>13.47</v>
      </c>
      <c r="C115">
        <v>8.11</v>
      </c>
      <c r="D115">
        <f t="shared" si="3"/>
        <v>13.067000000000002</v>
      </c>
      <c r="E115">
        <f t="shared" si="4"/>
        <v>7.9909999999999997</v>
      </c>
      <c r="F115">
        <f t="shared" si="5"/>
        <v>5.0760000000000023</v>
      </c>
    </row>
    <row r="116" spans="1:6" x14ac:dyDescent="0.35">
      <c r="A116">
        <v>1864</v>
      </c>
      <c r="B116">
        <v>12.87</v>
      </c>
      <c r="C116">
        <v>7.98</v>
      </c>
      <c r="D116">
        <f t="shared" si="3"/>
        <v>13.050999999999998</v>
      </c>
      <c r="E116">
        <f t="shared" si="4"/>
        <v>7.9680000000000009</v>
      </c>
      <c r="F116">
        <f t="shared" si="5"/>
        <v>5.0829999999999975</v>
      </c>
    </row>
    <row r="117" spans="1:6" x14ac:dyDescent="0.35">
      <c r="A117">
        <v>1865</v>
      </c>
      <c r="B117">
        <v>13.05</v>
      </c>
      <c r="C117">
        <v>8.18</v>
      </c>
      <c r="D117">
        <f t="shared" si="3"/>
        <v>13.020000000000001</v>
      </c>
      <c r="E117">
        <f t="shared" si="4"/>
        <v>7.9749999999999996</v>
      </c>
      <c r="F117">
        <f t="shared" si="5"/>
        <v>5.0450000000000017</v>
      </c>
    </row>
    <row r="118" spans="1:6" x14ac:dyDescent="0.35">
      <c r="A118">
        <v>1866</v>
      </c>
      <c r="B118">
        <v>13.12</v>
      </c>
      <c r="C118">
        <v>8.2899999999999991</v>
      </c>
      <c r="D118">
        <f t="shared" si="3"/>
        <v>13.037000000000001</v>
      </c>
      <c r="E118">
        <f t="shared" si="4"/>
        <v>8.0039999999999996</v>
      </c>
      <c r="F118">
        <f t="shared" si="5"/>
        <v>5.0330000000000013</v>
      </c>
    </row>
    <row r="119" spans="1:6" x14ac:dyDescent="0.35">
      <c r="A119">
        <v>1867</v>
      </c>
      <c r="B119">
        <v>12.81</v>
      </c>
      <c r="C119">
        <v>8.44</v>
      </c>
      <c r="D119">
        <f t="shared" si="3"/>
        <v>13.093999999999999</v>
      </c>
      <c r="E119">
        <f t="shared" si="4"/>
        <v>8.0719999999999992</v>
      </c>
      <c r="F119">
        <f t="shared" si="5"/>
        <v>5.0220000000000002</v>
      </c>
    </row>
    <row r="120" spans="1:6" x14ac:dyDescent="0.35">
      <c r="A120">
        <v>1868</v>
      </c>
      <c r="B120">
        <v>13.14</v>
      </c>
      <c r="C120">
        <v>8.25</v>
      </c>
      <c r="D120">
        <f t="shared" si="3"/>
        <v>13.136000000000001</v>
      </c>
      <c r="E120">
        <f t="shared" si="4"/>
        <v>8.0869999999999997</v>
      </c>
      <c r="F120">
        <f t="shared" si="5"/>
        <v>5.0490000000000013</v>
      </c>
    </row>
    <row r="121" spans="1:6" x14ac:dyDescent="0.35">
      <c r="A121">
        <v>1869</v>
      </c>
      <c r="B121">
        <v>13.57</v>
      </c>
      <c r="C121">
        <v>8.43</v>
      </c>
      <c r="D121">
        <f t="shared" si="3"/>
        <v>13.143000000000001</v>
      </c>
      <c r="E121">
        <f t="shared" si="4"/>
        <v>8.1049999999999986</v>
      </c>
      <c r="F121">
        <f t="shared" si="5"/>
        <v>5.038000000000002</v>
      </c>
    </row>
    <row r="122" spans="1:6" x14ac:dyDescent="0.35">
      <c r="A122">
        <v>1870</v>
      </c>
      <c r="B122">
        <v>13.16</v>
      </c>
      <c r="C122">
        <v>8.1999999999999993</v>
      </c>
      <c r="D122">
        <f t="shared" si="3"/>
        <v>13.069999999999999</v>
      </c>
      <c r="E122">
        <f t="shared" si="4"/>
        <v>8.1290000000000013</v>
      </c>
      <c r="F122">
        <f t="shared" si="5"/>
        <v>4.9409999999999972</v>
      </c>
    </row>
    <row r="123" spans="1:6" x14ac:dyDescent="0.35">
      <c r="A123">
        <v>1871</v>
      </c>
      <c r="B123">
        <v>13.16</v>
      </c>
      <c r="C123">
        <v>8.1199999999999992</v>
      </c>
      <c r="D123">
        <f t="shared" si="3"/>
        <v>13.129</v>
      </c>
      <c r="E123">
        <f t="shared" si="4"/>
        <v>8.1560000000000006</v>
      </c>
      <c r="F123">
        <f t="shared" si="5"/>
        <v>4.972999999999999</v>
      </c>
    </row>
    <row r="124" spans="1:6" x14ac:dyDescent="0.35">
      <c r="A124">
        <v>1872</v>
      </c>
      <c r="B124">
        <v>14.41</v>
      </c>
      <c r="C124">
        <v>8.19</v>
      </c>
      <c r="D124">
        <f t="shared" si="3"/>
        <v>13.276</v>
      </c>
      <c r="E124">
        <f t="shared" si="4"/>
        <v>8.2189999999999994</v>
      </c>
      <c r="F124">
        <f t="shared" si="5"/>
        <v>5.0570000000000004</v>
      </c>
    </row>
    <row r="125" spans="1:6" x14ac:dyDescent="0.35">
      <c r="A125">
        <v>1873</v>
      </c>
      <c r="B125">
        <v>14.03</v>
      </c>
      <c r="C125">
        <v>8.35</v>
      </c>
      <c r="D125">
        <f t="shared" si="3"/>
        <v>13.331999999999999</v>
      </c>
      <c r="E125">
        <f t="shared" si="4"/>
        <v>8.2429999999999986</v>
      </c>
      <c r="F125">
        <f t="shared" si="5"/>
        <v>5.0890000000000004</v>
      </c>
    </row>
    <row r="126" spans="1:6" x14ac:dyDescent="0.35">
      <c r="A126">
        <v>1874</v>
      </c>
      <c r="B126">
        <v>13.39</v>
      </c>
      <c r="C126">
        <v>8.43</v>
      </c>
      <c r="D126">
        <f t="shared" si="3"/>
        <v>13.383999999999997</v>
      </c>
      <c r="E126">
        <f t="shared" si="4"/>
        <v>8.2880000000000003</v>
      </c>
      <c r="F126">
        <f t="shared" si="5"/>
        <v>5.0959999999999965</v>
      </c>
    </row>
    <row r="127" spans="1:6" x14ac:dyDescent="0.35">
      <c r="A127">
        <v>1875</v>
      </c>
      <c r="B127">
        <v>12.37</v>
      </c>
      <c r="C127">
        <v>7.86</v>
      </c>
      <c r="D127">
        <f t="shared" si="3"/>
        <v>13.315999999999999</v>
      </c>
      <c r="E127">
        <f t="shared" si="4"/>
        <v>8.2559999999999985</v>
      </c>
      <c r="F127">
        <f t="shared" si="5"/>
        <v>5.0600000000000005</v>
      </c>
    </row>
    <row r="128" spans="1:6" x14ac:dyDescent="0.35">
      <c r="A128">
        <v>1876</v>
      </c>
      <c r="B128">
        <v>13.6</v>
      </c>
      <c r="C128">
        <v>8.08</v>
      </c>
      <c r="D128">
        <f t="shared" si="3"/>
        <v>13.364000000000001</v>
      </c>
      <c r="E128">
        <f t="shared" si="4"/>
        <v>8.2349999999999994</v>
      </c>
      <c r="F128">
        <f t="shared" si="5"/>
        <v>5.1290000000000013</v>
      </c>
    </row>
    <row r="129" spans="1:6" x14ac:dyDescent="0.35">
      <c r="A129">
        <v>1877</v>
      </c>
      <c r="B129">
        <v>13.57</v>
      </c>
      <c r="C129">
        <v>8.5399999999999991</v>
      </c>
      <c r="D129">
        <f t="shared" si="3"/>
        <v>13.440000000000001</v>
      </c>
      <c r="E129">
        <f t="shared" si="4"/>
        <v>8.2449999999999992</v>
      </c>
      <c r="F129">
        <f t="shared" si="5"/>
        <v>5.1950000000000021</v>
      </c>
    </row>
    <row r="130" spans="1:6" x14ac:dyDescent="0.35">
      <c r="A130">
        <v>1878</v>
      </c>
      <c r="B130">
        <v>13.99</v>
      </c>
      <c r="C130">
        <v>8.83</v>
      </c>
      <c r="D130">
        <f t="shared" si="3"/>
        <v>13.525</v>
      </c>
      <c r="E130">
        <f t="shared" si="4"/>
        <v>8.302999999999999</v>
      </c>
      <c r="F130">
        <f t="shared" si="5"/>
        <v>5.2220000000000013</v>
      </c>
    </row>
    <row r="131" spans="1:6" x14ac:dyDescent="0.35">
      <c r="A131">
        <v>1879</v>
      </c>
      <c r="B131">
        <v>14.07</v>
      </c>
      <c r="C131">
        <v>8.17</v>
      </c>
      <c r="D131">
        <f t="shared" si="3"/>
        <v>13.574999999999999</v>
      </c>
      <c r="E131">
        <f t="shared" si="4"/>
        <v>8.2769999999999992</v>
      </c>
      <c r="F131">
        <f t="shared" si="5"/>
        <v>5.298</v>
      </c>
    </row>
    <row r="132" spans="1:6" x14ac:dyDescent="0.35">
      <c r="A132">
        <v>1880</v>
      </c>
      <c r="B132">
        <v>12.49</v>
      </c>
      <c r="C132">
        <v>8.1199999999999992</v>
      </c>
      <c r="D132">
        <f t="shared" si="3"/>
        <v>13.508000000000001</v>
      </c>
      <c r="E132">
        <f t="shared" si="4"/>
        <v>8.2690000000000001</v>
      </c>
      <c r="F132">
        <f t="shared" si="5"/>
        <v>5.2390000000000008</v>
      </c>
    </row>
    <row r="133" spans="1:6" x14ac:dyDescent="0.35">
      <c r="A133">
        <v>1881</v>
      </c>
      <c r="B133">
        <v>12.74</v>
      </c>
      <c r="C133">
        <v>8.27</v>
      </c>
      <c r="D133">
        <f t="shared" si="3"/>
        <v>13.465999999999999</v>
      </c>
      <c r="E133">
        <f t="shared" si="4"/>
        <v>8.2839999999999989</v>
      </c>
      <c r="F133">
        <f t="shared" si="5"/>
        <v>5.1820000000000004</v>
      </c>
    </row>
    <row r="134" spans="1:6" x14ac:dyDescent="0.35">
      <c r="A134">
        <v>1882</v>
      </c>
      <c r="B134">
        <v>13.25</v>
      </c>
      <c r="C134">
        <v>8.1300000000000008</v>
      </c>
      <c r="D134">
        <f t="shared" si="3"/>
        <v>13.35</v>
      </c>
      <c r="E134">
        <f t="shared" si="4"/>
        <v>8.2779999999999987</v>
      </c>
      <c r="F134">
        <f t="shared" si="5"/>
        <v>5.072000000000001</v>
      </c>
    </row>
    <row r="135" spans="1:6" x14ac:dyDescent="0.35">
      <c r="A135">
        <v>1883</v>
      </c>
      <c r="B135">
        <v>13.32</v>
      </c>
      <c r="C135">
        <v>7.98</v>
      </c>
      <c r="D135">
        <f t="shared" si="3"/>
        <v>13.279</v>
      </c>
      <c r="E135">
        <f t="shared" si="4"/>
        <v>8.2409999999999997</v>
      </c>
      <c r="F135">
        <f t="shared" si="5"/>
        <v>5.0380000000000003</v>
      </c>
    </row>
    <row r="136" spans="1:6" x14ac:dyDescent="0.35">
      <c r="A136">
        <v>1884</v>
      </c>
      <c r="B136">
        <v>12.77</v>
      </c>
      <c r="C136">
        <v>7.77</v>
      </c>
      <c r="D136">
        <f t="shared" si="3"/>
        <v>13.216999999999999</v>
      </c>
      <c r="E136">
        <f t="shared" si="4"/>
        <v>8.1750000000000007</v>
      </c>
      <c r="F136">
        <f t="shared" si="5"/>
        <v>5.041999999999998</v>
      </c>
    </row>
    <row r="137" spans="1:6" x14ac:dyDescent="0.35">
      <c r="A137">
        <v>1885</v>
      </c>
      <c r="B137">
        <v>13.74</v>
      </c>
      <c r="C137">
        <v>7.92</v>
      </c>
      <c r="D137">
        <f t="shared" si="3"/>
        <v>13.353999999999999</v>
      </c>
      <c r="E137">
        <f t="shared" si="4"/>
        <v>8.1809999999999992</v>
      </c>
      <c r="F137">
        <f t="shared" si="5"/>
        <v>5.173</v>
      </c>
    </row>
    <row r="138" spans="1:6" x14ac:dyDescent="0.35">
      <c r="A138">
        <v>1886</v>
      </c>
      <c r="B138">
        <v>13.67</v>
      </c>
      <c r="C138">
        <v>7.95</v>
      </c>
      <c r="D138">
        <f t="shared" si="3"/>
        <v>13.360999999999999</v>
      </c>
      <c r="E138">
        <f t="shared" si="4"/>
        <v>8.1679999999999993</v>
      </c>
      <c r="F138">
        <f t="shared" si="5"/>
        <v>5.1929999999999996</v>
      </c>
    </row>
    <row r="139" spans="1:6" x14ac:dyDescent="0.35">
      <c r="A139">
        <v>1887</v>
      </c>
      <c r="B139">
        <v>13.69</v>
      </c>
      <c r="C139">
        <v>7.91</v>
      </c>
      <c r="D139">
        <f t="shared" si="3"/>
        <v>13.373000000000001</v>
      </c>
      <c r="E139">
        <f t="shared" si="4"/>
        <v>8.1050000000000004</v>
      </c>
      <c r="F139">
        <f t="shared" si="5"/>
        <v>5.2680000000000007</v>
      </c>
    </row>
    <row r="140" spans="1:6" x14ac:dyDescent="0.35">
      <c r="A140">
        <v>1888</v>
      </c>
      <c r="B140">
        <v>12.8</v>
      </c>
      <c r="C140">
        <v>8.09</v>
      </c>
      <c r="D140">
        <f t="shared" ref="D140:D203" si="6">AVERAGE(B131:B140)</f>
        <v>13.254</v>
      </c>
      <c r="E140">
        <f t="shared" ref="E140:E203" si="7">AVERAGE(C131:C140)</f>
        <v>8.0310000000000006</v>
      </c>
      <c r="F140">
        <f t="shared" ref="F140:F203" si="8">(D140-E140)</f>
        <v>5.222999999999999</v>
      </c>
    </row>
    <row r="141" spans="1:6" x14ac:dyDescent="0.35">
      <c r="A141">
        <v>1889</v>
      </c>
      <c r="B141">
        <v>13.2</v>
      </c>
      <c r="C141">
        <v>8.32</v>
      </c>
      <c r="D141">
        <f t="shared" si="6"/>
        <v>13.166999999999998</v>
      </c>
      <c r="E141">
        <f t="shared" si="7"/>
        <v>8.0460000000000012</v>
      </c>
      <c r="F141">
        <f t="shared" si="8"/>
        <v>5.1209999999999969</v>
      </c>
    </row>
    <row r="142" spans="1:6" x14ac:dyDescent="0.35">
      <c r="A142">
        <v>1890</v>
      </c>
      <c r="B142">
        <v>13.25</v>
      </c>
      <c r="C142">
        <v>7.97</v>
      </c>
      <c r="D142">
        <f t="shared" si="6"/>
        <v>13.243</v>
      </c>
      <c r="E142">
        <f t="shared" si="7"/>
        <v>8.0310000000000006</v>
      </c>
      <c r="F142">
        <f t="shared" si="8"/>
        <v>5.2119999999999997</v>
      </c>
    </row>
    <row r="143" spans="1:6" x14ac:dyDescent="0.35">
      <c r="A143">
        <v>1891</v>
      </c>
      <c r="B143">
        <v>13.1</v>
      </c>
      <c r="C143">
        <v>8.02</v>
      </c>
      <c r="D143">
        <f t="shared" si="6"/>
        <v>13.279</v>
      </c>
      <c r="E143">
        <f t="shared" si="7"/>
        <v>8.0059999999999985</v>
      </c>
      <c r="F143">
        <f t="shared" si="8"/>
        <v>5.2730000000000015</v>
      </c>
    </row>
    <row r="144" spans="1:6" x14ac:dyDescent="0.35">
      <c r="A144">
        <v>1892</v>
      </c>
      <c r="B144">
        <v>13.95</v>
      </c>
      <c r="C144">
        <v>8.07</v>
      </c>
      <c r="D144">
        <f t="shared" si="6"/>
        <v>13.348999999999998</v>
      </c>
      <c r="E144">
        <f t="shared" si="7"/>
        <v>8</v>
      </c>
      <c r="F144">
        <f t="shared" si="8"/>
        <v>5.3489999999999984</v>
      </c>
    </row>
    <row r="145" spans="1:6" x14ac:dyDescent="0.35">
      <c r="A145">
        <v>1893</v>
      </c>
      <c r="B145">
        <v>12.48</v>
      </c>
      <c r="C145">
        <v>8.06</v>
      </c>
      <c r="D145">
        <f t="shared" si="6"/>
        <v>13.265000000000001</v>
      </c>
      <c r="E145">
        <f t="shared" si="7"/>
        <v>8.0080000000000009</v>
      </c>
      <c r="F145">
        <f t="shared" si="8"/>
        <v>5.2569999999999997</v>
      </c>
    </row>
    <row r="146" spans="1:6" x14ac:dyDescent="0.35">
      <c r="A146">
        <v>1894</v>
      </c>
      <c r="B146">
        <v>12.78</v>
      </c>
      <c r="C146">
        <v>8.16</v>
      </c>
      <c r="D146">
        <f t="shared" si="6"/>
        <v>13.266</v>
      </c>
      <c r="E146">
        <f t="shared" si="7"/>
        <v>8.0470000000000006</v>
      </c>
      <c r="F146">
        <f t="shared" si="8"/>
        <v>5.2189999999999994</v>
      </c>
    </row>
    <row r="147" spans="1:6" x14ac:dyDescent="0.35">
      <c r="A147">
        <v>1895</v>
      </c>
      <c r="B147">
        <v>13.61</v>
      </c>
      <c r="C147">
        <v>8.15</v>
      </c>
      <c r="D147">
        <f t="shared" si="6"/>
        <v>13.253</v>
      </c>
      <c r="E147">
        <f t="shared" si="7"/>
        <v>8.0699999999999985</v>
      </c>
      <c r="F147">
        <f t="shared" si="8"/>
        <v>5.1830000000000016</v>
      </c>
    </row>
    <row r="148" spans="1:6" x14ac:dyDescent="0.35">
      <c r="A148">
        <v>1896</v>
      </c>
      <c r="B148">
        <v>13.2</v>
      </c>
      <c r="C148">
        <v>8.2100000000000009</v>
      </c>
      <c r="D148">
        <f t="shared" si="6"/>
        <v>13.206</v>
      </c>
      <c r="E148">
        <f t="shared" si="7"/>
        <v>8.0960000000000001</v>
      </c>
      <c r="F148">
        <f t="shared" si="8"/>
        <v>5.1099999999999994</v>
      </c>
    </row>
    <row r="149" spans="1:6" x14ac:dyDescent="0.35">
      <c r="A149">
        <v>1897</v>
      </c>
      <c r="B149">
        <v>13.28</v>
      </c>
      <c r="C149">
        <v>8.2899999999999991</v>
      </c>
      <c r="D149">
        <f t="shared" si="6"/>
        <v>13.165000000000001</v>
      </c>
      <c r="E149">
        <f t="shared" si="7"/>
        <v>8.1340000000000003</v>
      </c>
      <c r="F149">
        <f t="shared" si="8"/>
        <v>5.0310000000000006</v>
      </c>
    </row>
    <row r="150" spans="1:6" x14ac:dyDescent="0.35">
      <c r="A150">
        <v>1898</v>
      </c>
      <c r="B150">
        <v>13.54</v>
      </c>
      <c r="C150">
        <v>8.18</v>
      </c>
      <c r="D150">
        <f t="shared" si="6"/>
        <v>13.239000000000001</v>
      </c>
      <c r="E150">
        <f t="shared" si="7"/>
        <v>8.1430000000000007</v>
      </c>
      <c r="F150">
        <f t="shared" si="8"/>
        <v>5.0960000000000001</v>
      </c>
    </row>
    <row r="151" spans="1:6" x14ac:dyDescent="0.35">
      <c r="A151">
        <v>1899</v>
      </c>
      <c r="B151">
        <v>13.6</v>
      </c>
      <c r="C151">
        <v>8.4</v>
      </c>
      <c r="D151">
        <f t="shared" si="6"/>
        <v>13.279</v>
      </c>
      <c r="E151">
        <f t="shared" si="7"/>
        <v>8.1510000000000016</v>
      </c>
      <c r="F151">
        <f t="shared" si="8"/>
        <v>5.1279999999999983</v>
      </c>
    </row>
    <row r="152" spans="1:6" x14ac:dyDescent="0.35">
      <c r="A152">
        <v>1900</v>
      </c>
      <c r="B152">
        <v>14.06</v>
      </c>
      <c r="C152">
        <v>8.5</v>
      </c>
      <c r="D152">
        <f t="shared" si="6"/>
        <v>13.36</v>
      </c>
      <c r="E152">
        <f t="shared" si="7"/>
        <v>8.2040000000000006</v>
      </c>
      <c r="F152">
        <f t="shared" si="8"/>
        <v>5.1559999999999988</v>
      </c>
    </row>
    <row r="153" spans="1:6" x14ac:dyDescent="0.35">
      <c r="A153">
        <v>1901</v>
      </c>
      <c r="B153">
        <v>13.97</v>
      </c>
      <c r="C153">
        <v>8.5399999999999991</v>
      </c>
      <c r="D153">
        <f t="shared" si="6"/>
        <v>13.446999999999999</v>
      </c>
      <c r="E153">
        <f t="shared" si="7"/>
        <v>8.2560000000000002</v>
      </c>
      <c r="F153">
        <f t="shared" si="8"/>
        <v>5.1909999999999989</v>
      </c>
    </row>
    <row r="154" spans="1:6" x14ac:dyDescent="0.35">
      <c r="A154">
        <v>1902</v>
      </c>
      <c r="B154">
        <v>13.26</v>
      </c>
      <c r="C154">
        <v>8.3000000000000007</v>
      </c>
      <c r="D154">
        <f t="shared" si="6"/>
        <v>13.377999999999997</v>
      </c>
      <c r="E154">
        <f t="shared" si="7"/>
        <v>8.2789999999999981</v>
      </c>
      <c r="F154">
        <f t="shared" si="8"/>
        <v>5.0989999999999984</v>
      </c>
    </row>
    <row r="155" spans="1:6" x14ac:dyDescent="0.35">
      <c r="A155">
        <v>1903</v>
      </c>
      <c r="B155">
        <v>13.45</v>
      </c>
      <c r="C155">
        <v>8.2200000000000006</v>
      </c>
      <c r="D155">
        <f t="shared" si="6"/>
        <v>13.475</v>
      </c>
      <c r="E155">
        <f t="shared" si="7"/>
        <v>8.2949999999999999</v>
      </c>
      <c r="F155">
        <f t="shared" si="8"/>
        <v>5.18</v>
      </c>
    </row>
    <row r="156" spans="1:6" x14ac:dyDescent="0.35">
      <c r="A156">
        <v>1904</v>
      </c>
      <c r="B156">
        <v>13.17</v>
      </c>
      <c r="C156">
        <v>8.09</v>
      </c>
      <c r="D156">
        <f t="shared" si="6"/>
        <v>13.513999999999999</v>
      </c>
      <c r="E156">
        <f t="shared" si="7"/>
        <v>8.2880000000000003</v>
      </c>
      <c r="F156">
        <f t="shared" si="8"/>
        <v>5.2259999999999991</v>
      </c>
    </row>
    <row r="157" spans="1:6" x14ac:dyDescent="0.35">
      <c r="A157">
        <v>1905</v>
      </c>
      <c r="B157">
        <v>13.3</v>
      </c>
      <c r="C157">
        <v>8.23</v>
      </c>
      <c r="D157">
        <f t="shared" si="6"/>
        <v>13.483000000000001</v>
      </c>
      <c r="E157">
        <f t="shared" si="7"/>
        <v>8.2960000000000012</v>
      </c>
      <c r="F157">
        <f t="shared" si="8"/>
        <v>5.1869999999999994</v>
      </c>
    </row>
    <row r="158" spans="1:6" x14ac:dyDescent="0.35">
      <c r="A158">
        <v>1906</v>
      </c>
      <c r="B158">
        <v>13.41</v>
      </c>
      <c r="C158">
        <v>8.3800000000000008</v>
      </c>
      <c r="D158">
        <f t="shared" si="6"/>
        <v>13.504000000000001</v>
      </c>
      <c r="E158">
        <f t="shared" si="7"/>
        <v>8.3129999999999988</v>
      </c>
      <c r="F158">
        <f t="shared" si="8"/>
        <v>5.1910000000000025</v>
      </c>
    </row>
    <row r="159" spans="1:6" x14ac:dyDescent="0.35">
      <c r="A159">
        <v>1907</v>
      </c>
      <c r="B159">
        <v>12.65</v>
      </c>
      <c r="C159">
        <v>7.95</v>
      </c>
      <c r="D159">
        <f t="shared" si="6"/>
        <v>13.440999999999999</v>
      </c>
      <c r="E159">
        <f t="shared" si="7"/>
        <v>8.2789999999999999</v>
      </c>
      <c r="F159">
        <f t="shared" si="8"/>
        <v>5.161999999999999</v>
      </c>
    </row>
    <row r="160" spans="1:6" x14ac:dyDescent="0.35">
      <c r="A160">
        <v>1908</v>
      </c>
      <c r="B160">
        <v>12.73</v>
      </c>
      <c r="C160">
        <v>8.19</v>
      </c>
      <c r="D160">
        <f t="shared" si="6"/>
        <v>13.36</v>
      </c>
      <c r="E160">
        <f t="shared" si="7"/>
        <v>8.2799999999999994</v>
      </c>
      <c r="F160">
        <f t="shared" si="8"/>
        <v>5.08</v>
      </c>
    </row>
    <row r="161" spans="1:6" x14ac:dyDescent="0.35">
      <c r="A161">
        <v>1909</v>
      </c>
      <c r="B161">
        <v>13.72</v>
      </c>
      <c r="C161">
        <v>8.18</v>
      </c>
      <c r="D161">
        <f t="shared" si="6"/>
        <v>13.372</v>
      </c>
      <c r="E161">
        <f t="shared" si="7"/>
        <v>8.2580000000000009</v>
      </c>
      <c r="F161">
        <f t="shared" si="8"/>
        <v>5.113999999999999</v>
      </c>
    </row>
    <row r="162" spans="1:6" x14ac:dyDescent="0.35">
      <c r="A162">
        <v>1910</v>
      </c>
      <c r="B162">
        <v>13.66</v>
      </c>
      <c r="C162">
        <v>8.2200000000000006</v>
      </c>
      <c r="D162">
        <f t="shared" si="6"/>
        <v>13.332000000000003</v>
      </c>
      <c r="E162">
        <f t="shared" si="7"/>
        <v>8.23</v>
      </c>
      <c r="F162">
        <f t="shared" si="8"/>
        <v>5.1020000000000021</v>
      </c>
    </row>
    <row r="163" spans="1:6" x14ac:dyDescent="0.35">
      <c r="A163">
        <v>1911</v>
      </c>
      <c r="B163">
        <v>12.86</v>
      </c>
      <c r="C163">
        <v>8.18</v>
      </c>
      <c r="D163">
        <f t="shared" si="6"/>
        <v>13.221</v>
      </c>
      <c r="E163">
        <f t="shared" si="7"/>
        <v>8.1939999999999991</v>
      </c>
      <c r="F163">
        <f t="shared" si="8"/>
        <v>5.027000000000001</v>
      </c>
    </row>
    <row r="164" spans="1:6" x14ac:dyDescent="0.35">
      <c r="A164">
        <v>1912</v>
      </c>
      <c r="B164">
        <v>13.18</v>
      </c>
      <c r="C164">
        <v>8.17</v>
      </c>
      <c r="D164">
        <f t="shared" si="6"/>
        <v>13.212999999999999</v>
      </c>
      <c r="E164">
        <f t="shared" si="7"/>
        <v>8.1810000000000009</v>
      </c>
      <c r="F164">
        <f t="shared" si="8"/>
        <v>5.0319999999999983</v>
      </c>
    </row>
    <row r="165" spans="1:6" x14ac:dyDescent="0.35">
      <c r="A165">
        <v>1913</v>
      </c>
      <c r="B165">
        <v>12.94</v>
      </c>
      <c r="C165">
        <v>8.3000000000000007</v>
      </c>
      <c r="D165">
        <f t="shared" si="6"/>
        <v>13.161999999999997</v>
      </c>
      <c r="E165">
        <f t="shared" si="7"/>
        <v>8.1890000000000001</v>
      </c>
      <c r="F165">
        <f t="shared" si="8"/>
        <v>4.9729999999999972</v>
      </c>
    </row>
    <row r="166" spans="1:6" x14ac:dyDescent="0.35">
      <c r="A166">
        <v>1914</v>
      </c>
      <c r="B166">
        <v>13.03</v>
      </c>
      <c r="C166">
        <v>8.59</v>
      </c>
      <c r="D166">
        <f t="shared" si="6"/>
        <v>13.148</v>
      </c>
      <c r="E166">
        <f t="shared" si="7"/>
        <v>8.2390000000000008</v>
      </c>
      <c r="F166">
        <f t="shared" si="8"/>
        <v>4.9089999999999989</v>
      </c>
    </row>
    <row r="167" spans="1:6" x14ac:dyDescent="0.35">
      <c r="A167">
        <v>1915</v>
      </c>
      <c r="B167">
        <v>14</v>
      </c>
      <c r="C167">
        <v>8.59</v>
      </c>
      <c r="D167">
        <f t="shared" si="6"/>
        <v>13.218</v>
      </c>
      <c r="E167">
        <f t="shared" si="7"/>
        <v>8.2750000000000021</v>
      </c>
      <c r="F167">
        <f t="shared" si="8"/>
        <v>4.9429999999999978</v>
      </c>
    </row>
    <row r="168" spans="1:6" x14ac:dyDescent="0.35">
      <c r="A168">
        <v>1916</v>
      </c>
      <c r="B168">
        <v>14.53</v>
      </c>
      <c r="C168">
        <v>8.23</v>
      </c>
      <c r="D168">
        <f t="shared" si="6"/>
        <v>13.330000000000002</v>
      </c>
      <c r="E168">
        <f t="shared" si="7"/>
        <v>8.2600000000000016</v>
      </c>
      <c r="F168">
        <f t="shared" si="8"/>
        <v>5.07</v>
      </c>
    </row>
    <row r="169" spans="1:6" x14ac:dyDescent="0.35">
      <c r="A169">
        <v>1917</v>
      </c>
      <c r="B169">
        <v>13.81</v>
      </c>
      <c r="C169">
        <v>8.02</v>
      </c>
      <c r="D169">
        <f t="shared" si="6"/>
        <v>13.446000000000002</v>
      </c>
      <c r="E169">
        <f t="shared" si="7"/>
        <v>8.2669999999999995</v>
      </c>
      <c r="F169">
        <f t="shared" si="8"/>
        <v>5.179000000000002</v>
      </c>
    </row>
    <row r="170" spans="1:6" x14ac:dyDescent="0.35">
      <c r="A170">
        <v>1918</v>
      </c>
      <c r="B170">
        <v>13.82</v>
      </c>
      <c r="C170">
        <v>8.1300000000000008</v>
      </c>
      <c r="D170">
        <f t="shared" si="6"/>
        <v>13.555000000000001</v>
      </c>
      <c r="E170">
        <f t="shared" si="7"/>
        <v>8.2609999999999992</v>
      </c>
      <c r="F170">
        <f t="shared" si="8"/>
        <v>5.2940000000000023</v>
      </c>
    </row>
    <row r="171" spans="1:6" x14ac:dyDescent="0.35">
      <c r="A171">
        <v>1919</v>
      </c>
      <c r="B171">
        <v>13.86</v>
      </c>
      <c r="C171">
        <v>8.3800000000000008</v>
      </c>
      <c r="D171">
        <f t="shared" si="6"/>
        <v>13.568999999999999</v>
      </c>
      <c r="E171">
        <f t="shared" si="7"/>
        <v>8.2810000000000006</v>
      </c>
      <c r="F171">
        <f t="shared" si="8"/>
        <v>5.2879999999999985</v>
      </c>
    </row>
    <row r="172" spans="1:6" x14ac:dyDescent="0.35">
      <c r="A172">
        <v>1920</v>
      </c>
      <c r="B172">
        <v>12.74</v>
      </c>
      <c r="C172">
        <v>8.36</v>
      </c>
      <c r="D172">
        <f t="shared" si="6"/>
        <v>13.476999999999999</v>
      </c>
      <c r="E172">
        <f t="shared" si="7"/>
        <v>8.2949999999999982</v>
      </c>
      <c r="F172">
        <f t="shared" si="8"/>
        <v>5.1820000000000004</v>
      </c>
    </row>
    <row r="173" spans="1:6" x14ac:dyDescent="0.35">
      <c r="A173">
        <v>1921</v>
      </c>
      <c r="B173">
        <v>12.95</v>
      </c>
      <c r="C173">
        <v>8.57</v>
      </c>
      <c r="D173">
        <f t="shared" si="6"/>
        <v>13.485999999999999</v>
      </c>
      <c r="E173">
        <f t="shared" si="7"/>
        <v>8.3339999999999996</v>
      </c>
      <c r="F173">
        <f t="shared" si="8"/>
        <v>5.1519999999999992</v>
      </c>
    </row>
    <row r="174" spans="1:6" x14ac:dyDescent="0.35">
      <c r="A174">
        <v>1922</v>
      </c>
      <c r="B174">
        <v>13.76</v>
      </c>
      <c r="C174">
        <v>8.41</v>
      </c>
      <c r="D174">
        <f t="shared" si="6"/>
        <v>13.544</v>
      </c>
      <c r="E174">
        <f t="shared" si="7"/>
        <v>8.3580000000000005</v>
      </c>
      <c r="F174">
        <f t="shared" si="8"/>
        <v>5.1859999999999999</v>
      </c>
    </row>
    <row r="175" spans="1:6" x14ac:dyDescent="0.35">
      <c r="A175">
        <v>1923</v>
      </c>
      <c r="B175">
        <v>14.46</v>
      </c>
      <c r="C175">
        <v>8.42</v>
      </c>
      <c r="D175">
        <f t="shared" si="6"/>
        <v>13.696000000000002</v>
      </c>
      <c r="E175">
        <f t="shared" si="7"/>
        <v>8.370000000000001</v>
      </c>
      <c r="F175">
        <f t="shared" si="8"/>
        <v>5.3260000000000005</v>
      </c>
    </row>
    <row r="176" spans="1:6" x14ac:dyDescent="0.35">
      <c r="A176">
        <v>1924</v>
      </c>
      <c r="B176">
        <v>13.42</v>
      </c>
      <c r="C176">
        <v>8.51</v>
      </c>
      <c r="D176">
        <f t="shared" si="6"/>
        <v>13.734999999999999</v>
      </c>
      <c r="E176">
        <f t="shared" si="7"/>
        <v>8.3620000000000001</v>
      </c>
      <c r="F176">
        <f t="shared" si="8"/>
        <v>5.3729999999999993</v>
      </c>
    </row>
    <row r="177" spans="1:6" x14ac:dyDescent="0.35">
      <c r="A177">
        <v>1925</v>
      </c>
      <c r="B177">
        <v>13.91</v>
      </c>
      <c r="C177">
        <v>8.5299999999999994</v>
      </c>
      <c r="D177">
        <f t="shared" si="6"/>
        <v>13.726000000000003</v>
      </c>
      <c r="E177">
        <f t="shared" si="7"/>
        <v>8.3560000000000016</v>
      </c>
      <c r="F177">
        <f t="shared" si="8"/>
        <v>5.370000000000001</v>
      </c>
    </row>
    <row r="178" spans="1:6" x14ac:dyDescent="0.35">
      <c r="A178">
        <v>1926</v>
      </c>
      <c r="B178">
        <v>14.03</v>
      </c>
      <c r="C178">
        <v>8.73</v>
      </c>
      <c r="D178">
        <f t="shared" si="6"/>
        <v>13.675999999999998</v>
      </c>
      <c r="E178">
        <f t="shared" si="7"/>
        <v>8.4060000000000024</v>
      </c>
      <c r="F178">
        <f t="shared" si="8"/>
        <v>5.269999999999996</v>
      </c>
    </row>
    <row r="179" spans="1:6" x14ac:dyDescent="0.35">
      <c r="A179">
        <v>1927</v>
      </c>
      <c r="B179">
        <v>14.29</v>
      </c>
      <c r="C179">
        <v>8.52</v>
      </c>
      <c r="D179">
        <f t="shared" si="6"/>
        <v>13.724</v>
      </c>
      <c r="E179">
        <f t="shared" si="7"/>
        <v>8.4559999999999995</v>
      </c>
      <c r="F179">
        <f t="shared" si="8"/>
        <v>5.2680000000000007</v>
      </c>
    </row>
    <row r="180" spans="1:6" x14ac:dyDescent="0.35">
      <c r="A180">
        <v>1928</v>
      </c>
      <c r="B180">
        <v>13.37</v>
      </c>
      <c r="C180">
        <v>8.6300000000000008</v>
      </c>
      <c r="D180">
        <f t="shared" si="6"/>
        <v>13.678999999999998</v>
      </c>
      <c r="E180">
        <f t="shared" si="7"/>
        <v>8.5059999999999985</v>
      </c>
      <c r="F180">
        <f t="shared" si="8"/>
        <v>5.173</v>
      </c>
    </row>
    <row r="181" spans="1:6" x14ac:dyDescent="0.35">
      <c r="A181">
        <v>1929</v>
      </c>
      <c r="B181">
        <v>13.29</v>
      </c>
      <c r="C181">
        <v>8.24</v>
      </c>
      <c r="D181">
        <f t="shared" si="6"/>
        <v>13.622</v>
      </c>
      <c r="E181">
        <f t="shared" si="7"/>
        <v>8.4919999999999991</v>
      </c>
      <c r="F181">
        <f t="shared" si="8"/>
        <v>5.1300000000000008</v>
      </c>
    </row>
    <row r="182" spans="1:6" x14ac:dyDescent="0.35">
      <c r="A182">
        <v>1930</v>
      </c>
      <c r="B182">
        <v>14.36</v>
      </c>
      <c r="C182">
        <v>8.6300000000000008</v>
      </c>
      <c r="D182">
        <f t="shared" si="6"/>
        <v>13.783999999999997</v>
      </c>
      <c r="E182">
        <f t="shared" si="7"/>
        <v>8.5189999999999984</v>
      </c>
      <c r="F182">
        <f t="shared" si="8"/>
        <v>5.2649999999999988</v>
      </c>
    </row>
    <row r="183" spans="1:6" x14ac:dyDescent="0.35">
      <c r="A183">
        <v>1931</v>
      </c>
      <c r="B183">
        <v>13.66</v>
      </c>
      <c r="C183">
        <v>8.7200000000000006</v>
      </c>
      <c r="D183">
        <f t="shared" si="6"/>
        <v>13.855</v>
      </c>
      <c r="E183">
        <f t="shared" si="7"/>
        <v>8.5339999999999989</v>
      </c>
      <c r="F183">
        <f t="shared" si="8"/>
        <v>5.3210000000000015</v>
      </c>
    </row>
    <row r="184" spans="1:6" x14ac:dyDescent="0.35">
      <c r="A184">
        <v>1932</v>
      </c>
      <c r="B184">
        <v>13.84</v>
      </c>
      <c r="C184">
        <v>8.7100000000000009</v>
      </c>
      <c r="D184">
        <f t="shared" si="6"/>
        <v>13.863</v>
      </c>
      <c r="E184">
        <f t="shared" si="7"/>
        <v>8.5639999999999983</v>
      </c>
      <c r="F184">
        <f t="shared" si="8"/>
        <v>5.2990000000000013</v>
      </c>
    </row>
    <row r="185" spans="1:6" x14ac:dyDescent="0.35">
      <c r="A185">
        <v>1933</v>
      </c>
      <c r="B185">
        <v>12.68</v>
      </c>
      <c r="C185">
        <v>8.34</v>
      </c>
      <c r="D185">
        <f t="shared" si="6"/>
        <v>13.684999999999999</v>
      </c>
      <c r="E185">
        <f t="shared" si="7"/>
        <v>8.5560000000000009</v>
      </c>
      <c r="F185">
        <f t="shared" si="8"/>
        <v>5.1289999999999978</v>
      </c>
    </row>
    <row r="186" spans="1:6" x14ac:dyDescent="0.35">
      <c r="A186">
        <v>1934</v>
      </c>
      <c r="B186">
        <v>14.2</v>
      </c>
      <c r="C186">
        <v>8.6300000000000008</v>
      </c>
      <c r="D186">
        <f t="shared" si="6"/>
        <v>13.762999999999996</v>
      </c>
      <c r="E186">
        <f t="shared" si="7"/>
        <v>8.5680000000000014</v>
      </c>
      <c r="F186">
        <f t="shared" si="8"/>
        <v>5.194999999999995</v>
      </c>
    </row>
    <row r="187" spans="1:6" x14ac:dyDescent="0.35">
      <c r="A187">
        <v>1935</v>
      </c>
      <c r="B187">
        <v>13.94</v>
      </c>
      <c r="C187">
        <v>8.52</v>
      </c>
      <c r="D187">
        <f t="shared" si="6"/>
        <v>13.766000000000002</v>
      </c>
      <c r="E187">
        <f t="shared" si="7"/>
        <v>8.5670000000000002</v>
      </c>
      <c r="F187">
        <f t="shared" si="8"/>
        <v>5.1990000000000016</v>
      </c>
    </row>
    <row r="188" spans="1:6" x14ac:dyDescent="0.35">
      <c r="A188">
        <v>1936</v>
      </c>
      <c r="B188">
        <v>14.22</v>
      </c>
      <c r="C188">
        <v>8.5500000000000007</v>
      </c>
      <c r="D188">
        <f t="shared" si="6"/>
        <v>13.785000000000002</v>
      </c>
      <c r="E188">
        <f t="shared" si="7"/>
        <v>8.5489999999999995</v>
      </c>
      <c r="F188">
        <f t="shared" si="8"/>
        <v>5.2360000000000024</v>
      </c>
    </row>
    <row r="189" spans="1:6" x14ac:dyDescent="0.35">
      <c r="A189">
        <v>1937</v>
      </c>
      <c r="B189">
        <v>14.79</v>
      </c>
      <c r="C189">
        <v>8.6999999999999993</v>
      </c>
      <c r="D189">
        <f t="shared" si="6"/>
        <v>13.834999999999999</v>
      </c>
      <c r="E189">
        <f t="shared" si="7"/>
        <v>8.5670000000000002</v>
      </c>
      <c r="F189">
        <f t="shared" si="8"/>
        <v>5.2679999999999989</v>
      </c>
    </row>
    <row r="190" spans="1:6" x14ac:dyDescent="0.35">
      <c r="A190">
        <v>1938</v>
      </c>
      <c r="B190">
        <v>13.79</v>
      </c>
      <c r="C190">
        <v>8.86</v>
      </c>
      <c r="D190">
        <f t="shared" si="6"/>
        <v>13.877000000000001</v>
      </c>
      <c r="E190">
        <f t="shared" si="7"/>
        <v>8.59</v>
      </c>
      <c r="F190">
        <f t="shared" si="8"/>
        <v>5.2870000000000008</v>
      </c>
    </row>
    <row r="191" spans="1:6" x14ac:dyDescent="0.35">
      <c r="A191">
        <v>1939</v>
      </c>
      <c r="B191">
        <v>14.23</v>
      </c>
      <c r="C191">
        <v>8.76</v>
      </c>
      <c r="D191">
        <f t="shared" si="6"/>
        <v>13.970999999999998</v>
      </c>
      <c r="E191">
        <f t="shared" si="7"/>
        <v>8.6420000000000012</v>
      </c>
      <c r="F191">
        <f t="shared" si="8"/>
        <v>5.3289999999999971</v>
      </c>
    </row>
    <row r="192" spans="1:6" x14ac:dyDescent="0.35">
      <c r="A192">
        <v>1940</v>
      </c>
      <c r="B192">
        <v>13.4</v>
      </c>
      <c r="C192">
        <v>8.76</v>
      </c>
      <c r="D192">
        <f t="shared" si="6"/>
        <v>13.874999999999996</v>
      </c>
      <c r="E192">
        <f t="shared" si="7"/>
        <v>8.6550000000000011</v>
      </c>
      <c r="F192">
        <f t="shared" si="8"/>
        <v>5.2199999999999953</v>
      </c>
    </row>
    <row r="193" spans="1:6" x14ac:dyDescent="0.35">
      <c r="A193">
        <v>1941</v>
      </c>
      <c r="B193">
        <v>13.32</v>
      </c>
      <c r="C193">
        <v>8.77</v>
      </c>
      <c r="D193">
        <f t="shared" si="6"/>
        <v>13.840999999999999</v>
      </c>
      <c r="E193">
        <f t="shared" si="7"/>
        <v>8.66</v>
      </c>
      <c r="F193">
        <f t="shared" si="8"/>
        <v>5.1809999999999992</v>
      </c>
    </row>
    <row r="194" spans="1:6" x14ac:dyDescent="0.35">
      <c r="A194">
        <v>1942</v>
      </c>
      <c r="B194">
        <v>12.97</v>
      </c>
      <c r="C194">
        <v>8.73</v>
      </c>
      <c r="D194">
        <f t="shared" si="6"/>
        <v>13.754000000000001</v>
      </c>
      <c r="E194">
        <f t="shared" si="7"/>
        <v>8.661999999999999</v>
      </c>
      <c r="F194">
        <f t="shared" si="8"/>
        <v>5.0920000000000023</v>
      </c>
    </row>
    <row r="195" spans="1:6" x14ac:dyDescent="0.35">
      <c r="A195">
        <v>1943</v>
      </c>
      <c r="B195">
        <v>13.16</v>
      </c>
      <c r="C195">
        <v>8.76</v>
      </c>
      <c r="D195">
        <f t="shared" si="6"/>
        <v>13.802000000000001</v>
      </c>
      <c r="E195">
        <f t="shared" si="7"/>
        <v>8.7040000000000006</v>
      </c>
      <c r="F195">
        <f t="shared" si="8"/>
        <v>5.0980000000000008</v>
      </c>
    </row>
    <row r="196" spans="1:6" x14ac:dyDescent="0.35">
      <c r="A196">
        <v>1944</v>
      </c>
      <c r="B196">
        <v>13.8</v>
      </c>
      <c r="C196">
        <v>8.85</v>
      </c>
      <c r="D196">
        <f t="shared" si="6"/>
        <v>13.762</v>
      </c>
      <c r="E196">
        <f t="shared" si="7"/>
        <v>8.7259999999999991</v>
      </c>
      <c r="F196">
        <f t="shared" si="8"/>
        <v>5.0360000000000014</v>
      </c>
    </row>
    <row r="197" spans="1:6" x14ac:dyDescent="0.35">
      <c r="A197">
        <v>1945</v>
      </c>
      <c r="B197">
        <v>13.32</v>
      </c>
      <c r="C197">
        <v>8.58</v>
      </c>
      <c r="D197">
        <f t="shared" si="6"/>
        <v>13.7</v>
      </c>
      <c r="E197">
        <f t="shared" si="7"/>
        <v>8.7319999999999993</v>
      </c>
      <c r="F197">
        <f t="shared" si="8"/>
        <v>4.968</v>
      </c>
    </row>
    <row r="198" spans="1:6" x14ac:dyDescent="0.35">
      <c r="A198">
        <v>1946</v>
      </c>
      <c r="B198">
        <v>14.21</v>
      </c>
      <c r="C198">
        <v>8.68</v>
      </c>
      <c r="D198">
        <f t="shared" si="6"/>
        <v>13.699000000000002</v>
      </c>
      <c r="E198">
        <f t="shared" si="7"/>
        <v>8.7449999999999992</v>
      </c>
      <c r="F198">
        <f t="shared" si="8"/>
        <v>4.9540000000000024</v>
      </c>
    </row>
    <row r="199" spans="1:6" x14ac:dyDescent="0.35">
      <c r="A199">
        <v>1947</v>
      </c>
      <c r="B199">
        <v>14.31</v>
      </c>
      <c r="C199">
        <v>8.8000000000000007</v>
      </c>
      <c r="D199">
        <f t="shared" si="6"/>
        <v>13.651000000000002</v>
      </c>
      <c r="E199">
        <f t="shared" si="7"/>
        <v>8.754999999999999</v>
      </c>
      <c r="F199">
        <f t="shared" si="8"/>
        <v>4.8960000000000026</v>
      </c>
    </row>
    <row r="200" spans="1:6" x14ac:dyDescent="0.35">
      <c r="A200">
        <v>1948</v>
      </c>
      <c r="B200">
        <v>13.09</v>
      </c>
      <c r="C200">
        <v>8.75</v>
      </c>
      <c r="D200">
        <f t="shared" si="6"/>
        <v>13.581</v>
      </c>
      <c r="E200">
        <f t="shared" si="7"/>
        <v>8.743999999999998</v>
      </c>
      <c r="F200">
        <f t="shared" si="8"/>
        <v>4.8370000000000015</v>
      </c>
    </row>
    <row r="201" spans="1:6" x14ac:dyDescent="0.35">
      <c r="A201">
        <v>1949</v>
      </c>
      <c r="B201">
        <v>12.78</v>
      </c>
      <c r="C201">
        <v>8.59</v>
      </c>
      <c r="D201">
        <f t="shared" si="6"/>
        <v>13.436000000000002</v>
      </c>
      <c r="E201">
        <f t="shared" si="7"/>
        <v>8.7270000000000003</v>
      </c>
      <c r="F201">
        <f t="shared" si="8"/>
        <v>4.7090000000000014</v>
      </c>
    </row>
    <row r="202" spans="1:6" x14ac:dyDescent="0.35">
      <c r="A202">
        <v>1950</v>
      </c>
      <c r="B202">
        <v>13.83</v>
      </c>
      <c r="C202">
        <v>8.3699999999999992</v>
      </c>
      <c r="D202">
        <f t="shared" si="6"/>
        <v>13.479000000000003</v>
      </c>
      <c r="E202">
        <f t="shared" si="7"/>
        <v>8.6880000000000006</v>
      </c>
      <c r="F202">
        <f t="shared" si="8"/>
        <v>4.7910000000000021</v>
      </c>
    </row>
    <row r="203" spans="1:6" x14ac:dyDescent="0.35">
      <c r="A203">
        <v>1951</v>
      </c>
      <c r="B203">
        <v>14.23</v>
      </c>
      <c r="C203">
        <v>8.6300000000000008</v>
      </c>
      <c r="D203">
        <f t="shared" si="6"/>
        <v>13.570000000000002</v>
      </c>
      <c r="E203">
        <f t="shared" si="7"/>
        <v>8.6740000000000013</v>
      </c>
      <c r="F203">
        <f t="shared" si="8"/>
        <v>4.8960000000000008</v>
      </c>
    </row>
    <row r="204" spans="1:6" x14ac:dyDescent="0.35">
      <c r="A204">
        <v>1952</v>
      </c>
      <c r="B204">
        <v>14.64</v>
      </c>
      <c r="C204">
        <v>8.64</v>
      </c>
      <c r="D204">
        <f t="shared" ref="D204:D265" si="9">AVERAGE(B195:B204)</f>
        <v>13.737</v>
      </c>
      <c r="E204">
        <f t="shared" ref="E204:E265" si="10">AVERAGE(C195:C204)</f>
        <v>8.6650000000000009</v>
      </c>
      <c r="F204">
        <f t="shared" ref="F204:F265" si="11">(D204-E204)</f>
        <v>5.0719999999999992</v>
      </c>
    </row>
    <row r="205" spans="1:6" x14ac:dyDescent="0.35">
      <c r="A205">
        <v>1953</v>
      </c>
      <c r="B205">
        <v>13.03</v>
      </c>
      <c r="C205">
        <v>8.8699999999999992</v>
      </c>
      <c r="D205">
        <f t="shared" si="9"/>
        <v>13.724</v>
      </c>
      <c r="E205">
        <f t="shared" si="10"/>
        <v>8.6760000000000002</v>
      </c>
      <c r="F205">
        <f t="shared" si="11"/>
        <v>5.048</v>
      </c>
    </row>
    <row r="206" spans="1:6" x14ac:dyDescent="0.35">
      <c r="A206">
        <v>1954</v>
      </c>
      <c r="B206">
        <v>13.63</v>
      </c>
      <c r="C206">
        <v>8.56</v>
      </c>
      <c r="D206">
        <f t="shared" si="9"/>
        <v>13.707000000000003</v>
      </c>
      <c r="E206">
        <f t="shared" si="10"/>
        <v>8.647000000000002</v>
      </c>
      <c r="F206">
        <f t="shared" si="11"/>
        <v>5.0600000000000005</v>
      </c>
    </row>
    <row r="207" spans="1:6" x14ac:dyDescent="0.35">
      <c r="A207">
        <v>1955</v>
      </c>
      <c r="B207">
        <v>14.57</v>
      </c>
      <c r="C207">
        <v>8.6300000000000008</v>
      </c>
      <c r="D207">
        <f t="shared" si="9"/>
        <v>13.831999999999999</v>
      </c>
      <c r="E207">
        <f t="shared" si="10"/>
        <v>8.6519999999999992</v>
      </c>
      <c r="F207">
        <f t="shared" si="11"/>
        <v>5.18</v>
      </c>
    </row>
    <row r="208" spans="1:6" x14ac:dyDescent="0.35">
      <c r="A208">
        <v>1956</v>
      </c>
      <c r="B208">
        <v>12.95</v>
      </c>
      <c r="C208">
        <v>8.2799999999999994</v>
      </c>
      <c r="D208">
        <f t="shared" si="9"/>
        <v>13.705999999999998</v>
      </c>
      <c r="E208">
        <f t="shared" si="10"/>
        <v>8.6119999999999983</v>
      </c>
      <c r="F208">
        <f t="shared" si="11"/>
        <v>5.0939999999999994</v>
      </c>
    </row>
    <row r="209" spans="1:6" x14ac:dyDescent="0.35">
      <c r="A209">
        <v>1957</v>
      </c>
      <c r="B209">
        <v>14.09</v>
      </c>
      <c r="C209">
        <v>8.73</v>
      </c>
      <c r="D209">
        <f t="shared" si="9"/>
        <v>13.683999999999997</v>
      </c>
      <c r="E209">
        <f t="shared" si="10"/>
        <v>8.6050000000000004</v>
      </c>
      <c r="F209">
        <f t="shared" si="11"/>
        <v>5.0789999999999971</v>
      </c>
    </row>
    <row r="210" spans="1:6" x14ac:dyDescent="0.35">
      <c r="A210">
        <v>1958</v>
      </c>
      <c r="B210">
        <v>14.24</v>
      </c>
      <c r="C210">
        <v>8.77</v>
      </c>
      <c r="D210">
        <f t="shared" si="9"/>
        <v>13.799000000000001</v>
      </c>
      <c r="E210">
        <f t="shared" si="10"/>
        <v>8.6070000000000011</v>
      </c>
      <c r="F210">
        <f t="shared" si="11"/>
        <v>5.1920000000000002</v>
      </c>
    </row>
    <row r="211" spans="1:6" x14ac:dyDescent="0.35">
      <c r="A211">
        <v>1959</v>
      </c>
      <c r="B211">
        <v>13.03</v>
      </c>
      <c r="C211">
        <v>8.73</v>
      </c>
      <c r="D211">
        <f t="shared" si="9"/>
        <v>13.824000000000002</v>
      </c>
      <c r="E211">
        <f t="shared" si="10"/>
        <v>8.6210000000000004</v>
      </c>
      <c r="F211">
        <f t="shared" si="11"/>
        <v>5.2030000000000012</v>
      </c>
    </row>
    <row r="212" spans="1:6" x14ac:dyDescent="0.35">
      <c r="A212">
        <v>1960</v>
      </c>
      <c r="B212">
        <v>14.3</v>
      </c>
      <c r="C212">
        <v>8.58</v>
      </c>
      <c r="D212">
        <f t="shared" si="9"/>
        <v>13.871</v>
      </c>
      <c r="E212">
        <f t="shared" si="10"/>
        <v>8.6419999999999995</v>
      </c>
      <c r="F212">
        <f t="shared" si="11"/>
        <v>5.229000000000001</v>
      </c>
    </row>
    <row r="213" spans="1:6" x14ac:dyDescent="0.35">
      <c r="A213">
        <v>1961</v>
      </c>
      <c r="B213">
        <v>14.04</v>
      </c>
      <c r="C213">
        <v>8.8000000000000007</v>
      </c>
      <c r="D213">
        <f t="shared" si="9"/>
        <v>13.852</v>
      </c>
      <c r="E213">
        <f t="shared" si="10"/>
        <v>8.6590000000000007</v>
      </c>
      <c r="F213">
        <f t="shared" si="11"/>
        <v>5.1929999999999996</v>
      </c>
    </row>
    <row r="214" spans="1:6" x14ac:dyDescent="0.35">
      <c r="A214">
        <v>1962</v>
      </c>
      <c r="B214">
        <v>14.65</v>
      </c>
      <c r="C214">
        <v>8.75</v>
      </c>
      <c r="D214">
        <f t="shared" si="9"/>
        <v>13.853</v>
      </c>
      <c r="E214">
        <f t="shared" si="10"/>
        <v>8.67</v>
      </c>
      <c r="F214">
        <f t="shared" si="11"/>
        <v>5.1829999999999998</v>
      </c>
    </row>
    <row r="215" spans="1:6" x14ac:dyDescent="0.35">
      <c r="A215">
        <v>1963</v>
      </c>
      <c r="B215">
        <v>14.07</v>
      </c>
      <c r="C215">
        <v>8.86</v>
      </c>
      <c r="D215">
        <f t="shared" si="9"/>
        <v>13.956999999999999</v>
      </c>
      <c r="E215">
        <f t="shared" si="10"/>
        <v>8.6690000000000005</v>
      </c>
      <c r="F215">
        <f t="shared" si="11"/>
        <v>5.2879999999999985</v>
      </c>
    </row>
    <row r="216" spans="1:6" x14ac:dyDescent="0.35">
      <c r="A216">
        <v>1964</v>
      </c>
      <c r="B216">
        <v>13.12</v>
      </c>
      <c r="C216">
        <v>8.41</v>
      </c>
      <c r="D216">
        <f t="shared" si="9"/>
        <v>13.906000000000001</v>
      </c>
      <c r="E216">
        <f t="shared" si="10"/>
        <v>8.6539999999999999</v>
      </c>
      <c r="F216">
        <f t="shared" si="11"/>
        <v>5.2520000000000007</v>
      </c>
    </row>
    <row r="217" spans="1:6" x14ac:dyDescent="0.35">
      <c r="A217">
        <v>1965</v>
      </c>
      <c r="B217">
        <v>13.48</v>
      </c>
      <c r="C217">
        <v>8.5299999999999994</v>
      </c>
      <c r="D217">
        <f t="shared" si="9"/>
        <v>13.797000000000001</v>
      </c>
      <c r="E217">
        <f t="shared" si="10"/>
        <v>8.6440000000000001</v>
      </c>
      <c r="F217">
        <f t="shared" si="11"/>
        <v>5.1530000000000005</v>
      </c>
    </row>
    <row r="218" spans="1:6" x14ac:dyDescent="0.35">
      <c r="A218">
        <v>1966</v>
      </c>
      <c r="B218">
        <v>15.22</v>
      </c>
      <c r="C218">
        <v>8.6</v>
      </c>
      <c r="D218">
        <f t="shared" si="9"/>
        <v>14.024000000000001</v>
      </c>
      <c r="E218">
        <f t="shared" si="10"/>
        <v>8.6759999999999984</v>
      </c>
      <c r="F218">
        <f t="shared" si="11"/>
        <v>5.3480000000000025</v>
      </c>
    </row>
    <row r="219" spans="1:6" x14ac:dyDescent="0.35">
      <c r="A219">
        <v>1967</v>
      </c>
      <c r="B219">
        <v>13.47</v>
      </c>
      <c r="C219">
        <v>8.6999999999999993</v>
      </c>
      <c r="D219">
        <f t="shared" si="9"/>
        <v>13.962000000000003</v>
      </c>
      <c r="E219">
        <f t="shared" si="10"/>
        <v>8.6729999999999983</v>
      </c>
      <c r="F219">
        <f t="shared" si="11"/>
        <v>5.289000000000005</v>
      </c>
    </row>
    <row r="220" spans="1:6" x14ac:dyDescent="0.35">
      <c r="A220">
        <v>1968</v>
      </c>
      <c r="B220">
        <v>13.71</v>
      </c>
      <c r="C220">
        <v>8.52</v>
      </c>
      <c r="D220">
        <f t="shared" si="9"/>
        <v>13.909000000000001</v>
      </c>
      <c r="E220">
        <f t="shared" si="10"/>
        <v>8.6479999999999997</v>
      </c>
      <c r="F220">
        <f t="shared" si="11"/>
        <v>5.261000000000001</v>
      </c>
    </row>
    <row r="221" spans="1:6" x14ac:dyDescent="0.35">
      <c r="A221">
        <v>1969</v>
      </c>
      <c r="B221">
        <v>13.79</v>
      </c>
      <c r="C221">
        <v>8.6</v>
      </c>
      <c r="D221">
        <f t="shared" si="9"/>
        <v>13.984999999999999</v>
      </c>
      <c r="E221">
        <f t="shared" si="10"/>
        <v>8.6349999999999998</v>
      </c>
      <c r="F221">
        <f t="shared" si="11"/>
        <v>5.35</v>
      </c>
    </row>
    <row r="222" spans="1:6" x14ac:dyDescent="0.35">
      <c r="A222">
        <v>1970</v>
      </c>
      <c r="B222">
        <v>14.27</v>
      </c>
      <c r="C222">
        <v>8.6999999999999993</v>
      </c>
      <c r="D222">
        <f t="shared" si="9"/>
        <v>13.981999999999999</v>
      </c>
      <c r="E222">
        <f t="shared" si="10"/>
        <v>8.6470000000000002</v>
      </c>
      <c r="F222">
        <f t="shared" si="11"/>
        <v>5.3349999999999991</v>
      </c>
    </row>
    <row r="223" spans="1:6" x14ac:dyDescent="0.35">
      <c r="A223">
        <v>1971</v>
      </c>
      <c r="B223">
        <v>13.77</v>
      </c>
      <c r="C223">
        <v>8.6</v>
      </c>
      <c r="D223">
        <f t="shared" si="9"/>
        <v>13.954999999999998</v>
      </c>
      <c r="E223">
        <f t="shared" si="10"/>
        <v>8.6269999999999989</v>
      </c>
      <c r="F223">
        <f t="shared" si="11"/>
        <v>5.3279999999999994</v>
      </c>
    </row>
    <row r="224" spans="1:6" x14ac:dyDescent="0.35">
      <c r="A224">
        <v>1972</v>
      </c>
      <c r="B224">
        <v>13.48</v>
      </c>
      <c r="C224">
        <v>8.5</v>
      </c>
      <c r="D224">
        <f t="shared" si="9"/>
        <v>13.837999999999997</v>
      </c>
      <c r="E224">
        <f t="shared" si="10"/>
        <v>8.6019999999999985</v>
      </c>
      <c r="F224">
        <f t="shared" si="11"/>
        <v>5.2359999999999989</v>
      </c>
    </row>
    <row r="225" spans="1:6" x14ac:dyDescent="0.35">
      <c r="A225">
        <v>1973</v>
      </c>
      <c r="B225">
        <v>13.31</v>
      </c>
      <c r="C225">
        <v>8.9499999999999993</v>
      </c>
      <c r="D225">
        <f t="shared" si="9"/>
        <v>13.761999999999997</v>
      </c>
      <c r="E225">
        <f t="shared" si="10"/>
        <v>8.6109999999999989</v>
      </c>
      <c r="F225">
        <f t="shared" si="11"/>
        <v>5.150999999999998</v>
      </c>
    </row>
    <row r="226" spans="1:6" x14ac:dyDescent="0.35">
      <c r="A226">
        <v>1974</v>
      </c>
      <c r="B226">
        <v>13.37</v>
      </c>
      <c r="C226">
        <v>8.4700000000000006</v>
      </c>
      <c r="D226">
        <f t="shared" si="9"/>
        <v>13.787000000000001</v>
      </c>
      <c r="E226">
        <f t="shared" si="10"/>
        <v>8.6170000000000009</v>
      </c>
      <c r="F226">
        <f t="shared" si="11"/>
        <v>5.17</v>
      </c>
    </row>
    <row r="227" spans="1:6" x14ac:dyDescent="0.35">
      <c r="A227">
        <v>1975</v>
      </c>
      <c r="B227">
        <v>13.95</v>
      </c>
      <c r="C227">
        <v>8.74</v>
      </c>
      <c r="D227">
        <f t="shared" si="9"/>
        <v>13.834</v>
      </c>
      <c r="E227">
        <f t="shared" si="10"/>
        <v>8.6379999999999981</v>
      </c>
      <c r="F227">
        <f t="shared" si="11"/>
        <v>5.1960000000000015</v>
      </c>
    </row>
    <row r="228" spans="1:6" x14ac:dyDescent="0.35">
      <c r="A228">
        <v>1976</v>
      </c>
      <c r="B228">
        <v>12.85</v>
      </c>
      <c r="C228">
        <v>8.35</v>
      </c>
      <c r="D228">
        <f t="shared" si="9"/>
        <v>13.597</v>
      </c>
      <c r="E228">
        <f t="shared" si="10"/>
        <v>8.6129999999999978</v>
      </c>
      <c r="F228">
        <f t="shared" si="11"/>
        <v>4.9840000000000018</v>
      </c>
    </row>
    <row r="229" spans="1:6" x14ac:dyDescent="0.35">
      <c r="A229">
        <v>1977</v>
      </c>
      <c r="B229">
        <v>13.94</v>
      </c>
      <c r="C229">
        <v>8.85</v>
      </c>
      <c r="D229">
        <f t="shared" si="9"/>
        <v>13.644</v>
      </c>
      <c r="E229">
        <f t="shared" si="10"/>
        <v>8.6279999999999966</v>
      </c>
      <c r="F229">
        <f t="shared" si="11"/>
        <v>5.0160000000000036</v>
      </c>
    </row>
    <row r="230" spans="1:6" x14ac:dyDescent="0.35">
      <c r="A230">
        <v>1978</v>
      </c>
      <c r="B230">
        <v>13.71</v>
      </c>
      <c r="C230">
        <v>8.69</v>
      </c>
      <c r="D230">
        <f t="shared" si="9"/>
        <v>13.644</v>
      </c>
      <c r="E230">
        <f t="shared" si="10"/>
        <v>8.6449999999999996</v>
      </c>
      <c r="F230">
        <f t="shared" si="11"/>
        <v>4.9990000000000006</v>
      </c>
    </row>
    <row r="231" spans="1:6" x14ac:dyDescent="0.35">
      <c r="A231">
        <v>1979</v>
      </c>
      <c r="B231">
        <v>14.37</v>
      </c>
      <c r="C231">
        <v>8.73</v>
      </c>
      <c r="D231">
        <f t="shared" si="9"/>
        <v>13.702000000000002</v>
      </c>
      <c r="E231">
        <f t="shared" si="10"/>
        <v>8.6579999999999995</v>
      </c>
      <c r="F231">
        <f t="shared" si="11"/>
        <v>5.0440000000000023</v>
      </c>
    </row>
    <row r="232" spans="1:6" x14ac:dyDescent="0.35">
      <c r="A232">
        <v>1980</v>
      </c>
      <c r="B232">
        <v>13.51</v>
      </c>
      <c r="C232">
        <v>8.98</v>
      </c>
      <c r="D232">
        <f t="shared" si="9"/>
        <v>13.625999999999999</v>
      </c>
      <c r="E232">
        <f t="shared" si="10"/>
        <v>8.6860000000000017</v>
      </c>
      <c r="F232">
        <f t="shared" si="11"/>
        <v>4.9399999999999977</v>
      </c>
    </row>
    <row r="233" spans="1:6" x14ac:dyDescent="0.35">
      <c r="A233">
        <v>1981</v>
      </c>
      <c r="B233">
        <v>13.99</v>
      </c>
      <c r="C233">
        <v>9.17</v>
      </c>
      <c r="D233">
        <f t="shared" si="9"/>
        <v>13.648</v>
      </c>
      <c r="E233">
        <f t="shared" si="10"/>
        <v>8.7430000000000003</v>
      </c>
      <c r="F233">
        <f t="shared" si="11"/>
        <v>4.9049999999999994</v>
      </c>
    </row>
    <row r="234" spans="1:6" x14ac:dyDescent="0.35">
      <c r="A234">
        <v>1982</v>
      </c>
      <c r="B234">
        <v>13.46</v>
      </c>
      <c r="C234">
        <v>8.64</v>
      </c>
      <c r="D234">
        <f t="shared" si="9"/>
        <v>13.646000000000001</v>
      </c>
      <c r="E234">
        <f t="shared" si="10"/>
        <v>8.7570000000000014</v>
      </c>
      <c r="F234">
        <f t="shared" si="11"/>
        <v>4.8889999999999993</v>
      </c>
    </row>
    <row r="235" spans="1:6" x14ac:dyDescent="0.35">
      <c r="A235">
        <v>1983</v>
      </c>
      <c r="B235">
        <v>13.61</v>
      </c>
      <c r="C235">
        <v>9.0299999999999994</v>
      </c>
      <c r="D235">
        <f t="shared" si="9"/>
        <v>13.675999999999998</v>
      </c>
      <c r="E235">
        <f t="shared" si="10"/>
        <v>8.7650000000000006</v>
      </c>
      <c r="F235">
        <f t="shared" si="11"/>
        <v>4.9109999999999978</v>
      </c>
    </row>
    <row r="236" spans="1:6" x14ac:dyDescent="0.35">
      <c r="A236">
        <v>1984</v>
      </c>
      <c r="B236">
        <v>13.7</v>
      </c>
      <c r="C236">
        <v>8.69</v>
      </c>
      <c r="D236">
        <f t="shared" si="9"/>
        <v>13.709</v>
      </c>
      <c r="E236">
        <f t="shared" si="10"/>
        <v>8.7870000000000008</v>
      </c>
      <c r="F236">
        <f t="shared" si="11"/>
        <v>4.9219999999999988</v>
      </c>
    </row>
    <row r="237" spans="1:6" x14ac:dyDescent="0.35">
      <c r="A237">
        <v>1985</v>
      </c>
      <c r="B237">
        <v>13.47</v>
      </c>
      <c r="C237">
        <v>8.66</v>
      </c>
      <c r="D237">
        <f t="shared" si="9"/>
        <v>13.660999999999998</v>
      </c>
      <c r="E237">
        <f t="shared" si="10"/>
        <v>8.7789999999999999</v>
      </c>
      <c r="F237">
        <f t="shared" si="11"/>
        <v>4.8819999999999979</v>
      </c>
    </row>
    <row r="238" spans="1:6" x14ac:dyDescent="0.35">
      <c r="A238">
        <v>1986</v>
      </c>
      <c r="B238">
        <v>13.79</v>
      </c>
      <c r="C238">
        <v>8.83</v>
      </c>
      <c r="D238">
        <f t="shared" si="9"/>
        <v>13.754999999999999</v>
      </c>
      <c r="E238">
        <f t="shared" si="10"/>
        <v>8.827</v>
      </c>
      <c r="F238">
        <f t="shared" si="11"/>
        <v>4.927999999999999</v>
      </c>
    </row>
    <row r="239" spans="1:6" x14ac:dyDescent="0.35">
      <c r="A239">
        <v>1987</v>
      </c>
      <c r="B239">
        <v>13.19</v>
      </c>
      <c r="C239">
        <v>8.99</v>
      </c>
      <c r="D239">
        <f t="shared" si="9"/>
        <v>13.679999999999998</v>
      </c>
      <c r="E239">
        <f t="shared" si="10"/>
        <v>8.8409999999999993</v>
      </c>
      <c r="F239">
        <f t="shared" si="11"/>
        <v>4.8389999999999986</v>
      </c>
    </row>
    <row r="240" spans="1:6" x14ac:dyDescent="0.35">
      <c r="A240">
        <v>1988</v>
      </c>
      <c r="B240">
        <v>13.66</v>
      </c>
      <c r="C240">
        <v>9.1999999999999993</v>
      </c>
      <c r="D240">
        <f t="shared" si="9"/>
        <v>13.675000000000001</v>
      </c>
      <c r="E240">
        <f t="shared" si="10"/>
        <v>8.8919999999999995</v>
      </c>
      <c r="F240">
        <f t="shared" si="11"/>
        <v>4.7830000000000013</v>
      </c>
    </row>
    <row r="241" spans="1:6" x14ac:dyDescent="0.35">
      <c r="A241">
        <v>1989</v>
      </c>
      <c r="B241">
        <v>13.9</v>
      </c>
      <c r="C241">
        <v>8.92</v>
      </c>
      <c r="D241">
        <f t="shared" si="9"/>
        <v>13.628</v>
      </c>
      <c r="E241">
        <f t="shared" si="10"/>
        <v>8.9109999999999996</v>
      </c>
      <c r="F241">
        <f t="shared" si="11"/>
        <v>4.7170000000000005</v>
      </c>
    </row>
    <row r="242" spans="1:6" x14ac:dyDescent="0.35">
      <c r="A242">
        <v>1990</v>
      </c>
      <c r="B242">
        <v>14.01</v>
      </c>
      <c r="C242">
        <v>9.23</v>
      </c>
      <c r="D242">
        <f t="shared" si="9"/>
        <v>13.678000000000001</v>
      </c>
      <c r="E242">
        <f t="shared" si="10"/>
        <v>8.9359999999999999</v>
      </c>
      <c r="F242">
        <f t="shared" si="11"/>
        <v>4.7420000000000009</v>
      </c>
    </row>
    <row r="243" spans="1:6" x14ac:dyDescent="0.35">
      <c r="A243">
        <v>1991</v>
      </c>
      <c r="B243">
        <v>13.21</v>
      </c>
      <c r="C243">
        <v>9.18</v>
      </c>
      <c r="D243">
        <f t="shared" si="9"/>
        <v>13.6</v>
      </c>
      <c r="E243">
        <f t="shared" si="10"/>
        <v>8.9370000000000012</v>
      </c>
      <c r="F243">
        <f t="shared" si="11"/>
        <v>4.6629999999999985</v>
      </c>
    </row>
    <row r="244" spans="1:6" x14ac:dyDescent="0.35">
      <c r="A244">
        <v>1992</v>
      </c>
      <c r="B244">
        <v>13.01</v>
      </c>
      <c r="C244">
        <v>8.84</v>
      </c>
      <c r="D244">
        <f t="shared" si="9"/>
        <v>13.555000000000001</v>
      </c>
      <c r="E244">
        <f t="shared" si="10"/>
        <v>8.9570000000000025</v>
      </c>
      <c r="F244">
        <f t="shared" si="11"/>
        <v>4.597999999999999</v>
      </c>
    </row>
    <row r="245" spans="1:6" x14ac:dyDescent="0.35">
      <c r="A245">
        <v>1993</v>
      </c>
      <c r="B245">
        <v>13.32</v>
      </c>
      <c r="C245">
        <v>8.8699999999999992</v>
      </c>
      <c r="D245">
        <f t="shared" si="9"/>
        <v>13.526000000000002</v>
      </c>
      <c r="E245">
        <f t="shared" si="10"/>
        <v>8.9410000000000025</v>
      </c>
      <c r="F245">
        <f t="shared" si="11"/>
        <v>4.5849999999999991</v>
      </c>
    </row>
    <row r="246" spans="1:6" x14ac:dyDescent="0.35">
      <c r="A246">
        <v>1994</v>
      </c>
      <c r="B246">
        <v>14.88</v>
      </c>
      <c r="C246">
        <v>9.0399999999999991</v>
      </c>
      <c r="D246">
        <f t="shared" si="9"/>
        <v>13.644000000000002</v>
      </c>
      <c r="E246">
        <f t="shared" si="10"/>
        <v>8.9760000000000026</v>
      </c>
      <c r="F246">
        <f t="shared" si="11"/>
        <v>4.6679999999999993</v>
      </c>
    </row>
    <row r="247" spans="1:6" x14ac:dyDescent="0.35">
      <c r="A247">
        <v>1995</v>
      </c>
      <c r="B247">
        <v>14.14</v>
      </c>
      <c r="C247">
        <v>9.35</v>
      </c>
      <c r="D247">
        <f t="shared" si="9"/>
        <v>13.711000000000002</v>
      </c>
      <c r="E247">
        <f t="shared" si="10"/>
        <v>9.0449999999999982</v>
      </c>
      <c r="F247">
        <f t="shared" si="11"/>
        <v>4.6660000000000039</v>
      </c>
    </row>
    <row r="248" spans="1:6" x14ac:dyDescent="0.35">
      <c r="A248">
        <v>1996</v>
      </c>
      <c r="B248">
        <v>13.77</v>
      </c>
      <c r="C248">
        <v>9.0399999999999991</v>
      </c>
      <c r="D248">
        <f t="shared" si="9"/>
        <v>13.709</v>
      </c>
      <c r="E248">
        <f t="shared" si="10"/>
        <v>9.0659999999999989</v>
      </c>
      <c r="F248">
        <f t="shared" si="11"/>
        <v>4.6430000000000007</v>
      </c>
    </row>
    <row r="249" spans="1:6" x14ac:dyDescent="0.35">
      <c r="A249">
        <v>1997</v>
      </c>
      <c r="B249">
        <v>13.16</v>
      </c>
      <c r="C249">
        <v>9.1999999999999993</v>
      </c>
      <c r="D249">
        <f t="shared" si="9"/>
        <v>13.706</v>
      </c>
      <c r="E249">
        <f t="shared" si="10"/>
        <v>9.0869999999999997</v>
      </c>
      <c r="F249">
        <f t="shared" si="11"/>
        <v>4.6189999999999998</v>
      </c>
    </row>
    <row r="250" spans="1:6" x14ac:dyDescent="0.35">
      <c r="A250">
        <v>1998</v>
      </c>
      <c r="B250">
        <v>14.48</v>
      </c>
      <c r="C250">
        <v>9.52</v>
      </c>
      <c r="D250">
        <f t="shared" si="9"/>
        <v>13.788</v>
      </c>
      <c r="E250">
        <f t="shared" si="10"/>
        <v>9.1189999999999998</v>
      </c>
      <c r="F250">
        <f t="shared" si="11"/>
        <v>4.6690000000000005</v>
      </c>
    </row>
    <row r="251" spans="1:6" x14ac:dyDescent="0.35">
      <c r="A251">
        <v>1999</v>
      </c>
      <c r="B251">
        <v>15</v>
      </c>
      <c r="C251">
        <v>9.2899999999999991</v>
      </c>
      <c r="D251">
        <f t="shared" si="9"/>
        <v>13.898</v>
      </c>
      <c r="E251">
        <f t="shared" si="10"/>
        <v>9.1560000000000006</v>
      </c>
      <c r="F251">
        <f t="shared" si="11"/>
        <v>4.7419999999999991</v>
      </c>
    </row>
    <row r="252" spans="1:6" x14ac:dyDescent="0.35">
      <c r="A252">
        <v>2000</v>
      </c>
      <c r="B252">
        <v>14.29</v>
      </c>
      <c r="C252">
        <v>9.1999999999999993</v>
      </c>
      <c r="D252">
        <f t="shared" si="9"/>
        <v>13.925999999999998</v>
      </c>
      <c r="E252">
        <f t="shared" si="10"/>
        <v>9.1529999999999987</v>
      </c>
      <c r="F252">
        <f t="shared" si="11"/>
        <v>4.7729999999999997</v>
      </c>
    </row>
    <row r="253" spans="1:6" x14ac:dyDescent="0.35">
      <c r="A253">
        <v>2001</v>
      </c>
      <c r="B253">
        <v>15.11</v>
      </c>
      <c r="C253">
        <v>9.41</v>
      </c>
      <c r="D253">
        <f t="shared" si="9"/>
        <v>14.116000000000003</v>
      </c>
      <c r="E253">
        <f t="shared" si="10"/>
        <v>9.1760000000000002</v>
      </c>
      <c r="F253">
        <f t="shared" si="11"/>
        <v>4.9400000000000031</v>
      </c>
    </row>
    <row r="254" spans="1:6" x14ac:dyDescent="0.35">
      <c r="A254">
        <v>2002</v>
      </c>
      <c r="B254">
        <v>14.51</v>
      </c>
      <c r="C254">
        <v>9.57</v>
      </c>
      <c r="D254">
        <f t="shared" si="9"/>
        <v>14.265999999999996</v>
      </c>
      <c r="E254">
        <f t="shared" si="10"/>
        <v>9.2490000000000006</v>
      </c>
      <c r="F254">
        <f t="shared" si="11"/>
        <v>5.0169999999999959</v>
      </c>
    </row>
    <row r="255" spans="1:6" x14ac:dyDescent="0.35">
      <c r="A255">
        <v>2003</v>
      </c>
      <c r="B255">
        <v>13.91</v>
      </c>
      <c r="C255">
        <v>9.5299999999999994</v>
      </c>
      <c r="D255">
        <f t="shared" si="9"/>
        <v>14.324999999999999</v>
      </c>
      <c r="E255">
        <f t="shared" si="10"/>
        <v>9.3149999999999977</v>
      </c>
      <c r="F255">
        <f t="shared" si="11"/>
        <v>5.0100000000000016</v>
      </c>
    </row>
    <row r="256" spans="1:6" x14ac:dyDescent="0.35">
      <c r="A256">
        <v>2004</v>
      </c>
      <c r="B256">
        <v>14.23</v>
      </c>
      <c r="C256">
        <v>9.32</v>
      </c>
      <c r="D256">
        <f t="shared" si="9"/>
        <v>14.26</v>
      </c>
      <c r="E256">
        <f t="shared" si="10"/>
        <v>9.3429999999999982</v>
      </c>
      <c r="F256">
        <f t="shared" si="11"/>
        <v>4.9170000000000016</v>
      </c>
    </row>
    <row r="257" spans="1:6" x14ac:dyDescent="0.35">
      <c r="A257">
        <v>2005</v>
      </c>
      <c r="B257">
        <v>14.23</v>
      </c>
      <c r="C257">
        <v>9.6999999999999993</v>
      </c>
      <c r="D257">
        <f t="shared" si="9"/>
        <v>14.268999999999997</v>
      </c>
      <c r="E257">
        <f t="shared" si="10"/>
        <v>9.3779999999999983</v>
      </c>
      <c r="F257">
        <f t="shared" si="11"/>
        <v>4.8909999999999982</v>
      </c>
    </row>
    <row r="258" spans="1:6" x14ac:dyDescent="0.35">
      <c r="A258">
        <v>2006</v>
      </c>
      <c r="B258">
        <v>14.11</v>
      </c>
      <c r="C258">
        <v>9.5299999999999994</v>
      </c>
      <c r="D258">
        <f t="shared" si="9"/>
        <v>14.302999999999997</v>
      </c>
      <c r="E258">
        <f t="shared" si="10"/>
        <v>9.4269999999999996</v>
      </c>
      <c r="F258">
        <f t="shared" si="11"/>
        <v>4.8759999999999977</v>
      </c>
    </row>
    <row r="259" spans="1:6" x14ac:dyDescent="0.35">
      <c r="A259">
        <v>2007</v>
      </c>
      <c r="B259">
        <v>14.98</v>
      </c>
      <c r="C259">
        <v>9.73</v>
      </c>
      <c r="D259">
        <f t="shared" si="9"/>
        <v>14.484999999999999</v>
      </c>
      <c r="E259">
        <f t="shared" si="10"/>
        <v>9.48</v>
      </c>
      <c r="F259">
        <f t="shared" si="11"/>
        <v>5.004999999999999</v>
      </c>
    </row>
    <row r="260" spans="1:6" x14ac:dyDescent="0.35">
      <c r="A260">
        <v>2008</v>
      </c>
      <c r="B260">
        <v>14.91</v>
      </c>
      <c r="C260">
        <v>9.43</v>
      </c>
      <c r="D260">
        <f t="shared" si="9"/>
        <v>14.528</v>
      </c>
      <c r="E260">
        <f t="shared" si="10"/>
        <v>9.4710000000000001</v>
      </c>
      <c r="F260">
        <f t="shared" si="11"/>
        <v>5.0570000000000004</v>
      </c>
    </row>
    <row r="261" spans="1:6" x14ac:dyDescent="0.35">
      <c r="A261">
        <v>2009</v>
      </c>
      <c r="B261">
        <v>14.95</v>
      </c>
      <c r="C261">
        <v>9.51</v>
      </c>
      <c r="D261">
        <f t="shared" si="9"/>
        <v>14.523</v>
      </c>
      <c r="E261">
        <f t="shared" si="10"/>
        <v>9.4930000000000021</v>
      </c>
      <c r="F261">
        <f t="shared" si="11"/>
        <v>5.0299999999999976</v>
      </c>
    </row>
    <row r="262" spans="1:6" x14ac:dyDescent="0.35">
      <c r="A262">
        <v>2010</v>
      </c>
      <c r="B262">
        <v>15.6</v>
      </c>
      <c r="C262">
        <v>9.6999999999999993</v>
      </c>
      <c r="D262">
        <f t="shared" si="9"/>
        <v>14.654</v>
      </c>
      <c r="E262">
        <f t="shared" si="10"/>
        <v>9.543000000000001</v>
      </c>
      <c r="F262">
        <f t="shared" si="11"/>
        <v>5.1109999999999989</v>
      </c>
    </row>
    <row r="263" spans="1:6" x14ac:dyDescent="0.35">
      <c r="A263">
        <v>2011</v>
      </c>
      <c r="B263">
        <v>13.65</v>
      </c>
      <c r="C263">
        <v>9.52</v>
      </c>
      <c r="D263">
        <f t="shared" si="9"/>
        <v>14.508000000000001</v>
      </c>
      <c r="E263">
        <f t="shared" si="10"/>
        <v>9.5540000000000003</v>
      </c>
      <c r="F263">
        <f t="shared" si="11"/>
        <v>4.9540000000000006</v>
      </c>
    </row>
    <row r="264" spans="1:6" x14ac:dyDescent="0.35">
      <c r="A264">
        <v>2012</v>
      </c>
      <c r="B264">
        <v>14.97</v>
      </c>
      <c r="C264">
        <v>9.51</v>
      </c>
      <c r="D264">
        <f t="shared" si="9"/>
        <v>14.553999999999998</v>
      </c>
      <c r="E264">
        <f t="shared" si="10"/>
        <v>9.548</v>
      </c>
      <c r="F264">
        <f t="shared" si="11"/>
        <v>5.0059999999999985</v>
      </c>
    </row>
    <row r="265" spans="1:6" x14ac:dyDescent="0.35">
      <c r="A265">
        <v>2013</v>
      </c>
      <c r="B265">
        <v>16.02</v>
      </c>
      <c r="C265">
        <v>9.61</v>
      </c>
      <c r="D265">
        <f t="shared" si="9"/>
        <v>14.765000000000001</v>
      </c>
      <c r="E265">
        <f t="shared" si="10"/>
        <v>9.5560000000000009</v>
      </c>
      <c r="F265">
        <f t="shared" si="11"/>
        <v>5.2089999999999996</v>
      </c>
    </row>
    <row r="266" spans="1:6" x14ac:dyDescent="0.35">
      <c r="F266" s="5"/>
    </row>
    <row r="269" spans="1:6" x14ac:dyDescent="0.35">
      <c r="D26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 and Global Analysis</vt:lpstr>
      <vt:lpstr>Regression New York Global</vt:lpstr>
      <vt:lpstr>Istanbul and Global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2018-05-18T00:53:51Z</dcterms:created>
  <dcterms:modified xsi:type="dcterms:W3CDTF">2018-05-26T02:35:17Z</dcterms:modified>
</cp:coreProperties>
</file>