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7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0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9.xml" ContentType="application/vnd.openxmlformats-officedocument.spreadsheetml.pivotTable+xml"/>
  <Override PartName="/xl/drawings/drawing3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3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0.xml" ContentType="application/vnd.openxmlformats-officedocument.spreadsheetml.pivotTab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1.xml" ContentType="application/vnd.openxmlformats-officedocument.spreadsheetml.pivotTab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8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0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1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2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14.xml" ContentType="application/vnd.openxmlformats-officedocument.spreadsheetml.pivotTable+xml"/>
  <Override PartName="/xl/drawings/drawing4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8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49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50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1.xml" ContentType="application/vnd.openxmlformats-officedocument.drawing+xml"/>
  <Override PartName="/xl/pivotTables/pivotTable23.xml" ContentType="application/vnd.openxmlformats-officedocument.spreadsheetml.pivotTable+xml"/>
  <Override PartName="/xl/drawings/drawing5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3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4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24.xml" ContentType="application/vnd.openxmlformats-officedocument.spreadsheetml.pivotTable+xml"/>
  <Override PartName="/xl/drawings/drawing55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6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57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25.xml" ContentType="application/vnd.openxmlformats-officedocument.spreadsheetml.pivotTable+xml"/>
  <Override PartName="/xl/drawings/drawing58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59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60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1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62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63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64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32.xml" ContentType="application/vnd.openxmlformats-officedocument.spreadsheetml.pivotTable+xml"/>
  <Override PartName="/xl/drawings/drawing65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6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pivotTables/pivotTable34.xml" ContentType="application/vnd.openxmlformats-officedocument.spreadsheetml.pivotTable+xml"/>
  <Override PartName="/xl/drawings/drawing69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70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C1B0AB5F-A9AE-45F9-B9C5-ADB5A6FE3E0A}" xr6:coauthVersionLast="47" xr6:coauthVersionMax="47" xr10:uidLastSave="{00000000-0000-0000-0000-000000000000}"/>
  <bookViews>
    <workbookView minimized="1" xWindow="1695" yWindow="1065" windowWidth="25095" windowHeight="13860" activeTab="3" xr2:uid="{879F2A29-DD42-471C-BE8A-B76F477EDEB7}"/>
  </bookViews>
  <sheets>
    <sheet name="jun 14 enroll" sheetId="45" r:id="rId1"/>
    <sheet name="booster enroll" sheetId="3" r:id="rId2"/>
    <sheet name="matched Under 80" sheetId="29" r:id="rId3"/>
    <sheet name="HVE 1% simulation" sheetId="43" r:id="rId4"/>
    <sheet name="1940 COVID impact calc" sheetId="44" r:id="rId5"/>
    <sheet name="mm cohort #2" sheetId="46" r:id="rId6"/>
    <sheet name="HVE test on MM#2" sheetId="47" r:id="rId7"/>
    <sheet name="jun 1950 only w COVID analysis" sheetId="38" r:id="rId8"/>
    <sheet name="matched x1950" sheetId="37" r:id="rId9"/>
    <sheet name="matched Under 75 no blank DOB" sheetId="35" r:id="rId10"/>
    <sheet name="matched x1935" sheetId="42" r:id="rId11"/>
    <sheet name="matched x1940" sheetId="41" r:id="rId12"/>
    <sheet name="matched x1945" sheetId="40" r:id="rId13"/>
    <sheet name="NPH calculation 10 yr" sheetId="26" r:id="rId14"/>
    <sheet name="NPH via negative control" sheetId="33" r:id="rId15"/>
    <sheet name="HVE tests" sheetId="28" r:id="rId16"/>
    <sheet name="SW attack" sheetId="25" r:id="rId17"/>
    <sheet name="negative control diff sex" sheetId="48" r:id="rId18"/>
    <sheet name="negative control 5 yr post cov" sheetId="27" r:id="rId19"/>
    <sheet name="negative control MASTER" sheetId="23" r:id="rId20"/>
    <sheet name="negative control UNVAXXED" sheetId="24" r:id="rId21"/>
    <sheet name="Sample output" sheetId="22" r:id="rId22"/>
    <sheet name="jun enroll delayed cum" sheetId="18" r:id="rId23"/>
    <sheet name="jun enroll 2022 cum" sheetId="19" r:id="rId24"/>
    <sheet name="booster enroll earlier cum" sheetId="14" r:id="rId25"/>
    <sheet name="booster 1wk delay" sheetId="5" r:id="rId26"/>
    <sheet name="ACM reduction during COVID" sheetId="11" r:id="rId27"/>
    <sheet name="PNC enroll" sheetId="13" r:id="rId28"/>
    <sheet name="neg control UNVAX cross age" sheetId="12" r:id="rId29"/>
    <sheet name="neg control cross age" sheetId="10" r:id="rId30"/>
    <sheet name="ideal safe and effective vax" sheetId="9" r:id="rId31"/>
    <sheet name="booster rollout analysis" sheetId="7" r:id="rId32"/>
    <sheet name="Czech vaccine rollout" sheetId="6" r:id="rId33"/>
    <sheet name="ACM deaths" sheetId="15" r:id="rId34"/>
    <sheet name="Linearity analysis" sheetId="17" r:id="rId35"/>
    <sheet name="Henjin plot" sheetId="20" r:id="rId36"/>
    <sheet name="about" sheetId="52" r:id="rId37"/>
  </sheets>
  <calcPr calcId="191029"/>
  <pivotCaches>
    <pivotCache cacheId="34" r:id="rId38"/>
    <pivotCache cacheId="35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43" l="1"/>
  <c r="H2" i="43"/>
  <c r="J2" i="43" s="1"/>
  <c r="E366" i="43"/>
  <c r="E365" i="43"/>
  <c r="E364" i="43"/>
  <c r="E363" i="43"/>
  <c r="E362" i="43"/>
  <c r="E361" i="43"/>
  <c r="E360" i="43"/>
  <c r="E359" i="43"/>
  <c r="E358" i="43"/>
  <c r="E357" i="43"/>
  <c r="E356" i="43"/>
  <c r="E355" i="43"/>
  <c r="E354" i="43"/>
  <c r="E353" i="43"/>
  <c r="E352" i="43"/>
  <c r="E351" i="43"/>
  <c r="E350" i="43"/>
  <c r="E349" i="43"/>
  <c r="E348" i="43"/>
  <c r="E347" i="43"/>
  <c r="E346" i="43"/>
  <c r="E345" i="43"/>
  <c r="E344" i="43"/>
  <c r="E343" i="43"/>
  <c r="E342" i="43"/>
  <c r="E341" i="43"/>
  <c r="E340" i="43"/>
  <c r="E339" i="43"/>
  <c r="E338" i="43"/>
  <c r="E337" i="43"/>
  <c r="E336" i="43"/>
  <c r="E335" i="43"/>
  <c r="E334" i="43"/>
  <c r="E333" i="43"/>
  <c r="E332" i="43"/>
  <c r="E331" i="43"/>
  <c r="E330" i="43"/>
  <c r="E329" i="43"/>
  <c r="E328" i="43"/>
  <c r="E327" i="43"/>
  <c r="E326" i="43"/>
  <c r="E325" i="43"/>
  <c r="E324" i="43"/>
  <c r="E323" i="43"/>
  <c r="E322" i="43"/>
  <c r="E321" i="43"/>
  <c r="E320" i="43"/>
  <c r="E319" i="43"/>
  <c r="E318" i="43"/>
  <c r="E317" i="43"/>
  <c r="E316" i="43"/>
  <c r="E315" i="43"/>
  <c r="E314" i="43"/>
  <c r="E313" i="43"/>
  <c r="E312" i="43"/>
  <c r="E311" i="43"/>
  <c r="E310" i="43"/>
  <c r="E309" i="43"/>
  <c r="E308" i="43"/>
  <c r="E307" i="43"/>
  <c r="E306" i="43"/>
  <c r="E305" i="43"/>
  <c r="E304" i="43"/>
  <c r="E303" i="43"/>
  <c r="E302" i="43"/>
  <c r="E301" i="43"/>
  <c r="E300" i="43"/>
  <c r="E299" i="43"/>
  <c r="E298" i="43"/>
  <c r="E297" i="43"/>
  <c r="E296" i="43"/>
  <c r="E295" i="43"/>
  <c r="E294" i="43"/>
  <c r="E293" i="43"/>
  <c r="E292" i="43"/>
  <c r="E291" i="43"/>
  <c r="E290" i="43"/>
  <c r="E289" i="43"/>
  <c r="E288" i="43"/>
  <c r="E287" i="43"/>
  <c r="E286" i="43"/>
  <c r="E285" i="43"/>
  <c r="E284" i="43"/>
  <c r="E283" i="43"/>
  <c r="E282" i="43"/>
  <c r="E281" i="43"/>
  <c r="E280" i="43"/>
  <c r="E279" i="43"/>
  <c r="E278" i="43"/>
  <c r="E277" i="43"/>
  <c r="E276" i="43"/>
  <c r="E275" i="43"/>
  <c r="E274" i="43"/>
  <c r="E273" i="43"/>
  <c r="E272" i="43"/>
  <c r="E271" i="43"/>
  <c r="E270" i="43"/>
  <c r="E269" i="43"/>
  <c r="E268" i="43"/>
  <c r="E267" i="43"/>
  <c r="E266" i="43"/>
  <c r="E265" i="43"/>
  <c r="E264" i="43"/>
  <c r="E263" i="43"/>
  <c r="E262" i="43"/>
  <c r="E261" i="43"/>
  <c r="E260" i="43"/>
  <c r="E259" i="43"/>
  <c r="E258" i="43"/>
  <c r="E257" i="43"/>
  <c r="E256" i="43"/>
  <c r="E255" i="43"/>
  <c r="E254" i="43"/>
  <c r="E253" i="43"/>
  <c r="E252" i="43"/>
  <c r="E251" i="43"/>
  <c r="E250" i="43"/>
  <c r="E249" i="43"/>
  <c r="E248" i="43"/>
  <c r="E247" i="43"/>
  <c r="E246" i="43"/>
  <c r="E245" i="43"/>
  <c r="E244" i="43"/>
  <c r="E243" i="43"/>
  <c r="E242" i="43"/>
  <c r="E241" i="43"/>
  <c r="E240" i="43"/>
  <c r="E239" i="43"/>
  <c r="E238" i="43"/>
  <c r="E237" i="43"/>
  <c r="E236" i="43"/>
  <c r="E235" i="43"/>
  <c r="E234" i="43"/>
  <c r="E233" i="43"/>
  <c r="E232" i="43"/>
  <c r="E231" i="43"/>
  <c r="E230" i="43"/>
  <c r="E229" i="43"/>
  <c r="E228" i="43"/>
  <c r="E227" i="43"/>
  <c r="E226" i="43"/>
  <c r="E225" i="43"/>
  <c r="E224" i="43"/>
  <c r="E223" i="43"/>
  <c r="E222" i="43"/>
  <c r="E221" i="43"/>
  <c r="E220" i="43"/>
  <c r="E219" i="43"/>
  <c r="E218" i="43"/>
  <c r="E217" i="43"/>
  <c r="E216" i="43"/>
  <c r="E215" i="43"/>
  <c r="E214" i="43"/>
  <c r="E213" i="43"/>
  <c r="E212" i="43"/>
  <c r="E211" i="43"/>
  <c r="E210" i="43"/>
  <c r="E209" i="43"/>
  <c r="E208" i="43"/>
  <c r="E207" i="43"/>
  <c r="E206" i="43"/>
  <c r="E205" i="43"/>
  <c r="E204" i="43"/>
  <c r="E203" i="43"/>
  <c r="E202" i="43"/>
  <c r="E201" i="43"/>
  <c r="E200" i="43"/>
  <c r="E199" i="43"/>
  <c r="E198" i="43"/>
  <c r="E197" i="43"/>
  <c r="E196" i="43"/>
  <c r="E195" i="43"/>
  <c r="E194" i="43"/>
  <c r="E193" i="43"/>
  <c r="E192" i="43"/>
  <c r="E191" i="43"/>
  <c r="E190" i="43"/>
  <c r="E189" i="43"/>
  <c r="E188" i="43"/>
  <c r="E187" i="43"/>
  <c r="E186" i="43"/>
  <c r="E185" i="43"/>
  <c r="E184" i="43"/>
  <c r="E183" i="43"/>
  <c r="E182" i="43"/>
  <c r="E181" i="43"/>
  <c r="E180" i="43"/>
  <c r="E179" i="43"/>
  <c r="E178" i="43"/>
  <c r="E177" i="43"/>
  <c r="E176" i="43"/>
  <c r="E175" i="43"/>
  <c r="E174" i="43"/>
  <c r="E173" i="43"/>
  <c r="E172" i="43"/>
  <c r="E171" i="43"/>
  <c r="E170" i="43"/>
  <c r="E169" i="43"/>
  <c r="E168" i="43"/>
  <c r="E167" i="43"/>
  <c r="E166" i="43"/>
  <c r="E165" i="43"/>
  <c r="E164" i="43"/>
  <c r="E163" i="43"/>
  <c r="E162" i="43"/>
  <c r="E161" i="43"/>
  <c r="E160" i="43"/>
  <c r="E159" i="43"/>
  <c r="E158" i="43"/>
  <c r="E157" i="43"/>
  <c r="E156" i="43"/>
  <c r="E155" i="43"/>
  <c r="E154" i="43"/>
  <c r="E153" i="43"/>
  <c r="E152" i="43"/>
  <c r="E151" i="43"/>
  <c r="E150" i="43"/>
  <c r="E149" i="43"/>
  <c r="E148" i="43"/>
  <c r="E147" i="43"/>
  <c r="E146" i="43"/>
  <c r="E145" i="43"/>
  <c r="E144" i="43"/>
  <c r="E143" i="43"/>
  <c r="E142" i="43"/>
  <c r="E141" i="43"/>
  <c r="E140" i="43"/>
  <c r="E139" i="43"/>
  <c r="E138" i="43"/>
  <c r="E137" i="43"/>
  <c r="E136" i="43"/>
  <c r="E135" i="43"/>
  <c r="E134" i="43"/>
  <c r="E133" i="43"/>
  <c r="E132" i="43"/>
  <c r="E131" i="43"/>
  <c r="E130" i="43"/>
  <c r="E129" i="43"/>
  <c r="E128" i="43"/>
  <c r="E127" i="43"/>
  <c r="E126" i="43"/>
  <c r="E125" i="43"/>
  <c r="E124" i="43"/>
  <c r="E123" i="43"/>
  <c r="E122" i="43"/>
  <c r="E121" i="43"/>
  <c r="E120" i="43"/>
  <c r="E119" i="43"/>
  <c r="E118" i="43"/>
  <c r="E117" i="43"/>
  <c r="E116" i="43"/>
  <c r="E115" i="43"/>
  <c r="E114" i="43"/>
  <c r="E113" i="43"/>
  <c r="E112" i="43"/>
  <c r="E111" i="43"/>
  <c r="E110" i="43"/>
  <c r="E109" i="43"/>
  <c r="E108" i="43"/>
  <c r="E107" i="43"/>
  <c r="E106" i="43"/>
  <c r="E105" i="43"/>
  <c r="E104" i="43"/>
  <c r="E103" i="43"/>
  <c r="E102" i="43"/>
  <c r="E101" i="43"/>
  <c r="E100" i="43"/>
  <c r="E99" i="43"/>
  <c r="E98" i="43"/>
  <c r="E97" i="43"/>
  <c r="E96" i="43"/>
  <c r="E95" i="43"/>
  <c r="E94" i="43"/>
  <c r="E93" i="43"/>
  <c r="E92" i="43"/>
  <c r="E91" i="43"/>
  <c r="E90" i="43"/>
  <c r="E89" i="43"/>
  <c r="E88" i="43"/>
  <c r="E87" i="43"/>
  <c r="E86" i="43"/>
  <c r="E85" i="43"/>
  <c r="E84" i="43"/>
  <c r="E83" i="43"/>
  <c r="E82" i="43"/>
  <c r="E81" i="43"/>
  <c r="E80" i="43"/>
  <c r="E79" i="43"/>
  <c r="E78" i="43"/>
  <c r="E77" i="43"/>
  <c r="E76" i="43"/>
  <c r="E75" i="43"/>
  <c r="E74" i="43"/>
  <c r="E73" i="43"/>
  <c r="E72" i="43"/>
  <c r="E71" i="43"/>
  <c r="E70" i="43"/>
  <c r="E69" i="43"/>
  <c r="E68" i="43"/>
  <c r="E67" i="43"/>
  <c r="E66" i="43"/>
  <c r="E65" i="43"/>
  <c r="E64" i="43"/>
  <c r="E63" i="43"/>
  <c r="E62" i="43"/>
  <c r="E61" i="43"/>
  <c r="E60" i="43"/>
  <c r="E59" i="43"/>
  <c r="E58" i="43"/>
  <c r="E57" i="43"/>
  <c r="E56" i="43"/>
  <c r="E55" i="43"/>
  <c r="E54" i="43"/>
  <c r="E53" i="43"/>
  <c r="E52" i="43"/>
  <c r="E51" i="43"/>
  <c r="E50" i="43"/>
  <c r="E49" i="43"/>
  <c r="E48" i="43"/>
  <c r="E47" i="43"/>
  <c r="E46" i="43"/>
  <c r="E45" i="43"/>
  <c r="E44" i="43"/>
  <c r="E43" i="43"/>
  <c r="E42" i="43"/>
  <c r="E41" i="43"/>
  <c r="E40" i="43"/>
  <c r="E39" i="43"/>
  <c r="E38" i="43"/>
  <c r="E37" i="43"/>
  <c r="E36" i="43"/>
  <c r="E35" i="43"/>
  <c r="E34" i="43"/>
  <c r="E33" i="43"/>
  <c r="E32" i="43"/>
  <c r="E31" i="43"/>
  <c r="E30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E2" i="43"/>
  <c r="B2" i="43"/>
  <c r="C2" i="43" s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D2" i="43" l="1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C3" i="43" l="1"/>
  <c r="D3" i="43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B6" i="43" l="1"/>
  <c r="D6" i="43" s="1"/>
  <c r="C5" i="43"/>
  <c r="H12" i="48"/>
  <c r="J11" i="48"/>
  <c r="B7" i="43" l="1"/>
  <c r="D7" i="43" s="1"/>
  <c r="C6" i="43"/>
  <c r="J12" i="48"/>
  <c r="H13" i="48"/>
  <c r="B8" i="43" l="1"/>
  <c r="D8" i="43" s="1"/>
  <c r="C7" i="43"/>
  <c r="H14" i="48"/>
  <c r="J13" i="48"/>
  <c r="B9" i="43" l="1"/>
  <c r="D9" i="43" s="1"/>
  <c r="C8" i="43"/>
  <c r="H15" i="48"/>
  <c r="J14" i="48"/>
  <c r="B10" i="43" l="1"/>
  <c r="D10" i="43" s="1"/>
  <c r="C9" i="43"/>
  <c r="H16" i="48"/>
  <c r="J15" i="48"/>
  <c r="B11" i="43" l="1"/>
  <c r="D11" i="43" s="1"/>
  <c r="C10" i="43"/>
  <c r="H17" i="48"/>
  <c r="J16" i="48"/>
  <c r="AB6" i="48"/>
  <c r="AA6" i="48"/>
  <c r="B12" i="43" l="1"/>
  <c r="D12" i="43" s="1"/>
  <c r="C11" i="43"/>
  <c r="J17" i="48"/>
  <c r="H18" i="48"/>
  <c r="B13" i="43" l="1"/>
  <c r="D13" i="43" s="1"/>
  <c r="C12" i="43"/>
  <c r="H19" i="48"/>
  <c r="J18" i="48"/>
  <c r="B14" i="43" l="1"/>
  <c r="D14" i="43" s="1"/>
  <c r="C13" i="43"/>
  <c r="H20" i="48"/>
  <c r="J19" i="48"/>
  <c r="B15" i="43" l="1"/>
  <c r="D15" i="43" s="1"/>
  <c r="C14" i="43"/>
  <c r="H21" i="48"/>
  <c r="J20" i="48"/>
  <c r="B16" i="43" l="1"/>
  <c r="D16" i="43" s="1"/>
  <c r="C15" i="43"/>
  <c r="J21" i="48"/>
  <c r="H22" i="48"/>
  <c r="B17" i="43" l="1"/>
  <c r="D17" i="43" s="1"/>
  <c r="C16" i="43"/>
  <c r="H23" i="48"/>
  <c r="J22" i="48"/>
  <c r="B18" i="43" l="1"/>
  <c r="D18" i="43" s="1"/>
  <c r="C17" i="43"/>
  <c r="J23" i="48"/>
  <c r="H24" i="48"/>
  <c r="B19" i="43" l="1"/>
  <c r="D19" i="43" s="1"/>
  <c r="C18" i="43"/>
  <c r="J24" i="48"/>
  <c r="H25" i="48"/>
  <c r="B20" i="43" l="1"/>
  <c r="D20" i="43" s="1"/>
  <c r="C19" i="43"/>
  <c r="H26" i="48"/>
  <c r="J25" i="48"/>
  <c r="B21" i="43" l="1"/>
  <c r="D21" i="43" s="1"/>
  <c r="C20" i="43"/>
  <c r="J26" i="48"/>
  <c r="H27" i="48"/>
  <c r="B22" i="43" l="1"/>
  <c r="D22" i="43" s="1"/>
  <c r="C21" i="43"/>
  <c r="J27" i="48"/>
  <c r="H28" i="48"/>
  <c r="B23" i="43" l="1"/>
  <c r="D23" i="43" s="1"/>
  <c r="C22" i="43"/>
  <c r="J28" i="48"/>
  <c r="H29" i="48"/>
  <c r="B24" i="43" l="1"/>
  <c r="D24" i="43" s="1"/>
  <c r="C23" i="43"/>
  <c r="H30" i="48"/>
  <c r="J29" i="48"/>
  <c r="B25" i="43" l="1"/>
  <c r="D25" i="43" s="1"/>
  <c r="C24" i="43"/>
  <c r="H31" i="48"/>
  <c r="J30" i="48"/>
  <c r="B26" i="43" l="1"/>
  <c r="D26" i="43" s="1"/>
  <c r="C25" i="43"/>
  <c r="J31" i="48"/>
  <c r="H32" i="48"/>
  <c r="B27" i="43" l="1"/>
  <c r="D27" i="43" s="1"/>
  <c r="C26" i="43"/>
  <c r="H33" i="48"/>
  <c r="J32" i="48"/>
  <c r="B28" i="43" l="1"/>
  <c r="D28" i="43" s="1"/>
  <c r="C27" i="43"/>
  <c r="J33" i="48"/>
  <c r="H34" i="48"/>
  <c r="B29" i="43" l="1"/>
  <c r="D29" i="43" s="1"/>
  <c r="C28" i="43"/>
  <c r="H35" i="48"/>
  <c r="J34" i="48"/>
  <c r="B30" i="43" l="1"/>
  <c r="D30" i="43" s="1"/>
  <c r="C29" i="43"/>
  <c r="H36" i="48"/>
  <c r="J35" i="48"/>
  <c r="B31" i="43" l="1"/>
  <c r="D31" i="43" s="1"/>
  <c r="C30" i="43"/>
  <c r="H37" i="48"/>
  <c r="J36" i="48"/>
  <c r="B32" i="43" l="1"/>
  <c r="D32" i="43" s="1"/>
  <c r="C31" i="43"/>
  <c r="H38" i="48"/>
  <c r="J37" i="48"/>
  <c r="B33" i="43" l="1"/>
  <c r="D33" i="43" s="1"/>
  <c r="C32" i="43"/>
  <c r="H39" i="48"/>
  <c r="J38" i="48"/>
  <c r="B34" i="43" l="1"/>
  <c r="D34" i="43" s="1"/>
  <c r="C33" i="43"/>
  <c r="H40" i="48"/>
  <c r="J39" i="48"/>
  <c r="B35" i="43" l="1"/>
  <c r="D35" i="43" s="1"/>
  <c r="C34" i="43"/>
  <c r="H41" i="48"/>
  <c r="J40" i="48"/>
  <c r="B36" i="43" l="1"/>
  <c r="D36" i="43" s="1"/>
  <c r="C35" i="43"/>
  <c r="H42" i="48"/>
  <c r="J41" i="48"/>
  <c r="B37" i="43" l="1"/>
  <c r="D37" i="43" s="1"/>
  <c r="C36" i="43"/>
  <c r="J42" i="48"/>
  <c r="H43" i="48"/>
  <c r="B38" i="43" l="1"/>
  <c r="D38" i="43" s="1"/>
  <c r="C37" i="43"/>
  <c r="H44" i="48"/>
  <c r="J43" i="48"/>
  <c r="B39" i="43" l="1"/>
  <c r="D39" i="43" s="1"/>
  <c r="C38" i="43"/>
  <c r="H45" i="48"/>
  <c r="J44" i="48"/>
  <c r="B40" i="43" l="1"/>
  <c r="D40" i="43" s="1"/>
  <c r="C39" i="43"/>
  <c r="J45" i="48"/>
  <c r="H46" i="48"/>
  <c r="B41" i="43" l="1"/>
  <c r="D41" i="43" s="1"/>
  <c r="C40" i="43"/>
  <c r="J46" i="48"/>
  <c r="H47" i="48"/>
  <c r="B42" i="43" l="1"/>
  <c r="D42" i="43" s="1"/>
  <c r="C41" i="43"/>
  <c r="H48" i="48"/>
  <c r="J47" i="48"/>
  <c r="B43" i="43" l="1"/>
  <c r="D43" i="43" s="1"/>
  <c r="C42" i="43"/>
  <c r="H49" i="48"/>
  <c r="J48" i="48"/>
  <c r="B44" i="43" l="1"/>
  <c r="D44" i="43" s="1"/>
  <c r="C43" i="43"/>
  <c r="H50" i="48"/>
  <c r="J49" i="48"/>
  <c r="B45" i="43" l="1"/>
  <c r="D45" i="43" s="1"/>
  <c r="C44" i="43"/>
  <c r="J50" i="48"/>
  <c r="H51" i="48"/>
  <c r="B46" i="43" l="1"/>
  <c r="D46" i="43" s="1"/>
  <c r="C45" i="43"/>
  <c r="H52" i="48"/>
  <c r="J51" i="48"/>
  <c r="B47" i="43" l="1"/>
  <c r="D47" i="43" s="1"/>
  <c r="C46" i="43"/>
  <c r="H53" i="48"/>
  <c r="J52" i="48"/>
  <c r="B48" i="43" l="1"/>
  <c r="D48" i="43" s="1"/>
  <c r="C47" i="43"/>
  <c r="H54" i="48"/>
  <c r="J53" i="48"/>
  <c r="B49" i="43" l="1"/>
  <c r="D49" i="43" s="1"/>
  <c r="C48" i="43"/>
  <c r="H55" i="48"/>
  <c r="J54" i="48"/>
  <c r="B50" i="43" l="1"/>
  <c r="D50" i="43" s="1"/>
  <c r="C49" i="43"/>
  <c r="J55" i="48"/>
  <c r="H56" i="48"/>
  <c r="B51" i="43" l="1"/>
  <c r="D51" i="43" s="1"/>
  <c r="C50" i="43"/>
  <c r="J56" i="48"/>
  <c r="H57" i="48"/>
  <c r="B52" i="43" l="1"/>
  <c r="D52" i="43" s="1"/>
  <c r="C51" i="43"/>
  <c r="H58" i="48"/>
  <c r="J57" i="48"/>
  <c r="B53" i="43" l="1"/>
  <c r="D53" i="43" s="1"/>
  <c r="C52" i="43"/>
  <c r="H59" i="48"/>
  <c r="J58" i="48"/>
  <c r="B54" i="43" l="1"/>
  <c r="D54" i="43" s="1"/>
  <c r="C53" i="43"/>
  <c r="J59" i="48"/>
  <c r="H60" i="48"/>
  <c r="B55" i="43" l="1"/>
  <c r="D55" i="43" s="1"/>
  <c r="C54" i="43"/>
  <c r="J60" i="48"/>
  <c r="H61" i="48"/>
  <c r="B56" i="43" l="1"/>
  <c r="D56" i="43" s="1"/>
  <c r="C55" i="43"/>
  <c r="J61" i="48"/>
  <c r="H62" i="48"/>
  <c r="B57" i="43" l="1"/>
  <c r="D57" i="43" s="1"/>
  <c r="C56" i="43"/>
  <c r="H63" i="48"/>
  <c r="J62" i="48"/>
  <c r="B58" i="43" l="1"/>
  <c r="D58" i="43" s="1"/>
  <c r="C57" i="43"/>
  <c r="H64" i="48"/>
  <c r="J63" i="48"/>
  <c r="B59" i="43" l="1"/>
  <c r="D59" i="43" s="1"/>
  <c r="C58" i="43"/>
  <c r="H65" i="48"/>
  <c r="J64" i="48"/>
  <c r="B60" i="43" l="1"/>
  <c r="D60" i="43" s="1"/>
  <c r="C59" i="43"/>
  <c r="H66" i="48"/>
  <c r="J65" i="48"/>
  <c r="B61" i="43" l="1"/>
  <c r="D61" i="43" s="1"/>
  <c r="C60" i="43"/>
  <c r="J66" i="48"/>
  <c r="H67" i="48"/>
  <c r="B62" i="43" l="1"/>
  <c r="D62" i="43" s="1"/>
  <c r="C61" i="43"/>
  <c r="J67" i="48"/>
  <c r="H68" i="48"/>
  <c r="B63" i="43" l="1"/>
  <c r="D63" i="43" s="1"/>
  <c r="C62" i="43"/>
  <c r="H69" i="48"/>
  <c r="J68" i="48"/>
  <c r="B64" i="43" l="1"/>
  <c r="D64" i="43" s="1"/>
  <c r="C63" i="43"/>
  <c r="J69" i="48"/>
  <c r="H70" i="48"/>
  <c r="B65" i="43" l="1"/>
  <c r="D65" i="43" s="1"/>
  <c r="C64" i="43"/>
  <c r="H71" i="48"/>
  <c r="J70" i="48"/>
  <c r="B66" i="43" l="1"/>
  <c r="D66" i="43" s="1"/>
  <c r="C65" i="43"/>
  <c r="H72" i="48"/>
  <c r="J71" i="48"/>
  <c r="B67" i="43" l="1"/>
  <c r="D67" i="43" s="1"/>
  <c r="C66" i="43"/>
  <c r="J72" i="48"/>
  <c r="H73" i="48"/>
  <c r="B68" i="43" l="1"/>
  <c r="D68" i="43" s="1"/>
  <c r="C67" i="43"/>
  <c r="H74" i="48"/>
  <c r="J73" i="48"/>
  <c r="B69" i="43" l="1"/>
  <c r="D69" i="43" s="1"/>
  <c r="C68" i="43"/>
  <c r="J74" i="48"/>
  <c r="H75" i="48"/>
  <c r="B70" i="43" l="1"/>
  <c r="D70" i="43" s="1"/>
  <c r="C69" i="43"/>
  <c r="H76" i="48"/>
  <c r="J75" i="48"/>
  <c r="B71" i="43" l="1"/>
  <c r="D71" i="43" s="1"/>
  <c r="C70" i="43"/>
  <c r="H77" i="48"/>
  <c r="J76" i="48"/>
  <c r="B72" i="43" l="1"/>
  <c r="D72" i="43" s="1"/>
  <c r="C71" i="43"/>
  <c r="H78" i="48"/>
  <c r="J77" i="48"/>
  <c r="B73" i="43" l="1"/>
  <c r="D73" i="43" s="1"/>
  <c r="C72" i="43"/>
  <c r="H79" i="48"/>
  <c r="J78" i="48"/>
  <c r="B74" i="43" l="1"/>
  <c r="D74" i="43" s="1"/>
  <c r="C73" i="43"/>
  <c r="J79" i="48"/>
  <c r="H80" i="48"/>
  <c r="B75" i="43" l="1"/>
  <c r="D75" i="43" s="1"/>
  <c r="C74" i="43"/>
  <c r="H81" i="48"/>
  <c r="J80" i="48"/>
  <c r="B76" i="43" l="1"/>
  <c r="D76" i="43" s="1"/>
  <c r="C75" i="43"/>
  <c r="J81" i="48"/>
  <c r="H82" i="48"/>
  <c r="B77" i="43" l="1"/>
  <c r="D77" i="43" s="1"/>
  <c r="C76" i="43"/>
  <c r="H83" i="48"/>
  <c r="J82" i="48"/>
  <c r="B78" i="43" l="1"/>
  <c r="D78" i="43" s="1"/>
  <c r="C77" i="43"/>
  <c r="J83" i="48"/>
  <c r="H84" i="48"/>
  <c r="B79" i="43" l="1"/>
  <c r="D79" i="43" s="1"/>
  <c r="C78" i="43"/>
  <c r="J84" i="48"/>
  <c r="H85" i="48"/>
  <c r="B80" i="43" l="1"/>
  <c r="D80" i="43" s="1"/>
  <c r="C79" i="43"/>
  <c r="H86" i="48"/>
  <c r="J85" i="48"/>
  <c r="K84" i="48"/>
  <c r="B81" i="43" l="1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B82" i="43" l="1"/>
  <c r="D82" i="43" s="1"/>
  <c r="C81" i="43"/>
  <c r="H88" i="48"/>
  <c r="J87" i="48"/>
  <c r="K87" i="48" s="1"/>
  <c r="B83" i="43" l="1"/>
  <c r="D83" i="43" s="1"/>
  <c r="C82" i="43"/>
  <c r="H89" i="48"/>
  <c r="J88" i="48"/>
  <c r="K88" i="48" s="1"/>
  <c r="B84" i="43" l="1"/>
  <c r="D84" i="43" s="1"/>
  <c r="C83" i="43"/>
  <c r="J89" i="48"/>
  <c r="K89" i="48" s="1"/>
  <c r="H90" i="48"/>
  <c r="B85" i="43" l="1"/>
  <c r="D85" i="43" s="1"/>
  <c r="C84" i="43"/>
  <c r="J90" i="48"/>
  <c r="K90" i="48" s="1"/>
  <c r="H91" i="48"/>
  <c r="B86" i="43" l="1"/>
  <c r="D86" i="43" s="1"/>
  <c r="C85" i="43"/>
  <c r="H92" i="48"/>
  <c r="J91" i="48"/>
  <c r="K91" i="48" s="1"/>
  <c r="B87" i="43" l="1"/>
  <c r="D87" i="43" s="1"/>
  <c r="C86" i="43"/>
  <c r="H93" i="48"/>
  <c r="J92" i="48"/>
  <c r="K92" i="48" s="1"/>
  <c r="B88" i="43" l="1"/>
  <c r="D88" i="43" s="1"/>
  <c r="C87" i="43"/>
  <c r="J93" i="48"/>
  <c r="K93" i="48" s="1"/>
  <c r="H94" i="48"/>
  <c r="B89" i="43" l="1"/>
  <c r="D89" i="43" s="1"/>
  <c r="C88" i="43"/>
  <c r="J94" i="48"/>
  <c r="K94" i="48" s="1"/>
  <c r="H95" i="48"/>
  <c r="B90" i="43" l="1"/>
  <c r="D90" i="43" s="1"/>
  <c r="C89" i="43"/>
  <c r="J95" i="48"/>
  <c r="K95" i="48" s="1"/>
  <c r="H96" i="48"/>
  <c r="B91" i="43" l="1"/>
  <c r="D91" i="43" s="1"/>
  <c r="C90" i="43"/>
  <c r="J96" i="48"/>
  <c r="K96" i="48" s="1"/>
  <c r="H97" i="48"/>
  <c r="B92" i="43" l="1"/>
  <c r="D92" i="43" s="1"/>
  <c r="C91" i="43"/>
  <c r="H98" i="48"/>
  <c r="J97" i="48"/>
  <c r="K97" i="48" s="1"/>
  <c r="B93" i="43" l="1"/>
  <c r="D93" i="43" s="1"/>
  <c r="C92" i="43"/>
  <c r="J98" i="48"/>
  <c r="K98" i="48" s="1"/>
  <c r="H99" i="48"/>
  <c r="B94" i="43" l="1"/>
  <c r="D94" i="43" s="1"/>
  <c r="C93" i="43"/>
  <c r="J99" i="48"/>
  <c r="K99" i="48" s="1"/>
  <c r="H100" i="48"/>
  <c r="B95" i="43" l="1"/>
  <c r="D95" i="43" s="1"/>
  <c r="C94" i="43"/>
  <c r="H101" i="48"/>
  <c r="J100" i="48"/>
  <c r="K100" i="48" s="1"/>
  <c r="B96" i="43" l="1"/>
  <c r="D96" i="43" s="1"/>
  <c r="C95" i="43"/>
  <c r="H102" i="48"/>
  <c r="J101" i="48"/>
  <c r="K101" i="48" s="1"/>
  <c r="B97" i="43" l="1"/>
  <c r="D97" i="43" s="1"/>
  <c r="C96" i="43"/>
  <c r="H103" i="48"/>
  <c r="J102" i="48"/>
  <c r="K102" i="48" s="1"/>
  <c r="B98" i="43" l="1"/>
  <c r="D98" i="43" s="1"/>
  <c r="C97" i="43"/>
  <c r="J103" i="48"/>
  <c r="K103" i="48" s="1"/>
  <c r="H104" i="48"/>
  <c r="B99" i="43" l="1"/>
  <c r="D99" i="43" s="1"/>
  <c r="C98" i="43"/>
  <c r="H105" i="48"/>
  <c r="J104" i="48"/>
  <c r="K104" i="48" s="1"/>
  <c r="B100" i="43" l="1"/>
  <c r="D100" i="43" s="1"/>
  <c r="C99" i="43"/>
  <c r="J105" i="48"/>
  <c r="K105" i="48" s="1"/>
  <c r="H106" i="48"/>
  <c r="B101" i="43" l="1"/>
  <c r="D101" i="43" s="1"/>
  <c r="C100" i="43"/>
  <c r="H107" i="48"/>
  <c r="J106" i="48"/>
  <c r="K106" i="48" s="1"/>
  <c r="B102" i="43" l="1"/>
  <c r="D102" i="43" s="1"/>
  <c r="C101" i="43"/>
  <c r="H108" i="48"/>
  <c r="J107" i="48"/>
  <c r="K107" i="48" s="1"/>
  <c r="B103" i="43" l="1"/>
  <c r="D103" i="43" s="1"/>
  <c r="C102" i="43"/>
  <c r="J108" i="48"/>
  <c r="K108" i="48" s="1"/>
  <c r="H109" i="48"/>
  <c r="B104" i="43" l="1"/>
  <c r="D104" i="43" s="1"/>
  <c r="C103" i="43"/>
  <c r="H110" i="48"/>
  <c r="J109" i="48"/>
  <c r="K109" i="48" s="1"/>
  <c r="B105" i="43" l="1"/>
  <c r="D105" i="43" s="1"/>
  <c r="C104" i="43"/>
  <c r="H111" i="48"/>
  <c r="J110" i="48"/>
  <c r="K110" i="48" s="1"/>
  <c r="B106" i="43" l="1"/>
  <c r="D106" i="43" s="1"/>
  <c r="C105" i="43"/>
  <c r="J111" i="48"/>
  <c r="K111" i="48" s="1"/>
  <c r="H112" i="48"/>
  <c r="B107" i="43" l="1"/>
  <c r="D107" i="43" s="1"/>
  <c r="C106" i="43"/>
  <c r="H113" i="48"/>
  <c r="J112" i="48"/>
  <c r="K112" i="48" s="1"/>
  <c r="B108" i="43" l="1"/>
  <c r="D108" i="43" s="1"/>
  <c r="C107" i="43"/>
  <c r="H114" i="48"/>
  <c r="J113" i="48"/>
  <c r="K113" i="48" s="1"/>
  <c r="B109" i="43" l="1"/>
  <c r="D109" i="43" s="1"/>
  <c r="C108" i="43"/>
  <c r="J114" i="48"/>
  <c r="K114" i="48" s="1"/>
  <c r="H115" i="48"/>
  <c r="B110" i="43" l="1"/>
  <c r="D110" i="43" s="1"/>
  <c r="C109" i="43"/>
  <c r="H116" i="48"/>
  <c r="J115" i="48"/>
  <c r="K115" i="48" s="1"/>
  <c r="B111" i="43" l="1"/>
  <c r="D111" i="43" s="1"/>
  <c r="C110" i="43"/>
  <c r="H117" i="48"/>
  <c r="J116" i="48"/>
  <c r="K116" i="48" s="1"/>
  <c r="B112" i="43" l="1"/>
  <c r="D112" i="43" s="1"/>
  <c r="C111" i="43"/>
  <c r="J117" i="48"/>
  <c r="K117" i="48" s="1"/>
  <c r="H118" i="48"/>
  <c r="B113" i="43" l="1"/>
  <c r="D113" i="43" s="1"/>
  <c r="C112" i="43"/>
  <c r="H119" i="48"/>
  <c r="J118" i="48"/>
  <c r="K118" i="48" s="1"/>
  <c r="B114" i="43" l="1"/>
  <c r="D114" i="43" s="1"/>
  <c r="C113" i="43"/>
  <c r="H120" i="48"/>
  <c r="J119" i="48"/>
  <c r="K119" i="48" s="1"/>
  <c r="B115" i="43" l="1"/>
  <c r="D115" i="43" s="1"/>
  <c r="C114" i="43"/>
  <c r="J120" i="48"/>
  <c r="K120" i="48" s="1"/>
  <c r="H121" i="48"/>
  <c r="B116" i="43" l="1"/>
  <c r="D116" i="43" s="1"/>
  <c r="C115" i="43"/>
  <c r="H122" i="48"/>
  <c r="J121" i="48"/>
  <c r="K121" i="48" s="1"/>
  <c r="B117" i="43" l="1"/>
  <c r="D117" i="43" s="1"/>
  <c r="C116" i="43"/>
  <c r="J122" i="48"/>
  <c r="K122" i="48" s="1"/>
  <c r="H123" i="48"/>
  <c r="B118" i="43" l="1"/>
  <c r="D118" i="43" s="1"/>
  <c r="C117" i="43"/>
  <c r="H124" i="48"/>
  <c r="J123" i="48"/>
  <c r="K123" i="48" s="1"/>
  <c r="B119" i="43" l="1"/>
  <c r="D119" i="43" s="1"/>
  <c r="C118" i="43"/>
  <c r="H125" i="48"/>
  <c r="J124" i="48"/>
  <c r="K124" i="48" s="1"/>
  <c r="B120" i="43" l="1"/>
  <c r="D120" i="43" s="1"/>
  <c r="C119" i="43"/>
  <c r="H126" i="48"/>
  <c r="J125" i="48"/>
  <c r="K125" i="48" s="1"/>
  <c r="B121" i="43" l="1"/>
  <c r="D121" i="43" s="1"/>
  <c r="C120" i="43"/>
  <c r="H127" i="48"/>
  <c r="J126" i="48"/>
  <c r="K126" i="48" s="1"/>
  <c r="B122" i="43" l="1"/>
  <c r="D122" i="43" s="1"/>
  <c r="C121" i="43"/>
  <c r="J127" i="48"/>
  <c r="K127" i="48" s="1"/>
  <c r="H128" i="48"/>
  <c r="B123" i="43" l="1"/>
  <c r="D123" i="43" s="1"/>
  <c r="C122" i="43"/>
  <c r="J128" i="48"/>
  <c r="K128" i="48" s="1"/>
  <c r="H129" i="48"/>
  <c r="B124" i="43" l="1"/>
  <c r="D124" i="43" s="1"/>
  <c r="C123" i="43"/>
  <c r="H130" i="48"/>
  <c r="J129" i="48"/>
  <c r="K129" i="48" s="1"/>
  <c r="B125" i="43" l="1"/>
  <c r="D125" i="43" s="1"/>
  <c r="C124" i="43"/>
  <c r="H131" i="48"/>
  <c r="J130" i="48"/>
  <c r="K130" i="48" s="1"/>
  <c r="B126" i="43" l="1"/>
  <c r="D126" i="43" s="1"/>
  <c r="C125" i="43"/>
  <c r="H132" i="48"/>
  <c r="J131" i="48"/>
  <c r="K131" i="48" s="1"/>
  <c r="B127" i="43" l="1"/>
  <c r="D127" i="43" s="1"/>
  <c r="C126" i="43"/>
  <c r="J132" i="48"/>
  <c r="K132" i="48" s="1"/>
  <c r="H133" i="48"/>
  <c r="B128" i="43" l="1"/>
  <c r="D128" i="43" s="1"/>
  <c r="C127" i="43"/>
  <c r="H134" i="48"/>
  <c r="J133" i="48"/>
  <c r="K133" i="48" s="1"/>
  <c r="B129" i="43" l="1"/>
  <c r="D129" i="43" s="1"/>
  <c r="C128" i="43"/>
  <c r="J134" i="48"/>
  <c r="K134" i="48" s="1"/>
  <c r="H135" i="48"/>
  <c r="B130" i="43" l="1"/>
  <c r="D130" i="43" s="1"/>
  <c r="C129" i="43"/>
  <c r="H136" i="48"/>
  <c r="J135" i="48"/>
  <c r="K135" i="48" s="1"/>
  <c r="B131" i="43" l="1"/>
  <c r="D131" i="43" s="1"/>
  <c r="C130" i="43"/>
  <c r="H137" i="48"/>
  <c r="J136" i="48"/>
  <c r="K136" i="48" s="1"/>
  <c r="B132" i="43" l="1"/>
  <c r="D132" i="43" s="1"/>
  <c r="C131" i="43"/>
  <c r="H138" i="48"/>
  <c r="J137" i="48"/>
  <c r="K137" i="48" s="1"/>
  <c r="B133" i="43" l="1"/>
  <c r="D133" i="43" s="1"/>
  <c r="C132" i="43"/>
  <c r="J138" i="48"/>
  <c r="K138" i="48" s="1"/>
  <c r="H139" i="48"/>
  <c r="B134" i="43" l="1"/>
  <c r="D134" i="43" s="1"/>
  <c r="C133" i="43"/>
  <c r="H140" i="48"/>
  <c r="J139" i="48"/>
  <c r="K139" i="48" s="1"/>
  <c r="B135" i="43" l="1"/>
  <c r="D135" i="43" s="1"/>
  <c r="C134" i="43"/>
  <c r="H141" i="48"/>
  <c r="J140" i="48"/>
  <c r="K140" i="48" s="1"/>
  <c r="B136" i="43" l="1"/>
  <c r="D136" i="43" s="1"/>
  <c r="C135" i="43"/>
  <c r="J141" i="48"/>
  <c r="K141" i="48" s="1"/>
  <c r="H142" i="48"/>
  <c r="B137" i="43" l="1"/>
  <c r="D137" i="43" s="1"/>
  <c r="C136" i="43"/>
  <c r="H143" i="48"/>
  <c r="J142" i="48"/>
  <c r="K142" i="48" s="1"/>
  <c r="B138" i="43" l="1"/>
  <c r="D138" i="43" s="1"/>
  <c r="C137" i="43"/>
  <c r="J143" i="48"/>
  <c r="K143" i="48" s="1"/>
  <c r="H144" i="48"/>
  <c r="B139" i="43" l="1"/>
  <c r="D139" i="43" s="1"/>
  <c r="C138" i="43"/>
  <c r="H145" i="48"/>
  <c r="J144" i="48"/>
  <c r="K144" i="48" s="1"/>
  <c r="B140" i="43" l="1"/>
  <c r="D140" i="43" s="1"/>
  <c r="C139" i="43"/>
  <c r="H146" i="48"/>
  <c r="J145" i="48"/>
  <c r="K145" i="48" s="1"/>
  <c r="B141" i="43" l="1"/>
  <c r="D141" i="43" s="1"/>
  <c r="C140" i="43"/>
  <c r="J146" i="48"/>
  <c r="K146" i="48" s="1"/>
  <c r="H147" i="48"/>
  <c r="B142" i="43" l="1"/>
  <c r="D142" i="43" s="1"/>
  <c r="C141" i="43"/>
  <c r="H148" i="48"/>
  <c r="J147" i="48"/>
  <c r="K147" i="48" s="1"/>
  <c r="B143" i="43" l="1"/>
  <c r="D143" i="43" s="1"/>
  <c r="C142" i="43"/>
  <c r="J148" i="48"/>
  <c r="K148" i="48" s="1"/>
  <c r="H149" i="48"/>
  <c r="B144" i="43" l="1"/>
  <c r="D144" i="43" s="1"/>
  <c r="C143" i="43"/>
  <c r="H150" i="48"/>
  <c r="J149" i="48"/>
  <c r="K149" i="48" s="1"/>
  <c r="B145" i="43" l="1"/>
  <c r="D145" i="43" s="1"/>
  <c r="C144" i="43"/>
  <c r="H151" i="48"/>
  <c r="J150" i="48"/>
  <c r="K150" i="48" s="1"/>
  <c r="B146" i="43" l="1"/>
  <c r="D146" i="43" s="1"/>
  <c r="C145" i="43"/>
  <c r="J151" i="48"/>
  <c r="K151" i="48" s="1"/>
  <c r="H152" i="48"/>
  <c r="B147" i="43" l="1"/>
  <c r="D147" i="43" s="1"/>
  <c r="C146" i="43"/>
  <c r="J152" i="48"/>
  <c r="K152" i="48" s="1"/>
  <c r="H153" i="48"/>
  <c r="B148" i="43" l="1"/>
  <c r="D148" i="43" s="1"/>
  <c r="C147" i="43"/>
  <c r="AA8" i="48"/>
  <c r="H154" i="48"/>
  <c r="J153" i="48"/>
  <c r="K153" i="48" s="1"/>
  <c r="B149" i="43" l="1"/>
  <c r="D149" i="43" s="1"/>
  <c r="C148" i="43"/>
  <c r="H155" i="48"/>
  <c r="J154" i="48"/>
  <c r="K154" i="48" s="1"/>
  <c r="AA11" i="48"/>
  <c r="AA12" i="48"/>
  <c r="AA10" i="48"/>
  <c r="B150" i="43" l="1"/>
  <c r="D150" i="43" s="1"/>
  <c r="C149" i="43"/>
  <c r="H156" i="48"/>
  <c r="J155" i="48"/>
  <c r="K155" i="48" s="1"/>
  <c r="B151" i="43" l="1"/>
  <c r="D151" i="43" s="1"/>
  <c r="C150" i="43"/>
  <c r="H157" i="48"/>
  <c r="J156" i="48"/>
  <c r="K156" i="48" s="1"/>
  <c r="B152" i="43" l="1"/>
  <c r="D152" i="43" s="1"/>
  <c r="C151" i="43"/>
  <c r="J157" i="48"/>
  <c r="K157" i="48" s="1"/>
  <c r="H158" i="48"/>
  <c r="B153" i="43" l="1"/>
  <c r="D153" i="43" s="1"/>
  <c r="C152" i="43"/>
  <c r="H159" i="48"/>
  <c r="J158" i="48"/>
  <c r="K158" i="48" s="1"/>
  <c r="B154" i="43" l="1"/>
  <c r="D154" i="43" s="1"/>
  <c r="C153" i="43"/>
  <c r="H160" i="48"/>
  <c r="J159" i="48"/>
  <c r="K159" i="48" s="1"/>
  <c r="B155" i="43" l="1"/>
  <c r="D155" i="43" s="1"/>
  <c r="C154" i="43"/>
  <c r="H161" i="48"/>
  <c r="J160" i="48"/>
  <c r="K160" i="48" s="1"/>
  <c r="B156" i="43" l="1"/>
  <c r="D156" i="43" s="1"/>
  <c r="C155" i="43"/>
  <c r="H162" i="48"/>
  <c r="J161" i="48"/>
  <c r="K161" i="48" s="1"/>
  <c r="B157" i="43" l="1"/>
  <c r="D157" i="43" s="1"/>
  <c r="C156" i="43"/>
  <c r="H163" i="48"/>
  <c r="J162" i="48"/>
  <c r="K162" i="48" s="1"/>
  <c r="B158" i="43" l="1"/>
  <c r="D158" i="43" s="1"/>
  <c r="C157" i="43"/>
  <c r="H164" i="48"/>
  <c r="J163" i="48"/>
  <c r="K163" i="48" s="1"/>
  <c r="B159" i="43" l="1"/>
  <c r="D159" i="43" s="1"/>
  <c r="C158" i="43"/>
  <c r="H165" i="48"/>
  <c r="J164" i="48"/>
  <c r="K164" i="48" s="1"/>
  <c r="B160" i="43" l="1"/>
  <c r="D160" i="43" s="1"/>
  <c r="C159" i="43"/>
  <c r="J165" i="48"/>
  <c r="K165" i="48" s="1"/>
  <c r="H166" i="48"/>
  <c r="B161" i="43" l="1"/>
  <c r="D161" i="43" s="1"/>
  <c r="C160" i="43"/>
  <c r="J166" i="48"/>
  <c r="K166" i="48" s="1"/>
  <c r="H167" i="48"/>
  <c r="B162" i="43" l="1"/>
  <c r="D162" i="43" s="1"/>
  <c r="C161" i="43"/>
  <c r="J167" i="48"/>
  <c r="K167" i="48" s="1"/>
  <c r="H168" i="48"/>
  <c r="B163" i="43" l="1"/>
  <c r="D163" i="43" s="1"/>
  <c r="C162" i="43"/>
  <c r="H169" i="48"/>
  <c r="J168" i="48"/>
  <c r="K168" i="48" s="1"/>
  <c r="B164" i="43" l="1"/>
  <c r="D164" i="43" s="1"/>
  <c r="C163" i="43"/>
  <c r="H170" i="48"/>
  <c r="J169" i="48"/>
  <c r="K169" i="48" s="1"/>
  <c r="B165" i="43" l="1"/>
  <c r="D165" i="43" s="1"/>
  <c r="C164" i="43"/>
  <c r="J170" i="48"/>
  <c r="K170" i="48" s="1"/>
  <c r="H171" i="48"/>
  <c r="B166" i="43" l="1"/>
  <c r="D166" i="43" s="1"/>
  <c r="C165" i="43"/>
  <c r="H172" i="48"/>
  <c r="J171" i="48"/>
  <c r="K171" i="48" s="1"/>
  <c r="B167" i="43" l="1"/>
  <c r="D167" i="43" s="1"/>
  <c r="C166" i="43"/>
  <c r="H173" i="48"/>
  <c r="J172" i="48"/>
  <c r="K172" i="48" s="1"/>
  <c r="B168" i="43" l="1"/>
  <c r="D168" i="43" s="1"/>
  <c r="C167" i="43"/>
  <c r="H174" i="48"/>
  <c r="J173" i="48"/>
  <c r="K173" i="48" s="1"/>
  <c r="B169" i="43" l="1"/>
  <c r="D169" i="43" s="1"/>
  <c r="C168" i="43"/>
  <c r="H175" i="48"/>
  <c r="J174" i="48"/>
  <c r="K174" i="48" s="1"/>
  <c r="B170" i="43" l="1"/>
  <c r="D170" i="43" s="1"/>
  <c r="C169" i="43"/>
  <c r="J175" i="48"/>
  <c r="K175" i="48" s="1"/>
  <c r="H176" i="48"/>
  <c r="B171" i="43" l="1"/>
  <c r="D171" i="43" s="1"/>
  <c r="C170" i="43"/>
  <c r="J176" i="48"/>
  <c r="K176" i="48" s="1"/>
  <c r="H177" i="48"/>
  <c r="B172" i="43" l="1"/>
  <c r="D172" i="43" s="1"/>
  <c r="C171" i="43"/>
  <c r="H178" i="48"/>
  <c r="J177" i="48"/>
  <c r="K177" i="48" s="1"/>
  <c r="B173" i="43" l="1"/>
  <c r="D173" i="43" s="1"/>
  <c r="C172" i="43"/>
  <c r="H179" i="48"/>
  <c r="J178" i="48"/>
  <c r="K178" i="48" s="1"/>
  <c r="B174" i="43" l="1"/>
  <c r="D174" i="43" s="1"/>
  <c r="C173" i="43"/>
  <c r="H180" i="48"/>
  <c r="J179" i="48"/>
  <c r="K179" i="48" s="1"/>
  <c r="B175" i="43" l="1"/>
  <c r="D175" i="43" s="1"/>
  <c r="C174" i="43"/>
  <c r="J180" i="48"/>
  <c r="K180" i="48" s="1"/>
  <c r="H181" i="48"/>
  <c r="B176" i="43" l="1"/>
  <c r="D176" i="43" s="1"/>
  <c r="C175" i="43"/>
  <c r="H182" i="48"/>
  <c r="J181" i="48"/>
  <c r="K181" i="48" s="1"/>
  <c r="B177" i="43" l="1"/>
  <c r="D177" i="43" s="1"/>
  <c r="C176" i="43"/>
  <c r="H183" i="48"/>
  <c r="J182" i="48"/>
  <c r="K182" i="48" s="1"/>
  <c r="B178" i="43" l="1"/>
  <c r="D178" i="43" s="1"/>
  <c r="C177" i="43"/>
  <c r="J183" i="48"/>
  <c r="K183" i="48" s="1"/>
  <c r="H184" i="48"/>
  <c r="B179" i="43" l="1"/>
  <c r="D179" i="43" s="1"/>
  <c r="C178" i="43"/>
  <c r="H185" i="48"/>
  <c r="J184" i="48"/>
  <c r="K184" i="48" s="1"/>
  <c r="B180" i="43" l="1"/>
  <c r="D180" i="43" s="1"/>
  <c r="C179" i="43"/>
  <c r="H186" i="48"/>
  <c r="J185" i="48"/>
  <c r="K185" i="48" s="1"/>
  <c r="B181" i="43" l="1"/>
  <c r="D181" i="43" s="1"/>
  <c r="C180" i="43"/>
  <c r="J186" i="48"/>
  <c r="K186" i="48" s="1"/>
  <c r="H187" i="48"/>
  <c r="B182" i="43" l="1"/>
  <c r="D182" i="43" s="1"/>
  <c r="C181" i="43"/>
  <c r="H188" i="48"/>
  <c r="J187" i="48"/>
  <c r="K187" i="48" s="1"/>
  <c r="B183" i="43" l="1"/>
  <c r="D183" i="43" s="1"/>
  <c r="C182" i="43"/>
  <c r="H189" i="48"/>
  <c r="J188" i="48"/>
  <c r="K188" i="48" s="1"/>
  <c r="B184" i="43" l="1"/>
  <c r="D184" i="43" s="1"/>
  <c r="C183" i="43"/>
  <c r="J189" i="48"/>
  <c r="K189" i="48" s="1"/>
  <c r="H190" i="48"/>
  <c r="B185" i="43" l="1"/>
  <c r="D185" i="43" s="1"/>
  <c r="C184" i="43"/>
  <c r="J190" i="48"/>
  <c r="K190" i="48" s="1"/>
  <c r="H191" i="48"/>
  <c r="B186" i="43" l="1"/>
  <c r="D186" i="43" s="1"/>
  <c r="C185" i="43"/>
  <c r="H192" i="48"/>
  <c r="J191" i="48"/>
  <c r="K191" i="48" s="1"/>
  <c r="B187" i="43" l="1"/>
  <c r="D187" i="43" s="1"/>
  <c r="C186" i="43"/>
  <c r="H193" i="48"/>
  <c r="J192" i="48"/>
  <c r="K192" i="48" s="1"/>
  <c r="B188" i="43" l="1"/>
  <c r="D188" i="43" s="1"/>
  <c r="C187" i="43"/>
  <c r="H194" i="48"/>
  <c r="J193" i="48"/>
  <c r="K193" i="48" s="1"/>
  <c r="B189" i="43" l="1"/>
  <c r="D189" i="43" s="1"/>
  <c r="C188" i="43"/>
  <c r="J194" i="48"/>
  <c r="K194" i="48" s="1"/>
  <c r="H195" i="48"/>
  <c r="B190" i="43" l="1"/>
  <c r="D190" i="43" s="1"/>
  <c r="C189" i="43"/>
  <c r="J195" i="48"/>
  <c r="K195" i="48" s="1"/>
  <c r="H196" i="48"/>
  <c r="B191" i="43" l="1"/>
  <c r="D191" i="43" s="1"/>
  <c r="C190" i="43"/>
  <c r="J196" i="48"/>
  <c r="K196" i="48" s="1"/>
  <c r="H197" i="48"/>
  <c r="B192" i="43" l="1"/>
  <c r="D192" i="43" s="1"/>
  <c r="C191" i="43"/>
  <c r="H198" i="48"/>
  <c r="J197" i="48"/>
  <c r="K197" i="48" s="1"/>
  <c r="B193" i="43" l="1"/>
  <c r="D193" i="43" s="1"/>
  <c r="C192" i="43"/>
  <c r="H199" i="48"/>
  <c r="J198" i="48"/>
  <c r="K198" i="48" s="1"/>
  <c r="B194" i="43" l="1"/>
  <c r="D194" i="43" s="1"/>
  <c r="C193" i="43"/>
  <c r="J199" i="48"/>
  <c r="K199" i="48" s="1"/>
  <c r="H200" i="48"/>
  <c r="B195" i="43" l="1"/>
  <c r="D195" i="43" s="1"/>
  <c r="C194" i="43"/>
  <c r="J200" i="48"/>
  <c r="K200" i="48" s="1"/>
  <c r="H201" i="48"/>
  <c r="B196" i="43" l="1"/>
  <c r="D196" i="43" s="1"/>
  <c r="C195" i="43"/>
  <c r="H202" i="48"/>
  <c r="J201" i="48"/>
  <c r="K201" i="48" s="1"/>
  <c r="B197" i="43" l="1"/>
  <c r="D197" i="43" s="1"/>
  <c r="C196" i="43"/>
  <c r="H203" i="48"/>
  <c r="J202" i="48"/>
  <c r="K202" i="48" s="1"/>
  <c r="B198" i="43" l="1"/>
  <c r="D198" i="43" s="1"/>
  <c r="C197" i="43"/>
  <c r="H204" i="48"/>
  <c r="J203" i="48"/>
  <c r="K203" i="48" s="1"/>
  <c r="B199" i="43" l="1"/>
  <c r="D199" i="43" s="1"/>
  <c r="C198" i="43"/>
  <c r="J204" i="48"/>
  <c r="K204" i="48" s="1"/>
  <c r="H205" i="48"/>
  <c r="B200" i="43" l="1"/>
  <c r="D200" i="43" s="1"/>
  <c r="C199" i="43"/>
  <c r="H206" i="48"/>
  <c r="J205" i="48"/>
  <c r="K205" i="48" s="1"/>
  <c r="B201" i="43" l="1"/>
  <c r="D201" i="43" s="1"/>
  <c r="C200" i="43"/>
  <c r="H207" i="48"/>
  <c r="J206" i="48"/>
  <c r="K206" i="48" s="1"/>
  <c r="B202" i="43" l="1"/>
  <c r="D202" i="43" s="1"/>
  <c r="C201" i="43"/>
  <c r="J207" i="48"/>
  <c r="K207" i="48" s="1"/>
  <c r="H208" i="48"/>
  <c r="B203" i="43" l="1"/>
  <c r="D203" i="43" s="1"/>
  <c r="C202" i="43"/>
  <c r="H209" i="48"/>
  <c r="J208" i="48"/>
  <c r="K208" i="48" s="1"/>
  <c r="B204" i="43" l="1"/>
  <c r="D204" i="43" s="1"/>
  <c r="C203" i="43"/>
  <c r="H210" i="48"/>
  <c r="J209" i="48"/>
  <c r="K209" i="48" s="1"/>
  <c r="B205" i="43" l="1"/>
  <c r="D205" i="43" s="1"/>
  <c r="C204" i="43"/>
  <c r="H211" i="48"/>
  <c r="J210" i="48"/>
  <c r="K210" i="48" s="1"/>
  <c r="B206" i="43" l="1"/>
  <c r="D206" i="43" s="1"/>
  <c r="C205" i="43"/>
  <c r="H212" i="48"/>
  <c r="J211" i="48"/>
  <c r="K211" i="48" s="1"/>
  <c r="B207" i="43" l="1"/>
  <c r="D207" i="43" s="1"/>
  <c r="C206" i="43"/>
  <c r="H213" i="48"/>
  <c r="J212" i="48"/>
  <c r="K212" i="48" s="1"/>
  <c r="B208" i="43" l="1"/>
  <c r="D208" i="43" s="1"/>
  <c r="C207" i="43"/>
  <c r="J213" i="48"/>
  <c r="K213" i="48" s="1"/>
  <c r="H214" i="48"/>
  <c r="B209" i="43" l="1"/>
  <c r="D209" i="43" s="1"/>
  <c r="C208" i="43"/>
  <c r="J214" i="48"/>
  <c r="K214" i="48" s="1"/>
  <c r="H215" i="48"/>
  <c r="B210" i="43" l="1"/>
  <c r="D210" i="43" s="1"/>
  <c r="C209" i="43"/>
  <c r="J215" i="48"/>
  <c r="K215" i="48" s="1"/>
  <c r="H216" i="48"/>
  <c r="B211" i="43" l="1"/>
  <c r="D211" i="43" s="1"/>
  <c r="C210" i="43"/>
  <c r="H217" i="48"/>
  <c r="J216" i="48"/>
  <c r="K216" i="48" s="1"/>
  <c r="B212" i="43" l="1"/>
  <c r="D212" i="43" s="1"/>
  <c r="C211" i="43"/>
  <c r="H218" i="48"/>
  <c r="J217" i="48"/>
  <c r="K217" i="48" s="1"/>
  <c r="B213" i="43" l="1"/>
  <c r="D213" i="43" s="1"/>
  <c r="C212" i="43"/>
  <c r="J218" i="48"/>
  <c r="K218" i="48" s="1"/>
  <c r="H219" i="48"/>
  <c r="B214" i="43" l="1"/>
  <c r="D214" i="43" s="1"/>
  <c r="C213" i="43"/>
  <c r="H220" i="48"/>
  <c r="J219" i="48"/>
  <c r="K219" i="48" s="1"/>
  <c r="B215" i="43" l="1"/>
  <c r="D215" i="43" s="1"/>
  <c r="C214" i="43"/>
  <c r="H221" i="48"/>
  <c r="J220" i="48"/>
  <c r="K220" i="48" s="1"/>
  <c r="B216" i="43" l="1"/>
  <c r="D216" i="43" s="1"/>
  <c r="C215" i="43"/>
  <c r="H222" i="48"/>
  <c r="J221" i="48"/>
  <c r="K221" i="48" s="1"/>
  <c r="B217" i="43" l="1"/>
  <c r="D217" i="43" s="1"/>
  <c r="C216" i="43"/>
  <c r="H223" i="48"/>
  <c r="J222" i="48"/>
  <c r="K222" i="48" s="1"/>
  <c r="B218" i="43" l="1"/>
  <c r="D218" i="43" s="1"/>
  <c r="C217" i="43"/>
  <c r="J223" i="48"/>
  <c r="K223" i="48" s="1"/>
  <c r="H224" i="48"/>
  <c r="B219" i="43" l="1"/>
  <c r="D219" i="43" s="1"/>
  <c r="C218" i="43"/>
  <c r="H225" i="48"/>
  <c r="J224" i="48"/>
  <c r="K224" i="48" s="1"/>
  <c r="B220" i="43" l="1"/>
  <c r="D220" i="43" s="1"/>
  <c r="C219" i="43"/>
  <c r="H226" i="48"/>
  <c r="J225" i="48"/>
  <c r="K225" i="48" s="1"/>
  <c r="B221" i="43" l="1"/>
  <c r="D221" i="43" s="1"/>
  <c r="C220" i="43"/>
  <c r="H227" i="48"/>
  <c r="J226" i="48"/>
  <c r="K226" i="48" s="1"/>
  <c r="B222" i="43" l="1"/>
  <c r="D222" i="43" s="1"/>
  <c r="C221" i="43"/>
  <c r="J227" i="48"/>
  <c r="K227" i="48" s="1"/>
  <c r="H228" i="48"/>
  <c r="B223" i="43" l="1"/>
  <c r="D223" i="43" s="1"/>
  <c r="C222" i="43"/>
  <c r="J228" i="48"/>
  <c r="K228" i="48" s="1"/>
  <c r="H229" i="48"/>
  <c r="B224" i="43" l="1"/>
  <c r="D224" i="43" s="1"/>
  <c r="C223" i="43"/>
  <c r="H230" i="48"/>
  <c r="J229" i="48"/>
  <c r="K229" i="48" s="1"/>
  <c r="B225" i="43" l="1"/>
  <c r="D225" i="43" s="1"/>
  <c r="C224" i="43"/>
  <c r="J230" i="48"/>
  <c r="K230" i="48" s="1"/>
  <c r="H231" i="48"/>
  <c r="B226" i="43" l="1"/>
  <c r="D226" i="43" s="1"/>
  <c r="C225" i="43"/>
  <c r="J231" i="48"/>
  <c r="K231" i="48" s="1"/>
  <c r="H232" i="48"/>
  <c r="B227" i="43" l="1"/>
  <c r="D227" i="43" s="1"/>
  <c r="C226" i="43"/>
  <c r="H233" i="48"/>
  <c r="J232" i="48"/>
  <c r="K232" i="48" s="1"/>
  <c r="B228" i="43" l="1"/>
  <c r="D228" i="43" s="1"/>
  <c r="C227" i="43"/>
  <c r="H234" i="48"/>
  <c r="J233" i="48"/>
  <c r="K233" i="48" s="1"/>
  <c r="B229" i="43" l="1"/>
  <c r="D229" i="43" s="1"/>
  <c r="C228" i="43"/>
  <c r="J234" i="48"/>
  <c r="K234" i="48" s="1"/>
  <c r="H235" i="48"/>
  <c r="B230" i="43" l="1"/>
  <c r="D230" i="43" s="1"/>
  <c r="C229" i="43"/>
  <c r="J235" i="48"/>
  <c r="K235" i="48" s="1"/>
  <c r="H236" i="48"/>
  <c r="B231" i="43" l="1"/>
  <c r="D231" i="43" s="1"/>
  <c r="C230" i="43"/>
  <c r="H237" i="48"/>
  <c r="J236" i="48"/>
  <c r="K236" i="48" s="1"/>
  <c r="B232" i="43" l="1"/>
  <c r="D232" i="43" s="1"/>
  <c r="C231" i="43"/>
  <c r="J237" i="48"/>
  <c r="K237" i="48" s="1"/>
  <c r="H238" i="48"/>
  <c r="B233" i="43" l="1"/>
  <c r="D233" i="43" s="1"/>
  <c r="C232" i="43"/>
  <c r="H239" i="48"/>
  <c r="J238" i="48"/>
  <c r="K238" i="48" s="1"/>
  <c r="B234" i="43" l="1"/>
  <c r="D234" i="43" s="1"/>
  <c r="C233" i="43"/>
  <c r="H240" i="48"/>
  <c r="J239" i="48"/>
  <c r="K239" i="48" s="1"/>
  <c r="B235" i="43" l="1"/>
  <c r="D235" i="43" s="1"/>
  <c r="C234" i="43"/>
  <c r="H241" i="48"/>
  <c r="J240" i="48"/>
  <c r="K240" i="48" s="1"/>
  <c r="B236" i="43" l="1"/>
  <c r="D236" i="43" s="1"/>
  <c r="C235" i="43"/>
  <c r="H242" i="48"/>
  <c r="J241" i="48"/>
  <c r="K241" i="48" s="1"/>
  <c r="B237" i="43" l="1"/>
  <c r="D237" i="43" s="1"/>
  <c r="C236" i="43"/>
  <c r="AB8" i="48"/>
  <c r="J242" i="48"/>
  <c r="K242" i="48" s="1"/>
  <c r="B238" i="43" l="1"/>
  <c r="D238" i="43" s="1"/>
  <c r="C237" i="43"/>
  <c r="AB11" i="48"/>
  <c r="AB12" i="48"/>
  <c r="AB10" i="48"/>
  <c r="B239" i="43" l="1"/>
  <c r="D239" i="43" s="1"/>
  <c r="C238" i="43"/>
  <c r="Y70" i="44"/>
  <c r="W70" i="44"/>
  <c r="Y69" i="44"/>
  <c r="W69" i="44"/>
  <c r="B240" i="43" l="1"/>
  <c r="D240" i="43" s="1"/>
  <c r="C239" i="43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M129" i="3"/>
  <c r="Q129" i="3" s="1"/>
  <c r="L129" i="3"/>
  <c r="P129" i="3"/>
  <c r="T129" i="3" s="1"/>
  <c r="O129" i="3"/>
  <c r="S129" i="3" s="1"/>
  <c r="B283" i="43" l="1"/>
  <c r="D283" i="43" s="1"/>
  <c r="C282" i="43"/>
  <c r="Y70" i="46"/>
  <c r="W70" i="46"/>
  <c r="W71" i="46" s="1"/>
  <c r="W69" i="46"/>
  <c r="G163" i="46"/>
  <c r="G162" i="46"/>
  <c r="G161" i="46"/>
  <c r="G160" i="46"/>
  <c r="G159" i="46"/>
  <c r="G158" i="46"/>
  <c r="G157" i="46"/>
  <c r="G156" i="46"/>
  <c r="G155" i="46"/>
  <c r="G154" i="46"/>
  <c r="G153" i="46"/>
  <c r="G152" i="46"/>
  <c r="G151" i="46"/>
  <c r="G150" i="46"/>
  <c r="G149" i="46"/>
  <c r="G148" i="46"/>
  <c r="G147" i="46"/>
  <c r="G146" i="46"/>
  <c r="G145" i="46"/>
  <c r="G144" i="46"/>
  <c r="G143" i="46"/>
  <c r="G142" i="46"/>
  <c r="G141" i="46"/>
  <c r="G140" i="46"/>
  <c r="G139" i="46"/>
  <c r="G138" i="46"/>
  <c r="G137" i="46"/>
  <c r="G136" i="46"/>
  <c r="G135" i="46"/>
  <c r="G134" i="46"/>
  <c r="G133" i="46"/>
  <c r="G132" i="46"/>
  <c r="G131" i="46"/>
  <c r="G130" i="46"/>
  <c r="G129" i="46"/>
  <c r="G128" i="46"/>
  <c r="G127" i="46"/>
  <c r="G126" i="46"/>
  <c r="G125" i="46"/>
  <c r="G124" i="46"/>
  <c r="G123" i="46"/>
  <c r="G122" i="46"/>
  <c r="G121" i="46"/>
  <c r="G120" i="46"/>
  <c r="G119" i="46"/>
  <c r="G118" i="46"/>
  <c r="G117" i="46"/>
  <c r="G116" i="46"/>
  <c r="G115" i="46"/>
  <c r="G114" i="46"/>
  <c r="G113" i="46"/>
  <c r="G112" i="46"/>
  <c r="G111" i="46"/>
  <c r="G110" i="46"/>
  <c r="G109" i="46"/>
  <c r="G108" i="46"/>
  <c r="G107" i="46"/>
  <c r="G106" i="46"/>
  <c r="G105" i="46"/>
  <c r="G104" i="46"/>
  <c r="G103" i="46"/>
  <c r="G102" i="46"/>
  <c r="G101" i="46"/>
  <c r="G100" i="46"/>
  <c r="G99" i="46"/>
  <c r="G98" i="46"/>
  <c r="G97" i="46"/>
  <c r="G96" i="46"/>
  <c r="G95" i="46"/>
  <c r="G94" i="46"/>
  <c r="G93" i="46"/>
  <c r="G92" i="46"/>
  <c r="G91" i="46"/>
  <c r="G90" i="46"/>
  <c r="G89" i="46"/>
  <c r="G88" i="46"/>
  <c r="G87" i="46"/>
  <c r="G86" i="46"/>
  <c r="G85" i="46"/>
  <c r="G84" i="46"/>
  <c r="G83" i="46"/>
  <c r="G82" i="46"/>
  <c r="G81" i="46"/>
  <c r="G80" i="46"/>
  <c r="G79" i="46"/>
  <c r="G78" i="46"/>
  <c r="G77" i="46"/>
  <c r="G76" i="46"/>
  <c r="G75" i="46"/>
  <c r="G74" i="46"/>
  <c r="G73" i="46"/>
  <c r="G72" i="46"/>
  <c r="G71" i="46"/>
  <c r="G70" i="46"/>
  <c r="Y69" i="46"/>
  <c r="G69" i="46"/>
  <c r="G68" i="46"/>
  <c r="G67" i="46"/>
  <c r="G66" i="46"/>
  <c r="G65" i="46"/>
  <c r="G64" i="46"/>
  <c r="G63" i="46"/>
  <c r="G62" i="46"/>
  <c r="G61" i="46"/>
  <c r="G60" i="46"/>
  <c r="G59" i="46"/>
  <c r="G58" i="46"/>
  <c r="G57" i="46"/>
  <c r="G56" i="46"/>
  <c r="G55" i="46"/>
  <c r="G54" i="46"/>
  <c r="G53" i="46"/>
  <c r="G52" i="46"/>
  <c r="G51" i="46"/>
  <c r="G50" i="46"/>
  <c r="G49" i="46"/>
  <c r="G48" i="46"/>
  <c r="G47" i="46"/>
  <c r="G46" i="46"/>
  <c r="G45" i="46"/>
  <c r="G44" i="46"/>
  <c r="G43" i="46"/>
  <c r="G42" i="46"/>
  <c r="G41" i="46"/>
  <c r="G40" i="46"/>
  <c r="G39" i="46"/>
  <c r="G38" i="46"/>
  <c r="G37" i="46"/>
  <c r="G36" i="46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J6" i="46"/>
  <c r="I6" i="46"/>
  <c r="I7" i="46" s="1"/>
  <c r="H6" i="46"/>
  <c r="G6" i="46"/>
  <c r="B284" i="43" l="1"/>
  <c r="D284" i="43" s="1"/>
  <c r="C283" i="43"/>
  <c r="Y71" i="46"/>
  <c r="W72" i="46"/>
  <c r="L6" i="46"/>
  <c r="K6" i="46"/>
  <c r="N6" i="46" s="1"/>
  <c r="J7" i="46"/>
  <c r="M6" i="46"/>
  <c r="I8" i="46"/>
  <c r="H7" i="46"/>
  <c r="H8" i="46" s="1"/>
  <c r="H9" i="46" s="1"/>
  <c r="H10" i="46" s="1"/>
  <c r="H11" i="46" s="1"/>
  <c r="H12" i="46" s="1"/>
  <c r="H13" i="46" s="1"/>
  <c r="B285" i="43" l="1"/>
  <c r="D285" i="43" s="1"/>
  <c r="C284" i="43"/>
  <c r="H14" i="46"/>
  <c r="H15" i="46" s="1"/>
  <c r="H16" i="46" s="1"/>
  <c r="H17" i="46" s="1"/>
  <c r="H18" i="46" s="1"/>
  <c r="H19" i="46" s="1"/>
  <c r="H20" i="46" s="1"/>
  <c r="H21" i="46" s="1"/>
  <c r="H22" i="46" s="1"/>
  <c r="H23" i="46" s="1"/>
  <c r="H24" i="46" s="1"/>
  <c r="H25" i="46" s="1"/>
  <c r="H26" i="46" s="1"/>
  <c r="H27" i="46" s="1"/>
  <c r="H28" i="46" s="1"/>
  <c r="H29" i="46" s="1"/>
  <c r="H30" i="46" s="1"/>
  <c r="H31" i="46" s="1"/>
  <c r="H32" i="46" s="1"/>
  <c r="H33" i="46" s="1"/>
  <c r="H34" i="46" s="1"/>
  <c r="H35" i="46" s="1"/>
  <c r="H36" i="46" s="1"/>
  <c r="H37" i="46" s="1"/>
  <c r="H38" i="46" s="1"/>
  <c r="H39" i="46" s="1"/>
  <c r="H40" i="46" s="1"/>
  <c r="H41" i="46" s="1"/>
  <c r="H42" i="46" s="1"/>
  <c r="H43" i="46" s="1"/>
  <c r="H44" i="46" s="1"/>
  <c r="H45" i="46" s="1"/>
  <c r="H46" i="46" s="1"/>
  <c r="H47" i="46" s="1"/>
  <c r="H48" i="46" s="1"/>
  <c r="H49" i="46" s="1"/>
  <c r="H50" i="46" s="1"/>
  <c r="H51" i="46" s="1"/>
  <c r="H52" i="46" s="1"/>
  <c r="H53" i="46" s="1"/>
  <c r="H54" i="46" s="1"/>
  <c r="H55" i="46" s="1"/>
  <c r="H56" i="46" s="1"/>
  <c r="H57" i="46" s="1"/>
  <c r="H58" i="46" s="1"/>
  <c r="H59" i="46" s="1"/>
  <c r="H60" i="46" s="1"/>
  <c r="H61" i="46" s="1"/>
  <c r="H62" i="46" s="1"/>
  <c r="H63" i="46" s="1"/>
  <c r="H64" i="46" s="1"/>
  <c r="H65" i="46" s="1"/>
  <c r="H66" i="46" s="1"/>
  <c r="H67" i="46" s="1"/>
  <c r="H68" i="46" s="1"/>
  <c r="H69" i="46" s="1"/>
  <c r="H70" i="46" s="1"/>
  <c r="H71" i="46" s="1"/>
  <c r="H72" i="46" s="1"/>
  <c r="H73" i="46" s="1"/>
  <c r="H74" i="46" s="1"/>
  <c r="H75" i="46" s="1"/>
  <c r="H76" i="46" s="1"/>
  <c r="H77" i="46" s="1"/>
  <c r="H78" i="46" s="1"/>
  <c r="H79" i="46" s="1"/>
  <c r="H80" i="46" s="1"/>
  <c r="H81" i="46" s="1"/>
  <c r="H82" i="46" s="1"/>
  <c r="H83" i="46" s="1"/>
  <c r="AC5" i="46"/>
  <c r="L8" i="46"/>
  <c r="I9" i="46"/>
  <c r="L7" i="46"/>
  <c r="M7" i="46"/>
  <c r="J8" i="46"/>
  <c r="K8" i="46" s="1"/>
  <c r="N8" i="46" s="1"/>
  <c r="K7" i="46"/>
  <c r="N7" i="46" s="1"/>
  <c r="B286" i="43" l="1"/>
  <c r="D286" i="43" s="1"/>
  <c r="C285" i="43"/>
  <c r="H84" i="46"/>
  <c r="H85" i="46" s="1"/>
  <c r="H86" i="46" s="1"/>
  <c r="H87" i="46" s="1"/>
  <c r="H88" i="46" s="1"/>
  <c r="H89" i="46" s="1"/>
  <c r="H90" i="46" s="1"/>
  <c r="H91" i="46" s="1"/>
  <c r="H92" i="46" s="1"/>
  <c r="H93" i="46" s="1"/>
  <c r="H94" i="46" s="1"/>
  <c r="H95" i="46" s="1"/>
  <c r="H96" i="46" s="1"/>
  <c r="H97" i="46" s="1"/>
  <c r="H98" i="46" s="1"/>
  <c r="H99" i="46" s="1"/>
  <c r="H100" i="46" s="1"/>
  <c r="H101" i="46" s="1"/>
  <c r="H102" i="46" s="1"/>
  <c r="H103" i="46" s="1"/>
  <c r="H104" i="46" s="1"/>
  <c r="H105" i="46" s="1"/>
  <c r="H106" i="46" s="1"/>
  <c r="H107" i="46" s="1"/>
  <c r="H108" i="46" s="1"/>
  <c r="H109" i="46" s="1"/>
  <c r="H110" i="46" s="1"/>
  <c r="H111" i="46" s="1"/>
  <c r="H112" i="46" s="1"/>
  <c r="H113" i="46" s="1"/>
  <c r="H114" i="46" s="1"/>
  <c r="H115" i="46" s="1"/>
  <c r="H116" i="46" s="1"/>
  <c r="H117" i="46" s="1"/>
  <c r="H118" i="46" s="1"/>
  <c r="H119" i="46" s="1"/>
  <c r="H120" i="46" s="1"/>
  <c r="H121" i="46" s="1"/>
  <c r="H122" i="46" s="1"/>
  <c r="H123" i="46" s="1"/>
  <c r="H124" i="46" s="1"/>
  <c r="H125" i="46" s="1"/>
  <c r="H126" i="46" s="1"/>
  <c r="H127" i="46" s="1"/>
  <c r="H128" i="46" s="1"/>
  <c r="H129" i="46" s="1"/>
  <c r="H130" i="46" s="1"/>
  <c r="H131" i="46" s="1"/>
  <c r="H132" i="46" s="1"/>
  <c r="H133" i="46" s="1"/>
  <c r="H134" i="46" s="1"/>
  <c r="H135" i="46" s="1"/>
  <c r="H136" i="46" s="1"/>
  <c r="H137" i="46" s="1"/>
  <c r="H138" i="46" s="1"/>
  <c r="H139" i="46" s="1"/>
  <c r="H140" i="46" s="1"/>
  <c r="H141" i="46" s="1"/>
  <c r="H142" i="46" s="1"/>
  <c r="H143" i="46" s="1"/>
  <c r="H144" i="46" s="1"/>
  <c r="H145" i="46" s="1"/>
  <c r="H146" i="46" s="1"/>
  <c r="H147" i="46" s="1"/>
  <c r="H148" i="46" s="1"/>
  <c r="H149" i="46" s="1"/>
  <c r="H150" i="46" s="1"/>
  <c r="H151" i="46" s="1"/>
  <c r="H152" i="46" s="1"/>
  <c r="H153" i="46" s="1"/>
  <c r="H154" i="46" s="1"/>
  <c r="H155" i="46" s="1"/>
  <c r="H156" i="46" s="1"/>
  <c r="H157" i="46" s="1"/>
  <c r="H158" i="46" s="1"/>
  <c r="H159" i="46" s="1"/>
  <c r="H160" i="46" s="1"/>
  <c r="H161" i="46" s="1"/>
  <c r="H162" i="46" s="1"/>
  <c r="H163" i="46" s="1"/>
  <c r="AC7" i="46"/>
  <c r="M8" i="46"/>
  <c r="J9" i="46"/>
  <c r="K9" i="46" s="1"/>
  <c r="N9" i="46" s="1"/>
  <c r="L9" i="46"/>
  <c r="I10" i="46"/>
  <c r="AE5" i="46"/>
  <c r="AD5" i="46"/>
  <c r="B287" i="43" l="1"/>
  <c r="D287" i="43" s="1"/>
  <c r="C286" i="43"/>
  <c r="J10" i="46"/>
  <c r="K10" i="46" s="1"/>
  <c r="N10" i="46" s="1"/>
  <c r="M9" i="46"/>
  <c r="AE7" i="46"/>
  <c r="AD7" i="46"/>
  <c r="L10" i="46"/>
  <c r="I11" i="46"/>
  <c r="B288" i="43" l="1"/>
  <c r="D288" i="43" s="1"/>
  <c r="C287" i="43"/>
  <c r="M10" i="46"/>
  <c r="J11" i="46"/>
  <c r="K11" i="46" s="1"/>
  <c r="N11" i="46" s="1"/>
  <c r="I12" i="46"/>
  <c r="L11" i="46"/>
  <c r="B289" i="43" l="1"/>
  <c r="D289" i="43" s="1"/>
  <c r="C288" i="43"/>
  <c r="I13" i="46"/>
  <c r="L12" i="46"/>
  <c r="M11" i="46"/>
  <c r="J12" i="46"/>
  <c r="B290" i="43" l="1"/>
  <c r="D290" i="43" s="1"/>
  <c r="C289" i="43"/>
  <c r="M12" i="46"/>
  <c r="J13" i="46"/>
  <c r="K13" i="46" s="1"/>
  <c r="K12" i="46"/>
  <c r="N12" i="46" s="1"/>
  <c r="AC6" i="46"/>
  <c r="L13" i="46"/>
  <c r="O12" i="46" s="1"/>
  <c r="I14" i="46"/>
  <c r="B291" i="43" l="1"/>
  <c r="D291" i="43" s="1"/>
  <c r="C290" i="43"/>
  <c r="AE6" i="46"/>
  <c r="N13" i="46"/>
  <c r="I15" i="46"/>
  <c r="L14" i="46"/>
  <c r="O14" i="46" s="1"/>
  <c r="O13" i="46"/>
  <c r="O6" i="46"/>
  <c r="O8" i="46"/>
  <c r="O7" i="46"/>
  <c r="O9" i="46"/>
  <c r="O10" i="46"/>
  <c r="O11" i="46"/>
  <c r="J14" i="46"/>
  <c r="K14" i="46" s="1"/>
  <c r="N14" i="46" s="1"/>
  <c r="M13" i="46"/>
  <c r="P12" i="46" s="1"/>
  <c r="AD6" i="46"/>
  <c r="B292" i="43" l="1"/>
  <c r="D292" i="43" s="1"/>
  <c r="C291" i="43"/>
  <c r="Q14" i="46"/>
  <c r="M14" i="46"/>
  <c r="P14" i="46" s="1"/>
  <c r="J15" i="46"/>
  <c r="K15" i="46" s="1"/>
  <c r="N15" i="46" s="1"/>
  <c r="Q15" i="46" s="1"/>
  <c r="P13" i="46"/>
  <c r="P6" i="46"/>
  <c r="P7" i="46"/>
  <c r="P8" i="46"/>
  <c r="P9" i="46"/>
  <c r="P10" i="46"/>
  <c r="P11" i="46"/>
  <c r="I16" i="46"/>
  <c r="L15" i="46"/>
  <c r="O15" i="46" s="1"/>
  <c r="Q13" i="46"/>
  <c r="Q6" i="46"/>
  <c r="Q7" i="46"/>
  <c r="Q8" i="46"/>
  <c r="Q9" i="46"/>
  <c r="Q10" i="46"/>
  <c r="Q11" i="46"/>
  <c r="Q12" i="46"/>
  <c r="B293" i="43" l="1"/>
  <c r="D293" i="43" s="1"/>
  <c r="C292" i="43"/>
  <c r="I17" i="46"/>
  <c r="L16" i="46"/>
  <c r="O16" i="46" s="1"/>
  <c r="J16" i="46"/>
  <c r="M15" i="46"/>
  <c r="P15" i="46" s="1"/>
  <c r="B294" i="43" l="1"/>
  <c r="D294" i="43" s="1"/>
  <c r="C293" i="43"/>
  <c r="I18" i="46"/>
  <c r="L17" i="46"/>
  <c r="O17" i="46" s="1"/>
  <c r="J17" i="46"/>
  <c r="K17" i="46" s="1"/>
  <c r="N17" i="46" s="1"/>
  <c r="Q17" i="46" s="1"/>
  <c r="M16" i="46"/>
  <c r="P16" i="46" s="1"/>
  <c r="K16" i="46"/>
  <c r="N16" i="46" s="1"/>
  <c r="Q16" i="46" s="1"/>
  <c r="B295" i="43" l="1"/>
  <c r="D295" i="43" s="1"/>
  <c r="C294" i="43"/>
  <c r="J18" i="46"/>
  <c r="M17" i="46"/>
  <c r="P17" i="46" s="1"/>
  <c r="L18" i="46"/>
  <c r="O18" i="46" s="1"/>
  <c r="I19" i="46"/>
  <c r="B296" i="43" l="1"/>
  <c r="D296" i="43" s="1"/>
  <c r="C295" i="43"/>
  <c r="L19" i="46"/>
  <c r="O19" i="46" s="1"/>
  <c r="I20" i="46"/>
  <c r="J19" i="46"/>
  <c r="M18" i="46"/>
  <c r="P18" i="46" s="1"/>
  <c r="K18" i="46"/>
  <c r="N18" i="46" s="1"/>
  <c r="Q18" i="46" s="1"/>
  <c r="B297" i="43" l="1"/>
  <c r="D297" i="43" s="1"/>
  <c r="C296" i="43"/>
  <c r="M19" i="46"/>
  <c r="P19" i="46" s="1"/>
  <c r="J20" i="46"/>
  <c r="L20" i="46"/>
  <c r="O20" i="46" s="1"/>
  <c r="I21" i="46"/>
  <c r="K19" i="46"/>
  <c r="N19" i="46" s="1"/>
  <c r="Q19" i="46" s="1"/>
  <c r="B298" i="43" l="1"/>
  <c r="D298" i="43" s="1"/>
  <c r="C297" i="43"/>
  <c r="M20" i="46"/>
  <c r="P20" i="46" s="1"/>
  <c r="J21" i="46"/>
  <c r="K21" i="46" s="1"/>
  <c r="N21" i="46" s="1"/>
  <c r="Q21" i="46" s="1"/>
  <c r="L21" i="46"/>
  <c r="O21" i="46" s="1"/>
  <c r="I22" i="46"/>
  <c r="K20" i="46"/>
  <c r="N20" i="46" s="1"/>
  <c r="Q20" i="46" s="1"/>
  <c r="B299" i="43" l="1"/>
  <c r="D299" i="43" s="1"/>
  <c r="C298" i="43"/>
  <c r="L22" i="46"/>
  <c r="O22" i="46" s="1"/>
  <c r="I23" i="46"/>
  <c r="M21" i="46"/>
  <c r="P21" i="46" s="1"/>
  <c r="J22" i="46"/>
  <c r="B300" i="43" l="1"/>
  <c r="D300" i="43" s="1"/>
  <c r="C299" i="43"/>
  <c r="M22" i="46"/>
  <c r="P22" i="46" s="1"/>
  <c r="J23" i="46"/>
  <c r="L23" i="46"/>
  <c r="O23" i="46" s="1"/>
  <c r="I24" i="46"/>
  <c r="K22" i="46"/>
  <c r="N22" i="46" s="1"/>
  <c r="Q22" i="46" s="1"/>
  <c r="B301" i="43" l="1"/>
  <c r="D301" i="43" s="1"/>
  <c r="C300" i="43"/>
  <c r="I25" i="46"/>
  <c r="L24" i="46"/>
  <c r="O24" i="46" s="1"/>
  <c r="M23" i="46"/>
  <c r="P23" i="46" s="1"/>
  <c r="J24" i="46"/>
  <c r="K23" i="46"/>
  <c r="N23" i="46" s="1"/>
  <c r="Q23" i="46" s="1"/>
  <c r="B302" i="43" l="1"/>
  <c r="D302" i="43" s="1"/>
  <c r="C301" i="43"/>
  <c r="M24" i="46"/>
  <c r="P24" i="46" s="1"/>
  <c r="J25" i="46"/>
  <c r="K24" i="46"/>
  <c r="N24" i="46" s="1"/>
  <c r="Q24" i="46" s="1"/>
  <c r="L25" i="46"/>
  <c r="O25" i="46" s="1"/>
  <c r="I26" i="46"/>
  <c r="B303" i="43" l="1"/>
  <c r="D303" i="43" s="1"/>
  <c r="C302" i="43"/>
  <c r="J26" i="46"/>
  <c r="K26" i="46" s="1"/>
  <c r="N26" i="46" s="1"/>
  <c r="Q26" i="46" s="1"/>
  <c r="M25" i="46"/>
  <c r="P25" i="46" s="1"/>
  <c r="I27" i="46"/>
  <c r="L26" i="46"/>
  <c r="O26" i="46" s="1"/>
  <c r="K25" i="46"/>
  <c r="N25" i="46" s="1"/>
  <c r="Q25" i="46" s="1"/>
  <c r="B304" i="43" l="1"/>
  <c r="D304" i="43" s="1"/>
  <c r="C303" i="43"/>
  <c r="I28" i="46"/>
  <c r="L27" i="46"/>
  <c r="O27" i="46" s="1"/>
  <c r="M26" i="46"/>
  <c r="P26" i="46" s="1"/>
  <c r="J27" i="46"/>
  <c r="B305" i="43" l="1"/>
  <c r="D305" i="43" s="1"/>
  <c r="C304" i="43"/>
  <c r="J28" i="46"/>
  <c r="K28" i="46" s="1"/>
  <c r="N28" i="46" s="1"/>
  <c r="Q28" i="46" s="1"/>
  <c r="M27" i="46"/>
  <c r="P27" i="46" s="1"/>
  <c r="K27" i="46"/>
  <c r="N27" i="46" s="1"/>
  <c r="Q27" i="46" s="1"/>
  <c r="I29" i="46"/>
  <c r="L28" i="46"/>
  <c r="O28" i="46" s="1"/>
  <c r="B306" i="43" l="1"/>
  <c r="D306" i="43" s="1"/>
  <c r="C305" i="43"/>
  <c r="I30" i="46"/>
  <c r="L29" i="46"/>
  <c r="O29" i="46" s="1"/>
  <c r="J29" i="46"/>
  <c r="M28" i="46"/>
  <c r="P28" i="46" s="1"/>
  <c r="B307" i="43" l="1"/>
  <c r="D307" i="43" s="1"/>
  <c r="C306" i="43"/>
  <c r="J30" i="46"/>
  <c r="K30" i="46" s="1"/>
  <c r="N30" i="46" s="1"/>
  <c r="Q30" i="46" s="1"/>
  <c r="M29" i="46"/>
  <c r="P29" i="46" s="1"/>
  <c r="L30" i="46"/>
  <c r="O30" i="46" s="1"/>
  <c r="I31" i="46"/>
  <c r="K29" i="46"/>
  <c r="N29" i="46" s="1"/>
  <c r="Q29" i="46" s="1"/>
  <c r="B308" i="43" l="1"/>
  <c r="D308" i="43" s="1"/>
  <c r="C307" i="43"/>
  <c r="L31" i="46"/>
  <c r="O31" i="46" s="1"/>
  <c r="I32" i="46"/>
  <c r="J31" i="46"/>
  <c r="K31" i="46" s="1"/>
  <c r="N31" i="46" s="1"/>
  <c r="Q31" i="46" s="1"/>
  <c r="M30" i="46"/>
  <c r="P30" i="46" s="1"/>
  <c r="B309" i="43" l="1"/>
  <c r="D309" i="43" s="1"/>
  <c r="C308" i="43"/>
  <c r="L32" i="46"/>
  <c r="O32" i="46" s="1"/>
  <c r="I33" i="46"/>
  <c r="M31" i="46"/>
  <c r="P31" i="46" s="1"/>
  <c r="J32" i="46"/>
  <c r="B310" i="43" l="1"/>
  <c r="D310" i="43" s="1"/>
  <c r="C309" i="43"/>
  <c r="M32" i="46"/>
  <c r="P32" i="46" s="1"/>
  <c r="J33" i="46"/>
  <c r="K33" i="46" s="1"/>
  <c r="N33" i="46" s="1"/>
  <c r="Q33" i="46" s="1"/>
  <c r="K32" i="46"/>
  <c r="N32" i="46" s="1"/>
  <c r="Q32" i="46" s="1"/>
  <c r="L33" i="46"/>
  <c r="O33" i="46" s="1"/>
  <c r="I34" i="46"/>
  <c r="B311" i="43" l="1"/>
  <c r="D311" i="43" s="1"/>
  <c r="C310" i="43"/>
  <c r="L34" i="46"/>
  <c r="O34" i="46" s="1"/>
  <c r="I35" i="46"/>
  <c r="M33" i="46"/>
  <c r="P33" i="46" s="1"/>
  <c r="J34" i="46"/>
  <c r="B312" i="43" l="1"/>
  <c r="D312" i="43" s="1"/>
  <c r="C311" i="43"/>
  <c r="M34" i="46"/>
  <c r="P34" i="46" s="1"/>
  <c r="J35" i="46"/>
  <c r="K35" i="46" s="1"/>
  <c r="N35" i="46" s="1"/>
  <c r="Q35" i="46" s="1"/>
  <c r="K34" i="46"/>
  <c r="N34" i="46" s="1"/>
  <c r="Q34" i="46" s="1"/>
  <c r="L35" i="46"/>
  <c r="O35" i="46" s="1"/>
  <c r="I36" i="46"/>
  <c r="B313" i="43" l="1"/>
  <c r="D313" i="43" s="1"/>
  <c r="C312" i="43"/>
  <c r="M35" i="46"/>
  <c r="P35" i="46" s="1"/>
  <c r="J36" i="46"/>
  <c r="K36" i="46" s="1"/>
  <c r="N36" i="46" s="1"/>
  <c r="Q36" i="46" s="1"/>
  <c r="I37" i="46"/>
  <c r="L36" i="46"/>
  <c r="O36" i="46" s="1"/>
  <c r="B314" i="43" l="1"/>
  <c r="D314" i="43" s="1"/>
  <c r="C313" i="43"/>
  <c r="M36" i="46"/>
  <c r="P36" i="46" s="1"/>
  <c r="J37" i="46"/>
  <c r="K37" i="46" s="1"/>
  <c r="N37" i="46" s="1"/>
  <c r="Q37" i="46" s="1"/>
  <c r="L37" i="46"/>
  <c r="O37" i="46" s="1"/>
  <c r="I38" i="46"/>
  <c r="B315" i="43" l="1"/>
  <c r="D315" i="43" s="1"/>
  <c r="C314" i="43"/>
  <c r="I39" i="46"/>
  <c r="L38" i="46"/>
  <c r="O38" i="46" s="1"/>
  <c r="J38" i="46"/>
  <c r="M37" i="46"/>
  <c r="P37" i="46" s="1"/>
  <c r="B316" i="43" l="1"/>
  <c r="D316" i="43" s="1"/>
  <c r="C315" i="43"/>
  <c r="M38" i="46"/>
  <c r="P38" i="46" s="1"/>
  <c r="J39" i="46"/>
  <c r="K39" i="46" s="1"/>
  <c r="N39" i="46" s="1"/>
  <c r="Q39" i="46" s="1"/>
  <c r="K38" i="46"/>
  <c r="N38" i="46" s="1"/>
  <c r="Q38" i="46" s="1"/>
  <c r="I40" i="46"/>
  <c r="L39" i="46"/>
  <c r="O39" i="46" s="1"/>
  <c r="B317" i="43" l="1"/>
  <c r="D317" i="43" s="1"/>
  <c r="C316" i="43"/>
  <c r="I41" i="46"/>
  <c r="L40" i="46"/>
  <c r="O40" i="46" s="1"/>
  <c r="J40" i="46"/>
  <c r="M39" i="46"/>
  <c r="P39" i="46" s="1"/>
  <c r="B318" i="43" l="1"/>
  <c r="D318" i="43" s="1"/>
  <c r="C317" i="43"/>
  <c r="J41" i="46"/>
  <c r="K41" i="46" s="1"/>
  <c r="N41" i="46" s="1"/>
  <c r="Q41" i="46" s="1"/>
  <c r="M40" i="46"/>
  <c r="P40" i="46" s="1"/>
  <c r="L41" i="46"/>
  <c r="O41" i="46" s="1"/>
  <c r="I42" i="46"/>
  <c r="K40" i="46"/>
  <c r="N40" i="46" s="1"/>
  <c r="Q40" i="46" s="1"/>
  <c r="B319" i="43" l="1"/>
  <c r="D319" i="43" s="1"/>
  <c r="C318" i="43"/>
  <c r="L42" i="46"/>
  <c r="O42" i="46" s="1"/>
  <c r="I43" i="46"/>
  <c r="J42" i="46"/>
  <c r="M41" i="46"/>
  <c r="P41" i="46" s="1"/>
  <c r="B320" i="43" l="1"/>
  <c r="D320" i="43" s="1"/>
  <c r="C319" i="43"/>
  <c r="L43" i="46"/>
  <c r="O43" i="46" s="1"/>
  <c r="I44" i="46"/>
  <c r="M42" i="46"/>
  <c r="P42" i="46" s="1"/>
  <c r="J43" i="46"/>
  <c r="K42" i="46"/>
  <c r="N42" i="46" s="1"/>
  <c r="Q42" i="46" s="1"/>
  <c r="B321" i="43" l="1"/>
  <c r="D321" i="43" s="1"/>
  <c r="C320" i="43"/>
  <c r="J44" i="46"/>
  <c r="K44" i="46" s="1"/>
  <c r="N44" i="46" s="1"/>
  <c r="Q44" i="46" s="1"/>
  <c r="M43" i="46"/>
  <c r="P43" i="46" s="1"/>
  <c r="L44" i="46"/>
  <c r="O44" i="46" s="1"/>
  <c r="I45" i="46"/>
  <c r="K43" i="46"/>
  <c r="N43" i="46" s="1"/>
  <c r="Q43" i="46" s="1"/>
  <c r="B322" i="43" l="1"/>
  <c r="D322" i="43" s="1"/>
  <c r="C321" i="43"/>
  <c r="I46" i="46"/>
  <c r="L45" i="46"/>
  <c r="O45" i="46" s="1"/>
  <c r="J45" i="46"/>
  <c r="M44" i="46"/>
  <c r="P44" i="46" s="1"/>
  <c r="B323" i="43" l="1"/>
  <c r="D323" i="43" s="1"/>
  <c r="C322" i="43"/>
  <c r="M45" i="46"/>
  <c r="P45" i="46" s="1"/>
  <c r="J46" i="46"/>
  <c r="L46" i="46"/>
  <c r="O46" i="46" s="1"/>
  <c r="I47" i="46"/>
  <c r="K45" i="46"/>
  <c r="N45" i="46" s="1"/>
  <c r="Q45" i="46" s="1"/>
  <c r="B324" i="43" l="1"/>
  <c r="D324" i="43" s="1"/>
  <c r="C323" i="43"/>
  <c r="L47" i="46"/>
  <c r="O47" i="46" s="1"/>
  <c r="I48" i="46"/>
  <c r="M46" i="46"/>
  <c r="P46" i="46" s="1"/>
  <c r="J47" i="46"/>
  <c r="K46" i="46"/>
  <c r="N46" i="46" s="1"/>
  <c r="Q46" i="46" s="1"/>
  <c r="B325" i="43" l="1"/>
  <c r="D325" i="43" s="1"/>
  <c r="C324" i="43"/>
  <c r="M47" i="46"/>
  <c r="P47" i="46" s="1"/>
  <c r="J48" i="46"/>
  <c r="I49" i="46"/>
  <c r="L48" i="46"/>
  <c r="O48" i="46" s="1"/>
  <c r="K47" i="46"/>
  <c r="N47" i="46" s="1"/>
  <c r="Q47" i="46" s="1"/>
  <c r="B326" i="43" l="1"/>
  <c r="D326" i="43" s="1"/>
  <c r="C325" i="43"/>
  <c r="I50" i="46"/>
  <c r="L49" i="46"/>
  <c r="O49" i="46" s="1"/>
  <c r="J49" i="46"/>
  <c r="K49" i="46" s="1"/>
  <c r="N49" i="46" s="1"/>
  <c r="Q49" i="46" s="1"/>
  <c r="M48" i="46"/>
  <c r="P48" i="46" s="1"/>
  <c r="K48" i="46"/>
  <c r="N48" i="46" s="1"/>
  <c r="Q48" i="46" s="1"/>
  <c r="B327" i="43" l="1"/>
  <c r="D327" i="43" s="1"/>
  <c r="C326" i="43"/>
  <c r="J50" i="46"/>
  <c r="K50" i="46" s="1"/>
  <c r="N50" i="46" s="1"/>
  <c r="Q50" i="46" s="1"/>
  <c r="M49" i="46"/>
  <c r="P49" i="46" s="1"/>
  <c r="L50" i="46"/>
  <c r="O50" i="46" s="1"/>
  <c r="I51" i="46"/>
  <c r="B328" i="43" l="1"/>
  <c r="D328" i="43" s="1"/>
  <c r="C327" i="43"/>
  <c r="I52" i="46"/>
  <c r="L51" i="46"/>
  <c r="O51" i="46" s="1"/>
  <c r="J51" i="46"/>
  <c r="M50" i="46"/>
  <c r="P50" i="46" s="1"/>
  <c r="B329" i="43" l="1"/>
  <c r="D329" i="43" s="1"/>
  <c r="C328" i="43"/>
  <c r="M51" i="46"/>
  <c r="P51" i="46" s="1"/>
  <c r="J52" i="46"/>
  <c r="K52" i="46" s="1"/>
  <c r="N52" i="46" s="1"/>
  <c r="Q52" i="46" s="1"/>
  <c r="L52" i="46"/>
  <c r="O52" i="46" s="1"/>
  <c r="I53" i="46"/>
  <c r="K51" i="46"/>
  <c r="N51" i="46" s="1"/>
  <c r="Q51" i="46" s="1"/>
  <c r="B330" i="43" l="1"/>
  <c r="D330" i="43" s="1"/>
  <c r="C329" i="43"/>
  <c r="J53" i="46"/>
  <c r="K53" i="46" s="1"/>
  <c r="N53" i="46" s="1"/>
  <c r="Q53" i="46" s="1"/>
  <c r="M52" i="46"/>
  <c r="P52" i="46" s="1"/>
  <c r="L53" i="46"/>
  <c r="O53" i="46" s="1"/>
  <c r="I54" i="46"/>
  <c r="B331" i="43" l="1"/>
  <c r="D331" i="43" s="1"/>
  <c r="C330" i="43"/>
  <c r="I55" i="46"/>
  <c r="L54" i="46"/>
  <c r="O54" i="46" s="1"/>
  <c r="M53" i="46"/>
  <c r="P53" i="46" s="1"/>
  <c r="J54" i="46"/>
  <c r="B332" i="43" l="1"/>
  <c r="D332" i="43" s="1"/>
  <c r="C331" i="43"/>
  <c r="L55" i="46"/>
  <c r="O55" i="46" s="1"/>
  <c r="I56" i="46"/>
  <c r="M54" i="46"/>
  <c r="P54" i="46" s="1"/>
  <c r="J55" i="46"/>
  <c r="K54" i="46"/>
  <c r="N54" i="46" s="1"/>
  <c r="Q54" i="46" s="1"/>
  <c r="B333" i="43" l="1"/>
  <c r="D333" i="43" s="1"/>
  <c r="C332" i="43"/>
  <c r="M55" i="46"/>
  <c r="P55" i="46" s="1"/>
  <c r="J56" i="46"/>
  <c r="L56" i="46"/>
  <c r="O56" i="46" s="1"/>
  <c r="I57" i="46"/>
  <c r="K55" i="46"/>
  <c r="N55" i="46" s="1"/>
  <c r="Q55" i="46" s="1"/>
  <c r="B334" i="43" l="1"/>
  <c r="D334" i="43" s="1"/>
  <c r="C333" i="43"/>
  <c r="L57" i="46"/>
  <c r="O57" i="46" s="1"/>
  <c r="I58" i="46"/>
  <c r="J57" i="46"/>
  <c r="M56" i="46"/>
  <c r="P56" i="46" s="1"/>
  <c r="K56" i="46"/>
  <c r="N56" i="46" s="1"/>
  <c r="Q56" i="46" s="1"/>
  <c r="B335" i="43" l="1"/>
  <c r="D335" i="43" s="1"/>
  <c r="C334" i="43"/>
  <c r="M57" i="46"/>
  <c r="P57" i="46" s="1"/>
  <c r="J58" i="46"/>
  <c r="K58" i="46" s="1"/>
  <c r="N58" i="46" s="1"/>
  <c r="Q58" i="46" s="1"/>
  <c r="K57" i="46"/>
  <c r="N57" i="46" s="1"/>
  <c r="Q57" i="46" s="1"/>
  <c r="L58" i="46"/>
  <c r="O58" i="46" s="1"/>
  <c r="I59" i="46"/>
  <c r="B336" i="43" l="1"/>
  <c r="D336" i="43" s="1"/>
  <c r="C335" i="43"/>
  <c r="I60" i="46"/>
  <c r="L59" i="46"/>
  <c r="O59" i="46" s="1"/>
  <c r="M58" i="46"/>
  <c r="P58" i="46" s="1"/>
  <c r="J59" i="46"/>
  <c r="B337" i="43" l="1"/>
  <c r="D337" i="43" s="1"/>
  <c r="C336" i="43"/>
  <c r="J60" i="46"/>
  <c r="K60" i="46" s="1"/>
  <c r="N60" i="46" s="1"/>
  <c r="Q60" i="46" s="1"/>
  <c r="M59" i="46"/>
  <c r="P59" i="46" s="1"/>
  <c r="K59" i="46"/>
  <c r="N59" i="46" s="1"/>
  <c r="Q59" i="46" s="1"/>
  <c r="I61" i="46"/>
  <c r="L60" i="46"/>
  <c r="O60" i="46" s="1"/>
  <c r="B338" i="43" l="1"/>
  <c r="D338" i="43" s="1"/>
  <c r="C337" i="43"/>
  <c r="I62" i="46"/>
  <c r="L61" i="46"/>
  <c r="O61" i="46" s="1"/>
  <c r="J61" i="46"/>
  <c r="K61" i="46" s="1"/>
  <c r="N61" i="46" s="1"/>
  <c r="Q61" i="46" s="1"/>
  <c r="M60" i="46"/>
  <c r="P60" i="46" s="1"/>
  <c r="B339" i="43" l="1"/>
  <c r="D339" i="43" s="1"/>
  <c r="C338" i="43"/>
  <c r="J62" i="46"/>
  <c r="K62" i="46" s="1"/>
  <c r="N62" i="46" s="1"/>
  <c r="Q62" i="46" s="1"/>
  <c r="M61" i="46"/>
  <c r="P61" i="46" s="1"/>
  <c r="L62" i="46"/>
  <c r="O62" i="46" s="1"/>
  <c r="I63" i="46"/>
  <c r="B340" i="43" l="1"/>
  <c r="D340" i="43" s="1"/>
  <c r="C339" i="43"/>
  <c r="L63" i="46"/>
  <c r="O63" i="46" s="1"/>
  <c r="I64" i="46"/>
  <c r="J63" i="46"/>
  <c r="M62" i="46"/>
  <c r="P62" i="46" s="1"/>
  <c r="B341" i="43" l="1"/>
  <c r="D341" i="43" s="1"/>
  <c r="C340" i="43"/>
  <c r="M63" i="46"/>
  <c r="P63" i="46" s="1"/>
  <c r="J64" i="46"/>
  <c r="K64" i="46" s="1"/>
  <c r="N64" i="46" s="1"/>
  <c r="Q64" i="46" s="1"/>
  <c r="I65" i="46"/>
  <c r="L64" i="46"/>
  <c r="O64" i="46" s="1"/>
  <c r="K63" i="46"/>
  <c r="N63" i="46" s="1"/>
  <c r="Q63" i="46" s="1"/>
  <c r="B342" i="43" l="1"/>
  <c r="D342" i="43" s="1"/>
  <c r="C341" i="43"/>
  <c r="L65" i="46"/>
  <c r="O65" i="46" s="1"/>
  <c r="I66" i="46"/>
  <c r="M64" i="46"/>
  <c r="P64" i="46" s="1"/>
  <c r="J65" i="46"/>
  <c r="B343" i="43" l="1"/>
  <c r="D343" i="43" s="1"/>
  <c r="C342" i="43"/>
  <c r="J66" i="46"/>
  <c r="M65" i="46"/>
  <c r="P65" i="46" s="1"/>
  <c r="I67" i="46"/>
  <c r="L66" i="46"/>
  <c r="O66" i="46" s="1"/>
  <c r="K65" i="46"/>
  <c r="N65" i="46" s="1"/>
  <c r="Q65" i="46" s="1"/>
  <c r="B344" i="43" l="1"/>
  <c r="D344" i="43" s="1"/>
  <c r="C343" i="43"/>
  <c r="J67" i="46"/>
  <c r="M66" i="46"/>
  <c r="P66" i="46" s="1"/>
  <c r="I68" i="46"/>
  <c r="L67" i="46"/>
  <c r="O67" i="46" s="1"/>
  <c r="K66" i="46"/>
  <c r="N66" i="46" s="1"/>
  <c r="Q66" i="46" s="1"/>
  <c r="B345" i="43" l="1"/>
  <c r="D345" i="43" s="1"/>
  <c r="C344" i="43"/>
  <c r="M67" i="46"/>
  <c r="P67" i="46" s="1"/>
  <c r="J68" i="46"/>
  <c r="L68" i="46"/>
  <c r="O68" i="46" s="1"/>
  <c r="I69" i="46"/>
  <c r="K67" i="46"/>
  <c r="N67" i="46" s="1"/>
  <c r="Q67" i="46" s="1"/>
  <c r="B346" i="43" l="1"/>
  <c r="D346" i="43" s="1"/>
  <c r="C345" i="43"/>
  <c r="L69" i="46"/>
  <c r="O69" i="46" s="1"/>
  <c r="I70" i="46"/>
  <c r="M68" i="46"/>
  <c r="P68" i="46" s="1"/>
  <c r="J69" i="46"/>
  <c r="K68" i="46"/>
  <c r="N68" i="46" s="1"/>
  <c r="Q68" i="46" s="1"/>
  <c r="B347" i="43" l="1"/>
  <c r="D347" i="43" s="1"/>
  <c r="C346" i="43"/>
  <c r="M69" i="46"/>
  <c r="P69" i="46" s="1"/>
  <c r="J70" i="46"/>
  <c r="K70" i="46" s="1"/>
  <c r="N70" i="46" s="1"/>
  <c r="Q70" i="46" s="1"/>
  <c r="L70" i="46"/>
  <c r="O70" i="46" s="1"/>
  <c r="I71" i="46"/>
  <c r="K69" i="46"/>
  <c r="N69" i="46" s="1"/>
  <c r="Q69" i="46" s="1"/>
  <c r="B348" i="43" l="1"/>
  <c r="D348" i="43" s="1"/>
  <c r="C347" i="43"/>
  <c r="I72" i="46"/>
  <c r="L71" i="46"/>
  <c r="O71" i="46" s="1"/>
  <c r="J71" i="46"/>
  <c r="M70" i="46"/>
  <c r="P70" i="46" s="1"/>
  <c r="B349" i="43" l="1"/>
  <c r="D349" i="43" s="1"/>
  <c r="C348" i="43"/>
  <c r="J72" i="46"/>
  <c r="M71" i="46"/>
  <c r="P71" i="46" s="1"/>
  <c r="I73" i="46"/>
  <c r="L72" i="46"/>
  <c r="O72" i="46" s="1"/>
  <c r="K71" i="46"/>
  <c r="N71" i="46" s="1"/>
  <c r="Q71" i="46" s="1"/>
  <c r="B350" i="43" l="1"/>
  <c r="D350" i="43" s="1"/>
  <c r="C349" i="43"/>
  <c r="J73" i="46"/>
  <c r="K73" i="46" s="1"/>
  <c r="N73" i="46" s="1"/>
  <c r="Q73" i="46" s="1"/>
  <c r="M72" i="46"/>
  <c r="P72" i="46" s="1"/>
  <c r="K72" i="46"/>
  <c r="N72" i="46" s="1"/>
  <c r="Q72" i="46" s="1"/>
  <c r="L73" i="46"/>
  <c r="O73" i="46" s="1"/>
  <c r="I74" i="46"/>
  <c r="B351" i="43" l="1"/>
  <c r="D351" i="43" s="1"/>
  <c r="C350" i="43"/>
  <c r="I75" i="46"/>
  <c r="L74" i="46"/>
  <c r="O74" i="46" s="1"/>
  <c r="J74" i="46"/>
  <c r="M73" i="46"/>
  <c r="P73" i="46" s="1"/>
  <c r="B352" i="43" l="1"/>
  <c r="D352" i="43" s="1"/>
  <c r="C351" i="43"/>
  <c r="M74" i="46"/>
  <c r="P74" i="46" s="1"/>
  <c r="J75" i="46"/>
  <c r="K75" i="46" s="1"/>
  <c r="N75" i="46" s="1"/>
  <c r="Q75" i="46" s="1"/>
  <c r="L75" i="46"/>
  <c r="O75" i="46" s="1"/>
  <c r="I76" i="46"/>
  <c r="K74" i="46"/>
  <c r="N74" i="46" s="1"/>
  <c r="Q74" i="46" s="1"/>
  <c r="B353" i="43" l="1"/>
  <c r="D353" i="43" s="1"/>
  <c r="C352" i="43"/>
  <c r="L76" i="46"/>
  <c r="O76" i="46" s="1"/>
  <c r="I77" i="46"/>
  <c r="J76" i="46"/>
  <c r="M75" i="46"/>
  <c r="P75" i="46" s="1"/>
  <c r="B354" i="43" l="1"/>
  <c r="D354" i="43" s="1"/>
  <c r="C353" i="43"/>
  <c r="M76" i="46"/>
  <c r="P76" i="46" s="1"/>
  <c r="J77" i="46"/>
  <c r="K77" i="46" s="1"/>
  <c r="N77" i="46" s="1"/>
  <c r="Q77" i="46" s="1"/>
  <c r="L77" i="46"/>
  <c r="O77" i="46" s="1"/>
  <c r="I78" i="46"/>
  <c r="K76" i="46"/>
  <c r="N76" i="46" s="1"/>
  <c r="Q76" i="46" s="1"/>
  <c r="B355" i="43" l="1"/>
  <c r="D355" i="43" s="1"/>
  <c r="C354" i="43"/>
  <c r="I79" i="46"/>
  <c r="L78" i="46"/>
  <c r="O78" i="46" s="1"/>
  <c r="M77" i="46"/>
  <c r="P77" i="46" s="1"/>
  <c r="J78" i="46"/>
  <c r="B356" i="43" l="1"/>
  <c r="D356" i="43" s="1"/>
  <c r="C355" i="43"/>
  <c r="J79" i="46"/>
  <c r="M78" i="46"/>
  <c r="P78" i="46" s="1"/>
  <c r="I80" i="46"/>
  <c r="L79" i="46"/>
  <c r="O79" i="46" s="1"/>
  <c r="K78" i="46"/>
  <c r="N78" i="46" s="1"/>
  <c r="Q78" i="46" s="1"/>
  <c r="B357" i="43" l="1"/>
  <c r="D357" i="43" s="1"/>
  <c r="C356" i="43"/>
  <c r="J80" i="46"/>
  <c r="M79" i="46"/>
  <c r="P79" i="46" s="1"/>
  <c r="K79" i="46"/>
  <c r="N79" i="46" s="1"/>
  <c r="Q79" i="46" s="1"/>
  <c r="L80" i="46"/>
  <c r="O80" i="46" s="1"/>
  <c r="I81" i="46"/>
  <c r="B358" i="43" l="1"/>
  <c r="D358" i="43" s="1"/>
  <c r="C357" i="43"/>
  <c r="J81" i="46"/>
  <c r="K81" i="46" s="1"/>
  <c r="N81" i="46" s="1"/>
  <c r="Q81" i="46" s="1"/>
  <c r="M80" i="46"/>
  <c r="P80" i="46" s="1"/>
  <c r="I82" i="46"/>
  <c r="L81" i="46"/>
  <c r="O81" i="46" s="1"/>
  <c r="K80" i="46"/>
  <c r="N80" i="46" s="1"/>
  <c r="Q80" i="46" s="1"/>
  <c r="B359" i="43" l="1"/>
  <c r="D359" i="43" s="1"/>
  <c r="C358" i="43"/>
  <c r="I83" i="46"/>
  <c r="L82" i="46"/>
  <c r="O82" i="46" s="1"/>
  <c r="J82" i="46"/>
  <c r="K82" i="46" s="1"/>
  <c r="N82" i="46" s="1"/>
  <c r="Q82" i="46" s="1"/>
  <c r="M81" i="46"/>
  <c r="P81" i="46" s="1"/>
  <c r="B360" i="43" l="1"/>
  <c r="D360" i="43" s="1"/>
  <c r="C359" i="43"/>
  <c r="J83" i="46"/>
  <c r="K83" i="46" s="1"/>
  <c r="M82" i="46"/>
  <c r="P82" i="46" s="1"/>
  <c r="I84" i="46"/>
  <c r="L83" i="46"/>
  <c r="O83" i="46" s="1"/>
  <c r="AC8" i="46"/>
  <c r="B361" i="43" l="1"/>
  <c r="D361" i="43" s="1"/>
  <c r="C360" i="43"/>
  <c r="N83" i="46"/>
  <c r="Q83" i="46" s="1"/>
  <c r="AE8" i="46"/>
  <c r="AC12" i="46"/>
  <c r="AC11" i="46"/>
  <c r="AC10" i="46"/>
  <c r="I85" i="46"/>
  <c r="L84" i="46"/>
  <c r="O84" i="46" s="1"/>
  <c r="M83" i="46"/>
  <c r="P83" i="46" s="1"/>
  <c r="J84" i="46"/>
  <c r="K84" i="46" s="1"/>
  <c r="N84" i="46" s="1"/>
  <c r="Q84" i="46" s="1"/>
  <c r="AD8" i="46"/>
  <c r="B362" i="43" l="1"/>
  <c r="D362" i="43" s="1"/>
  <c r="C361" i="43"/>
  <c r="AD12" i="46"/>
  <c r="AD11" i="46"/>
  <c r="AD10" i="46"/>
  <c r="I86" i="46"/>
  <c r="L85" i="46"/>
  <c r="O85" i="46" s="1"/>
  <c r="J85" i="46"/>
  <c r="M84" i="46"/>
  <c r="P84" i="46" s="1"/>
  <c r="AE12" i="46"/>
  <c r="AE11" i="46"/>
  <c r="AE10" i="46"/>
  <c r="B363" i="43" l="1"/>
  <c r="D363" i="43" s="1"/>
  <c r="C362" i="43"/>
  <c r="J86" i="46"/>
  <c r="K86" i="46" s="1"/>
  <c r="N86" i="46" s="1"/>
  <c r="Q86" i="46" s="1"/>
  <c r="M85" i="46"/>
  <c r="P85" i="46" s="1"/>
  <c r="L86" i="46"/>
  <c r="O86" i="46" s="1"/>
  <c r="I87" i="46"/>
  <c r="K85" i="46"/>
  <c r="N85" i="46" s="1"/>
  <c r="Q85" i="46" s="1"/>
  <c r="B364" i="43" l="1"/>
  <c r="D364" i="43" s="1"/>
  <c r="C363" i="43"/>
  <c r="L87" i="46"/>
  <c r="O87" i="46" s="1"/>
  <c r="I88" i="46"/>
  <c r="M86" i="46"/>
  <c r="P86" i="46" s="1"/>
  <c r="J87" i="46"/>
  <c r="B365" i="43" l="1"/>
  <c r="D365" i="43" s="1"/>
  <c r="C364" i="43"/>
  <c r="M87" i="46"/>
  <c r="P87" i="46" s="1"/>
  <c r="J88" i="46"/>
  <c r="K88" i="46" s="1"/>
  <c r="N88" i="46" s="1"/>
  <c r="Q88" i="46" s="1"/>
  <c r="K87" i="46"/>
  <c r="N87" i="46" s="1"/>
  <c r="Q87" i="46" s="1"/>
  <c r="L88" i="46"/>
  <c r="O88" i="46" s="1"/>
  <c r="I89" i="46"/>
  <c r="B366" i="43" l="1"/>
  <c r="D366" i="43" s="1"/>
  <c r="C365" i="43"/>
  <c r="M88" i="46"/>
  <c r="P88" i="46" s="1"/>
  <c r="J89" i="46"/>
  <c r="I90" i="46"/>
  <c r="L89" i="46"/>
  <c r="O89" i="46" s="1"/>
  <c r="C366" i="43" l="1"/>
  <c r="M89" i="46"/>
  <c r="P89" i="46" s="1"/>
  <c r="J90" i="46"/>
  <c r="L90" i="46"/>
  <c r="O90" i="46" s="1"/>
  <c r="I91" i="46"/>
  <c r="K89" i="46"/>
  <c r="N89" i="46" s="1"/>
  <c r="Q89" i="46" s="1"/>
  <c r="M90" i="46" l="1"/>
  <c r="P90" i="46" s="1"/>
  <c r="J91" i="46"/>
  <c r="I92" i="46"/>
  <c r="L91" i="46"/>
  <c r="O91" i="46" s="1"/>
  <c r="K90" i="46"/>
  <c r="N90" i="46" s="1"/>
  <c r="Q90" i="46" s="1"/>
  <c r="J92" i="46" l="1"/>
  <c r="K92" i="46" s="1"/>
  <c r="N92" i="46" s="1"/>
  <c r="Q92" i="46" s="1"/>
  <c r="M91" i="46"/>
  <c r="P91" i="46" s="1"/>
  <c r="K91" i="46"/>
  <c r="N91" i="46" s="1"/>
  <c r="Q91" i="46" s="1"/>
  <c r="I93" i="46"/>
  <c r="L92" i="46"/>
  <c r="O92" i="46" s="1"/>
  <c r="L93" i="46" l="1"/>
  <c r="O93" i="46" s="1"/>
  <c r="I94" i="46"/>
  <c r="J93" i="46"/>
  <c r="K93" i="46" s="1"/>
  <c r="N93" i="46" s="1"/>
  <c r="Q93" i="46" s="1"/>
  <c r="M92" i="46"/>
  <c r="P92" i="46" s="1"/>
  <c r="L94" i="46" l="1"/>
  <c r="O94" i="46" s="1"/>
  <c r="I95" i="46"/>
  <c r="M93" i="46"/>
  <c r="P93" i="46" s="1"/>
  <c r="J94" i="46"/>
  <c r="K94" i="46" s="1"/>
  <c r="N94" i="46" s="1"/>
  <c r="Q94" i="46" s="1"/>
  <c r="I96" i="46" l="1"/>
  <c r="L95" i="46"/>
  <c r="O95" i="46" s="1"/>
  <c r="M94" i="46"/>
  <c r="P94" i="46" s="1"/>
  <c r="J95" i="46"/>
  <c r="I97" i="46" l="1"/>
  <c r="L96" i="46"/>
  <c r="O96" i="46" s="1"/>
  <c r="J96" i="46"/>
  <c r="M95" i="46"/>
  <c r="P95" i="46" s="1"/>
  <c r="K95" i="46"/>
  <c r="N95" i="46" s="1"/>
  <c r="Q95" i="46" s="1"/>
  <c r="L97" i="46" l="1"/>
  <c r="O97" i="46" s="1"/>
  <c r="I98" i="46"/>
  <c r="J97" i="46"/>
  <c r="K97" i="46" s="1"/>
  <c r="N97" i="46" s="1"/>
  <c r="Q97" i="46" s="1"/>
  <c r="M96" i="46"/>
  <c r="P96" i="46" s="1"/>
  <c r="K96" i="46"/>
  <c r="N96" i="46" s="1"/>
  <c r="Q96" i="46" s="1"/>
  <c r="I99" i="46" l="1"/>
  <c r="L98" i="46"/>
  <c r="O98" i="46" s="1"/>
  <c r="J98" i="46"/>
  <c r="K98" i="46" s="1"/>
  <c r="N98" i="46" s="1"/>
  <c r="Q98" i="46" s="1"/>
  <c r="M97" i="46"/>
  <c r="P97" i="46" s="1"/>
  <c r="L99" i="46" l="1"/>
  <c r="O99" i="46" s="1"/>
  <c r="I100" i="46"/>
  <c r="M98" i="46"/>
  <c r="P98" i="46" s="1"/>
  <c r="J99" i="46"/>
  <c r="K99" i="46" s="1"/>
  <c r="N99" i="46" s="1"/>
  <c r="Q99" i="46" s="1"/>
  <c r="L100" i="46" l="1"/>
  <c r="O100" i="46" s="1"/>
  <c r="I101" i="46"/>
  <c r="J100" i="46"/>
  <c r="M99" i="46"/>
  <c r="P99" i="46" s="1"/>
  <c r="M100" i="46" l="1"/>
  <c r="P100" i="46" s="1"/>
  <c r="J101" i="46"/>
  <c r="K101" i="46" s="1"/>
  <c r="N101" i="46" s="1"/>
  <c r="Q101" i="46" s="1"/>
  <c r="L101" i="46"/>
  <c r="O101" i="46" s="1"/>
  <c r="I102" i="46"/>
  <c r="K100" i="46"/>
  <c r="N100" i="46" s="1"/>
  <c r="Q100" i="46" s="1"/>
  <c r="I103" i="46" l="1"/>
  <c r="L102" i="46"/>
  <c r="O102" i="46" s="1"/>
  <c r="M101" i="46"/>
  <c r="P101" i="46" s="1"/>
  <c r="J102" i="46"/>
  <c r="K102" i="46" s="1"/>
  <c r="N102" i="46" s="1"/>
  <c r="Q102" i="46" s="1"/>
  <c r="I104" i="46" l="1"/>
  <c r="L103" i="46"/>
  <c r="O103" i="46" s="1"/>
  <c r="J103" i="46"/>
  <c r="M102" i="46"/>
  <c r="P102" i="46" s="1"/>
  <c r="L104" i="46" l="1"/>
  <c r="O104" i="46" s="1"/>
  <c r="I105" i="46"/>
  <c r="J104" i="46"/>
  <c r="M103" i="46"/>
  <c r="P103" i="46" s="1"/>
  <c r="K103" i="46"/>
  <c r="N103" i="46" s="1"/>
  <c r="Q103" i="46" s="1"/>
  <c r="J105" i="46" l="1"/>
  <c r="M104" i="46"/>
  <c r="P104" i="46" s="1"/>
  <c r="K104" i="46"/>
  <c r="N104" i="46" s="1"/>
  <c r="Q104" i="46" s="1"/>
  <c r="I106" i="46"/>
  <c r="L105" i="46"/>
  <c r="O105" i="46" s="1"/>
  <c r="J106" i="46" l="1"/>
  <c r="M105" i="46"/>
  <c r="P105" i="46" s="1"/>
  <c r="K105" i="46"/>
  <c r="N105" i="46" s="1"/>
  <c r="Q105" i="46" s="1"/>
  <c r="I107" i="46"/>
  <c r="L106" i="46"/>
  <c r="O106" i="46" s="1"/>
  <c r="J107" i="46" l="1"/>
  <c r="M106" i="46"/>
  <c r="P106" i="46" s="1"/>
  <c r="I108" i="46"/>
  <c r="L107" i="46"/>
  <c r="O107" i="46" s="1"/>
  <c r="K106" i="46"/>
  <c r="N106" i="46" s="1"/>
  <c r="Q106" i="46" s="1"/>
  <c r="I109" i="46" l="1"/>
  <c r="L108" i="46"/>
  <c r="O108" i="46" s="1"/>
  <c r="M107" i="46"/>
  <c r="P107" i="46" s="1"/>
  <c r="J108" i="46"/>
  <c r="K108" i="46" s="1"/>
  <c r="N108" i="46" s="1"/>
  <c r="Q108" i="46" s="1"/>
  <c r="K107" i="46"/>
  <c r="N107" i="46" s="1"/>
  <c r="Q107" i="46" s="1"/>
  <c r="J109" i="46" l="1"/>
  <c r="M108" i="46"/>
  <c r="P108" i="46" s="1"/>
  <c r="I110" i="46"/>
  <c r="L109" i="46"/>
  <c r="O109" i="46" s="1"/>
  <c r="J110" i="46" l="1"/>
  <c r="K110" i="46" s="1"/>
  <c r="N110" i="46" s="1"/>
  <c r="Q110" i="46" s="1"/>
  <c r="M109" i="46"/>
  <c r="P109" i="46" s="1"/>
  <c r="L110" i="46"/>
  <c r="O110" i="46" s="1"/>
  <c r="I111" i="46"/>
  <c r="K109" i="46"/>
  <c r="N109" i="46" s="1"/>
  <c r="Q109" i="46" s="1"/>
  <c r="M110" i="46" l="1"/>
  <c r="P110" i="46" s="1"/>
  <c r="J111" i="46"/>
  <c r="K111" i="46" s="1"/>
  <c r="N111" i="46" s="1"/>
  <c r="Q111" i="46" s="1"/>
  <c r="L111" i="46"/>
  <c r="O111" i="46" s="1"/>
  <c r="I112" i="46"/>
  <c r="L112" i="46" l="1"/>
  <c r="O112" i="46" s="1"/>
  <c r="I113" i="46"/>
  <c r="M111" i="46"/>
  <c r="P111" i="46" s="1"/>
  <c r="J112" i="46"/>
  <c r="M112" i="46" l="1"/>
  <c r="P112" i="46" s="1"/>
  <c r="J113" i="46"/>
  <c r="K113" i="46" s="1"/>
  <c r="N113" i="46" s="1"/>
  <c r="Q113" i="46" s="1"/>
  <c r="I114" i="46"/>
  <c r="L113" i="46"/>
  <c r="O113" i="46" s="1"/>
  <c r="K112" i="46"/>
  <c r="N112" i="46" s="1"/>
  <c r="Q112" i="46" s="1"/>
  <c r="M113" i="46" l="1"/>
  <c r="P113" i="46" s="1"/>
  <c r="J114" i="46"/>
  <c r="L114" i="46"/>
  <c r="O114" i="46" s="1"/>
  <c r="I115" i="46"/>
  <c r="M114" i="46" l="1"/>
  <c r="P114" i="46" s="1"/>
  <c r="J115" i="46"/>
  <c r="K115" i="46" s="1"/>
  <c r="N115" i="46" s="1"/>
  <c r="Q115" i="46" s="1"/>
  <c r="I116" i="46"/>
  <c r="L115" i="46"/>
  <c r="O115" i="46" s="1"/>
  <c r="K114" i="46"/>
  <c r="N114" i="46" s="1"/>
  <c r="Q114" i="46" s="1"/>
  <c r="I117" i="46" l="1"/>
  <c r="L116" i="46"/>
  <c r="O116" i="46" s="1"/>
  <c r="J116" i="46"/>
  <c r="K116" i="46" s="1"/>
  <c r="N116" i="46" s="1"/>
  <c r="Q116" i="46" s="1"/>
  <c r="M115" i="46"/>
  <c r="P115" i="46" s="1"/>
  <c r="L117" i="46" l="1"/>
  <c r="O117" i="46" s="1"/>
  <c r="I118" i="46"/>
  <c r="J117" i="46"/>
  <c r="K117" i="46" s="1"/>
  <c r="N117" i="46" s="1"/>
  <c r="Q117" i="46" s="1"/>
  <c r="M116" i="46"/>
  <c r="P116" i="46" s="1"/>
  <c r="M117" i="46" l="1"/>
  <c r="P117" i="46" s="1"/>
  <c r="J118" i="46"/>
  <c r="K118" i="46" s="1"/>
  <c r="N118" i="46" s="1"/>
  <c r="Q118" i="46" s="1"/>
  <c r="L118" i="46"/>
  <c r="O118" i="46" s="1"/>
  <c r="I119" i="46"/>
  <c r="M118" i="46" l="1"/>
  <c r="P118" i="46" s="1"/>
  <c r="J119" i="46"/>
  <c r="I120" i="46"/>
  <c r="L119" i="46"/>
  <c r="O119" i="46" s="1"/>
  <c r="I121" i="46" l="1"/>
  <c r="L120" i="46"/>
  <c r="O120" i="46" s="1"/>
  <c r="J120" i="46"/>
  <c r="K120" i="46" s="1"/>
  <c r="N120" i="46" s="1"/>
  <c r="Q120" i="46" s="1"/>
  <c r="M119" i="46"/>
  <c r="P119" i="46" s="1"/>
  <c r="K119" i="46"/>
  <c r="N119" i="46" s="1"/>
  <c r="Q119" i="46" s="1"/>
  <c r="J121" i="46" l="1"/>
  <c r="M120" i="46"/>
  <c r="P120" i="46" s="1"/>
  <c r="L121" i="46"/>
  <c r="O121" i="46" s="1"/>
  <c r="I122" i="46"/>
  <c r="J122" i="46" l="1"/>
  <c r="M121" i="46"/>
  <c r="P121" i="46" s="1"/>
  <c r="K121" i="46"/>
  <c r="N121" i="46" s="1"/>
  <c r="Q121" i="46" s="1"/>
  <c r="I123" i="46"/>
  <c r="L122" i="46"/>
  <c r="O122" i="46" s="1"/>
  <c r="M122" i="46" l="1"/>
  <c r="P122" i="46" s="1"/>
  <c r="J123" i="46"/>
  <c r="L123" i="46"/>
  <c r="O123" i="46" s="1"/>
  <c r="I124" i="46"/>
  <c r="K122" i="46"/>
  <c r="N122" i="46" s="1"/>
  <c r="Q122" i="46" s="1"/>
  <c r="J124" i="46" l="1"/>
  <c r="M123" i="46"/>
  <c r="P123" i="46" s="1"/>
  <c r="L124" i="46"/>
  <c r="O124" i="46" s="1"/>
  <c r="I125" i="46"/>
  <c r="K123" i="46"/>
  <c r="N123" i="46" s="1"/>
  <c r="Q123" i="46" s="1"/>
  <c r="M124" i="46" l="1"/>
  <c r="P124" i="46" s="1"/>
  <c r="J125" i="46"/>
  <c r="L125" i="46"/>
  <c r="O125" i="46" s="1"/>
  <c r="I126" i="46"/>
  <c r="K124" i="46"/>
  <c r="N124" i="46" s="1"/>
  <c r="Q124" i="46" s="1"/>
  <c r="M125" i="46" l="1"/>
  <c r="P125" i="46" s="1"/>
  <c r="J126" i="46"/>
  <c r="K126" i="46" s="1"/>
  <c r="N126" i="46" s="1"/>
  <c r="Q126" i="46" s="1"/>
  <c r="I127" i="46"/>
  <c r="L126" i="46"/>
  <c r="O126" i="46" s="1"/>
  <c r="K125" i="46"/>
  <c r="N125" i="46" s="1"/>
  <c r="Q125" i="46" s="1"/>
  <c r="I128" i="46" l="1"/>
  <c r="L127" i="46"/>
  <c r="O127" i="46" s="1"/>
  <c r="J127" i="46"/>
  <c r="K127" i="46" s="1"/>
  <c r="N127" i="46" s="1"/>
  <c r="Q127" i="46" s="1"/>
  <c r="M126" i="46"/>
  <c r="P126" i="46" s="1"/>
  <c r="L128" i="46" l="1"/>
  <c r="O128" i="46" s="1"/>
  <c r="I129" i="46"/>
  <c r="J128" i="46"/>
  <c r="K128" i="46" s="1"/>
  <c r="N128" i="46" s="1"/>
  <c r="Q128" i="46" s="1"/>
  <c r="M127" i="46"/>
  <c r="P127" i="46" s="1"/>
  <c r="I130" i="46" l="1"/>
  <c r="L129" i="46"/>
  <c r="O129" i="46" s="1"/>
  <c r="J129" i="46"/>
  <c r="M128" i="46"/>
  <c r="P128" i="46" s="1"/>
  <c r="I131" i="46" l="1"/>
  <c r="L130" i="46"/>
  <c r="O130" i="46" s="1"/>
  <c r="J130" i="46"/>
  <c r="K130" i="46" s="1"/>
  <c r="N130" i="46" s="1"/>
  <c r="Q130" i="46" s="1"/>
  <c r="M129" i="46"/>
  <c r="P129" i="46" s="1"/>
  <c r="K129" i="46"/>
  <c r="N129" i="46" s="1"/>
  <c r="Q129" i="46" s="1"/>
  <c r="J131" i="46" l="1"/>
  <c r="M130" i="46"/>
  <c r="P130" i="46" s="1"/>
  <c r="I132" i="46"/>
  <c r="L131" i="46"/>
  <c r="O131" i="46" s="1"/>
  <c r="M131" i="46" l="1"/>
  <c r="P131" i="46" s="1"/>
  <c r="J132" i="46"/>
  <c r="K131" i="46"/>
  <c r="N131" i="46" s="1"/>
  <c r="Q131" i="46" s="1"/>
  <c r="I133" i="46"/>
  <c r="L132" i="46"/>
  <c r="O132" i="46" s="1"/>
  <c r="J133" i="46" l="1"/>
  <c r="M132" i="46"/>
  <c r="P132" i="46" s="1"/>
  <c r="K132" i="46"/>
  <c r="N132" i="46" s="1"/>
  <c r="Q132" i="46" s="1"/>
  <c r="I134" i="46"/>
  <c r="L133" i="46"/>
  <c r="O133" i="46" s="1"/>
  <c r="J134" i="46" l="1"/>
  <c r="M133" i="46"/>
  <c r="P133" i="46" s="1"/>
  <c r="K133" i="46"/>
  <c r="N133" i="46" s="1"/>
  <c r="Q133" i="46" s="1"/>
  <c r="L134" i="46"/>
  <c r="O134" i="46" s="1"/>
  <c r="I135" i="46"/>
  <c r="M134" i="46" l="1"/>
  <c r="P134" i="46" s="1"/>
  <c r="J135" i="46"/>
  <c r="K135" i="46" s="1"/>
  <c r="N135" i="46" s="1"/>
  <c r="Q135" i="46" s="1"/>
  <c r="L135" i="46"/>
  <c r="O135" i="46" s="1"/>
  <c r="I136" i="46"/>
  <c r="K134" i="46"/>
  <c r="N134" i="46" s="1"/>
  <c r="Q134" i="46" s="1"/>
  <c r="L136" i="46" l="1"/>
  <c r="O136" i="46" s="1"/>
  <c r="I137" i="46"/>
  <c r="M135" i="46"/>
  <c r="P135" i="46" s="1"/>
  <c r="J136" i="46"/>
  <c r="K136" i="46" s="1"/>
  <c r="N136" i="46" s="1"/>
  <c r="Q136" i="46" s="1"/>
  <c r="M136" i="46" l="1"/>
  <c r="P136" i="46" s="1"/>
  <c r="J137" i="46"/>
  <c r="K137" i="46" s="1"/>
  <c r="N137" i="46" s="1"/>
  <c r="Q137" i="46" s="1"/>
  <c r="I138" i="46"/>
  <c r="L137" i="46"/>
  <c r="O137" i="46" s="1"/>
  <c r="L138" i="46" l="1"/>
  <c r="O138" i="46" s="1"/>
  <c r="I139" i="46"/>
  <c r="M137" i="46"/>
  <c r="P137" i="46" s="1"/>
  <c r="J138" i="46"/>
  <c r="M138" i="46" l="1"/>
  <c r="P138" i="46" s="1"/>
  <c r="J139" i="46"/>
  <c r="K139" i="46" s="1"/>
  <c r="N139" i="46" s="1"/>
  <c r="Q139" i="46" s="1"/>
  <c r="I140" i="46"/>
  <c r="L139" i="46"/>
  <c r="O139" i="46" s="1"/>
  <c r="K138" i="46"/>
  <c r="N138" i="46" s="1"/>
  <c r="Q138" i="46" s="1"/>
  <c r="J140" i="46" l="1"/>
  <c r="M139" i="46"/>
  <c r="P139" i="46" s="1"/>
  <c r="I141" i="46"/>
  <c r="L140" i="46"/>
  <c r="O140" i="46" s="1"/>
  <c r="L141" i="46" l="1"/>
  <c r="O141" i="46" s="1"/>
  <c r="I142" i="46"/>
  <c r="J141" i="46"/>
  <c r="M140" i="46"/>
  <c r="P140" i="46" s="1"/>
  <c r="K140" i="46"/>
  <c r="N140" i="46" s="1"/>
  <c r="Q140" i="46" s="1"/>
  <c r="M141" i="46" l="1"/>
  <c r="P141" i="46" s="1"/>
  <c r="J142" i="46"/>
  <c r="K142" i="46" s="1"/>
  <c r="N142" i="46" s="1"/>
  <c r="Q142" i="46" s="1"/>
  <c r="K141" i="46"/>
  <c r="N141" i="46" s="1"/>
  <c r="Q141" i="46" s="1"/>
  <c r="L142" i="46"/>
  <c r="O142" i="46" s="1"/>
  <c r="I143" i="46"/>
  <c r="I144" i="46" l="1"/>
  <c r="L143" i="46"/>
  <c r="O143" i="46" s="1"/>
  <c r="M142" i="46"/>
  <c r="P142" i="46" s="1"/>
  <c r="J143" i="46"/>
  <c r="K143" i="46" s="1"/>
  <c r="N143" i="46" s="1"/>
  <c r="Q143" i="46" s="1"/>
  <c r="J144" i="46" l="1"/>
  <c r="M143" i="46"/>
  <c r="P143" i="46" s="1"/>
  <c r="I145" i="46"/>
  <c r="L144" i="46"/>
  <c r="O144" i="46" s="1"/>
  <c r="L145" i="46" l="1"/>
  <c r="O145" i="46" s="1"/>
  <c r="I146" i="46"/>
  <c r="J145" i="46"/>
  <c r="M144" i="46"/>
  <c r="P144" i="46" s="1"/>
  <c r="K144" i="46"/>
  <c r="N144" i="46" s="1"/>
  <c r="Q144" i="46" s="1"/>
  <c r="I147" i="46" l="1"/>
  <c r="L146" i="46"/>
  <c r="O146" i="46" s="1"/>
  <c r="J146" i="46"/>
  <c r="K146" i="46" s="1"/>
  <c r="N146" i="46" s="1"/>
  <c r="Q146" i="46" s="1"/>
  <c r="M145" i="46"/>
  <c r="P145" i="46" s="1"/>
  <c r="K145" i="46"/>
  <c r="N145" i="46" s="1"/>
  <c r="Q145" i="46" s="1"/>
  <c r="M146" i="46" l="1"/>
  <c r="P146" i="46" s="1"/>
  <c r="J147" i="46"/>
  <c r="K147" i="46" s="1"/>
  <c r="N147" i="46" s="1"/>
  <c r="Q147" i="46" s="1"/>
  <c r="L147" i="46"/>
  <c r="O147" i="46" s="1"/>
  <c r="I148" i="46"/>
  <c r="L148" i="46" l="1"/>
  <c r="O148" i="46" s="1"/>
  <c r="I149" i="46"/>
  <c r="J148" i="46"/>
  <c r="M147" i="46"/>
  <c r="P147" i="46" s="1"/>
  <c r="L149" i="46" l="1"/>
  <c r="O149" i="46" s="1"/>
  <c r="I150" i="46"/>
  <c r="M148" i="46"/>
  <c r="P148" i="46" s="1"/>
  <c r="J149" i="46"/>
  <c r="K148" i="46"/>
  <c r="N148" i="46" s="1"/>
  <c r="Q148" i="46" s="1"/>
  <c r="M149" i="46" l="1"/>
  <c r="P149" i="46" s="1"/>
  <c r="J150" i="46"/>
  <c r="K150" i="46" s="1"/>
  <c r="N150" i="46" s="1"/>
  <c r="Q150" i="46" s="1"/>
  <c r="I151" i="46"/>
  <c r="L150" i="46"/>
  <c r="O150" i="46" s="1"/>
  <c r="K149" i="46"/>
  <c r="N149" i="46" s="1"/>
  <c r="Q149" i="46" s="1"/>
  <c r="I152" i="46" l="1"/>
  <c r="L151" i="46"/>
  <c r="O151" i="46" s="1"/>
  <c r="J151" i="46"/>
  <c r="M150" i="46"/>
  <c r="P150" i="46" s="1"/>
  <c r="J152" i="46" l="1"/>
  <c r="M151" i="46"/>
  <c r="P151" i="46" s="1"/>
  <c r="K151" i="46"/>
  <c r="N151" i="46" s="1"/>
  <c r="Q151" i="46" s="1"/>
  <c r="L152" i="46"/>
  <c r="O152" i="46" s="1"/>
  <c r="I153" i="46"/>
  <c r="J153" i="46" l="1"/>
  <c r="M152" i="46"/>
  <c r="P152" i="46" s="1"/>
  <c r="I154" i="46"/>
  <c r="L153" i="46"/>
  <c r="O153" i="46" s="1"/>
  <c r="K152" i="46"/>
  <c r="N152" i="46" s="1"/>
  <c r="Q152" i="46" s="1"/>
  <c r="I155" i="46" l="1"/>
  <c r="L154" i="46"/>
  <c r="O154" i="46" s="1"/>
  <c r="J154" i="46"/>
  <c r="K154" i="46" s="1"/>
  <c r="N154" i="46" s="1"/>
  <c r="Q154" i="46" s="1"/>
  <c r="M153" i="46"/>
  <c r="P153" i="46" s="1"/>
  <c r="K153" i="46"/>
  <c r="N153" i="46" s="1"/>
  <c r="Q153" i="46" s="1"/>
  <c r="J155" i="46" l="1"/>
  <c r="K155" i="46" s="1"/>
  <c r="N155" i="46" s="1"/>
  <c r="Q155" i="46" s="1"/>
  <c r="M154" i="46"/>
  <c r="P154" i="46" s="1"/>
  <c r="I156" i="46"/>
  <c r="L155" i="46"/>
  <c r="O155" i="46" s="1"/>
  <c r="I157" i="46" l="1"/>
  <c r="L156" i="46"/>
  <c r="O156" i="46" s="1"/>
  <c r="M155" i="46"/>
  <c r="P155" i="46" s="1"/>
  <c r="J156" i="46"/>
  <c r="J157" i="46" l="1"/>
  <c r="K157" i="46" s="1"/>
  <c r="N157" i="46" s="1"/>
  <c r="Q157" i="46" s="1"/>
  <c r="M156" i="46"/>
  <c r="P156" i="46" s="1"/>
  <c r="K156" i="46"/>
  <c r="N156" i="46" s="1"/>
  <c r="Q156" i="46" s="1"/>
  <c r="I158" i="46"/>
  <c r="L157" i="46"/>
  <c r="O157" i="46" s="1"/>
  <c r="L158" i="46" l="1"/>
  <c r="O158" i="46" s="1"/>
  <c r="I159" i="46"/>
  <c r="J158" i="46"/>
  <c r="M157" i="46"/>
  <c r="P157" i="46" s="1"/>
  <c r="M158" i="46" l="1"/>
  <c r="P158" i="46" s="1"/>
  <c r="J159" i="46"/>
  <c r="K159" i="46" s="1"/>
  <c r="N159" i="46" s="1"/>
  <c r="Q159" i="46" s="1"/>
  <c r="L159" i="46"/>
  <c r="O159" i="46" s="1"/>
  <c r="I160" i="46"/>
  <c r="K158" i="46"/>
  <c r="N158" i="46" s="1"/>
  <c r="Q158" i="46" s="1"/>
  <c r="L160" i="46" l="1"/>
  <c r="O160" i="46" s="1"/>
  <c r="I161" i="46"/>
  <c r="M159" i="46"/>
  <c r="P159" i="46" s="1"/>
  <c r="J160" i="46"/>
  <c r="M160" i="46" l="1"/>
  <c r="P160" i="46" s="1"/>
  <c r="J161" i="46"/>
  <c r="K161" i="46" s="1"/>
  <c r="N161" i="46" s="1"/>
  <c r="Q161" i="46" s="1"/>
  <c r="K160" i="46"/>
  <c r="N160" i="46" s="1"/>
  <c r="Q160" i="46" s="1"/>
  <c r="I162" i="46"/>
  <c r="L161" i="46"/>
  <c r="O161" i="46" s="1"/>
  <c r="I163" i="46" l="1"/>
  <c r="L162" i="46"/>
  <c r="O162" i="46" s="1"/>
  <c r="M161" i="46"/>
  <c r="P161" i="46" s="1"/>
  <c r="J162" i="46"/>
  <c r="J163" i="46" l="1"/>
  <c r="M163" i="46" s="1"/>
  <c r="P163" i="46" s="1"/>
  <c r="M162" i="46"/>
  <c r="P162" i="46" s="1"/>
  <c r="K162" i="46"/>
  <c r="N162" i="46" s="1"/>
  <c r="Q162" i="46" s="1"/>
  <c r="L163" i="46"/>
  <c r="O163" i="46" s="1"/>
  <c r="K163" i="46" l="1"/>
  <c r="N163" i="46" s="1"/>
  <c r="Q163" i="46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G2" i="43"/>
  <c r="F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I3" i="43" l="1"/>
  <c r="G3" i="43"/>
  <c r="I13" i="44"/>
  <c r="K12" i="44"/>
  <c r="N12" i="44" s="1"/>
  <c r="L12" i="44"/>
  <c r="M12" i="44"/>
  <c r="J13" i="44"/>
  <c r="F3" i="43"/>
  <c r="H3" i="43"/>
  <c r="J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F273" i="43" l="1"/>
  <c r="G151" i="43"/>
  <c r="G322" i="43"/>
  <c r="G149" i="43"/>
  <c r="G20" i="43"/>
  <c r="F41" i="43"/>
  <c r="G15" i="43"/>
  <c r="G10" i="43"/>
  <c r="F363" i="43"/>
  <c r="G294" i="43"/>
  <c r="F332" i="43"/>
  <c r="G288" i="43"/>
  <c r="G206" i="43"/>
  <c r="G184" i="43"/>
  <c r="G61" i="43"/>
  <c r="G170" i="43"/>
  <c r="G50" i="43"/>
  <c r="F111" i="43"/>
  <c r="G78" i="43"/>
  <c r="G335" i="43"/>
  <c r="G266" i="43"/>
  <c r="G104" i="43"/>
  <c r="G345" i="43"/>
  <c r="G131" i="43"/>
  <c r="G252" i="43"/>
  <c r="F285" i="43"/>
  <c r="G133" i="43"/>
  <c r="G74" i="43"/>
  <c r="G35" i="43"/>
  <c r="G73" i="43"/>
  <c r="F245" i="43"/>
  <c r="G307" i="43"/>
  <c r="F318" i="43"/>
  <c r="G169" i="43"/>
  <c r="G141" i="43"/>
  <c r="G83" i="43"/>
  <c r="G279" i="43"/>
  <c r="G199" i="43"/>
  <c r="G290" i="43"/>
  <c r="G312" i="43"/>
  <c r="F233" i="43"/>
  <c r="G189" i="43"/>
  <c r="F189" i="43"/>
  <c r="G51" i="43"/>
  <c r="G94" i="43"/>
  <c r="G58" i="43"/>
  <c r="G208" i="43"/>
  <c r="F331" i="43"/>
  <c r="G251" i="43"/>
  <c r="G171" i="43"/>
  <c r="F342" i="43"/>
  <c r="G262" i="43"/>
  <c r="F325" i="43"/>
  <c r="G76" i="43"/>
  <c r="G248" i="43"/>
  <c r="G42" i="43"/>
  <c r="G107" i="43"/>
  <c r="F45" i="43"/>
  <c r="G30" i="43"/>
  <c r="G234" i="43"/>
  <c r="G29" i="43"/>
  <c r="G303" i="43"/>
  <c r="G223" i="43"/>
  <c r="G314" i="43"/>
  <c r="F37" i="43"/>
  <c r="G194" i="43"/>
  <c r="G48" i="43"/>
  <c r="G119" i="43"/>
  <c r="F201" i="43"/>
  <c r="G12" i="43"/>
  <c r="G320" i="43"/>
  <c r="G129" i="43"/>
  <c r="G103" i="43"/>
  <c r="F138" i="43"/>
  <c r="G355" i="43"/>
  <c r="F195" i="43"/>
  <c r="F17" i="43"/>
  <c r="G366" i="43"/>
  <c r="G286" i="43"/>
  <c r="F124" i="43"/>
  <c r="F341" i="43"/>
  <c r="G268" i="43"/>
  <c r="G89" i="43"/>
  <c r="G39" i="43"/>
  <c r="F338" i="43"/>
  <c r="F229" i="43"/>
  <c r="F305" i="43"/>
  <c r="G72" i="43"/>
  <c r="G123" i="43"/>
  <c r="F193" i="43"/>
  <c r="G134" i="43"/>
  <c r="G192" i="43"/>
  <c r="F241" i="43"/>
  <c r="G37" i="43"/>
  <c r="F340" i="43"/>
  <c r="G289" i="43"/>
  <c r="G53" i="43"/>
  <c r="G299" i="43"/>
  <c r="G219" i="43"/>
  <c r="G310" i="43"/>
  <c r="G148" i="43"/>
  <c r="G180" i="43"/>
  <c r="G329" i="43"/>
  <c r="F8" i="43"/>
  <c r="G240" i="43"/>
  <c r="F21" i="43"/>
  <c r="G351" i="43"/>
  <c r="F271" i="43"/>
  <c r="G191" i="43"/>
  <c r="G362" i="43"/>
  <c r="G282" i="43"/>
  <c r="F272" i="43"/>
  <c r="G328" i="43"/>
  <c r="F213" i="43"/>
  <c r="G113" i="43"/>
  <c r="G106" i="43"/>
  <c r="F261" i="43"/>
  <c r="G87" i="43"/>
  <c r="F177" i="43"/>
  <c r="G323" i="43"/>
  <c r="G243" i="43"/>
  <c r="F163" i="43"/>
  <c r="F334" i="43"/>
  <c r="F225" i="43"/>
  <c r="F277" i="43"/>
  <c r="G172" i="43"/>
  <c r="G237" i="43"/>
  <c r="F176" i="43"/>
  <c r="G130" i="43"/>
  <c r="G236" i="43"/>
  <c r="F36" i="43"/>
  <c r="G95" i="43"/>
  <c r="G313" i="43"/>
  <c r="F67" i="43"/>
  <c r="G295" i="43"/>
  <c r="G215" i="43"/>
  <c r="F306" i="43"/>
  <c r="F6" i="43"/>
  <c r="G144" i="43"/>
  <c r="G173" i="43"/>
  <c r="G40" i="43"/>
  <c r="F269" i="43"/>
  <c r="F27" i="43"/>
  <c r="G91" i="43"/>
  <c r="G221" i="43"/>
  <c r="G250" i="43"/>
  <c r="G174" i="43"/>
  <c r="F25" i="43"/>
  <c r="F197" i="43"/>
  <c r="G291" i="43"/>
  <c r="G267" i="43"/>
  <c r="G211" i="43"/>
  <c r="G358" i="43"/>
  <c r="F216" i="43"/>
  <c r="G260" i="43"/>
  <c r="F140" i="43"/>
  <c r="G92" i="43"/>
  <c r="G36" i="43"/>
  <c r="G143" i="43"/>
  <c r="G188" i="43"/>
  <c r="G349" i="43"/>
  <c r="G196" i="43"/>
  <c r="F79" i="43"/>
  <c r="G54" i="43"/>
  <c r="F93" i="43"/>
  <c r="G57" i="43"/>
  <c r="G347" i="43"/>
  <c r="F347" i="43"/>
  <c r="F147" i="43"/>
  <c r="G239" i="43"/>
  <c r="F159" i="43"/>
  <c r="G330" i="43"/>
  <c r="G265" i="43"/>
  <c r="G64" i="43"/>
  <c r="F365" i="43"/>
  <c r="G165" i="43"/>
  <c r="G85" i="43"/>
  <c r="G81" i="43"/>
  <c r="G118" i="43"/>
  <c r="F161" i="43"/>
  <c r="F122" i="43"/>
  <c r="G82" i="43"/>
  <c r="F127" i="43"/>
  <c r="F316" i="43"/>
  <c r="G343" i="43"/>
  <c r="F287" i="43"/>
  <c r="F207" i="43"/>
  <c r="G183" i="43"/>
  <c r="F246" i="43"/>
  <c r="G254" i="43"/>
  <c r="F152" i="43"/>
  <c r="G32" i="43"/>
  <c r="G224" i="43"/>
  <c r="G139" i="43"/>
  <c r="F156" i="43"/>
  <c r="G364" i="43"/>
  <c r="G97" i="43"/>
  <c r="F301" i="43"/>
  <c r="G284" i="43"/>
  <c r="G101" i="43"/>
  <c r="G59" i="43"/>
  <c r="G153" i="43"/>
  <c r="G209" i="43"/>
  <c r="F158" i="43"/>
  <c r="G361" i="43"/>
  <c r="G77" i="43"/>
  <c r="F247" i="43"/>
  <c r="F47" i="43"/>
  <c r="F116" i="43"/>
  <c r="G339" i="43"/>
  <c r="G259" i="43"/>
  <c r="F235" i="43"/>
  <c r="G179" i="43"/>
  <c r="F155" i="43"/>
  <c r="F16" i="43"/>
  <c r="F276" i="43"/>
  <c r="F350" i="43"/>
  <c r="G326" i="43"/>
  <c r="G270" i="43"/>
  <c r="F56" i="43"/>
  <c r="F249" i="43"/>
  <c r="G190" i="43"/>
  <c r="G108" i="43"/>
  <c r="G220" i="43"/>
  <c r="G84" i="43"/>
  <c r="F60" i="43"/>
  <c r="F135" i="43"/>
  <c r="G352" i="43"/>
  <c r="G258" i="43"/>
  <c r="G210" i="43"/>
  <c r="G146" i="43"/>
  <c r="G257" i="43"/>
  <c r="G321" i="43"/>
  <c r="G157" i="43"/>
  <c r="G204" i="43"/>
  <c r="G24" i="43"/>
  <c r="G55" i="43"/>
  <c r="G65" i="43"/>
  <c r="G296" i="43"/>
  <c r="G19" i="43"/>
  <c r="G145" i="43"/>
  <c r="G117" i="43"/>
  <c r="G14" i="43"/>
  <c r="G182" i="43"/>
  <c r="G34" i="43"/>
  <c r="F9" i="43"/>
  <c r="G43" i="43"/>
  <c r="G126" i="43" l="1"/>
  <c r="F217" i="43"/>
  <c r="G280" i="43"/>
  <c r="G298" i="43"/>
  <c r="G45" i="43"/>
  <c r="G67" i="43"/>
  <c r="G214" i="43"/>
  <c r="G122" i="43"/>
  <c r="F98" i="43"/>
  <c r="F317" i="43"/>
  <c r="G33" i="43"/>
  <c r="G161" i="43"/>
  <c r="F118" i="43"/>
  <c r="G176" i="43"/>
  <c r="G231" i="43"/>
  <c r="G261" i="43"/>
  <c r="F236" i="43"/>
  <c r="G41" i="43"/>
  <c r="G311" i="43"/>
  <c r="G244" i="43"/>
  <c r="F348" i="43"/>
  <c r="G96" i="43"/>
  <c r="G230" i="43"/>
  <c r="G287" i="43"/>
  <c r="G90" i="43"/>
  <c r="G229" i="43"/>
  <c r="F237" i="43"/>
  <c r="F70" i="43"/>
  <c r="F360" i="43"/>
  <c r="F78" i="43"/>
  <c r="F304" i="43"/>
  <c r="F284" i="43"/>
  <c r="F296" i="43"/>
  <c r="F136" i="43"/>
  <c r="G31" i="43"/>
  <c r="F48" i="43"/>
  <c r="F52" i="43"/>
  <c r="G115" i="43"/>
  <c r="G278" i="43"/>
  <c r="G137" i="43"/>
  <c r="F87" i="43"/>
  <c r="G23" i="43"/>
  <c r="G46" i="43"/>
  <c r="G17" i="43"/>
  <c r="F297" i="43"/>
  <c r="F275" i="43"/>
  <c r="G273" i="43"/>
  <c r="G11" i="43"/>
  <c r="G285" i="43"/>
  <c r="G363" i="43"/>
  <c r="F117" i="43"/>
  <c r="G135" i="43"/>
  <c r="F157" i="43"/>
  <c r="G269" i="43"/>
  <c r="G305" i="43"/>
  <c r="G292" i="43"/>
  <c r="F326" i="43"/>
  <c r="G233" i="43"/>
  <c r="F322" i="43"/>
  <c r="F252" i="43"/>
  <c r="F288" i="43"/>
  <c r="G8" i="43"/>
  <c r="G185" i="43"/>
  <c r="G138" i="43"/>
  <c r="G16" i="43"/>
  <c r="G112" i="43"/>
  <c r="G232" i="43"/>
  <c r="G213" i="43"/>
  <c r="F75" i="43"/>
  <c r="G124" i="43"/>
  <c r="F196" i="43"/>
  <c r="F142" i="43"/>
  <c r="G255" i="43"/>
  <c r="F192" i="43"/>
  <c r="F227" i="43"/>
  <c r="F167" i="43"/>
  <c r="G99" i="43"/>
  <c r="G333" i="43"/>
  <c r="G264" i="43"/>
  <c r="G13" i="43"/>
  <c r="F39" i="43"/>
  <c r="F194" i="43"/>
  <c r="F267" i="43"/>
  <c r="G346" i="43"/>
  <c r="G247" i="43"/>
  <c r="G7" i="43"/>
  <c r="G212" i="43"/>
  <c r="F80" i="43"/>
  <c r="G158" i="43"/>
  <c r="G147" i="43"/>
  <c r="F346" i="43"/>
  <c r="G238" i="43"/>
  <c r="F162" i="43"/>
  <c r="F107" i="43"/>
  <c r="F129" i="43"/>
  <c r="G235" i="43"/>
  <c r="G274" i="43"/>
  <c r="F187" i="43"/>
  <c r="G164" i="43"/>
  <c r="F337" i="43"/>
  <c r="G162" i="43"/>
  <c r="F307" i="43"/>
  <c r="G249" i="43"/>
  <c r="G127" i="43"/>
  <c r="F88" i="43"/>
  <c r="F108" i="43"/>
  <c r="G337" i="43"/>
  <c r="F126" i="43"/>
  <c r="G109" i="43"/>
  <c r="F120" i="43"/>
  <c r="G98" i="43"/>
  <c r="G315" i="43"/>
  <c r="F281" i="43"/>
  <c r="G306" i="43"/>
  <c r="G120" i="43"/>
  <c r="G242" i="43"/>
  <c r="G225" i="43"/>
  <c r="G272" i="43"/>
  <c r="G21" i="43"/>
  <c r="G181" i="43"/>
  <c r="G195" i="43"/>
  <c r="F106" i="43"/>
  <c r="G309" i="43"/>
  <c r="G217" i="43"/>
  <c r="F72" i="43"/>
  <c r="F49" i="43"/>
  <c r="G186" i="43"/>
  <c r="F42" i="43"/>
  <c r="F286" i="43"/>
  <c r="F96" i="43"/>
  <c r="G319" i="43"/>
  <c r="F57" i="43"/>
  <c r="G154" i="43"/>
  <c r="G308" i="43"/>
  <c r="F283" i="43"/>
  <c r="G353" i="43"/>
  <c r="G350" i="43"/>
  <c r="G200" i="43"/>
  <c r="G228" i="43"/>
  <c r="G25" i="43"/>
  <c r="G256" i="43"/>
  <c r="F256" i="43"/>
  <c r="G202" i="43"/>
  <c r="G167" i="43"/>
  <c r="F68" i="43"/>
  <c r="G68" i="43"/>
  <c r="G69" i="43"/>
  <c r="G102" i="43"/>
  <c r="G93" i="43"/>
  <c r="G246" i="43"/>
  <c r="F327" i="43"/>
  <c r="F63" i="43"/>
  <c r="G63" i="43"/>
  <c r="G156" i="43"/>
  <c r="G218" i="43"/>
  <c r="F198" i="43"/>
  <c r="F361" i="43"/>
  <c r="G207" i="43"/>
  <c r="G348" i="43"/>
  <c r="G198" i="43"/>
  <c r="G160" i="43"/>
  <c r="G6" i="43"/>
  <c r="G66" i="43"/>
  <c r="F66" i="43"/>
  <c r="G9" i="43"/>
  <c r="G28" i="43"/>
  <c r="F28" i="43"/>
  <c r="G317" i="43"/>
  <c r="F222" i="43"/>
  <c r="G222" i="43"/>
  <c r="G38" i="43"/>
  <c r="F38" i="43"/>
  <c r="G276" i="43"/>
  <c r="F324" i="43"/>
  <c r="G301" i="43"/>
  <c r="G152" i="43"/>
  <c r="F203" i="43"/>
  <c r="G203" i="43"/>
  <c r="F105" i="43"/>
  <c r="G110" i="43"/>
  <c r="G60" i="43"/>
  <c r="G105" i="43"/>
  <c r="G334" i="43"/>
  <c r="F137" i="43"/>
  <c r="F186" i="43"/>
  <c r="G216" i="43"/>
  <c r="G263" i="43"/>
  <c r="F336" i="43"/>
  <c r="G336" i="43"/>
  <c r="G116" i="43"/>
  <c r="G62" i="43"/>
  <c r="F146" i="43"/>
  <c r="G168" i="43"/>
  <c r="G316" i="43"/>
  <c r="G177" i="43"/>
  <c r="F46" i="43"/>
  <c r="G121" i="43"/>
  <c r="G88" i="43"/>
  <c r="F71" i="43"/>
  <c r="G71" i="43"/>
  <c r="G205" i="43"/>
  <c r="F100" i="43"/>
  <c r="G100" i="43"/>
  <c r="F175" i="43"/>
  <c r="G175" i="43"/>
  <c r="G70" i="43"/>
  <c r="F354" i="43"/>
  <c r="G354" i="43"/>
  <c r="G357" i="43"/>
  <c r="F357" i="43"/>
  <c r="G44" i="43"/>
  <c r="G125" i="43"/>
  <c r="G327" i="43"/>
  <c r="F86" i="43"/>
  <c r="G253" i="43"/>
  <c r="G226" i="43"/>
  <c r="F226" i="43"/>
  <c r="G47" i="43"/>
  <c r="F173" i="43"/>
  <c r="F22" i="43"/>
  <c r="G324" i="43"/>
  <c r="F219" i="43"/>
  <c r="F64" i="43"/>
  <c r="G166" i="43"/>
  <c r="F166" i="43"/>
  <c r="G187" i="43"/>
  <c r="G22" i="43"/>
  <c r="G271" i="43"/>
  <c r="G178" i="43"/>
  <c r="F26" i="43"/>
  <c r="G26" i="43"/>
  <c r="G150" i="43"/>
  <c r="G18" i="43"/>
  <c r="G365" i="43"/>
  <c r="G75" i="43"/>
  <c r="G359" i="43"/>
  <c r="F97" i="43"/>
  <c r="G281" i="43"/>
  <c r="G86" i="43"/>
  <c r="G344" i="43"/>
  <c r="G136" i="43"/>
  <c r="G27" i="43"/>
  <c r="F18" i="43"/>
  <c r="G300" i="43"/>
  <c r="F209" i="43"/>
  <c r="F268" i="43"/>
  <c r="F255" i="43"/>
  <c r="F119" i="43"/>
  <c r="F99" i="43"/>
  <c r="F243" i="43"/>
  <c r="F95" i="43"/>
  <c r="G227" i="43"/>
  <c r="G245" i="43"/>
  <c r="F319" i="43"/>
  <c r="F258" i="43"/>
  <c r="F299" i="43"/>
  <c r="F353" i="43"/>
  <c r="G283" i="43"/>
  <c r="F121" i="43"/>
  <c r="F200" i="43"/>
  <c r="F58" i="43"/>
  <c r="F180" i="43"/>
  <c r="F83" i="43"/>
  <c r="F293" i="43"/>
  <c r="F329" i="43"/>
  <c r="F40" i="43"/>
  <c r="F205" i="43"/>
  <c r="G201" i="43"/>
  <c r="G111" i="43"/>
  <c r="F270" i="43"/>
  <c r="F182" i="43"/>
  <c r="F263" i="43"/>
  <c r="F240" i="43"/>
  <c r="F214" i="43"/>
  <c r="F51" i="43"/>
  <c r="G304" i="43"/>
  <c r="F168" i="43"/>
  <c r="F289" i="43"/>
  <c r="F34" i="43"/>
  <c r="F356" i="43"/>
  <c r="F114" i="43"/>
  <c r="F251" i="43"/>
  <c r="G80" i="43"/>
  <c r="F206" i="43"/>
  <c r="F199" i="43"/>
  <c r="F202" i="43"/>
  <c r="F30" i="43"/>
  <c r="F339" i="43"/>
  <c r="F359" i="43"/>
  <c r="F184" i="43"/>
  <c r="F181" i="43"/>
  <c r="G197" i="43"/>
  <c r="F239" i="43"/>
  <c r="F151" i="43"/>
  <c r="F230" i="43"/>
  <c r="F50" i="43"/>
  <c r="F204" i="43"/>
  <c r="F352" i="43"/>
  <c r="G275" i="43"/>
  <c r="F351" i="43"/>
  <c r="F300" i="43"/>
  <c r="F185" i="43"/>
  <c r="F85" i="43"/>
  <c r="G293" i="43"/>
  <c r="G302" i="43"/>
  <c r="G277" i="43"/>
  <c r="G193" i="43"/>
  <c r="G338" i="43"/>
  <c r="G114" i="43"/>
  <c r="F257" i="43"/>
  <c r="F266" i="43"/>
  <c r="F61" i="43"/>
  <c r="F232" i="43"/>
  <c r="F10" i="43"/>
  <c r="F91" i="43"/>
  <c r="F101" i="43"/>
  <c r="F33" i="43"/>
  <c r="F115" i="43"/>
  <c r="F171" i="43"/>
  <c r="F53" i="43"/>
  <c r="F309" i="43"/>
  <c r="F144" i="43"/>
  <c r="F291" i="43"/>
  <c r="F303" i="43"/>
  <c r="F282" i="43"/>
  <c r="F92" i="43"/>
  <c r="F110" i="43"/>
  <c r="F315" i="43"/>
  <c r="F74" i="43"/>
  <c r="G163" i="43"/>
  <c r="F77" i="43"/>
  <c r="G331" i="43"/>
  <c r="G128" i="43"/>
  <c r="G52" i="43"/>
  <c r="G318" i="43"/>
  <c r="F7" i="43"/>
  <c r="G132" i="43"/>
  <c r="G56" i="43"/>
  <c r="F253" i="43"/>
  <c r="F160" i="43"/>
  <c r="F292" i="43"/>
  <c r="F102" i="43"/>
  <c r="F104" i="43"/>
  <c r="G140" i="43"/>
  <c r="G341" i="43"/>
  <c r="F24" i="43"/>
  <c r="F344" i="43"/>
  <c r="F248" i="43"/>
  <c r="F302" i="43"/>
  <c r="F130" i="43"/>
  <c r="F254" i="43"/>
  <c r="F191" i="43"/>
  <c r="F224" i="43"/>
  <c r="G340" i="43"/>
  <c r="G297" i="43"/>
  <c r="F31" i="43"/>
  <c r="F149" i="43"/>
  <c r="F215" i="43"/>
  <c r="G155" i="43"/>
  <c r="G356" i="43"/>
  <c r="G49" i="43"/>
  <c r="G241" i="43"/>
  <c r="F308" i="43"/>
  <c r="F183" i="43"/>
  <c r="F81" i="43"/>
  <c r="F113" i="43"/>
  <c r="F212" i="43"/>
  <c r="F231" i="43"/>
  <c r="F349" i="43"/>
  <c r="F345" i="43"/>
  <c r="G159" i="43"/>
  <c r="G79" i="43"/>
  <c r="G342" i="43"/>
  <c r="F328" i="43"/>
  <c r="F20" i="43"/>
  <c r="F313" i="43"/>
  <c r="F312" i="43"/>
  <c r="G360" i="43"/>
  <c r="G325" i="43"/>
  <c r="G142" i="43"/>
  <c r="G332" i="43"/>
  <c r="F366" i="43"/>
  <c r="F228" i="43"/>
  <c r="F220" i="43"/>
  <c r="F59" i="43"/>
  <c r="F188" i="43"/>
  <c r="F43" i="43"/>
  <c r="F65" i="43"/>
  <c r="F362" i="43"/>
  <c r="F223" i="43"/>
  <c r="F76" i="43"/>
  <c r="F298" i="43"/>
  <c r="F19" i="43"/>
  <c r="F262" i="43"/>
  <c r="F29" i="43"/>
  <c r="F132" i="43"/>
  <c r="F35" i="43"/>
  <c r="F265" i="43"/>
  <c r="F244" i="43"/>
  <c r="F123" i="43"/>
  <c r="F179" i="43"/>
  <c r="F133" i="43"/>
  <c r="F143" i="43"/>
  <c r="F69" i="43"/>
  <c r="F12" i="43"/>
  <c r="F153" i="43"/>
  <c r="F125" i="43"/>
  <c r="F145" i="43"/>
  <c r="F295" i="43"/>
  <c r="F210" i="43"/>
  <c r="F73" i="43"/>
  <c r="F11" i="43"/>
  <c r="F259" i="43"/>
  <c r="F89" i="43"/>
  <c r="F310" i="43"/>
  <c r="F165" i="43"/>
  <c r="F44" i="43"/>
  <c r="F330" i="43"/>
  <c r="F23" i="43"/>
  <c r="F14" i="43"/>
  <c r="F141" i="43"/>
  <c r="F218" i="43"/>
  <c r="F109" i="43"/>
  <c r="F323" i="43"/>
  <c r="F242" i="43"/>
  <c r="F154" i="43"/>
  <c r="F333" i="43"/>
  <c r="F343" i="43"/>
  <c r="F260" i="43"/>
  <c r="F131" i="43"/>
  <c r="F32" i="43"/>
  <c r="F238" i="43"/>
  <c r="F94" i="43"/>
  <c r="F190" i="43"/>
  <c r="F211" i="43"/>
  <c r="F321" i="43"/>
  <c r="F320" i="43"/>
  <c r="F54" i="43"/>
  <c r="F55" i="43"/>
  <c r="F150" i="43"/>
  <c r="F128" i="43"/>
  <c r="F139" i="43"/>
  <c r="F294" i="43"/>
  <c r="F314" i="43"/>
  <c r="F13" i="43"/>
  <c r="F164" i="43"/>
  <c r="F311" i="43"/>
  <c r="F279" i="43"/>
  <c r="F264" i="43"/>
  <c r="F134" i="43"/>
  <c r="F170" i="43"/>
  <c r="F280" i="43"/>
  <c r="F148" i="43"/>
  <c r="F364" i="43"/>
  <c r="F221" i="43"/>
  <c r="F208" i="43"/>
  <c r="F335" i="43"/>
  <c r="F174" i="43"/>
  <c r="F355" i="43"/>
  <c r="F172" i="43"/>
  <c r="F274" i="43"/>
  <c r="F234" i="43"/>
  <c r="F62" i="43"/>
  <c r="F90" i="43"/>
  <c r="F112" i="43"/>
  <c r="F15" i="43"/>
  <c r="F84" i="43"/>
  <c r="F358" i="43"/>
  <c r="F103" i="43"/>
  <c r="F278" i="43"/>
  <c r="F169" i="43"/>
  <c r="F82" i="43"/>
  <c r="F250" i="43"/>
  <c r="F178" i="43"/>
  <c r="F290" i="43"/>
  <c r="I4" i="43"/>
  <c r="F5" i="43"/>
  <c r="I5" i="43" l="1"/>
  <c r="I6" i="43" s="1"/>
  <c r="I7" i="43" s="1"/>
  <c r="I8" i="43" s="1"/>
  <c r="I9" i="43" s="1"/>
  <c r="I10" i="43" s="1"/>
  <c r="I11" i="43" s="1"/>
  <c r="I12" i="43" s="1"/>
  <c r="I13" i="43" s="1"/>
  <c r="I14" i="43" s="1"/>
  <c r="I15" i="43" s="1"/>
  <c r="I16" i="43" s="1"/>
  <c r="I17" i="43" s="1"/>
  <c r="I18" i="43" s="1"/>
  <c r="I19" i="43" s="1"/>
  <c r="I20" i="43" s="1"/>
  <c r="I21" i="43" s="1"/>
  <c r="I22" i="43" s="1"/>
  <c r="I23" i="43" s="1"/>
  <c r="I24" i="43" s="1"/>
  <c r="I25" i="43" s="1"/>
  <c r="I26" i="43" s="1"/>
  <c r="I27" i="43" s="1"/>
  <c r="I28" i="43" s="1"/>
  <c r="I29" i="43" s="1"/>
  <c r="I30" i="43" s="1"/>
  <c r="I31" i="43" s="1"/>
  <c r="I32" i="43" s="1"/>
  <c r="I33" i="43" s="1"/>
  <c r="I34" i="43" s="1"/>
  <c r="I35" i="43" s="1"/>
  <c r="I36" i="43" s="1"/>
  <c r="I37" i="43" s="1"/>
  <c r="I38" i="43" s="1"/>
  <c r="I39" i="43" s="1"/>
  <c r="I40" i="43" s="1"/>
  <c r="I41" i="43" s="1"/>
  <c r="I42" i="43" s="1"/>
  <c r="I43" i="43" s="1"/>
  <c r="I44" i="43" s="1"/>
  <c r="I45" i="43" s="1"/>
  <c r="I46" i="43" s="1"/>
  <c r="I47" i="43" s="1"/>
  <c r="I48" i="43" s="1"/>
  <c r="I49" i="43" s="1"/>
  <c r="I50" i="43" s="1"/>
  <c r="I51" i="43" s="1"/>
  <c r="I52" i="43" s="1"/>
  <c r="I53" i="43" s="1"/>
  <c r="I54" i="43" s="1"/>
  <c r="I55" i="43" s="1"/>
  <c r="I56" i="43" s="1"/>
  <c r="I57" i="43" s="1"/>
  <c r="I58" i="43" s="1"/>
  <c r="I59" i="43" s="1"/>
  <c r="I60" i="43" s="1"/>
  <c r="I61" i="43" s="1"/>
  <c r="I62" i="43" s="1"/>
  <c r="I63" i="43" s="1"/>
  <c r="I64" i="43" s="1"/>
  <c r="I65" i="43" s="1"/>
  <c r="I66" i="43" s="1"/>
  <c r="I67" i="43" s="1"/>
  <c r="I68" i="43" s="1"/>
  <c r="I69" i="43" s="1"/>
  <c r="I70" i="43" s="1"/>
  <c r="I71" i="43" s="1"/>
  <c r="I72" i="43" s="1"/>
  <c r="I73" i="43" s="1"/>
  <c r="I74" i="43" s="1"/>
  <c r="I75" i="43" s="1"/>
  <c r="I76" i="43" s="1"/>
  <c r="I77" i="43" s="1"/>
  <c r="I78" i="43" s="1"/>
  <c r="I79" i="43" s="1"/>
  <c r="I80" i="43" s="1"/>
  <c r="I81" i="43" s="1"/>
  <c r="I82" i="43" s="1"/>
  <c r="I83" i="43" s="1"/>
  <c r="I84" i="43" s="1"/>
  <c r="I85" i="43" s="1"/>
  <c r="I86" i="43" s="1"/>
  <c r="I87" i="43" s="1"/>
  <c r="I88" i="43" s="1"/>
  <c r="I89" i="43" s="1"/>
  <c r="I90" i="43" s="1"/>
  <c r="I91" i="43" s="1"/>
  <c r="I92" i="43" s="1"/>
  <c r="I93" i="43" s="1"/>
  <c r="I94" i="43" s="1"/>
  <c r="I95" i="43" s="1"/>
  <c r="I96" i="43" s="1"/>
  <c r="I97" i="43" s="1"/>
  <c r="I98" i="43" s="1"/>
  <c r="I99" i="43" s="1"/>
  <c r="I100" i="43" s="1"/>
  <c r="I101" i="43" s="1"/>
  <c r="I102" i="43" s="1"/>
  <c r="I103" i="43" s="1"/>
  <c r="I104" i="43" s="1"/>
  <c r="I105" i="43" s="1"/>
  <c r="I106" i="43" s="1"/>
  <c r="I107" i="43" s="1"/>
  <c r="I108" i="43" s="1"/>
  <c r="I109" i="43" s="1"/>
  <c r="I110" i="43" s="1"/>
  <c r="I111" i="43" s="1"/>
  <c r="I112" i="43" s="1"/>
  <c r="I113" i="43" s="1"/>
  <c r="I114" i="43" s="1"/>
  <c r="I115" i="43" s="1"/>
  <c r="I116" i="43" s="1"/>
  <c r="I117" i="43" s="1"/>
  <c r="I118" i="43" s="1"/>
  <c r="I119" i="43" s="1"/>
  <c r="I120" i="43" s="1"/>
  <c r="I121" i="43" s="1"/>
  <c r="I122" i="43" s="1"/>
  <c r="I123" i="43" s="1"/>
  <c r="I124" i="43" s="1"/>
  <c r="I125" i="43" s="1"/>
  <c r="I126" i="43" s="1"/>
  <c r="I127" i="43" s="1"/>
  <c r="I128" i="43" s="1"/>
  <c r="I129" i="43" s="1"/>
  <c r="I130" i="43" s="1"/>
  <c r="I131" i="43" s="1"/>
  <c r="I132" i="43" s="1"/>
  <c r="I133" i="43" s="1"/>
  <c r="I134" i="43" s="1"/>
  <c r="I135" i="43" s="1"/>
  <c r="I136" i="43" s="1"/>
  <c r="I137" i="43" s="1"/>
  <c r="I138" i="43" s="1"/>
  <c r="I139" i="43" s="1"/>
  <c r="I140" i="43" s="1"/>
  <c r="I141" i="43" s="1"/>
  <c r="I142" i="43" s="1"/>
  <c r="I143" i="43" s="1"/>
  <c r="I144" i="43" s="1"/>
  <c r="I145" i="43" s="1"/>
  <c r="I146" i="43" s="1"/>
  <c r="I147" i="43" s="1"/>
  <c r="I148" i="43" s="1"/>
  <c r="I149" i="43" s="1"/>
  <c r="I150" i="43" s="1"/>
  <c r="I151" i="43" s="1"/>
  <c r="I152" i="43" s="1"/>
  <c r="I153" i="43" s="1"/>
  <c r="I154" i="43" s="1"/>
  <c r="I155" i="43" s="1"/>
  <c r="I156" i="43" s="1"/>
  <c r="I157" i="43" s="1"/>
  <c r="I158" i="43" s="1"/>
  <c r="I159" i="43" s="1"/>
  <c r="I160" i="43" s="1"/>
  <c r="I161" i="43" s="1"/>
  <c r="I162" i="43" s="1"/>
  <c r="I163" i="43" s="1"/>
  <c r="I164" i="43" s="1"/>
  <c r="I165" i="43" s="1"/>
  <c r="I166" i="43" s="1"/>
  <c r="I167" i="43" s="1"/>
  <c r="I168" i="43" s="1"/>
  <c r="I169" i="43" s="1"/>
  <c r="I170" i="43" s="1"/>
  <c r="I171" i="43" s="1"/>
  <c r="I172" i="43" s="1"/>
  <c r="I173" i="43" s="1"/>
  <c r="I174" i="43" s="1"/>
  <c r="I175" i="43" s="1"/>
  <c r="I176" i="43" s="1"/>
  <c r="I177" i="43" s="1"/>
  <c r="I178" i="43" s="1"/>
  <c r="I179" i="43" s="1"/>
  <c r="I180" i="43" s="1"/>
  <c r="I181" i="43" s="1"/>
  <c r="I182" i="43" s="1"/>
  <c r="I183" i="43" s="1"/>
  <c r="I184" i="43" s="1"/>
  <c r="I185" i="43" s="1"/>
  <c r="I186" i="43" s="1"/>
  <c r="I187" i="43" s="1"/>
  <c r="I188" i="43" s="1"/>
  <c r="I189" i="43" s="1"/>
  <c r="I190" i="43" s="1"/>
  <c r="I191" i="43" s="1"/>
  <c r="I192" i="43" s="1"/>
  <c r="I193" i="43" s="1"/>
  <c r="I194" i="43" s="1"/>
  <c r="I195" i="43" s="1"/>
  <c r="I196" i="43" s="1"/>
  <c r="I197" i="43" s="1"/>
  <c r="I198" i="43" s="1"/>
  <c r="I199" i="43" s="1"/>
  <c r="I200" i="43" s="1"/>
  <c r="I201" i="43" s="1"/>
  <c r="I202" i="43" s="1"/>
  <c r="I203" i="43" s="1"/>
  <c r="I204" i="43" s="1"/>
  <c r="I205" i="43" s="1"/>
  <c r="I206" i="43" s="1"/>
  <c r="I207" i="43" s="1"/>
  <c r="I208" i="43" s="1"/>
  <c r="I209" i="43" s="1"/>
  <c r="I210" i="43" s="1"/>
  <c r="I211" i="43" s="1"/>
  <c r="I212" i="43" s="1"/>
  <c r="I213" i="43" s="1"/>
  <c r="I214" i="43" s="1"/>
  <c r="I215" i="43" s="1"/>
  <c r="I216" i="43" s="1"/>
  <c r="I217" i="43" s="1"/>
  <c r="I218" i="43" s="1"/>
  <c r="I219" i="43" s="1"/>
  <c r="I220" i="43" s="1"/>
  <c r="I221" i="43" s="1"/>
  <c r="I222" i="43" s="1"/>
  <c r="I223" i="43" s="1"/>
  <c r="I224" i="43" s="1"/>
  <c r="I225" i="43" s="1"/>
  <c r="I226" i="43" s="1"/>
  <c r="I227" i="43" s="1"/>
  <c r="I228" i="43" s="1"/>
  <c r="I229" i="43" s="1"/>
  <c r="I230" i="43" s="1"/>
  <c r="I231" i="43" s="1"/>
  <c r="I232" i="43" s="1"/>
  <c r="I233" i="43" s="1"/>
  <c r="I234" i="43" s="1"/>
  <c r="I235" i="43" s="1"/>
  <c r="I236" i="43" s="1"/>
  <c r="I237" i="43" s="1"/>
  <c r="I238" i="43" s="1"/>
  <c r="I239" i="43" s="1"/>
  <c r="I240" i="43" s="1"/>
  <c r="I241" i="43" s="1"/>
  <c r="I242" i="43" s="1"/>
  <c r="I243" i="43" s="1"/>
  <c r="I244" i="43" s="1"/>
  <c r="I245" i="43" s="1"/>
  <c r="I246" i="43" s="1"/>
  <c r="I247" i="43" s="1"/>
  <c r="I248" i="43" s="1"/>
  <c r="I249" i="43" s="1"/>
  <c r="I250" i="43" s="1"/>
  <c r="I251" i="43" s="1"/>
  <c r="I252" i="43" s="1"/>
  <c r="I253" i="43" s="1"/>
  <c r="I254" i="43" s="1"/>
  <c r="I255" i="43" s="1"/>
  <c r="I256" i="43" s="1"/>
  <c r="I257" i="43" s="1"/>
  <c r="I258" i="43" s="1"/>
  <c r="I259" i="43" s="1"/>
  <c r="I260" i="43" s="1"/>
  <c r="I261" i="43" s="1"/>
  <c r="I262" i="43" s="1"/>
  <c r="I263" i="43" s="1"/>
  <c r="I264" i="43" s="1"/>
  <c r="I265" i="43" s="1"/>
  <c r="I266" i="43" s="1"/>
  <c r="I267" i="43" s="1"/>
  <c r="I268" i="43" s="1"/>
  <c r="I269" i="43" s="1"/>
  <c r="I270" i="43" s="1"/>
  <c r="I271" i="43" s="1"/>
  <c r="I272" i="43" s="1"/>
  <c r="I273" i="43" s="1"/>
  <c r="I274" i="43" s="1"/>
  <c r="I275" i="43" s="1"/>
  <c r="I276" i="43" s="1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I296" i="43" s="1"/>
  <c r="I297" i="43" s="1"/>
  <c r="I298" i="43" s="1"/>
  <c r="I299" i="43" s="1"/>
  <c r="I300" i="43" s="1"/>
  <c r="I301" i="43" s="1"/>
  <c r="I302" i="43" s="1"/>
  <c r="I303" i="43" s="1"/>
  <c r="I304" i="43" s="1"/>
  <c r="I305" i="43" s="1"/>
  <c r="I306" i="43" s="1"/>
  <c r="I307" i="43" s="1"/>
  <c r="I308" i="43" s="1"/>
  <c r="I309" i="43" s="1"/>
  <c r="I310" i="43" s="1"/>
  <c r="I311" i="43" s="1"/>
  <c r="I312" i="43" s="1"/>
  <c r="I313" i="43" s="1"/>
  <c r="I314" i="43" s="1"/>
  <c r="I315" i="43" s="1"/>
  <c r="I316" i="43" s="1"/>
  <c r="I317" i="43" s="1"/>
  <c r="I318" i="43" s="1"/>
  <c r="I319" i="43" s="1"/>
  <c r="I320" i="43" s="1"/>
  <c r="I321" i="43" s="1"/>
  <c r="I322" i="43" s="1"/>
  <c r="I323" i="43" s="1"/>
  <c r="I324" i="43" s="1"/>
  <c r="I325" i="43" s="1"/>
  <c r="I326" i="43" s="1"/>
  <c r="I327" i="43" s="1"/>
  <c r="I328" i="43" s="1"/>
  <c r="I329" i="43" s="1"/>
  <c r="I330" i="43" s="1"/>
  <c r="I331" i="43" s="1"/>
  <c r="I332" i="43" s="1"/>
  <c r="I333" i="43" s="1"/>
  <c r="I334" i="43" s="1"/>
  <c r="I335" i="43" s="1"/>
  <c r="I336" i="43" s="1"/>
  <c r="I337" i="43" s="1"/>
  <c r="I338" i="43" s="1"/>
  <c r="I339" i="43" s="1"/>
  <c r="I340" i="43" s="1"/>
  <c r="I341" i="43" s="1"/>
  <c r="I342" i="43" s="1"/>
  <c r="I343" i="43" s="1"/>
  <c r="I344" i="43" s="1"/>
  <c r="I345" i="43" s="1"/>
  <c r="I346" i="43" s="1"/>
  <c r="I347" i="43" s="1"/>
  <c r="I348" i="43" s="1"/>
  <c r="I349" i="43" s="1"/>
  <c r="I350" i="43" s="1"/>
  <c r="I351" i="43" s="1"/>
  <c r="I352" i="43" s="1"/>
  <c r="I353" i="43" s="1"/>
  <c r="I354" i="43" s="1"/>
  <c r="I355" i="43" s="1"/>
  <c r="I356" i="43" s="1"/>
  <c r="I357" i="43" s="1"/>
  <c r="I358" i="43" s="1"/>
  <c r="I359" i="43" s="1"/>
  <c r="I360" i="43" s="1"/>
  <c r="I361" i="43" s="1"/>
  <c r="I362" i="43" s="1"/>
  <c r="I363" i="43" s="1"/>
  <c r="I364" i="43" s="1"/>
  <c r="I365" i="43" s="1"/>
  <c r="I366" i="43" s="1"/>
  <c r="F4" i="43"/>
  <c r="G4" i="43"/>
  <c r="H4" i="43"/>
  <c r="G5" i="43"/>
  <c r="J4" i="43" l="1"/>
  <c r="H5" i="43"/>
  <c r="J5" i="43" l="1"/>
  <c r="H6" i="43"/>
  <c r="J6" i="43" l="1"/>
  <c r="H7" i="43"/>
  <c r="J7" i="43" l="1"/>
  <c r="H8" i="43"/>
  <c r="J8" i="43" l="1"/>
  <c r="H9" i="43"/>
  <c r="J9" i="43" l="1"/>
  <c r="H10" i="43"/>
  <c r="H11" i="43" l="1"/>
  <c r="J10" i="43"/>
  <c r="J11" i="43" l="1"/>
  <c r="H12" i="43"/>
  <c r="H13" i="43" l="1"/>
  <c r="J12" i="43"/>
  <c r="H14" i="43" l="1"/>
  <c r="J13" i="43"/>
  <c r="H15" i="43" l="1"/>
  <c r="J14" i="43"/>
  <c r="H16" i="43" l="1"/>
  <c r="J15" i="43"/>
  <c r="J16" i="43" l="1"/>
  <c r="H17" i="43"/>
  <c r="H18" i="43" l="1"/>
  <c r="J17" i="43"/>
  <c r="J18" i="43" l="1"/>
  <c r="H19" i="43"/>
  <c r="J19" i="43" l="1"/>
  <c r="H20" i="43"/>
  <c r="J20" i="43" l="1"/>
  <c r="H21" i="43"/>
  <c r="J21" i="43" l="1"/>
  <c r="H22" i="43"/>
  <c r="J22" i="43" l="1"/>
  <c r="H23" i="43"/>
  <c r="J23" i="43" l="1"/>
  <c r="H24" i="43"/>
  <c r="J24" i="43" l="1"/>
  <c r="H25" i="43"/>
  <c r="J25" i="43" l="1"/>
  <c r="H26" i="43"/>
  <c r="J26" i="43" l="1"/>
  <c r="H27" i="43"/>
  <c r="J27" i="43" l="1"/>
  <c r="H28" i="43"/>
  <c r="H29" i="43" l="1"/>
  <c r="J28" i="43"/>
  <c r="J29" i="43" l="1"/>
  <c r="H30" i="43"/>
  <c r="J30" i="43" l="1"/>
  <c r="H31" i="43"/>
  <c r="J31" i="43" l="1"/>
  <c r="H32" i="43"/>
  <c r="H33" i="43" l="1"/>
  <c r="J32" i="43"/>
  <c r="H34" i="43" l="1"/>
  <c r="J33" i="43"/>
  <c r="J34" i="43" l="1"/>
  <c r="H35" i="43"/>
  <c r="H36" i="43" l="1"/>
  <c r="J35" i="43"/>
  <c r="H37" i="43" l="1"/>
  <c r="J36" i="43"/>
  <c r="H38" i="43" l="1"/>
  <c r="J37" i="43"/>
  <c r="J38" i="43" l="1"/>
  <c r="H39" i="43"/>
  <c r="J39" i="43" l="1"/>
  <c r="H40" i="43"/>
  <c r="H41" i="43" l="1"/>
  <c r="J40" i="43"/>
  <c r="J41" i="43" l="1"/>
  <c r="H42" i="43"/>
  <c r="J42" i="43" l="1"/>
  <c r="H43" i="43"/>
  <c r="J43" i="43" l="1"/>
  <c r="H44" i="43"/>
  <c r="J44" i="43" l="1"/>
  <c r="H45" i="43"/>
  <c r="J45" i="43" l="1"/>
  <c r="H46" i="43"/>
  <c r="J46" i="43" l="1"/>
  <c r="H47" i="43"/>
  <c r="J47" i="43" l="1"/>
  <c r="H48" i="43"/>
  <c r="J48" i="43" l="1"/>
  <c r="H49" i="43"/>
  <c r="J49" i="43" l="1"/>
  <c r="H50" i="43"/>
  <c r="J50" i="43" l="1"/>
  <c r="H51" i="43"/>
  <c r="J51" i="43" l="1"/>
  <c r="H52" i="43"/>
  <c r="H53" i="43" l="1"/>
  <c r="J52" i="43"/>
  <c r="H54" i="43" l="1"/>
  <c r="J53" i="43"/>
  <c r="H55" i="43" l="1"/>
  <c r="J54" i="43"/>
  <c r="H56" i="43" l="1"/>
  <c r="J55" i="43"/>
  <c r="H57" i="43" l="1"/>
  <c r="J56" i="43"/>
  <c r="H58" i="43" l="1"/>
  <c r="J57" i="43"/>
  <c r="H59" i="43" l="1"/>
  <c r="J58" i="43"/>
  <c r="J59" i="43" l="1"/>
  <c r="H60" i="43"/>
  <c r="J60" i="43" l="1"/>
  <c r="H61" i="43"/>
  <c r="J61" i="43" l="1"/>
  <c r="H62" i="43"/>
  <c r="H63" i="43" l="1"/>
  <c r="J62" i="43"/>
  <c r="J63" i="43" l="1"/>
  <c r="H64" i="43"/>
  <c r="J64" i="43" l="1"/>
  <c r="H65" i="43"/>
  <c r="J65" i="43" l="1"/>
  <c r="H66" i="43"/>
  <c r="H67" i="43" l="1"/>
  <c r="J66" i="43"/>
  <c r="J67" i="43" l="1"/>
  <c r="H68" i="43"/>
  <c r="J68" i="43" l="1"/>
  <c r="H69" i="43"/>
  <c r="J69" i="43" l="1"/>
  <c r="H70" i="43"/>
  <c r="J70" i="43" l="1"/>
  <c r="H71" i="43"/>
  <c r="J71" i="43" l="1"/>
  <c r="H72" i="43"/>
  <c r="H73" i="43" l="1"/>
  <c r="J72" i="43"/>
  <c r="J73" i="43" l="1"/>
  <c r="H74" i="43"/>
  <c r="H75" i="43" l="1"/>
  <c r="J74" i="43"/>
  <c r="H76" i="43" l="1"/>
  <c r="J75" i="43"/>
  <c r="J76" i="43" l="1"/>
  <c r="H77" i="43"/>
  <c r="H78" i="43" l="1"/>
  <c r="J77" i="43"/>
  <c r="J78" i="43" l="1"/>
  <c r="H79" i="43"/>
  <c r="H80" i="43" l="1"/>
  <c r="J79" i="43"/>
  <c r="J80" i="43" l="1"/>
  <c r="H81" i="43"/>
  <c r="J81" i="43" l="1"/>
  <c r="H82" i="43"/>
  <c r="J82" i="43" l="1"/>
  <c r="H83" i="43"/>
  <c r="J83" i="43" l="1"/>
  <c r="H84" i="43"/>
  <c r="H85" i="43" l="1"/>
  <c r="J84" i="43"/>
  <c r="H86" i="43" l="1"/>
  <c r="J85" i="43"/>
  <c r="J86" i="43" l="1"/>
  <c r="H87" i="43"/>
  <c r="H88" i="43" l="1"/>
  <c r="J87" i="43"/>
  <c r="J88" i="43" l="1"/>
  <c r="H89" i="43"/>
  <c r="J89" i="43" l="1"/>
  <c r="H90" i="43"/>
  <c r="H91" i="43" l="1"/>
  <c r="J90" i="43"/>
  <c r="J91" i="43" l="1"/>
  <c r="H92" i="43"/>
  <c r="H93" i="43" l="1"/>
  <c r="J92" i="43"/>
  <c r="H94" i="43" l="1"/>
  <c r="J93" i="43"/>
  <c r="H95" i="43" l="1"/>
  <c r="J94" i="43"/>
  <c r="J95" i="43" l="1"/>
  <c r="H96" i="43"/>
  <c r="H97" i="43" l="1"/>
  <c r="J96" i="43"/>
  <c r="J97" i="43" l="1"/>
  <c r="H98" i="43"/>
  <c r="J98" i="43" l="1"/>
  <c r="H99" i="43"/>
  <c r="J99" i="43" l="1"/>
  <c r="H100" i="43"/>
  <c r="H101" i="43" l="1"/>
  <c r="J100" i="43"/>
  <c r="H102" i="43" l="1"/>
  <c r="J101" i="43"/>
  <c r="J102" i="43" l="1"/>
  <c r="H103" i="43"/>
  <c r="J103" i="43" l="1"/>
  <c r="H104" i="43"/>
  <c r="J104" i="43" l="1"/>
  <c r="H105" i="43"/>
  <c r="H106" i="43" l="1"/>
  <c r="J105" i="43"/>
  <c r="J106" i="43" l="1"/>
  <c r="H107" i="43"/>
  <c r="H108" i="43" l="1"/>
  <c r="J107" i="43"/>
  <c r="J108" i="43" l="1"/>
  <c r="H109" i="43"/>
  <c r="J109" i="43" l="1"/>
  <c r="H110" i="43"/>
  <c r="J110" i="43" l="1"/>
  <c r="H111" i="43"/>
  <c r="J111" i="43" l="1"/>
  <c r="H112" i="43"/>
  <c r="H113" i="43" l="1"/>
  <c r="J112" i="43"/>
  <c r="H114" i="43" l="1"/>
  <c r="J113" i="43"/>
  <c r="J114" i="43" l="1"/>
  <c r="H115" i="43"/>
  <c r="H116" i="43" l="1"/>
  <c r="J115" i="43"/>
  <c r="J116" i="43" l="1"/>
  <c r="H117" i="43"/>
  <c r="H118" i="43" l="1"/>
  <c r="J117" i="43"/>
  <c r="H119" i="43" l="1"/>
  <c r="J118" i="43"/>
  <c r="H120" i="43" l="1"/>
  <c r="J119" i="43"/>
  <c r="H121" i="43" l="1"/>
  <c r="J120" i="43"/>
  <c r="J121" i="43" l="1"/>
  <c r="H122" i="43"/>
  <c r="J122" i="43" l="1"/>
  <c r="H123" i="43"/>
  <c r="J123" i="43" l="1"/>
  <c r="H124" i="43"/>
  <c r="J124" i="43" l="1"/>
  <c r="H125" i="43"/>
  <c r="J125" i="43" l="1"/>
  <c r="H126" i="43"/>
  <c r="J126" i="43" l="1"/>
  <c r="H127" i="43"/>
  <c r="J127" i="43" l="1"/>
  <c r="H128" i="43"/>
  <c r="H129" i="43" l="1"/>
  <c r="J128" i="43"/>
  <c r="H130" i="43" l="1"/>
  <c r="J129" i="43"/>
  <c r="J130" i="43" l="1"/>
  <c r="H131" i="43"/>
  <c r="J131" i="43" l="1"/>
  <c r="H132" i="43"/>
  <c r="H133" i="43" l="1"/>
  <c r="J132" i="43"/>
  <c r="H134" i="43" l="1"/>
  <c r="J133" i="43"/>
  <c r="H135" i="43" l="1"/>
  <c r="J134" i="43"/>
  <c r="H136" i="43" l="1"/>
  <c r="J135" i="43"/>
  <c r="H137" i="43" l="1"/>
  <c r="J136" i="43"/>
  <c r="J137" i="43" l="1"/>
  <c r="H138" i="43"/>
  <c r="J138" i="43" l="1"/>
  <c r="H139" i="43"/>
  <c r="J139" i="43" l="1"/>
  <c r="H140" i="43"/>
  <c r="J140" i="43" l="1"/>
  <c r="H141" i="43"/>
  <c r="J141" i="43" l="1"/>
  <c r="H142" i="43"/>
  <c r="J142" i="43" l="1"/>
  <c r="H143" i="43"/>
  <c r="J143" i="43" l="1"/>
  <c r="H144" i="43"/>
  <c r="J144" i="43" l="1"/>
  <c r="H145" i="43"/>
  <c r="J145" i="43" l="1"/>
  <c r="H146" i="43"/>
  <c r="J146" i="43" l="1"/>
  <c r="H147" i="43"/>
  <c r="J147" i="43" l="1"/>
  <c r="H148" i="43"/>
  <c r="J148" i="43" l="1"/>
  <c r="H149" i="43"/>
  <c r="J149" i="43" l="1"/>
  <c r="H150" i="43"/>
  <c r="H151" i="43" l="1"/>
  <c r="J150" i="43"/>
  <c r="J151" i="43" l="1"/>
  <c r="H152" i="43"/>
  <c r="H153" i="43" l="1"/>
  <c r="J152" i="43"/>
  <c r="H154" i="43" l="1"/>
  <c r="J153" i="43"/>
  <c r="H155" i="43" l="1"/>
  <c r="J154" i="43"/>
  <c r="H156" i="43" l="1"/>
  <c r="J155" i="43"/>
  <c r="H157" i="43" l="1"/>
  <c r="J156" i="43"/>
  <c r="H158" i="43" l="1"/>
  <c r="J157" i="43"/>
  <c r="H159" i="43" l="1"/>
  <c r="J158" i="43"/>
  <c r="J159" i="43" l="1"/>
  <c r="H160" i="43"/>
  <c r="H161" i="43" l="1"/>
  <c r="J160" i="43"/>
  <c r="J161" i="43" l="1"/>
  <c r="H162" i="43"/>
  <c r="J162" i="43" l="1"/>
  <c r="H163" i="43"/>
  <c r="J163" i="43" l="1"/>
  <c r="H164" i="43"/>
  <c r="H165" i="43" l="1"/>
  <c r="J164" i="43"/>
  <c r="J165" i="43" l="1"/>
  <c r="H166" i="43"/>
  <c r="J166" i="43" l="1"/>
  <c r="H167" i="43"/>
  <c r="J167" i="43" l="1"/>
  <c r="H168" i="43"/>
  <c r="J168" i="43" l="1"/>
  <c r="H169" i="43"/>
  <c r="J169" i="43" l="1"/>
  <c r="H170" i="43"/>
  <c r="J170" i="43" l="1"/>
  <c r="H171" i="43"/>
  <c r="J171" i="43" l="1"/>
  <c r="H172" i="43"/>
  <c r="H173" i="43" l="1"/>
  <c r="J172" i="43"/>
  <c r="H174" i="43" l="1"/>
  <c r="J173" i="43"/>
  <c r="H175" i="43" l="1"/>
  <c r="J174" i="43"/>
  <c r="H176" i="43" l="1"/>
  <c r="J175" i="43"/>
  <c r="H177" i="43" l="1"/>
  <c r="J176" i="43"/>
  <c r="H178" i="43" l="1"/>
  <c r="J177" i="43"/>
  <c r="H179" i="43" l="1"/>
  <c r="J178" i="43"/>
  <c r="J179" i="43" l="1"/>
  <c r="H180" i="43"/>
  <c r="J180" i="43" l="1"/>
  <c r="H181" i="43"/>
  <c r="J181" i="43" l="1"/>
  <c r="H182" i="43"/>
  <c r="J182" i="43" l="1"/>
  <c r="H183" i="43"/>
  <c r="J183" i="43" l="1"/>
  <c r="H184" i="43"/>
  <c r="J184" i="43" l="1"/>
  <c r="H185" i="43"/>
  <c r="H186" i="43" l="1"/>
  <c r="J185" i="43"/>
  <c r="J186" i="43" l="1"/>
  <c r="H187" i="43"/>
  <c r="J187" i="43" l="1"/>
  <c r="H188" i="43"/>
  <c r="J188" i="43" l="1"/>
  <c r="H189" i="43"/>
  <c r="J189" i="43" l="1"/>
  <c r="H190" i="43"/>
  <c r="H191" i="43" l="1"/>
  <c r="J190" i="43"/>
  <c r="J191" i="43" l="1"/>
  <c r="H192" i="43"/>
  <c r="H193" i="43" l="1"/>
  <c r="J192" i="43"/>
  <c r="H194" i="43" l="1"/>
  <c r="J193" i="43"/>
  <c r="H195" i="43" l="1"/>
  <c r="J194" i="43"/>
  <c r="H196" i="43" l="1"/>
  <c r="J195" i="43"/>
  <c r="H197" i="43" l="1"/>
  <c r="J196" i="43"/>
  <c r="H198" i="43" l="1"/>
  <c r="J197" i="43"/>
  <c r="H199" i="43" l="1"/>
  <c r="J198" i="43"/>
  <c r="J199" i="43" l="1"/>
  <c r="H200" i="43"/>
  <c r="H201" i="43" l="1"/>
  <c r="J200" i="43"/>
  <c r="H202" i="43" l="1"/>
  <c r="J201" i="43"/>
  <c r="J202" i="43" l="1"/>
  <c r="H203" i="43"/>
  <c r="J203" i="43" l="1"/>
  <c r="H204" i="43"/>
  <c r="J204" i="43" l="1"/>
  <c r="H205" i="43"/>
  <c r="J205" i="43" l="1"/>
  <c r="H206" i="43"/>
  <c r="J206" i="43" l="1"/>
  <c r="H207" i="43"/>
  <c r="J207" i="43" l="1"/>
  <c r="H208" i="43"/>
  <c r="H209" i="43" l="1"/>
  <c r="J208" i="43"/>
  <c r="J209" i="43" l="1"/>
  <c r="H210" i="43"/>
  <c r="J210" i="43" l="1"/>
  <c r="H211" i="43"/>
  <c r="J211" i="43" l="1"/>
  <c r="H212" i="43"/>
  <c r="H213" i="43" l="1"/>
  <c r="J212" i="43"/>
  <c r="H214" i="43" l="1"/>
  <c r="J213" i="43"/>
  <c r="H215" i="43" l="1"/>
  <c r="J214" i="43"/>
  <c r="H216" i="43" l="1"/>
  <c r="J215" i="43"/>
  <c r="H217" i="43" l="1"/>
  <c r="J216" i="43"/>
  <c r="H218" i="43" l="1"/>
  <c r="J217" i="43"/>
  <c r="H219" i="43" l="1"/>
  <c r="J218" i="43"/>
  <c r="J219" i="43" l="1"/>
  <c r="H220" i="43"/>
  <c r="H221" i="43" l="1"/>
  <c r="J220" i="43"/>
  <c r="J221" i="43" l="1"/>
  <c r="H222" i="43"/>
  <c r="J222" i="43" l="1"/>
  <c r="H223" i="43"/>
  <c r="J223" i="43" l="1"/>
  <c r="H224" i="43"/>
  <c r="H225" i="43" l="1"/>
  <c r="J224" i="43"/>
  <c r="J225" i="43" l="1"/>
  <c r="H226" i="43"/>
  <c r="J226" i="43" l="1"/>
  <c r="H227" i="43"/>
  <c r="J227" i="43" l="1"/>
  <c r="H228" i="43"/>
  <c r="J228" i="43" l="1"/>
  <c r="H229" i="43"/>
  <c r="J229" i="43" l="1"/>
  <c r="H230" i="43"/>
  <c r="J230" i="43" l="1"/>
  <c r="H231" i="43"/>
  <c r="H232" i="43" l="1"/>
  <c r="J231" i="43"/>
  <c r="H233" i="43" l="1"/>
  <c r="J232" i="43"/>
  <c r="J233" i="43" l="1"/>
  <c r="H234" i="43"/>
  <c r="J234" i="43" l="1"/>
  <c r="H235" i="43"/>
  <c r="J235" i="43" l="1"/>
  <c r="H236" i="43"/>
  <c r="H237" i="43" l="1"/>
  <c r="J236" i="43"/>
  <c r="H238" i="43" l="1"/>
  <c r="J237" i="43"/>
  <c r="J238" i="43" l="1"/>
  <c r="H239" i="43"/>
  <c r="J239" i="43" l="1"/>
  <c r="H240" i="43"/>
  <c r="H241" i="43" l="1"/>
  <c r="J240" i="43"/>
  <c r="H242" i="43" l="1"/>
  <c r="J241" i="43"/>
  <c r="H243" i="43" l="1"/>
  <c r="J242" i="43"/>
  <c r="J243" i="43" l="1"/>
  <c r="H244" i="43"/>
  <c r="J244" i="43" l="1"/>
  <c r="H245" i="43"/>
  <c r="J245" i="43" l="1"/>
  <c r="H246" i="43"/>
  <c r="J246" i="43" l="1"/>
  <c r="H247" i="43"/>
  <c r="J247" i="43" l="1"/>
  <c r="H248" i="43"/>
  <c r="J248" i="43" l="1"/>
  <c r="H249" i="43"/>
  <c r="H250" i="43" l="1"/>
  <c r="J249" i="43"/>
  <c r="J250" i="43" l="1"/>
  <c r="H251" i="43"/>
  <c r="J251" i="43" l="1"/>
  <c r="H252" i="43"/>
  <c r="H253" i="43" l="1"/>
  <c r="J252" i="43"/>
  <c r="J253" i="43" l="1"/>
  <c r="H254" i="43"/>
  <c r="H255" i="43" l="1"/>
  <c r="J254" i="43"/>
  <c r="J255" i="43" l="1"/>
  <c r="H256" i="43"/>
  <c r="H257" i="43" l="1"/>
  <c r="J256" i="43"/>
  <c r="H258" i="43" l="1"/>
  <c r="J257" i="43"/>
  <c r="H259" i="43" l="1"/>
  <c r="J258" i="43"/>
  <c r="H260" i="43" l="1"/>
  <c r="J259" i="43"/>
  <c r="H261" i="43" l="1"/>
  <c r="J260" i="43"/>
  <c r="H262" i="43" l="1"/>
  <c r="J261" i="43"/>
  <c r="J262" i="43" l="1"/>
  <c r="H263" i="43"/>
  <c r="J263" i="43" l="1"/>
  <c r="H264" i="43"/>
  <c r="J264" i="43" l="1"/>
  <c r="H265" i="43"/>
  <c r="J265" i="43" l="1"/>
  <c r="H266" i="43"/>
  <c r="J266" i="43" l="1"/>
  <c r="H267" i="43"/>
  <c r="J267" i="43" l="1"/>
  <c r="H268" i="43"/>
  <c r="J268" i="43" l="1"/>
  <c r="H269" i="43"/>
  <c r="J269" i="43" l="1"/>
  <c r="H270" i="43"/>
  <c r="J270" i="43" l="1"/>
  <c r="H271" i="43"/>
  <c r="H272" i="43" l="1"/>
  <c r="J271" i="43"/>
  <c r="H273" i="43" l="1"/>
  <c r="J272" i="43"/>
  <c r="J273" i="43" l="1"/>
  <c r="H274" i="43"/>
  <c r="H275" i="43" l="1"/>
  <c r="J274" i="43"/>
  <c r="H276" i="43" l="1"/>
  <c r="J275" i="43"/>
  <c r="H277" i="43" l="1"/>
  <c r="J276" i="43"/>
  <c r="J277" i="43" l="1"/>
  <c r="H278" i="43"/>
  <c r="J278" i="43" l="1"/>
  <c r="H279" i="43"/>
  <c r="H280" i="43" l="1"/>
  <c r="J279" i="43"/>
  <c r="H281" i="43" l="1"/>
  <c r="J280" i="43"/>
  <c r="J281" i="43" l="1"/>
  <c r="H282" i="43"/>
  <c r="J282" i="43" l="1"/>
  <c r="H283" i="43"/>
  <c r="J283" i="43" l="1"/>
  <c r="H284" i="43"/>
  <c r="J284" i="43" l="1"/>
  <c r="H285" i="43"/>
  <c r="J285" i="43" l="1"/>
  <c r="H286" i="43"/>
  <c r="J286" i="43" l="1"/>
  <c r="H287" i="43"/>
  <c r="J287" i="43" l="1"/>
  <c r="H288" i="43"/>
  <c r="J288" i="43" l="1"/>
  <c r="H289" i="43"/>
  <c r="J289" i="43" l="1"/>
  <c r="H290" i="43"/>
  <c r="J290" i="43" l="1"/>
  <c r="H291" i="43"/>
  <c r="H292" i="43" l="1"/>
  <c r="J291" i="43"/>
  <c r="H293" i="43" l="1"/>
  <c r="J292" i="43"/>
  <c r="J293" i="43" l="1"/>
  <c r="H294" i="43"/>
  <c r="H295" i="43" l="1"/>
  <c r="J294" i="43"/>
  <c r="H296" i="43" l="1"/>
  <c r="J295" i="43"/>
  <c r="H297" i="43" l="1"/>
  <c r="J296" i="43"/>
  <c r="H298" i="43" l="1"/>
  <c r="J297" i="43"/>
  <c r="J298" i="43" l="1"/>
  <c r="H299" i="43"/>
  <c r="J299" i="43" l="1"/>
  <c r="H300" i="43"/>
  <c r="H301" i="43" l="1"/>
  <c r="J300" i="43"/>
  <c r="H302" i="43" l="1"/>
  <c r="J301" i="43"/>
  <c r="H303" i="43" l="1"/>
  <c r="J302" i="43"/>
  <c r="J303" i="43" l="1"/>
  <c r="H304" i="43"/>
  <c r="J304" i="43" l="1"/>
  <c r="H305" i="43"/>
  <c r="J305" i="43" l="1"/>
  <c r="H306" i="43"/>
  <c r="J306" i="43" l="1"/>
  <c r="H307" i="43"/>
  <c r="H308" i="43" l="1"/>
  <c r="J307" i="43"/>
  <c r="J308" i="43" l="1"/>
  <c r="H309" i="43"/>
  <c r="J309" i="43" l="1"/>
  <c r="H310" i="43"/>
  <c r="H311" i="43" l="1"/>
  <c r="J310" i="43"/>
  <c r="H312" i="43" l="1"/>
  <c r="J311" i="43"/>
  <c r="J312" i="43" l="1"/>
  <c r="H313" i="43"/>
  <c r="J313" i="43" l="1"/>
  <c r="H314" i="43"/>
  <c r="H315" i="43" l="1"/>
  <c r="J314" i="43"/>
  <c r="H316" i="43" l="1"/>
  <c r="J315" i="43"/>
  <c r="H317" i="43" l="1"/>
  <c r="J316" i="43"/>
  <c r="H318" i="43" l="1"/>
  <c r="J317" i="43"/>
  <c r="H319" i="43" l="1"/>
  <c r="J318" i="43"/>
  <c r="J319" i="43" l="1"/>
  <c r="H320" i="43"/>
  <c r="J320" i="43" l="1"/>
  <c r="H321" i="43"/>
  <c r="H322" i="43" l="1"/>
  <c r="J321" i="43"/>
  <c r="J322" i="43" l="1"/>
  <c r="H323" i="43"/>
  <c r="J323" i="43" l="1"/>
  <c r="H324" i="43"/>
  <c r="H325" i="43" l="1"/>
  <c r="J324" i="43"/>
  <c r="J325" i="43" l="1"/>
  <c r="H326" i="43"/>
  <c r="J326" i="43" l="1"/>
  <c r="H327" i="43"/>
  <c r="J327" i="43" l="1"/>
  <c r="H328" i="43"/>
  <c r="J328" i="43" l="1"/>
  <c r="H329" i="43"/>
  <c r="J329" i="43" l="1"/>
  <c r="H330" i="43"/>
  <c r="J330" i="43" l="1"/>
  <c r="H331" i="43"/>
  <c r="J331" i="43" l="1"/>
  <c r="H332" i="43"/>
  <c r="J332" i="43" l="1"/>
  <c r="H333" i="43"/>
  <c r="J333" i="43" l="1"/>
  <c r="H334" i="43"/>
  <c r="H335" i="43" l="1"/>
  <c r="J334" i="43"/>
  <c r="H336" i="43" l="1"/>
  <c r="J335" i="43"/>
  <c r="J336" i="43" l="1"/>
  <c r="H337" i="43"/>
  <c r="H338" i="43" l="1"/>
  <c r="J337" i="43"/>
  <c r="J338" i="43" l="1"/>
  <c r="H339" i="43"/>
  <c r="J339" i="43" l="1"/>
  <c r="H340" i="43"/>
  <c r="J340" i="43" l="1"/>
  <c r="H341" i="43"/>
  <c r="J341" i="43" l="1"/>
  <c r="H342" i="43"/>
  <c r="H343" i="43" l="1"/>
  <c r="J342" i="43"/>
  <c r="J343" i="43" l="1"/>
  <c r="H344" i="43"/>
  <c r="H345" i="43" l="1"/>
  <c r="J344" i="43"/>
  <c r="J345" i="43" l="1"/>
  <c r="H346" i="43"/>
  <c r="J346" i="43" l="1"/>
  <c r="H347" i="43"/>
  <c r="J347" i="43" l="1"/>
  <c r="H348" i="43"/>
  <c r="J348" i="43" l="1"/>
  <c r="H349" i="43"/>
  <c r="J349" i="43" l="1"/>
  <c r="H350" i="43"/>
  <c r="J350" i="43" l="1"/>
  <c r="H351" i="43"/>
  <c r="J351" i="43" l="1"/>
  <c r="H352" i="43"/>
  <c r="J352" i="43" l="1"/>
  <c r="H353" i="43"/>
  <c r="J353" i="43" l="1"/>
  <c r="H354" i="43"/>
  <c r="H355" i="43" l="1"/>
  <c r="J354" i="43"/>
  <c r="J355" i="43" l="1"/>
  <c r="H356" i="43"/>
  <c r="J356" i="43" l="1"/>
  <c r="H357" i="43"/>
  <c r="H358" i="43" l="1"/>
  <c r="J357" i="43"/>
  <c r="H359" i="43" l="1"/>
  <c r="J358" i="43"/>
  <c r="H360" i="43" l="1"/>
  <c r="J359" i="43"/>
  <c r="H361" i="43" l="1"/>
  <c r="J360" i="43"/>
  <c r="H362" i="43" l="1"/>
  <c r="J361" i="43"/>
  <c r="J362" i="43" l="1"/>
  <c r="H363" i="43"/>
  <c r="H364" i="43" l="1"/>
  <c r="J363" i="43"/>
  <c r="J364" i="43" l="1"/>
  <c r="H365" i="43"/>
  <c r="H366" i="43" l="1"/>
  <c r="J365" i="43"/>
  <c r="J366" i="43" l="1"/>
</calcChain>
</file>

<file path=xl/sharedStrings.xml><?xml version="1.0" encoding="utf-8"?>
<sst xmlns="http://schemas.openxmlformats.org/spreadsheetml/2006/main" count="1422" uniqueCount="398">
  <si>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</si>
  <si>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</si>
  <si>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</si>
  <si>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</si>
  <si>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</si>
  <si>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</si>
  <si>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</si>
  <si>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</si>
  <si>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</si>
  <si>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</si>
  <si>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</si>
  <si>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</si>
  <si>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</si>
  <si>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</si>
  <si>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</si>
  <si>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</si>
  <si>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</si>
  <si>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</si>
  <si>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</si>
  <si>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</si>
  <si>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</si>
  <si>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</si>
  <si>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</si>
  <si>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</si>
  <si>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</si>
  <si>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</si>
  <si>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</si>
  <si>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</si>
  <si>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</si>
  <si>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</si>
  <si>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</si>
  <si>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</si>
  <si>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</si>
  <si>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</si>
  <si>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</si>
  <si>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</si>
  <si>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</si>
  <si>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</si>
  <si>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</si>
  <si>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</si>
  <si>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</si>
  <si>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</si>
  <si>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</si>
  <si>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</si>
  <si>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</si>
  <si>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</si>
  <si>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</si>
  <si>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</si>
  <si>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</si>
  <si>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</si>
  <si>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</si>
  <si>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</si>
  <si>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</si>
  <si>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</si>
  <si>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</si>
  <si>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</si>
  <si>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</si>
  <si>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</si>
  <si>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</si>
  <si>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</si>
  <si>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</si>
  <si>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</si>
  <si>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</si>
  <si>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</si>
  <si>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</si>
  <si>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</si>
  <si>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</si>
  <si>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</si>
  <si>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</si>
  <si>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</si>
  <si>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</si>
  <si>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</si>
  <si>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</si>
  <si>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</si>
  <si>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</si>
  <si>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</si>
  <si>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</si>
  <si>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</si>
  <si>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</si>
  <si>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</si>
  <si>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</si>
  <si>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</si>
  <si>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</si>
  <si>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</si>
  <si>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</si>
  <si>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</si>
  <si>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</si>
  <si>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</si>
  <si>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</si>
  <si>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</si>
  <si>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</si>
  <si>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</si>
  <si>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</si>
  <si>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</si>
  <si>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</si>
  <si>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</si>
  <si>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</si>
  <si>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</si>
  <si>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</si>
  <si>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</si>
  <si>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</si>
  <si>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</si>
  <si>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</si>
  <si>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</si>
  <si>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</si>
  <si>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</si>
  <si>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</si>
  <si>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</si>
  <si>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</si>
  <si>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</si>
  <si>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</si>
  <si>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</si>
  <si>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</si>
  <si>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</si>
  <si>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</si>
  <si>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</si>
  <si>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</si>
  <si>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</si>
  <si>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</si>
  <si>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</si>
  <si>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</si>
  <si>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</si>
  <si>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</si>
  <si>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</si>
  <si>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</si>
  <si>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</si>
  <si>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</si>
  <si>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</si>
  <si>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</si>
  <si>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</si>
  <si>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</si>
  <si>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</si>
  <si>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</si>
  <si>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</si>
  <si>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</si>
  <si>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</si>
  <si>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</si>
  <si>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</si>
  <si>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</si>
  <si>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</si>
  <si>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</si>
  <si>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</si>
  <si>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</si>
  <si>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</si>
  <si>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</si>
  <si>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</si>
  <si>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</si>
  <si>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</si>
  <si>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</si>
  <si>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</si>
  <si>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</si>
  <si>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</si>
  <si>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</si>
  <si>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</si>
  <si>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</si>
  <si>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</si>
  <si>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</si>
  <si>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</si>
  <si>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</si>
  <si>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</si>
  <si>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</si>
  <si>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</si>
  <si>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</si>
  <si>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</si>
  <si>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</si>
  <si>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</si>
  <si>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</si>
  <si>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</si>
  <si>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</si>
  <si>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</si>
  <si>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</si>
  <si>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</si>
  <si>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</si>
  <si>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</si>
  <si>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</si>
  <si>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</si>
  <si>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</si>
  <si>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</si>
  <si>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</si>
  <si>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</si>
  <si>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</si>
  <si>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</si>
  <si>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</si>
  <si>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</si>
  <si>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</si>
  <si>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</si>
  <si>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</si>
  <si>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</si>
  <si>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</si>
  <si>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</si>
  <si>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</si>
  <si>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</si>
  <si>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</si>
  <si>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</si>
  <si>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</si>
  <si>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</si>
  <si>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</si>
  <si>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</si>
  <si>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</si>
  <si>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</si>
  <si>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</si>
  <si>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</si>
  <si>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</si>
  <si>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</si>
  <si>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</si>
  <si>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</si>
  <si>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</si>
  <si>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</si>
  <si>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</si>
  <si>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</si>
  <si>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</si>
  <si>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</si>
  <si>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</si>
  <si>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</si>
  <si>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</si>
  <si>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</si>
  <si>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</si>
  <si>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</si>
  <si>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</si>
  <si>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</si>
  <si>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</si>
  <si>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</si>
  <si>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</si>
  <si>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</si>
  <si>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</si>
  <si>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</si>
  <si>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</si>
  <si>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</si>
  <si>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</si>
  <si>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</si>
  <si>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</si>
  <si>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</si>
  <si>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</si>
  <si>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</si>
  <si>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</si>
  <si>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</si>
  <si>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</si>
  <si>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</si>
  <si>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</si>
  <si>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</si>
  <si>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</si>
  <si>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</si>
  <si>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</si>
  <si>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</si>
  <si>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</si>
  <si>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</si>
  <si>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</si>
  <si>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</si>
  <si>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</si>
  <si>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</si>
  <si>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</si>
  <si>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</si>
  <si>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</si>
  <si>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</si>
  <si>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</si>
  <si>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</si>
  <si>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</si>
  <si>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</si>
  <si>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</si>
  <si>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</si>
  <si>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</si>
  <si>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</si>
  <si>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</si>
  <si>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</si>
  <si>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</si>
  <si>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</si>
  <si>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</si>
  <si>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</si>
  <si>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</si>
  <si>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</si>
  <si>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</si>
  <si>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</si>
  <si>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</si>
  <si>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</si>
  <si>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</si>
  <si>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</si>
  <si>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</si>
  <si>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</si>
  <si>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</si>
  <si>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</si>
  <si>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</si>
  <si>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</si>
  <si>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</si>
  <si>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</si>
  <si>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</si>
  <si>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</si>
  <si>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</si>
  <si>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</si>
  <si>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</si>
  <si>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</si>
  <si>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</si>
  <si>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</si>
  <si>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</si>
  <si>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</si>
  <si>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</si>
  <si>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</si>
  <si>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</si>
  <si>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</si>
  <si>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</si>
  <si>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</si>
  <si>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</si>
  <si>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</si>
  <si>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</si>
  <si>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</si>
  <si>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</si>
  <si>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</si>
  <si>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</si>
  <si>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</si>
  <si>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</si>
  <si>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</si>
  <si>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</si>
  <si>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</si>
  <si>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</si>
  <si>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</si>
  <si>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</si>
  <si>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</si>
  <si>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</si>
  <si>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</si>
  <si>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</si>
  <si>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</si>
  <si>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</si>
  <si>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</si>
  <si>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</si>
  <si>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</si>
  <si>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</si>
  <si>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</si>
  <si>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</si>
  <si>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</si>
  <si>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</si>
  <si>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</si>
  <si>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</si>
  <si>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</si>
  <si>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</si>
  <si>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</si>
  <si>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</si>
  <si>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</si>
  <si>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</si>
  <si>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</si>
  <si>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</si>
  <si>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</si>
  <si>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</si>
  <si>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</si>
  <si>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</si>
  <si>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</si>
  <si>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</si>
  <si>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</si>
  <si>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</si>
  <si>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</si>
  <si>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</si>
  <si>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</si>
  <si>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</si>
  <si>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</si>
  <si>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</si>
  <si>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</si>
  <si>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>Under 2000</t>
  </si>
  <si>
    <t>Over 3000</t>
  </si>
  <si>
    <t>Say there is 2X HVE or more. NPH is sqrt(2)=1.41</t>
  </si>
  <si>
    <t>So this is less than that ==&gt; vaccine harm</t>
  </si>
  <si>
    <t>The raw cumulative death curves tell the story. The slope of the unvax starts the same, but post booster,</t>
  </si>
  <si>
    <t>the vax continue at the same slope, the unvaxxed return to baseline slope.</t>
  </si>
  <si>
    <t>You can start with a 10 week delay and you get the same result.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</si>
  <si>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</si>
  <si>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</si>
  <si>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</si>
  <si>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</si>
  <si>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</si>
  <si>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</si>
  <si>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 xml:space="preserve">For all ages, </t>
  </si>
  <si>
    <t>sum</t>
  </si>
  <si>
    <t>Mortality matched using all except 1940.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</si>
  <si>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</si>
  <si>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</si>
  <si>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</si>
  <si>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</si>
  <si>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</si>
  <si>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</si>
  <si>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</si>
  <si>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</si>
  <si>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</si>
  <si>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</si>
  <si>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</si>
  <si>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</si>
  <si>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</si>
  <si>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</si>
  <si>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</si>
  <si>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</si>
  <si>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</si>
  <si>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this is the deaths at start</t>
  </si>
  <si>
    <t>This is deaths at start for u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</si>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</sst>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 naturally matched cohorts comparing vaxxed with unvaxxed. No COVID benefit since lines track each other until boosters. There are 2 tangent lines here, both are parallel to the original slope of the two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orange tangent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simulation'!$H$1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simulation'!$H$2:$H$61</c:f>
              <c:numCache>
                <c:formatCode>General</c:formatCode>
                <c:ptCount val="60"/>
                <c:pt idx="0">
                  <c:v>600</c:v>
                </c:pt>
                <c:pt idx="1">
                  <c:v>1202</c:v>
                </c:pt>
                <c:pt idx="2">
                  <c:v>1805.98</c:v>
                </c:pt>
                <c:pt idx="3">
                  <c:v>2411.9202</c:v>
                </c:pt>
                <c:pt idx="4">
                  <c:v>3019.8009980000002</c:v>
                </c:pt>
                <c:pt idx="5">
                  <c:v>3629.6029880200003</c:v>
                </c:pt>
                <c:pt idx="6">
                  <c:v>4241.3069581398004</c:v>
                </c:pt>
                <c:pt idx="7">
                  <c:v>4854.8938885584021</c:v>
                </c:pt>
                <c:pt idx="8">
                  <c:v>5470.3449496728181</c:v>
                </c:pt>
                <c:pt idx="9">
                  <c:v>6087.6415001760897</c:v>
                </c:pt>
                <c:pt idx="10">
                  <c:v>6706.7650851743292</c:v>
                </c:pt>
                <c:pt idx="11">
                  <c:v>7327.6974343225857</c:v>
                </c:pt>
                <c:pt idx="12">
                  <c:v>7950.4204599793593</c:v>
                </c:pt>
                <c:pt idx="13">
                  <c:v>8574.916255379565</c:v>
                </c:pt>
                <c:pt idx="14">
                  <c:v>9201.1670928257699</c:v>
                </c:pt>
                <c:pt idx="15">
                  <c:v>9829.1554218975125</c:v>
                </c:pt>
                <c:pt idx="16">
                  <c:v>10458.863867678538</c:v>
                </c:pt>
                <c:pt idx="17">
                  <c:v>11090.275229001752</c:v>
                </c:pt>
                <c:pt idx="18">
                  <c:v>11723.372476711735</c:v>
                </c:pt>
                <c:pt idx="19">
                  <c:v>12358.138751944618</c:v>
                </c:pt>
                <c:pt idx="20">
                  <c:v>12994.557364425173</c:v>
                </c:pt>
                <c:pt idx="21">
                  <c:v>13632.61179078092</c:v>
                </c:pt>
                <c:pt idx="22">
                  <c:v>14272.285672873111</c:v>
                </c:pt>
                <c:pt idx="23">
                  <c:v>14913.56281614438</c:v>
                </c:pt>
                <c:pt idx="24">
                  <c:v>15556.427187982936</c:v>
                </c:pt>
                <c:pt idx="25">
                  <c:v>16200.862916103106</c:v>
                </c:pt>
                <c:pt idx="26">
                  <c:v>16846.854286942074</c:v>
                </c:pt>
                <c:pt idx="27">
                  <c:v>17494.385744072653</c:v>
                </c:pt>
                <c:pt idx="28">
                  <c:v>18143.441886631928</c:v>
                </c:pt>
                <c:pt idx="29">
                  <c:v>18794.007467765608</c:v>
                </c:pt>
                <c:pt idx="30">
                  <c:v>19446.067393087953</c:v>
                </c:pt>
                <c:pt idx="31">
                  <c:v>20099.606719157073</c:v>
                </c:pt>
                <c:pt idx="32">
                  <c:v>20754.6106519655</c:v>
                </c:pt>
                <c:pt idx="33">
                  <c:v>21411.064545445846</c:v>
                </c:pt>
                <c:pt idx="34">
                  <c:v>22068.953899991389</c:v>
                </c:pt>
                <c:pt idx="35">
                  <c:v>22728.264360991474</c:v>
                </c:pt>
                <c:pt idx="36">
                  <c:v>23388.981717381561</c:v>
                </c:pt>
                <c:pt idx="37">
                  <c:v>24051.091900207746</c:v>
                </c:pt>
                <c:pt idx="38">
                  <c:v>24714.580981205669</c:v>
                </c:pt>
                <c:pt idx="39">
                  <c:v>25379.435171393612</c:v>
                </c:pt>
                <c:pt idx="40">
                  <c:v>26045.640819679676</c:v>
                </c:pt>
                <c:pt idx="41">
                  <c:v>26713.184411482878</c:v>
                </c:pt>
                <c:pt idx="42">
                  <c:v>27382.052567368049</c:v>
                </c:pt>
                <c:pt idx="43">
                  <c:v>28052.232041694369</c:v>
                </c:pt>
                <c:pt idx="44">
                  <c:v>28723.709721277424</c:v>
                </c:pt>
                <c:pt idx="45">
                  <c:v>29396.472624064649</c:v>
                </c:pt>
                <c:pt idx="46">
                  <c:v>30070.507897824002</c:v>
                </c:pt>
                <c:pt idx="47">
                  <c:v>30745.802818845761</c:v>
                </c:pt>
                <c:pt idx="48">
                  <c:v>31422.344790657302</c:v>
                </c:pt>
                <c:pt idx="49">
                  <c:v>32100.121342750728</c:v>
                </c:pt>
                <c:pt idx="50">
                  <c:v>32779.120129323222</c:v>
                </c:pt>
                <c:pt idx="51">
                  <c:v>33459.328928029987</c:v>
                </c:pt>
                <c:pt idx="52">
                  <c:v>34140.735638749684</c:v>
                </c:pt>
                <c:pt idx="53">
                  <c:v>34823.328282362185</c:v>
                </c:pt>
                <c:pt idx="54">
                  <c:v>35507.09499953856</c:v>
                </c:pt>
                <c:pt idx="55">
                  <c:v>36192.024049543172</c:v>
                </c:pt>
                <c:pt idx="56">
                  <c:v>36878.103809047738</c:v>
                </c:pt>
                <c:pt idx="57">
                  <c:v>37565.32277095726</c:v>
                </c:pt>
                <c:pt idx="58">
                  <c:v>38253.669543247684</c:v>
                </c:pt>
                <c:pt idx="59">
                  <c:v>38943.132847815206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simulation'!$I$1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600</c:v>
                </c:pt>
                <c:pt idx="1">
                  <c:v>1198</c:v>
                </c:pt>
                <c:pt idx="2">
                  <c:v>1794.02</c:v>
                </c:pt>
                <c:pt idx="3">
                  <c:v>2388.0798</c:v>
                </c:pt>
                <c:pt idx="4">
                  <c:v>2980.1990019999998</c:v>
                </c:pt>
                <c:pt idx="5">
                  <c:v>3570.3970119799997</c:v>
                </c:pt>
                <c:pt idx="6">
                  <c:v>4158.6930418601996</c:v>
                </c:pt>
                <c:pt idx="7">
                  <c:v>4745.1061114415979</c:v>
                </c:pt>
                <c:pt idx="8">
                  <c:v>5329.6550503271819</c:v>
                </c:pt>
                <c:pt idx="9">
                  <c:v>5912.3584998239103</c:v>
                </c:pt>
                <c:pt idx="10">
                  <c:v>6493.2349148256708</c:v>
                </c:pt>
                <c:pt idx="11">
                  <c:v>7072.3025656774143</c:v>
                </c:pt>
                <c:pt idx="12">
                  <c:v>7649.5795400206407</c:v>
                </c:pt>
                <c:pt idx="13">
                  <c:v>8225.083744620435</c:v>
                </c:pt>
                <c:pt idx="14">
                  <c:v>8798.8329071742301</c:v>
                </c:pt>
                <c:pt idx="15">
                  <c:v>9370.8445781024875</c:v>
                </c:pt>
                <c:pt idx="16">
                  <c:v>9941.1361323214624</c:v>
                </c:pt>
                <c:pt idx="17">
                  <c:v>10509.724770998248</c:v>
                </c:pt>
                <c:pt idx="18">
                  <c:v>11076.627523288265</c:v>
                </c:pt>
                <c:pt idx="19">
                  <c:v>11641.861248055382</c:v>
                </c:pt>
                <c:pt idx="20">
                  <c:v>12205.442635574827</c:v>
                </c:pt>
                <c:pt idx="21">
                  <c:v>12767.38820921908</c:v>
                </c:pt>
                <c:pt idx="22">
                  <c:v>13327.714327126889</c:v>
                </c:pt>
                <c:pt idx="23">
                  <c:v>13886.43718385562</c:v>
                </c:pt>
                <c:pt idx="24">
                  <c:v>14443.572812017064</c:v>
                </c:pt>
                <c:pt idx="25">
                  <c:v>14999.137083896894</c:v>
                </c:pt>
                <c:pt idx="26">
                  <c:v>15553.145713057926</c:v>
                </c:pt>
                <c:pt idx="27">
                  <c:v>16105.614255927347</c:v>
                </c:pt>
                <c:pt idx="28">
                  <c:v>16656.558113368072</c:v>
                </c:pt>
                <c:pt idx="29">
                  <c:v>17205.992532234392</c:v>
                </c:pt>
                <c:pt idx="30">
                  <c:v>17753.932606912047</c:v>
                </c:pt>
                <c:pt idx="31">
                  <c:v>18300.393280842927</c:v>
                </c:pt>
                <c:pt idx="32">
                  <c:v>18845.3893480345</c:v>
                </c:pt>
                <c:pt idx="33">
                  <c:v>19388.935454554154</c:v>
                </c:pt>
                <c:pt idx="34">
                  <c:v>19931.046100008611</c:v>
                </c:pt>
                <c:pt idx="35">
                  <c:v>20471.735639008526</c:v>
                </c:pt>
                <c:pt idx="36">
                  <c:v>21011.018282618439</c:v>
                </c:pt>
                <c:pt idx="37">
                  <c:v>21548.908099792254</c:v>
                </c:pt>
                <c:pt idx="38">
                  <c:v>22085.419018794331</c:v>
                </c:pt>
                <c:pt idx="39">
                  <c:v>22620.564828606388</c:v>
                </c:pt>
                <c:pt idx="40">
                  <c:v>23154.359180320324</c:v>
                </c:pt>
                <c:pt idx="41">
                  <c:v>23686.815588517122</c:v>
                </c:pt>
                <c:pt idx="42">
                  <c:v>24217.947432631951</c:v>
                </c:pt>
                <c:pt idx="43">
                  <c:v>24747.767958305631</c:v>
                </c:pt>
                <c:pt idx="44">
                  <c:v>25276.290278722576</c:v>
                </c:pt>
                <c:pt idx="45">
                  <c:v>25803.527375935351</c:v>
                </c:pt>
                <c:pt idx="46">
                  <c:v>26329.492102175998</c:v>
                </c:pt>
                <c:pt idx="47">
                  <c:v>26854.197181154239</c:v>
                </c:pt>
                <c:pt idx="48">
                  <c:v>27377.655209342698</c:v>
                </c:pt>
                <c:pt idx="49">
                  <c:v>27899.878657249272</c:v>
                </c:pt>
                <c:pt idx="50">
                  <c:v>28420.879870676778</c:v>
                </c:pt>
                <c:pt idx="51">
                  <c:v>28940.67107197001</c:v>
                </c:pt>
                <c:pt idx="52">
                  <c:v>29459.264361250309</c:v>
                </c:pt>
                <c:pt idx="53">
                  <c:v>29976.671717637804</c:v>
                </c:pt>
                <c:pt idx="54">
                  <c:v>30492.905000461426</c:v>
                </c:pt>
                <c:pt idx="55">
                  <c:v>31007.97595045681</c:v>
                </c:pt>
                <c:pt idx="56">
                  <c:v>31521.89619095224</c:v>
                </c:pt>
                <c:pt idx="57">
                  <c:v>32034.677229042718</c:v>
                </c:pt>
                <c:pt idx="58">
                  <c:v>32546.33045675229</c:v>
                </c:pt>
                <c:pt idx="59">
                  <c:v>33056.867152184765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1</c:v>
                </c:pt>
                <c:pt idx="1">
                  <c:v>1.003338898163606</c:v>
                </c:pt>
                <c:pt idx="2">
                  <c:v>1.0066665923456817</c:v>
                </c:pt>
                <c:pt idx="3">
                  <c:v>1.0099830834798738</c:v>
                </c:pt>
                <c:pt idx="4">
                  <c:v>1.0132883730158366</c:v>
                </c:pt>
                <c:pt idx="5">
                  <c:v>1.0165824629141642</c:v>
                </c:pt>
                <c:pt idx="6">
                  <c:v>1.0198653556413115</c:v>
                </c:pt>
                <c:pt idx="7">
                  <c:v>1.0231370541645168</c:v>
                </c:pt>
                <c:pt idx="8">
                  <c:v>1.0263975619467154</c:v>
                </c:pt>
                <c:pt idx="9">
                  <c:v>1.0296468829414522</c:v>
                </c:pt>
                <c:pt idx="10">
                  <c:v>1.0328850215877938</c:v>
                </c:pt>
                <c:pt idx="11">
                  <c:v>1.0361119828052363</c:v>
                </c:pt>
                <c:pt idx="12">
                  <c:v>1.0393277719886167</c:v>
                </c:pt>
                <c:pt idx="13">
                  <c:v>1.0425323950030219</c:v>
                </c:pt>
                <c:pt idx="14">
                  <c:v>1.0457258581787015</c:v>
                </c:pt>
                <c:pt idx="15">
                  <c:v>1.0489081683059809</c:v>
                </c:pt>
                <c:pt idx="16">
                  <c:v>1.0520793326301805</c:v>
                </c:pt>
                <c:pt idx="17">
                  <c:v>1.0552393588465363</c:v>
                </c:pt>
                <c:pt idx="18">
                  <c:v>1.0583882550951278</c:v>
                </c:pt>
                <c:pt idx="19">
                  <c:v>1.0615260299558098</c:v>
                </c:pt>
                <c:pt idx="20">
                  <c:v>1.0646526924431512</c:v>
                </c:pt>
                <c:pt idx="21">
                  <c:v>1.0677682520013827</c:v>
                </c:pt>
                <c:pt idx="22">
                  <c:v>1.0708727184993503</c:v>
                </c:pt>
                <c:pt idx="23">
                  <c:v>1.0739661022254792</c:v>
                </c:pt>
                <c:pt idx="24">
                  <c:v>1.0770484138827463</c:v>
                </c:pt>
                <c:pt idx="25">
                  <c:v>1.0801196645836637</c:v>
                </c:pt>
                <c:pt idx="26">
                  <c:v>1.0831798658452736</c:v>
                </c:pt>
                <c:pt idx="27">
                  <c:v>1.0862290295841524</c:v>
                </c:pt>
                <c:pt idx="28">
                  <c:v>1.0892671681114316</c:v>
                </c:pt>
                <c:pt idx="29">
                  <c:v>1.092294294127826</c:v>
                </c:pt>
                <c:pt idx="30">
                  <c:v>1.0953104207186815</c:v>
                </c:pt>
                <c:pt idx="31">
                  <c:v>1.0983155613490332</c:v>
                </c:pt>
                <c:pt idx="32">
                  <c:v>1.1013097298586789</c:v>
                </c:pt>
                <c:pt idx="33">
                  <c:v>1.1042929404572712</c:v>
                </c:pt>
                <c:pt idx="34">
                  <c:v>1.1072652077194209</c:v>
                </c:pt>
                <c:pt idx="35">
                  <c:v>1.1102265465798207</c:v>
                </c:pt>
                <c:pt idx="36">
                  <c:v>1.1131769723283862</c:v>
                </c:pt>
                <c:pt idx="37">
                  <c:v>1.1161165006054119</c:v>
                </c:pt>
                <c:pt idx="38">
                  <c:v>1.1190451473967491</c:v>
                </c:pt>
                <c:pt idx="39">
                  <c:v>1.1219629290290005</c:v>
                </c:pt>
                <c:pt idx="40">
                  <c:v>1.1248698621647344</c:v>
                </c:pt>
                <c:pt idx="41">
                  <c:v>1.1277659637977204</c:v>
                </c:pt>
                <c:pt idx="42">
                  <c:v>1.1306512512481837</c:v>
                </c:pt>
                <c:pt idx="43">
                  <c:v>1.1335257421580811</c:v>
                </c:pt>
                <c:pt idx="44">
                  <c:v>1.1363894544863993</c:v>
                </c:pt>
                <c:pt idx="45">
                  <c:v>1.1392424065044733</c:v>
                </c:pt>
                <c:pt idx="46">
                  <c:v>1.1420846167913292</c:v>
                </c:pt>
                <c:pt idx="47">
                  <c:v>1.1449161042290468</c:v>
                </c:pt>
                <c:pt idx="48">
                  <c:v>1.1477368879981491</c:v>
                </c:pt>
                <c:pt idx="49">
                  <c:v>1.1505469875730123</c:v>
                </c:pt>
                <c:pt idx="50">
                  <c:v>1.1533464227173014</c:v>
                </c:pt>
                <c:pt idx="51">
                  <c:v>1.1561352134794292</c:v>
                </c:pt>
                <c:pt idx="52">
                  <c:v>1.1589133801880409</c:v>
                </c:pt>
                <c:pt idx="53">
                  <c:v>1.1616809434475237</c:v>
                </c:pt>
                <c:pt idx="54">
                  <c:v>1.1644379241335405</c:v>
                </c:pt>
                <c:pt idx="55">
                  <c:v>1.1671843433885916</c:v>
                </c:pt>
                <c:pt idx="56">
                  <c:v>1.1699202226176004</c:v>
                </c:pt>
                <c:pt idx="57">
                  <c:v>1.1726455834835272</c:v>
                </c:pt>
                <c:pt idx="58">
                  <c:v>1.175360447903008</c:v>
                </c:pt>
                <c:pt idx="59">
                  <c:v>1.1780648380420227</c:v>
                </c:pt>
                <c:pt idx="60">
                  <c:v>1.1807587763115877</c:v>
                </c:pt>
                <c:pt idx="61">
                  <c:v>1.183442285363479</c:v>
                </c:pt>
                <c:pt idx="62">
                  <c:v>1.1861153880859803</c:v>
                </c:pt>
                <c:pt idx="63">
                  <c:v>1.188778107599662</c:v>
                </c:pt>
                <c:pt idx="64">
                  <c:v>1.1914304672531864</c:v>
                </c:pt>
                <c:pt idx="65">
                  <c:v>1.1940724906191424</c:v>
                </c:pt>
                <c:pt idx="66">
                  <c:v>1.1967042014899092</c:v>
                </c:pt>
                <c:pt idx="67">
                  <c:v>1.1993256238735484</c:v>
                </c:pt>
                <c:pt idx="68">
                  <c:v>1.2019367819897249</c:v>
                </c:pt>
                <c:pt idx="69">
                  <c:v>1.2045377002656594</c:v>
                </c:pt>
                <c:pt idx="70">
                  <c:v>1.2071284033321086</c:v>
                </c:pt>
                <c:pt idx="71">
                  <c:v>1.2097089160193739</c:v>
                </c:pt>
                <c:pt idx="72">
                  <c:v>1.2122792633533443</c:v>
                </c:pt>
                <c:pt idx="73">
                  <c:v>1.2148394705515644</c:v>
                </c:pt>
                <c:pt idx="74">
                  <c:v>1.2173895630193372</c:v>
                </c:pt>
                <c:pt idx="75">
                  <c:v>1.2199295663458536</c:v>
                </c:pt>
                <c:pt idx="76">
                  <c:v>1.2224595063003543</c:v>
                </c:pt>
                <c:pt idx="77">
                  <c:v>1.2249794088283226</c:v>
                </c:pt>
                <c:pt idx="78">
                  <c:v>1.2274893000477063</c:v>
                </c:pt>
                <c:pt idx="79">
                  <c:v>1.2299892062451732</c:v>
                </c:pt>
                <c:pt idx="80">
                  <c:v>1.2324791538723934</c:v>
                </c:pt>
                <c:pt idx="81">
                  <c:v>1.234959169542357</c:v>
                </c:pt>
                <c:pt idx="82">
                  <c:v>1.2374292800257212</c:v>
                </c:pt>
                <c:pt idx="83">
                  <c:v>1.2398895122471862</c:v>
                </c:pt>
                <c:pt idx="84">
                  <c:v>1.2423398932819076</c:v>
                </c:pt>
                <c:pt idx="85">
                  <c:v>1.2447804503519353</c:v>
                </c:pt>
                <c:pt idx="86">
                  <c:v>1.2472112108226852</c:v>
                </c:pt>
                <c:pt idx="87">
                  <c:v>1.2496322021994446</c:v>
                </c:pt>
                <c:pt idx="88">
                  <c:v>1.2520434521239052</c:v>
                </c:pt>
                <c:pt idx="89">
                  <c:v>1.2544449883707316</c:v>
                </c:pt>
                <c:pt idx="90">
                  <c:v>1.2568368388441578</c:v>
                </c:pt>
                <c:pt idx="91">
                  <c:v>1.2592190315746172</c:v>
                </c:pt>
                <c:pt idx="92">
                  <c:v>1.2615915947154044</c:v>
                </c:pt>
                <c:pt idx="93">
                  <c:v>1.2639545565393666</c:v>
                </c:pt>
                <c:pt idx="94">
                  <c:v>1.2663079454356294</c:v>
                </c:pt>
                <c:pt idx="95">
                  <c:v>1.2686517899063514</c:v>
                </c:pt>
                <c:pt idx="96">
                  <c:v>1.2709861185635121</c:v>
                </c:pt>
                <c:pt idx="97">
                  <c:v>1.2733109601257304</c:v>
                </c:pt>
                <c:pt idx="98">
                  <c:v>1.2756263434151158</c:v>
                </c:pt>
                <c:pt idx="99">
                  <c:v>1.2779322973541491</c:v>
                </c:pt>
                <c:pt idx="100">
                  <c:v>1.2802288509625961</c:v>
                </c:pt>
                <c:pt idx="101">
                  <c:v>1.2825160333544527</c:v>
                </c:pt>
                <c:pt idx="102">
                  <c:v>1.2847938737349205</c:v>
                </c:pt>
                <c:pt idx="103">
                  <c:v>1.2870624013974128</c:v>
                </c:pt>
                <c:pt idx="104">
                  <c:v>1.289321645720596</c:v>
                </c:pt>
                <c:pt idx="105">
                  <c:v>1.2915716361654563</c:v>
                </c:pt>
                <c:pt idx="106">
                  <c:v>1.293812402272402</c:v>
                </c:pt>
                <c:pt idx="107">
                  <c:v>1.2960439736583951</c:v>
                </c:pt>
                <c:pt idx="108">
                  <c:v>1.2982663800141134</c:v>
                </c:pt>
                <c:pt idx="109">
                  <c:v>1.3004796511011447</c:v>
                </c:pt>
                <c:pt idx="110">
                  <c:v>1.3026838167492114</c:v>
                </c:pt>
                <c:pt idx="111">
                  <c:v>1.3048789068534246</c:v>
                </c:pt>
                <c:pt idx="112">
                  <c:v>1.3070649513715704</c:v>
                </c:pt>
                <c:pt idx="113">
                  <c:v>1.3092419803214261</c:v>
                </c:pt>
                <c:pt idx="114">
                  <c:v>1.311410023778107</c:v>
                </c:pt>
                <c:pt idx="115">
                  <c:v>1.3135691118714423</c:v>
                </c:pt>
                <c:pt idx="116">
                  <c:v>1.3157192747833832</c:v>
                </c:pt>
                <c:pt idx="117">
                  <c:v>1.3178605427454393</c:v>
                </c:pt>
                <c:pt idx="118">
                  <c:v>1.3199929460361461</c:v>
                </c:pt>
                <c:pt idx="119">
                  <c:v>1.3221165149785623</c:v>
                </c:pt>
                <c:pt idx="120">
                  <c:v>1.3242312799377953</c:v>
                </c:pt>
                <c:pt idx="121">
                  <c:v>1.3263372713185579</c:v>
                </c:pt>
                <c:pt idx="122">
                  <c:v>1.3284345195627549</c:v>
                </c:pt>
                <c:pt idx="123">
                  <c:v>1.3305230551470968</c:v>
                </c:pt>
                <c:pt idx="124">
                  <c:v>1.3326029085807449</c:v>
                </c:pt>
                <c:pt idx="125">
                  <c:v>1.3346741104029836</c:v>
                </c:pt>
                <c:pt idx="126">
                  <c:v>1.3367366911809235</c:v>
                </c:pt>
                <c:pt idx="127">
                  <c:v>1.3387906815072317</c:v>
                </c:pt>
                <c:pt idx="128">
                  <c:v>1.3408361119978922</c:v>
                </c:pt>
                <c:pt idx="129">
                  <c:v>1.3428730132899918</c:v>
                </c:pt>
                <c:pt idx="130">
                  <c:v>1.3449014160395396</c:v>
                </c:pt>
                <c:pt idx="131">
                  <c:v>1.3469213509193079</c:v>
                </c:pt>
                <c:pt idx="132">
                  <c:v>1.3489328486167078</c:v>
                </c:pt>
                <c:pt idx="133">
                  <c:v>1.3509359398316874</c:v>
                </c:pt>
                <c:pt idx="134">
                  <c:v>1.3529306552746601</c:v>
                </c:pt>
                <c:pt idx="135">
                  <c:v>1.3549170256644618</c:v>
                </c:pt>
                <c:pt idx="136">
                  <c:v>1.3568950817263319</c:v>
                </c:pt>
                <c:pt idx="137">
                  <c:v>1.3588648541899238</c:v>
                </c:pt>
                <c:pt idx="138">
                  <c:v>1.3608263737873423</c:v>
                </c:pt>
                <c:pt idx="139">
                  <c:v>1.3627796712512068</c:v>
                </c:pt>
                <c:pt idx="140">
                  <c:v>1.3647247773127431</c:v>
                </c:pt>
                <c:pt idx="141">
                  <c:v>1.3666617226998996</c:v>
                </c:pt>
                <c:pt idx="142">
                  <c:v>1.3685905381354913</c:v>
                </c:pt>
                <c:pt idx="143">
                  <c:v>1.3705112543353684</c:v>
                </c:pt>
                <c:pt idx="144">
                  <c:v>1.3724239020066131</c:v>
                </c:pt>
                <c:pt idx="145">
                  <c:v>1.37432851184576</c:v>
                </c:pt>
                <c:pt idx="146">
                  <c:v>1.3762251145370434</c:v>
                </c:pt>
                <c:pt idx="147">
                  <c:v>1.3781137407506703</c:v>
                </c:pt>
                <c:pt idx="148">
                  <c:v>1.3799944211411166</c:v>
                </c:pt>
                <c:pt idx="149">
                  <c:v>1.3818671863454519</c:v>
                </c:pt>
                <c:pt idx="150">
                  <c:v>1.3837320669816846</c:v>
                </c:pt>
                <c:pt idx="151">
                  <c:v>1.385589093647136</c:v>
                </c:pt>
                <c:pt idx="152">
                  <c:v>1.3874382969168371</c:v>
                </c:pt>
                <c:pt idx="153">
                  <c:v>1.3892797073419485</c:v>
                </c:pt>
                <c:pt idx="154">
                  <c:v>1.3911133554482069</c:v>
                </c:pt>
                <c:pt idx="155">
                  <c:v>1.3929392717343931</c:v>
                </c:pt>
                <c:pt idx="156">
                  <c:v>1.3947574866708266</c:v>
                </c:pt>
                <c:pt idx="157">
                  <c:v>1.3965680306978803</c:v>
                </c:pt>
                <c:pt idx="158">
                  <c:v>1.3983709342245216</c:v>
                </c:pt>
                <c:pt idx="159">
                  <c:v>1.4001662276268749</c:v>
                </c:pt>
                <c:pt idx="160">
                  <c:v>1.4019539412468085</c:v>
                </c:pt>
                <c:pt idx="161">
                  <c:v>1.4037341053905423</c:v>
                </c:pt>
                <c:pt idx="162">
                  <c:v>1.40550675032728</c:v>
                </c:pt>
                <c:pt idx="163">
                  <c:v>1.4072719062878634</c:v>
                </c:pt>
                <c:pt idx="164">
                  <c:v>1.4090296034634466</c:v>
                </c:pt>
                <c:pt idx="165">
                  <c:v>1.4107798720041975</c:v>
                </c:pt>
                <c:pt idx="166">
                  <c:v>1.4125227420180138</c:v>
                </c:pt>
                <c:pt idx="167">
                  <c:v>1.4142582435692683</c:v>
                </c:pt>
                <c:pt idx="168">
                  <c:v>1.4159864066775694</c:v>
                </c:pt>
                <c:pt idx="169">
                  <c:v>1.4177072613165471</c:v>
                </c:pt>
                <c:pt idx="170">
                  <c:v>1.4194208374126569</c:v>
                </c:pt>
                <c:pt idx="171">
                  <c:v>1.4211271648440083</c:v>
                </c:pt>
                <c:pt idx="172">
                  <c:v>1.4228262734392083</c:v>
                </c:pt>
                <c:pt idx="173">
                  <c:v>1.4245181929762327</c:v>
                </c:pt>
                <c:pt idx="174">
                  <c:v>1.4262029531813114</c:v>
                </c:pt>
                <c:pt idx="175">
                  <c:v>1.427880583727837</c:v>
                </c:pt>
                <c:pt idx="176">
                  <c:v>1.4295511142352926</c:v>
                </c:pt>
                <c:pt idx="177">
                  <c:v>1.4312145742681983</c:v>
                </c:pt>
                <c:pt idx="178">
                  <c:v>1.4328709933350809</c:v>
                </c:pt>
                <c:pt idx="179">
                  <c:v>1.4345204008874566</c:v>
                </c:pt>
                <c:pt idx="180">
                  <c:v>1.4361628263188388</c:v>
                </c:pt>
                <c:pt idx="181">
                  <c:v>1.437798298963763</c:v>
                </c:pt>
                <c:pt idx="182">
                  <c:v>1.4394268480968275</c:v>
                </c:pt>
                <c:pt idx="183">
                  <c:v>1.4410485029317579</c:v>
                </c:pt>
                <c:pt idx="184">
                  <c:v>1.4426632926204854</c:v>
                </c:pt>
                <c:pt idx="185">
                  <c:v>1.4442712462522462</c:v>
                </c:pt>
                <c:pt idx="186">
                  <c:v>1.4458723928526978</c:v>
                </c:pt>
                <c:pt idx="187">
                  <c:v>1.4474667613830523</c:v>
                </c:pt>
                <c:pt idx="188">
                  <c:v>1.4490543807392298</c:v>
                </c:pt>
                <c:pt idx="189">
                  <c:v>1.4506352797510256</c:v>
                </c:pt>
                <c:pt idx="190">
                  <c:v>1.4522094871812989</c:v>
                </c:pt>
                <c:pt idx="191">
                  <c:v>1.4537770317251753</c:v>
                </c:pt>
                <c:pt idx="192">
                  <c:v>1.4553379420092676</c:v>
                </c:pt>
                <c:pt idx="193">
                  <c:v>1.4568922465909122</c:v>
                </c:pt>
                <c:pt idx="194">
                  <c:v>1.458439973957425</c:v>
                </c:pt>
                <c:pt idx="195">
                  <c:v>1.4599811525253692</c:v>
                </c:pt>
                <c:pt idx="196">
                  <c:v>1.4615158106398434</c:v>
                </c:pt>
                <c:pt idx="197">
                  <c:v>1.4630439765737826</c:v>
                </c:pt>
                <c:pt idx="198">
                  <c:v>1.4645656785272774</c:v>
                </c:pt>
                <c:pt idx="199">
                  <c:v>1.466080944626907</c:v>
                </c:pt>
                <c:pt idx="200">
                  <c:v>1.4675898029250884</c:v>
                </c:pt>
                <c:pt idx="201">
                  <c:v>1.4690922813994423</c:v>
                </c:pt>
                <c:pt idx="202">
                  <c:v>1.4705884079521698</c:v>
                </c:pt>
                <c:pt idx="203">
                  <c:v>1.4720782104094503</c:v>
                </c:pt>
                <c:pt idx="204">
                  <c:v>1.4735617165208483</c:v>
                </c:pt>
                <c:pt idx="205">
                  <c:v>1.4750389539587392</c:v>
                </c:pt>
                <c:pt idx="206">
                  <c:v>1.4765099503177455</c:v>
                </c:pt>
                <c:pt idx="207">
                  <c:v>1.4779747331141906</c:v>
                </c:pt>
                <c:pt idx="208">
                  <c:v>1.4794333297855657</c:v>
                </c:pt>
                <c:pt idx="209">
                  <c:v>1.4808857676900098</c:v>
                </c:pt>
                <c:pt idx="210">
                  <c:v>1.4823320741058041</c:v>
                </c:pt>
                <c:pt idx="211">
                  <c:v>1.4837722762308792</c:v>
                </c:pt>
                <c:pt idx="212">
                  <c:v>1.4852064011823374</c:v>
                </c:pt>
                <c:pt idx="213">
                  <c:v>1.4866344759959864</c:v>
                </c:pt>
                <c:pt idx="214">
                  <c:v>1.488056527625887</c:v>
                </c:pt>
                <c:pt idx="215">
                  <c:v>1.4894725829439142</c:v>
                </c:pt>
                <c:pt idx="216">
                  <c:v>1.4908826687393293</c:v>
                </c:pt>
                <c:pt idx="217">
                  <c:v>1.4922868117183663</c:v>
                </c:pt>
                <c:pt idx="218">
                  <c:v>1.4936850385038307</c:v>
                </c:pt>
                <c:pt idx="219">
                  <c:v>1.4950773756347089</c:v>
                </c:pt>
                <c:pt idx="220">
                  <c:v>1.4964638495657918</c:v>
                </c:pt>
                <c:pt idx="221">
                  <c:v>1.4978444866673086</c:v>
                </c:pt>
                <c:pt idx="222">
                  <c:v>1.4992193132245737</c:v>
                </c:pt>
                <c:pt idx="223">
                  <c:v>1.5005883554376453</c:v>
                </c:pt>
                <c:pt idx="224">
                  <c:v>1.5019516394209935</c:v>
                </c:pt>
                <c:pt idx="225">
                  <c:v>1.5033091912031828</c:v>
                </c:pt>
                <c:pt idx="226">
                  <c:v>1.5046610367265632</c:v>
                </c:pt>
                <c:pt idx="227">
                  <c:v>1.5060072018469737</c:v>
                </c:pt>
                <c:pt idx="228">
                  <c:v>1.5073477123334567</c:v>
                </c:pt>
                <c:pt idx="229">
                  <c:v>1.5086825938679822</c:v>
                </c:pt>
                <c:pt idx="230">
                  <c:v>1.5100118720451838</c:v>
                </c:pt>
                <c:pt idx="231">
                  <c:v>1.5113355723721045</c:v>
                </c:pt>
                <c:pt idx="232">
                  <c:v>1.5126537202679529</c:v>
                </c:pt>
                <c:pt idx="233">
                  <c:v>1.5139663410638691</c:v>
                </c:pt>
                <c:pt idx="234">
                  <c:v>1.5152734600027029</c:v>
                </c:pt>
                <c:pt idx="235">
                  <c:v>1.5165751022387979</c:v>
                </c:pt>
                <c:pt idx="236">
                  <c:v>1.5178712928377895</c:v>
                </c:pt>
                <c:pt idx="237">
                  <c:v>1.5191620567764095</c:v>
                </c:pt>
                <c:pt idx="238">
                  <c:v>1.5204474189423021</c:v>
                </c:pt>
                <c:pt idx="239">
                  <c:v>1.521727404133848</c:v>
                </c:pt>
                <c:pt idx="240">
                  <c:v>1.5230020370599988</c:v>
                </c:pt>
                <c:pt idx="241">
                  <c:v>1.5242713423401197</c:v>
                </c:pt>
                <c:pt idx="242">
                  <c:v>1.5255353445038409</c:v>
                </c:pt>
                <c:pt idx="243">
                  <c:v>1.5267940679909191</c:v>
                </c:pt>
                <c:pt idx="244">
                  <c:v>1.5280475371511069</c:v>
                </c:pt>
                <c:pt idx="245">
                  <c:v>1.5292957762440298</c:v>
                </c:pt>
                <c:pt idx="246">
                  <c:v>1.5305388094390737</c:v>
                </c:pt>
                <c:pt idx="247">
                  <c:v>1.5317766608152799</c:v>
                </c:pt>
                <c:pt idx="248">
                  <c:v>1.5330093543612464</c:v>
                </c:pt>
                <c:pt idx="249">
                  <c:v>1.5342369139750411</c:v>
                </c:pt>
                <c:pt idx="250">
                  <c:v>1.5354593634641189</c:v>
                </c:pt>
                <c:pt idx="251">
                  <c:v>1.5366767265452497</c:v>
                </c:pt>
                <c:pt idx="252">
                  <c:v>1.5378890268444523</c:v>
                </c:pt>
                <c:pt idx="253">
                  <c:v>1.539096287896937</c:v>
                </c:pt>
                <c:pt idx="254">
                  <c:v>1.5402985331470551</c:v>
                </c:pt>
                <c:pt idx="255">
                  <c:v>1.5414957859482552</c:v>
                </c:pt>
                <c:pt idx="256">
                  <c:v>1.542688069563048</c:v>
                </c:pt>
                <c:pt idx="257">
                  <c:v>1.5438754071629777</c:v>
                </c:pt>
                <c:pt idx="258">
                  <c:v>1.5450578218285997</c:v>
                </c:pt>
                <c:pt idx="259">
                  <c:v>1.5462353365494668</c:v>
                </c:pt>
                <c:pt idx="260">
                  <c:v>1.54740797422412</c:v>
                </c:pt>
                <c:pt idx="261">
                  <c:v>1.548575757660088</c:v>
                </c:pt>
                <c:pt idx="262">
                  <c:v>1.5497387095738926</c:v>
                </c:pt>
                <c:pt idx="263">
                  <c:v>1.55089685259106</c:v>
                </c:pt>
                <c:pt idx="264">
                  <c:v>1.5520502092461386</c:v>
                </c:pt>
                <c:pt idx="265">
                  <c:v>1.5531988019827248</c:v>
                </c:pt>
                <c:pt idx="266">
                  <c:v>1.5543426531534916</c:v>
                </c:pt>
                <c:pt idx="267">
                  <c:v>1.5554817850202265</c:v>
                </c:pt>
                <c:pt idx="268">
                  <c:v>1.5566162197538738</c:v>
                </c:pt>
                <c:pt idx="269">
                  <c:v>1.557745979434582</c:v>
                </c:pt>
                <c:pt idx="270">
                  <c:v>1.5588710860517594</c:v>
                </c:pt>
                <c:pt idx="271">
                  <c:v>1.5599915615041329</c:v>
                </c:pt>
                <c:pt idx="272">
                  <c:v>1.5611074275998131</c:v>
                </c:pt>
                <c:pt idx="273">
                  <c:v>1.5622187060563661</c:v>
                </c:pt>
                <c:pt idx="274">
                  <c:v>1.5633254185008882</c:v>
                </c:pt>
                <c:pt idx="275">
                  <c:v>1.5644275864700887</c:v>
                </c:pt>
                <c:pt idx="276">
                  <c:v>1.5655252314103754</c:v>
                </c:pt>
                <c:pt idx="277">
                  <c:v>1.5666183746779463</c:v>
                </c:pt>
                <c:pt idx="278">
                  <c:v>1.5677070375388877</c:v>
                </c:pt>
                <c:pt idx="279">
                  <c:v>1.5687912411692733</c:v>
                </c:pt>
                <c:pt idx="280">
                  <c:v>1.5698710066552723</c:v>
                </c:pt>
                <c:pt idx="281">
                  <c:v>1.5709463549932599</c:v>
                </c:pt>
                <c:pt idx="282">
                  <c:v>1.572017307089933</c:v>
                </c:pt>
                <c:pt idx="283">
                  <c:v>1.5730838837624299</c:v>
                </c:pt>
                <c:pt idx="284">
                  <c:v>1.5741461057384563</c:v>
                </c:pt>
                <c:pt idx="285">
                  <c:v>1.5752039936564128</c:v>
                </c:pt>
                <c:pt idx="286">
                  <c:v>1.5762575680655304</c:v>
                </c:pt>
                <c:pt idx="287">
                  <c:v>1.5773068494260045</c:v>
                </c:pt>
                <c:pt idx="288">
                  <c:v>1.5783518581091411</c:v>
                </c:pt>
                <c:pt idx="289">
                  <c:v>1.5793926143974986</c:v>
                </c:pt>
                <c:pt idx="290">
                  <c:v>1.58042913848504</c:v>
                </c:pt>
                <c:pt idx="291">
                  <c:v>1.581461450477285</c:v>
                </c:pt>
                <c:pt idx="292">
                  <c:v>1.5824895703914696</c:v>
                </c:pt>
                <c:pt idx="293">
                  <c:v>1.5835135181567048</c:v>
                </c:pt>
                <c:pt idx="294">
                  <c:v>1.5845333136141422</c:v>
                </c:pt>
                <c:pt idx="295">
                  <c:v>1.5855489765171431</c:v>
                </c:pt>
                <c:pt idx="296">
                  <c:v>1.5865605265314504</c:v>
                </c:pt>
                <c:pt idx="297">
                  <c:v>1.5875679832353635</c:v>
                </c:pt>
                <c:pt idx="298">
                  <c:v>1.5885713661199174</c:v>
                </c:pt>
                <c:pt idx="299">
                  <c:v>1.5895706945890646</c:v>
                </c:pt>
                <c:pt idx="300">
                  <c:v>1.5905659879598602</c:v>
                </c:pt>
                <c:pt idx="301">
                  <c:v>1.5915572654626506</c:v>
                </c:pt>
                <c:pt idx="302">
                  <c:v>1.5925445462412651</c:v>
                </c:pt>
                <c:pt idx="303">
                  <c:v>1.5935278493532108</c:v>
                </c:pt>
                <c:pt idx="304">
                  <c:v>1.5945071937698698</c:v>
                </c:pt>
                <c:pt idx="305">
                  <c:v>1.5954825983766994</c:v>
                </c:pt>
                <c:pt idx="306">
                  <c:v>1.5964540819734352</c:v>
                </c:pt>
                <c:pt idx="307">
                  <c:v>1.5974216632742986</c:v>
                </c:pt>
                <c:pt idx="308">
                  <c:v>1.5983853609082033</c:v>
                </c:pt>
                <c:pt idx="309">
                  <c:v>1.5993451934189691</c:v>
                </c:pt>
                <c:pt idx="310">
                  <c:v>1.6003011792655335</c:v>
                </c:pt>
                <c:pt idx="311">
                  <c:v>1.60125333682217</c:v>
                </c:pt>
                <c:pt idx="312">
                  <c:v>1.6022016843787057</c:v>
                </c:pt>
                <c:pt idx="313">
                  <c:v>1.6031462401407441</c:v>
                </c:pt>
                <c:pt idx="314">
                  <c:v>1.6040870222298871</c:v>
                </c:pt>
                <c:pt idx="315">
                  <c:v>1.6050240486839622</c:v>
                </c:pt>
                <c:pt idx="316">
                  <c:v>1.6059573374572498</c:v>
                </c:pt>
                <c:pt idx="317">
                  <c:v>1.6068869064207145</c:v>
                </c:pt>
                <c:pt idx="318">
                  <c:v>1.6078127733622372</c:v>
                </c:pt>
                <c:pt idx="319">
                  <c:v>1.608734955986848</c:v>
                </c:pt>
                <c:pt idx="320">
                  <c:v>1.6096534719169659</c:v>
                </c:pt>
                <c:pt idx="321">
                  <c:v>1.6105683386926342</c:v>
                </c:pt>
                <c:pt idx="322">
                  <c:v>1.6114795737717631</c:v>
                </c:pt>
                <c:pt idx="323">
                  <c:v>1.6123871945303705</c:v>
                </c:pt>
                <c:pt idx="324">
                  <c:v>1.6132912182628265</c:v>
                </c:pt>
                <c:pt idx="325">
                  <c:v>1.6141916621820995</c:v>
                </c:pt>
                <c:pt idx="326">
                  <c:v>1.6150885434200031</c:v>
                </c:pt>
                <c:pt idx="327">
                  <c:v>1.6159818790274454</c:v>
                </c:pt>
                <c:pt idx="328">
                  <c:v>1.6168716859746803</c:v>
                </c:pt>
                <c:pt idx="329">
                  <c:v>1.6177579811515588</c:v>
                </c:pt>
                <c:pt idx="330">
                  <c:v>1.6186407813677834</c:v>
                </c:pt>
                <c:pt idx="331">
                  <c:v>1.619520103353163</c:v>
                </c:pt>
                <c:pt idx="332">
                  <c:v>1.6203959637578691</c:v>
                </c:pt>
                <c:pt idx="333">
                  <c:v>1.6212683791526956</c:v>
                </c:pt>
                <c:pt idx="334">
                  <c:v>1.6221373660293161</c:v>
                </c:pt>
                <c:pt idx="335">
                  <c:v>1.6230029408005455</c:v>
                </c:pt>
                <c:pt idx="336">
                  <c:v>1.623865119800602</c:v>
                </c:pt>
                <c:pt idx="337">
                  <c:v>1.6247239192853697</c:v>
                </c:pt>
                <c:pt idx="338">
                  <c:v>1.6255793554326636</c:v>
                </c:pt>
                <c:pt idx="339">
                  <c:v>1.6264314443424934</c:v>
                </c:pt>
                <c:pt idx="340">
                  <c:v>1.6272802020373314</c:v>
                </c:pt>
                <c:pt idx="341">
                  <c:v>1.6281256444623788</c:v>
                </c:pt>
                <c:pt idx="342">
                  <c:v>1.6289677874858364</c:v>
                </c:pt>
                <c:pt idx="343">
                  <c:v>1.6298066468991701</c:v>
                </c:pt>
                <c:pt idx="344">
                  <c:v>1.6306422384173855</c:v>
                </c:pt>
                <c:pt idx="345">
                  <c:v>1.6314745776792965</c:v>
                </c:pt>
                <c:pt idx="346">
                  <c:v>1.6323036802477968</c:v>
                </c:pt>
                <c:pt idx="347">
                  <c:v>1.6331295616101358</c:v>
                </c:pt>
                <c:pt idx="348">
                  <c:v>1.6339522371781885</c:v>
                </c:pt>
                <c:pt idx="349">
                  <c:v>1.6347717222887328</c:v>
                </c:pt>
                <c:pt idx="350">
                  <c:v>1.6355880322037235</c:v>
                </c:pt>
                <c:pt idx="351">
                  <c:v>1.636401182110568</c:v>
                </c:pt>
                <c:pt idx="352">
                  <c:v>1.6372111871224018</c:v>
                </c:pt>
                <c:pt idx="353">
                  <c:v>1.6380180622783675</c:v>
                </c:pt>
                <c:pt idx="354">
                  <c:v>1.6388218225438906</c:v>
                </c:pt>
                <c:pt idx="355">
                  <c:v>1.6396224828109582</c:v>
                </c:pt>
                <c:pt idx="356">
                  <c:v>1.6404200578983985</c:v>
                </c:pt>
                <c:pt idx="357">
                  <c:v>1.6412145625521575</c:v>
                </c:pt>
                <c:pt idx="358">
                  <c:v>1.6420060114455817</c:v>
                </c:pt>
                <c:pt idx="359">
                  <c:v>1.642794419179695</c:v>
                </c:pt>
                <c:pt idx="360">
                  <c:v>1.6435798002834814</c:v>
                </c:pt>
                <c:pt idx="361">
                  <c:v>1.6443621692141643</c:v>
                </c:pt>
                <c:pt idx="362">
                  <c:v>1.6451415403574878</c:v>
                </c:pt>
                <c:pt idx="363">
                  <c:v>1.6459179280279979</c:v>
                </c:pt>
                <c:pt idx="364">
                  <c:v>1.6466913464693249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200</c:v>
                </c:pt>
                <c:pt idx="1">
                  <c:v>198</c:v>
                </c:pt>
                <c:pt idx="2">
                  <c:v>196.02</c:v>
                </c:pt>
                <c:pt idx="3">
                  <c:v>194.0598</c:v>
                </c:pt>
                <c:pt idx="4">
                  <c:v>192.119202</c:v>
                </c:pt>
                <c:pt idx="5">
                  <c:v>190.19800997999999</c:v>
                </c:pt>
                <c:pt idx="6">
                  <c:v>188.2960298802</c:v>
                </c:pt>
                <c:pt idx="7">
                  <c:v>186.41306958139802</c:v>
                </c:pt>
                <c:pt idx="8">
                  <c:v>184.54893888558402</c:v>
                </c:pt>
                <c:pt idx="9">
                  <c:v>182.70344949672818</c:v>
                </c:pt>
                <c:pt idx="10">
                  <c:v>180.8764150017609</c:v>
                </c:pt>
                <c:pt idx="11">
                  <c:v>179.06765085174331</c:v>
                </c:pt>
                <c:pt idx="12">
                  <c:v>177.27697434322587</c:v>
                </c:pt>
                <c:pt idx="13">
                  <c:v>175.50420459979364</c:v>
                </c:pt>
                <c:pt idx="14">
                  <c:v>173.74916255379568</c:v>
                </c:pt>
                <c:pt idx="15">
                  <c:v>172.01167092825773</c:v>
                </c:pt>
                <c:pt idx="16">
                  <c:v>170.29155421897514</c:v>
                </c:pt>
                <c:pt idx="17">
                  <c:v>168.58863867678537</c:v>
                </c:pt>
                <c:pt idx="18">
                  <c:v>166.90275229001753</c:v>
                </c:pt>
                <c:pt idx="19">
                  <c:v>165.23372476711734</c:v>
                </c:pt>
                <c:pt idx="20">
                  <c:v>163.58138751944617</c:v>
                </c:pt>
                <c:pt idx="21">
                  <c:v>161.94557364425171</c:v>
                </c:pt>
                <c:pt idx="22">
                  <c:v>160.32611790780919</c:v>
                </c:pt>
                <c:pt idx="23">
                  <c:v>158.7228567287311</c:v>
                </c:pt>
                <c:pt idx="24">
                  <c:v>157.13562816144378</c:v>
                </c:pt>
                <c:pt idx="25">
                  <c:v>155.56427187982933</c:v>
                </c:pt>
                <c:pt idx="26">
                  <c:v>154.00862916103105</c:v>
                </c:pt>
                <c:pt idx="27">
                  <c:v>152.46854286942073</c:v>
                </c:pt>
                <c:pt idx="28">
                  <c:v>150.9438574407265</c:v>
                </c:pt>
                <c:pt idx="29">
                  <c:v>149.43441886631925</c:v>
                </c:pt>
                <c:pt idx="30">
                  <c:v>147.94007467765604</c:v>
                </c:pt>
                <c:pt idx="31">
                  <c:v>146.46067393087947</c:v>
                </c:pt>
                <c:pt idx="32">
                  <c:v>144.99606719157066</c:v>
                </c:pt>
                <c:pt idx="33">
                  <c:v>143.54610651965496</c:v>
                </c:pt>
                <c:pt idx="34">
                  <c:v>142.11064545445842</c:v>
                </c:pt>
                <c:pt idx="35">
                  <c:v>140.68953899991385</c:v>
                </c:pt>
                <c:pt idx="36">
                  <c:v>139.28264360991471</c:v>
                </c:pt>
                <c:pt idx="37">
                  <c:v>137.88981717381557</c:v>
                </c:pt>
                <c:pt idx="38">
                  <c:v>136.51091900207743</c:v>
                </c:pt>
                <c:pt idx="39">
                  <c:v>135.14580981205665</c:v>
                </c:pt>
                <c:pt idx="40">
                  <c:v>133.79435171393609</c:v>
                </c:pt>
                <c:pt idx="41">
                  <c:v>132.45640819679673</c:v>
                </c:pt>
                <c:pt idx="42">
                  <c:v>131.13184411482877</c:v>
                </c:pt>
                <c:pt idx="43">
                  <c:v>129.82052567368046</c:v>
                </c:pt>
                <c:pt idx="44">
                  <c:v>128.52232041694367</c:v>
                </c:pt>
                <c:pt idx="45">
                  <c:v>127.23709721277424</c:v>
                </c:pt>
                <c:pt idx="46">
                  <c:v>125.9647262406465</c:v>
                </c:pt>
                <c:pt idx="47">
                  <c:v>124.70507897824004</c:v>
                </c:pt>
                <c:pt idx="48">
                  <c:v>123.45802818845765</c:v>
                </c:pt>
                <c:pt idx="49">
                  <c:v>122.22344790657307</c:v>
                </c:pt>
                <c:pt idx="50">
                  <c:v>121.00121342750734</c:v>
                </c:pt>
                <c:pt idx="51">
                  <c:v>119.79120129323226</c:v>
                </c:pt>
                <c:pt idx="52">
                  <c:v>118.59328928029994</c:v>
                </c:pt>
                <c:pt idx="53">
                  <c:v>117.40735638749695</c:v>
                </c:pt>
                <c:pt idx="54">
                  <c:v>116.23328282362198</c:v>
                </c:pt>
                <c:pt idx="55">
                  <c:v>115.07094999538576</c:v>
                </c:pt>
                <c:pt idx="56">
                  <c:v>113.9202404954319</c:v>
                </c:pt>
                <c:pt idx="57">
                  <c:v>112.78103809047758</c:v>
                </c:pt>
                <c:pt idx="58">
                  <c:v>111.6532277095728</c:v>
                </c:pt>
                <c:pt idx="59">
                  <c:v>110.53669543247707</c:v>
                </c:pt>
                <c:pt idx="60">
                  <c:v>109.4313284781523</c:v>
                </c:pt>
                <c:pt idx="61">
                  <c:v>108.33701519337077</c:v>
                </c:pt>
                <c:pt idx="62">
                  <c:v>107.25364504143707</c:v>
                </c:pt>
                <c:pt idx="63">
                  <c:v>106.18110859102269</c:v>
                </c:pt>
                <c:pt idx="64">
                  <c:v>105.11929750511246</c:v>
                </c:pt>
                <c:pt idx="65">
                  <c:v>104.06810453006133</c:v>
                </c:pt>
                <c:pt idx="66">
                  <c:v>103.02742348476072</c:v>
                </c:pt>
                <c:pt idx="67">
                  <c:v>101.99714924991311</c:v>
                </c:pt>
                <c:pt idx="68">
                  <c:v>100.97717775741397</c:v>
                </c:pt>
                <c:pt idx="69">
                  <c:v>99.967405979839825</c:v>
                </c:pt>
                <c:pt idx="70">
                  <c:v>98.96773192004143</c:v>
                </c:pt>
                <c:pt idx="71">
                  <c:v>97.97805460084102</c:v>
                </c:pt>
                <c:pt idx="72">
                  <c:v>96.998274054832621</c:v>
                </c:pt>
                <c:pt idx="73">
                  <c:v>96.028291314284289</c:v>
                </c:pt>
                <c:pt idx="74">
                  <c:v>95.068008401141455</c:v>
                </c:pt>
                <c:pt idx="75">
                  <c:v>94.117328317130031</c:v>
                </c:pt>
                <c:pt idx="76">
                  <c:v>93.176155033958736</c:v>
                </c:pt>
                <c:pt idx="77">
                  <c:v>92.244393483619149</c:v>
                </c:pt>
                <c:pt idx="78">
                  <c:v>91.321949548782953</c:v>
                </c:pt>
                <c:pt idx="79">
                  <c:v>90.40873005329513</c:v>
                </c:pt>
                <c:pt idx="80">
                  <c:v>89.50464275276218</c:v>
                </c:pt>
                <c:pt idx="81">
                  <c:v>88.609596325234563</c:v>
                </c:pt>
                <c:pt idx="82">
                  <c:v>87.723500361982218</c:v>
                </c:pt>
                <c:pt idx="83">
                  <c:v>86.846265358362402</c:v>
                </c:pt>
                <c:pt idx="84">
                  <c:v>85.977802704778767</c:v>
                </c:pt>
                <c:pt idx="85">
                  <c:v>85.118024677730972</c:v>
                </c:pt>
                <c:pt idx="86">
                  <c:v>84.266844430953654</c:v>
                </c:pt>
                <c:pt idx="87">
                  <c:v>83.424175986644116</c:v>
                </c:pt>
                <c:pt idx="88">
                  <c:v>82.589934226777672</c:v>
                </c:pt>
                <c:pt idx="89">
                  <c:v>81.764034884509897</c:v>
                </c:pt>
                <c:pt idx="90">
                  <c:v>80.946394535664794</c:v>
                </c:pt>
                <c:pt idx="91">
                  <c:v>80.136930590308154</c:v>
                </c:pt>
                <c:pt idx="92">
                  <c:v>79.335561284405074</c:v>
                </c:pt>
                <c:pt idx="93">
                  <c:v>78.542205671561021</c:v>
                </c:pt>
                <c:pt idx="94">
                  <c:v>77.756783614845403</c:v>
                </c:pt>
                <c:pt idx="95">
                  <c:v>76.979215778696954</c:v>
                </c:pt>
                <c:pt idx="96">
                  <c:v>76.209423620909988</c:v>
                </c:pt>
                <c:pt idx="97">
                  <c:v>75.447329384700893</c:v>
                </c:pt>
                <c:pt idx="98">
                  <c:v>74.69285609085388</c:v>
                </c:pt>
                <c:pt idx="99">
                  <c:v>73.945927529945337</c:v>
                </c:pt>
                <c:pt idx="100">
                  <c:v>73.206468254645884</c:v>
                </c:pt>
                <c:pt idx="101">
                  <c:v>72.474403572099433</c:v>
                </c:pt>
                <c:pt idx="102">
                  <c:v>71.749659536378445</c:v>
                </c:pt>
                <c:pt idx="103">
                  <c:v>71.032162941014661</c:v>
                </c:pt>
                <c:pt idx="104">
                  <c:v>70.321841311604516</c:v>
                </c:pt>
                <c:pt idx="105">
                  <c:v>69.618622898488468</c:v>
                </c:pt>
                <c:pt idx="106">
                  <c:v>68.922436669503583</c:v>
                </c:pt>
                <c:pt idx="107">
                  <c:v>68.233212302808539</c:v>
                </c:pt>
                <c:pt idx="108">
                  <c:v>67.550880179780449</c:v>
                </c:pt>
                <c:pt idx="109">
                  <c:v>66.875371377982646</c:v>
                </c:pt>
                <c:pt idx="110">
                  <c:v>66.206617664202824</c:v>
                </c:pt>
                <c:pt idx="111">
                  <c:v>65.544551487560796</c:v>
                </c:pt>
                <c:pt idx="112">
                  <c:v>64.889105972685186</c:v>
                </c:pt>
                <c:pt idx="113">
                  <c:v>64.240214912958336</c:v>
                </c:pt>
                <c:pt idx="114">
                  <c:v>63.597812763828749</c:v>
                </c:pt>
                <c:pt idx="115">
                  <c:v>62.96183463619046</c:v>
                </c:pt>
                <c:pt idx="116">
                  <c:v>62.332216289828558</c:v>
                </c:pt>
                <c:pt idx="117">
                  <c:v>61.708894126930275</c:v>
                </c:pt>
                <c:pt idx="118">
                  <c:v>61.091805185660967</c:v>
                </c:pt>
                <c:pt idx="119">
                  <c:v>60.480887133804352</c:v>
                </c:pt>
                <c:pt idx="120">
                  <c:v>59.876078262466308</c:v>
                </c:pt>
                <c:pt idx="121">
                  <c:v>59.277317479841642</c:v>
                </c:pt>
                <c:pt idx="122">
                  <c:v>58.684544305043225</c:v>
                </c:pt>
                <c:pt idx="123">
                  <c:v>58.097698861992797</c:v>
                </c:pt>
                <c:pt idx="124">
                  <c:v>57.516721873372873</c:v>
                </c:pt>
                <c:pt idx="125">
                  <c:v>56.941554654639148</c:v>
                </c:pt>
                <c:pt idx="126">
                  <c:v>56.37213910809276</c:v>
                </c:pt>
                <c:pt idx="127">
                  <c:v>55.808417717011835</c:v>
                </c:pt>
                <c:pt idx="128">
                  <c:v>55.250333539841712</c:v>
                </c:pt>
                <c:pt idx="129">
                  <c:v>54.697830204443299</c:v>
                </c:pt>
                <c:pt idx="130">
                  <c:v>54.150851902398863</c:v>
                </c:pt>
                <c:pt idx="131">
                  <c:v>53.60934338337487</c:v>
                </c:pt>
                <c:pt idx="132">
                  <c:v>53.073249949541122</c:v>
                </c:pt>
                <c:pt idx="133">
                  <c:v>52.542517450045708</c:v>
                </c:pt>
                <c:pt idx="134">
                  <c:v>52.017092275545245</c:v>
                </c:pt>
                <c:pt idx="135">
                  <c:v>51.496921352789798</c:v>
                </c:pt>
                <c:pt idx="136">
                  <c:v>50.9819521392619</c:v>
                </c:pt>
                <c:pt idx="137">
                  <c:v>50.472132617869285</c:v>
                </c:pt>
                <c:pt idx="138">
                  <c:v>49.967411291690595</c:v>
                </c:pt>
                <c:pt idx="139">
                  <c:v>49.467737178773689</c:v>
                </c:pt>
                <c:pt idx="140">
                  <c:v>48.973059806985951</c:v>
                </c:pt>
                <c:pt idx="141">
                  <c:v>48.483329208916096</c:v>
                </c:pt>
                <c:pt idx="142">
                  <c:v>47.998495916826933</c:v>
                </c:pt>
                <c:pt idx="143">
                  <c:v>47.518510957658663</c:v>
                </c:pt>
                <c:pt idx="144">
                  <c:v>47.043325848082077</c:v>
                </c:pt>
                <c:pt idx="145">
                  <c:v>46.572892589601253</c:v>
                </c:pt>
                <c:pt idx="146">
                  <c:v>46.107163663705244</c:v>
                </c:pt>
                <c:pt idx="147">
                  <c:v>45.646092027068192</c:v>
                </c:pt>
                <c:pt idx="148">
                  <c:v>45.189631106797513</c:v>
                </c:pt>
                <c:pt idx="149">
                  <c:v>44.737734795729537</c:v>
                </c:pt>
                <c:pt idx="150">
                  <c:v>44.290357447772237</c:v>
                </c:pt>
                <c:pt idx="151">
                  <c:v>43.847453873294519</c:v>
                </c:pt>
                <c:pt idx="152">
                  <c:v>43.408979334561572</c:v>
                </c:pt>
                <c:pt idx="153">
                  <c:v>42.974889541215951</c:v>
                </c:pt>
                <c:pt idx="154">
                  <c:v>42.545140645803798</c:v>
                </c:pt>
                <c:pt idx="155">
                  <c:v>42.11968923934576</c:v>
                </c:pt>
                <c:pt idx="156">
                  <c:v>41.6984923469523</c:v>
                </c:pt>
                <c:pt idx="157">
                  <c:v>41.281507423482779</c:v>
                </c:pt>
                <c:pt idx="158">
                  <c:v>40.868692349247951</c:v>
                </c:pt>
                <c:pt idx="159">
                  <c:v>40.460005425755469</c:v>
                </c:pt>
                <c:pt idx="160">
                  <c:v>40.055405371497912</c:v>
                </c:pt>
                <c:pt idx="161">
                  <c:v>39.654851317782935</c:v>
                </c:pt>
                <c:pt idx="162">
                  <c:v>39.258302804605108</c:v>
                </c:pt>
                <c:pt idx="163">
                  <c:v>38.865719776559061</c:v>
                </c:pt>
                <c:pt idx="164">
                  <c:v>38.477062578793472</c:v>
                </c:pt>
                <c:pt idx="165">
                  <c:v>38.092291953005535</c:v>
                </c:pt>
                <c:pt idx="166">
                  <c:v>37.711369033475478</c:v>
                </c:pt>
                <c:pt idx="167">
                  <c:v>37.334255343140718</c:v>
                </c:pt>
                <c:pt idx="168">
                  <c:v>36.960912789709312</c:v>
                </c:pt>
                <c:pt idx="169">
                  <c:v>36.591303661812219</c:v>
                </c:pt>
                <c:pt idx="170">
                  <c:v>36.225390625194095</c:v>
                </c:pt>
                <c:pt idx="171">
                  <c:v>35.863136718942158</c:v>
                </c:pt>
                <c:pt idx="172">
                  <c:v>35.504505351752734</c:v>
                </c:pt>
                <c:pt idx="173">
                  <c:v>35.149460298235205</c:v>
                </c:pt>
                <c:pt idx="174">
                  <c:v>34.797965695252849</c:v>
                </c:pt>
                <c:pt idx="175">
                  <c:v>34.449986038300324</c:v>
                </c:pt>
                <c:pt idx="176">
                  <c:v>34.105486177917321</c:v>
                </c:pt>
                <c:pt idx="177">
                  <c:v>33.76443131613815</c:v>
                </c:pt>
                <c:pt idx="178">
                  <c:v>33.426787002976774</c:v>
                </c:pt>
                <c:pt idx="179">
                  <c:v>33.092519132947004</c:v>
                </c:pt>
                <c:pt idx="180">
                  <c:v>32.761593941617534</c:v>
                </c:pt>
                <c:pt idx="181">
                  <c:v>32.433978002201357</c:v>
                </c:pt>
                <c:pt idx="182">
                  <c:v>32.109638222179342</c:v>
                </c:pt>
                <c:pt idx="183">
                  <c:v>31.788541839957546</c:v>
                </c:pt>
                <c:pt idx="184">
                  <c:v>31.470656421557969</c:v>
                </c:pt>
                <c:pt idx="185">
                  <c:v>31.155949857342389</c:v>
                </c:pt>
                <c:pt idx="186">
                  <c:v>30.844390358768965</c:v>
                </c:pt>
                <c:pt idx="187">
                  <c:v>30.535946455181275</c:v>
                </c:pt>
                <c:pt idx="188">
                  <c:v>30.230586990629462</c:v>
                </c:pt>
                <c:pt idx="189">
                  <c:v>29.928281120723167</c:v>
                </c:pt>
                <c:pt idx="190">
                  <c:v>29.628998309515936</c:v>
                </c:pt>
                <c:pt idx="191">
                  <c:v>29.332708326420775</c:v>
                </c:pt>
                <c:pt idx="192">
                  <c:v>29.039381243156569</c:v>
                </c:pt>
                <c:pt idx="193">
                  <c:v>28.748987430725006</c:v>
                </c:pt>
                <c:pt idx="194">
                  <c:v>28.461497556417758</c:v>
                </c:pt>
                <c:pt idx="195">
                  <c:v>28.176882580853579</c:v>
                </c:pt>
                <c:pt idx="196">
                  <c:v>27.895113755045045</c:v>
                </c:pt>
                <c:pt idx="197">
                  <c:v>27.616162617494595</c:v>
                </c:pt>
                <c:pt idx="198">
                  <c:v>27.340000991319648</c:v>
                </c:pt>
                <c:pt idx="199">
                  <c:v>27.066600981406449</c:v>
                </c:pt>
                <c:pt idx="200">
                  <c:v>26.795934971592384</c:v>
                </c:pt>
                <c:pt idx="201">
                  <c:v>26.527975621876461</c:v>
                </c:pt>
                <c:pt idx="202">
                  <c:v>26.262695865657697</c:v>
                </c:pt>
                <c:pt idx="203">
                  <c:v>26.000068907001118</c:v>
                </c:pt>
                <c:pt idx="204">
                  <c:v>25.740068217931107</c:v>
                </c:pt>
                <c:pt idx="205">
                  <c:v>25.482667535751798</c:v>
                </c:pt>
                <c:pt idx="206">
                  <c:v>25.227840860394281</c:v>
                </c:pt>
                <c:pt idx="207">
                  <c:v>24.975562451790339</c:v>
                </c:pt>
                <c:pt idx="208">
                  <c:v>24.725806827272436</c:v>
                </c:pt>
                <c:pt idx="209">
                  <c:v>24.478548758999715</c:v>
                </c:pt>
                <c:pt idx="210">
                  <c:v>24.233763271409718</c:v>
                </c:pt>
                <c:pt idx="211">
                  <c:v>23.991425638695617</c:v>
                </c:pt>
                <c:pt idx="212">
                  <c:v>23.75151138230866</c:v>
                </c:pt>
                <c:pt idx="213">
                  <c:v>23.513996268485574</c:v>
                </c:pt>
                <c:pt idx="214">
                  <c:v>23.278856305800719</c:v>
                </c:pt>
                <c:pt idx="215">
                  <c:v>23.046067742742711</c:v>
                </c:pt>
                <c:pt idx="216">
                  <c:v>22.815607065315284</c:v>
                </c:pt>
                <c:pt idx="217">
                  <c:v>22.587450994662131</c:v>
                </c:pt>
                <c:pt idx="218">
                  <c:v>22.36157648471551</c:v>
                </c:pt>
                <c:pt idx="219">
                  <c:v>22.137960719868357</c:v>
                </c:pt>
                <c:pt idx="220">
                  <c:v>21.916581112669675</c:v>
                </c:pt>
                <c:pt idx="221">
                  <c:v>21.697415301542978</c:v>
                </c:pt>
                <c:pt idx="222">
                  <c:v>21.480441148527547</c:v>
                </c:pt>
                <c:pt idx="223">
                  <c:v>21.265636737042271</c:v>
                </c:pt>
                <c:pt idx="224">
                  <c:v>21.05298036967185</c:v>
                </c:pt>
                <c:pt idx="225">
                  <c:v>20.842450565975131</c:v>
                </c:pt>
                <c:pt idx="226">
                  <c:v>20.634026060315382</c:v>
                </c:pt>
                <c:pt idx="227">
                  <c:v>20.427685799712229</c:v>
                </c:pt>
                <c:pt idx="228">
                  <c:v>20.223408941715107</c:v>
                </c:pt>
                <c:pt idx="229">
                  <c:v>20.021174852297957</c:v>
                </c:pt>
                <c:pt idx="230">
                  <c:v>19.820963103774979</c:v>
                </c:pt>
                <c:pt idx="231">
                  <c:v>19.62275347273723</c:v>
                </c:pt>
                <c:pt idx="232">
                  <c:v>19.42652593800986</c:v>
                </c:pt>
                <c:pt idx="233">
                  <c:v>19.232260678629761</c:v>
                </c:pt>
                <c:pt idx="234">
                  <c:v>19.039938071843462</c:v>
                </c:pt>
                <c:pt idx="235">
                  <c:v>18.84953869112503</c:v>
                </c:pt>
                <c:pt idx="236">
                  <c:v>18.661043304213777</c:v>
                </c:pt>
                <c:pt idx="237">
                  <c:v>18.47443287117164</c:v>
                </c:pt>
                <c:pt idx="238">
                  <c:v>18.289688542459924</c:v>
                </c:pt>
                <c:pt idx="239">
                  <c:v>18.106791657035327</c:v>
                </c:pt>
                <c:pt idx="240">
                  <c:v>17.925723740464974</c:v>
                </c:pt>
                <c:pt idx="241">
                  <c:v>17.746466503060322</c:v>
                </c:pt>
                <c:pt idx="242">
                  <c:v>17.56900183802972</c:v>
                </c:pt>
                <c:pt idx="243">
                  <c:v>17.393311819649423</c:v>
                </c:pt>
                <c:pt idx="244">
                  <c:v>17.219378701452928</c:v>
                </c:pt>
                <c:pt idx="245">
                  <c:v>17.0471849144384</c:v>
                </c:pt>
                <c:pt idx="246">
                  <c:v>16.876713065294016</c:v>
                </c:pt>
                <c:pt idx="247">
                  <c:v>16.707945934641074</c:v>
                </c:pt>
                <c:pt idx="248">
                  <c:v>16.540866475294663</c:v>
                </c:pt>
                <c:pt idx="249">
                  <c:v>16.375457810541715</c:v>
                </c:pt>
                <c:pt idx="250">
                  <c:v>16.2117032324363</c:v>
                </c:pt>
                <c:pt idx="251">
                  <c:v>16.049586200111936</c:v>
                </c:pt>
                <c:pt idx="252">
                  <c:v>15.889090338110815</c:v>
                </c:pt>
                <c:pt idx="253">
                  <c:v>15.730199434729707</c:v>
                </c:pt>
                <c:pt idx="254">
                  <c:v>15.572897440382411</c:v>
                </c:pt>
                <c:pt idx="255">
                  <c:v>15.417168465978586</c:v>
                </c:pt>
                <c:pt idx="256">
                  <c:v>15.262996781318799</c:v>
                </c:pt>
                <c:pt idx="257">
                  <c:v>15.110366813505612</c:v>
                </c:pt>
                <c:pt idx="258">
                  <c:v>14.959263145370555</c:v>
                </c:pt>
                <c:pt idx="259">
                  <c:v>14.809670513916849</c:v>
                </c:pt>
                <c:pt idx="260">
                  <c:v>14.66157380877768</c:v>
                </c:pt>
                <c:pt idx="261">
                  <c:v>14.514958070689904</c:v>
                </c:pt>
                <c:pt idx="262">
                  <c:v>14.369808489983004</c:v>
                </c:pt>
                <c:pt idx="263">
                  <c:v>14.226110405083174</c:v>
                </c:pt>
                <c:pt idx="264">
                  <c:v>14.083849301032341</c:v>
                </c:pt>
                <c:pt idx="265">
                  <c:v>13.943010808022018</c:v>
                </c:pt>
                <c:pt idx="266">
                  <c:v>13.803580699941799</c:v>
                </c:pt>
                <c:pt idx="267">
                  <c:v>13.66554489294238</c:v>
                </c:pt>
                <c:pt idx="268">
                  <c:v>13.528889444012957</c:v>
                </c:pt>
                <c:pt idx="269">
                  <c:v>13.393600549572827</c:v>
                </c:pt>
                <c:pt idx="270">
                  <c:v>13.259664544077101</c:v>
                </c:pt>
                <c:pt idx="271">
                  <c:v>13.12706789863633</c:v>
                </c:pt>
                <c:pt idx="272">
                  <c:v>12.995797219649967</c:v>
                </c:pt>
                <c:pt idx="273">
                  <c:v>12.865839247453469</c:v>
                </c:pt>
                <c:pt idx="274">
                  <c:v>12.737180854978932</c:v>
                </c:pt>
                <c:pt idx="275">
                  <c:v>12.609809046429143</c:v>
                </c:pt>
                <c:pt idx="276">
                  <c:v>12.483710955964852</c:v>
                </c:pt>
                <c:pt idx="277">
                  <c:v>12.358873846405205</c:v>
                </c:pt>
                <c:pt idx="278">
                  <c:v>12.235285107941152</c:v>
                </c:pt>
                <c:pt idx="279">
                  <c:v>12.112932256861741</c:v>
                </c:pt>
                <c:pt idx="280">
                  <c:v>11.991802934293123</c:v>
                </c:pt>
                <c:pt idx="281">
                  <c:v>11.871884904950191</c:v>
                </c:pt>
                <c:pt idx="282">
                  <c:v>11.753166055900691</c:v>
                </c:pt>
                <c:pt idx="283">
                  <c:v>11.635634395341683</c:v>
                </c:pt>
                <c:pt idx="284">
                  <c:v>11.519278051388266</c:v>
                </c:pt>
                <c:pt idx="285">
                  <c:v>11.404085270874385</c:v>
                </c:pt>
                <c:pt idx="286">
                  <c:v>11.290044418165643</c:v>
                </c:pt>
                <c:pt idx="287">
                  <c:v>11.177143973983986</c:v>
                </c:pt>
                <c:pt idx="288">
                  <c:v>11.065372534244146</c:v>
                </c:pt>
                <c:pt idx="289">
                  <c:v>10.954718808901704</c:v>
                </c:pt>
                <c:pt idx="290">
                  <c:v>10.845171620812687</c:v>
                </c:pt>
                <c:pt idx="291">
                  <c:v>10.736719904604561</c:v>
                </c:pt>
                <c:pt idx="292">
                  <c:v>10.629352705558516</c:v>
                </c:pt>
                <c:pt idx="293">
                  <c:v>10.523059178502931</c:v>
                </c:pt>
                <c:pt idx="294">
                  <c:v>10.417828586717901</c:v>
                </c:pt>
                <c:pt idx="295">
                  <c:v>10.313650300850723</c:v>
                </c:pt>
                <c:pt idx="296">
                  <c:v>10.210513797842216</c:v>
                </c:pt>
                <c:pt idx="297">
                  <c:v>10.108408659863795</c:v>
                </c:pt>
                <c:pt idx="298">
                  <c:v>10.007324573265157</c:v>
                </c:pt>
                <c:pt idx="299">
                  <c:v>9.9072513275325047</c:v>
                </c:pt>
                <c:pt idx="300">
                  <c:v>9.8081788142571789</c:v>
                </c:pt>
                <c:pt idx="301">
                  <c:v>9.7100970261146067</c:v>
                </c:pt>
                <c:pt idx="302">
                  <c:v>9.6129960558534613</c:v>
                </c:pt>
                <c:pt idx="303">
                  <c:v>9.516866095294926</c:v>
                </c:pt>
                <c:pt idx="304">
                  <c:v>9.4216974343419775</c:v>
                </c:pt>
                <c:pt idx="305">
                  <c:v>9.3274804599985579</c:v>
                </c:pt>
                <c:pt idx="306">
                  <c:v>9.2342056553985721</c:v>
                </c:pt>
                <c:pt idx="307">
                  <c:v>9.1418635988445871</c:v>
                </c:pt>
                <c:pt idx="308">
                  <c:v>9.0504449628561421</c:v>
                </c:pt>
                <c:pt idx="309">
                  <c:v>8.9599405132275809</c:v>
                </c:pt>
                <c:pt idx="310">
                  <c:v>8.870341108095305</c:v>
                </c:pt>
                <c:pt idx="311">
                  <c:v>8.7816376970143519</c:v>
                </c:pt>
                <c:pt idx="312">
                  <c:v>8.6938213200442096</c:v>
                </c:pt>
                <c:pt idx="313">
                  <c:v>8.6068831068437675</c:v>
                </c:pt>
                <c:pt idx="314">
                  <c:v>8.5208142757753293</c:v>
                </c:pt>
                <c:pt idx="315">
                  <c:v>8.4356061330175756</c:v>
                </c:pt>
                <c:pt idx="316">
                  <c:v>8.3512500716873994</c:v>
                </c:pt>
                <c:pt idx="317">
                  <c:v>8.2677375709705263</c:v>
                </c:pt>
                <c:pt idx="318">
                  <c:v>8.1850601952608208</c:v>
                </c:pt>
                <c:pt idx="319">
                  <c:v>8.1032095933082129</c:v>
                </c:pt>
                <c:pt idx="320">
                  <c:v>8.0221774973751305</c:v>
                </c:pt>
                <c:pt idx="321">
                  <c:v>7.9419557224013797</c:v>
                </c:pt>
                <c:pt idx="322">
                  <c:v>7.8625361651773664</c:v>
                </c:pt>
                <c:pt idx="323">
                  <c:v>7.7839108035255924</c:v>
                </c:pt>
                <c:pt idx="324">
                  <c:v>7.7060716954903361</c:v>
                </c:pt>
                <c:pt idx="325">
                  <c:v>7.6290109785354332</c:v>
                </c:pt>
                <c:pt idx="326">
                  <c:v>7.5527208687500789</c:v>
                </c:pt>
                <c:pt idx="327">
                  <c:v>7.4771936600625786</c:v>
                </c:pt>
                <c:pt idx="328">
                  <c:v>7.4024217234619529</c:v>
                </c:pt>
                <c:pt idx="329">
                  <c:v>7.3283975062273337</c:v>
                </c:pt>
                <c:pt idx="330">
                  <c:v>7.2551135311650601</c:v>
                </c:pt>
                <c:pt idx="331">
                  <c:v>7.1825623958534095</c:v>
                </c:pt>
                <c:pt idx="332">
                  <c:v>7.1107367718948753</c:v>
                </c:pt>
                <c:pt idx="333">
                  <c:v>7.0396294041759271</c:v>
                </c:pt>
                <c:pt idx="334">
                  <c:v>6.9692331101341676</c:v>
                </c:pt>
                <c:pt idx="335">
                  <c:v>6.8995407790328258</c:v>
                </c:pt>
                <c:pt idx="336">
                  <c:v>6.8305453712424979</c:v>
                </c:pt>
                <c:pt idx="337">
                  <c:v>6.7622399175300734</c:v>
                </c:pt>
                <c:pt idx="338">
                  <c:v>6.6946175183547725</c:v>
                </c:pt>
                <c:pt idx="339">
                  <c:v>6.6276713431712242</c:v>
                </c:pt>
                <c:pt idx="340">
                  <c:v>6.5613946297395112</c:v>
                </c:pt>
                <c:pt idx="341">
                  <c:v>6.4957806834421161</c:v>
                </c:pt>
                <c:pt idx="342">
                  <c:v>6.4308228766076949</c:v>
                </c:pt>
                <c:pt idx="343">
                  <c:v>6.3665146478416181</c:v>
                </c:pt>
                <c:pt idx="344">
                  <c:v>6.3028495013632018</c:v>
                </c:pt>
                <c:pt idx="345">
                  <c:v>6.2398210063495698</c:v>
                </c:pt>
                <c:pt idx="346">
                  <c:v>6.1774227962860744</c:v>
                </c:pt>
                <c:pt idx="347">
                  <c:v>6.1156485683232127</c:v>
                </c:pt>
                <c:pt idx="348">
                  <c:v>6.05449208263998</c:v>
                </c:pt>
                <c:pt idx="349">
                  <c:v>5.9939471618135807</c:v>
                </c:pt>
                <c:pt idx="350">
                  <c:v>5.9340076901954442</c:v>
                </c:pt>
                <c:pt idx="351">
                  <c:v>5.8746676132934894</c:v>
                </c:pt>
                <c:pt idx="352">
                  <c:v>5.8159209371605547</c:v>
                </c:pt>
                <c:pt idx="353">
                  <c:v>5.7577617277889486</c:v>
                </c:pt>
                <c:pt idx="354">
                  <c:v>5.7001841105110591</c:v>
                </c:pt>
                <c:pt idx="355">
                  <c:v>5.6431822694059486</c:v>
                </c:pt>
                <c:pt idx="356">
                  <c:v>5.5867504467118883</c:v>
                </c:pt>
                <c:pt idx="357">
                  <c:v>5.5308829422447694</c:v>
                </c:pt>
                <c:pt idx="358">
                  <c:v>5.4755741128223212</c:v>
                </c:pt>
                <c:pt idx="359">
                  <c:v>5.4208183716940983</c:v>
                </c:pt>
                <c:pt idx="360">
                  <c:v>5.3666101879771579</c:v>
                </c:pt>
                <c:pt idx="361">
                  <c:v>5.312944086097386</c:v>
                </c:pt>
                <c:pt idx="362">
                  <c:v>5.2598146452364123</c:v>
                </c:pt>
                <c:pt idx="363">
                  <c:v>5.2072164987840486</c:v>
                </c:pt>
                <c:pt idx="364">
                  <c:v>5.1551443337962075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600</c:v>
                </c:pt>
                <c:pt idx="1">
                  <c:v>602</c:v>
                </c:pt>
                <c:pt idx="2">
                  <c:v>603.98</c:v>
                </c:pt>
                <c:pt idx="3">
                  <c:v>605.9402</c:v>
                </c:pt>
                <c:pt idx="4">
                  <c:v>607.88079800000003</c:v>
                </c:pt>
                <c:pt idx="5">
                  <c:v>609.80199001999995</c:v>
                </c:pt>
                <c:pt idx="6">
                  <c:v>611.70397011980003</c:v>
                </c:pt>
                <c:pt idx="7">
                  <c:v>613.58693041860192</c:v>
                </c:pt>
                <c:pt idx="8">
                  <c:v>615.45106111441601</c:v>
                </c:pt>
                <c:pt idx="9">
                  <c:v>617.29655050327187</c:v>
                </c:pt>
                <c:pt idx="10">
                  <c:v>619.12358499823904</c:v>
                </c:pt>
                <c:pt idx="11">
                  <c:v>620.93234914825666</c:v>
                </c:pt>
                <c:pt idx="12">
                  <c:v>622.7230256567741</c:v>
                </c:pt>
                <c:pt idx="13">
                  <c:v>624.49579540020636</c:v>
                </c:pt>
                <c:pt idx="14">
                  <c:v>626.25083744620429</c:v>
                </c:pt>
                <c:pt idx="15">
                  <c:v>627.98832907174233</c:v>
                </c:pt>
                <c:pt idx="16">
                  <c:v>629.70844578102492</c:v>
                </c:pt>
                <c:pt idx="17">
                  <c:v>631.41136132321458</c:v>
                </c:pt>
                <c:pt idx="18">
                  <c:v>633.09724770998241</c:v>
                </c:pt>
                <c:pt idx="19">
                  <c:v>634.76627523288266</c:v>
                </c:pt>
                <c:pt idx="20">
                  <c:v>636.41861248055386</c:v>
                </c:pt>
                <c:pt idx="21">
                  <c:v>638.05442635574832</c:v>
                </c:pt>
                <c:pt idx="22">
                  <c:v>639.67388209219075</c:v>
                </c:pt>
                <c:pt idx="23">
                  <c:v>641.27714327126887</c:v>
                </c:pt>
                <c:pt idx="24">
                  <c:v>642.86437183855628</c:v>
                </c:pt>
                <c:pt idx="25">
                  <c:v>644.43572812017067</c:v>
                </c:pt>
                <c:pt idx="26">
                  <c:v>645.99137083896892</c:v>
                </c:pt>
                <c:pt idx="27">
                  <c:v>647.53145713057927</c:v>
                </c:pt>
                <c:pt idx="28">
                  <c:v>649.05614255927344</c:v>
                </c:pt>
                <c:pt idx="29">
                  <c:v>650.56558113368078</c:v>
                </c:pt>
                <c:pt idx="30">
                  <c:v>652.05992532234393</c:v>
                </c:pt>
                <c:pt idx="31">
                  <c:v>653.53932606912053</c:v>
                </c:pt>
                <c:pt idx="32">
                  <c:v>655.00393280842934</c:v>
                </c:pt>
                <c:pt idx="33">
                  <c:v>656.45389348034507</c:v>
                </c:pt>
                <c:pt idx="34">
                  <c:v>657.88935454554155</c:v>
                </c:pt>
                <c:pt idx="35">
                  <c:v>659.31046100008621</c:v>
                </c:pt>
                <c:pt idx="36">
                  <c:v>660.71735639008534</c:v>
                </c:pt>
                <c:pt idx="37">
                  <c:v>662.11018282618443</c:v>
                </c:pt>
                <c:pt idx="38">
                  <c:v>663.48908099792254</c:v>
                </c:pt>
                <c:pt idx="39">
                  <c:v>664.85419018794335</c:v>
                </c:pt>
                <c:pt idx="40">
                  <c:v>666.20564828606393</c:v>
                </c:pt>
                <c:pt idx="41">
                  <c:v>667.5435918032033</c:v>
                </c:pt>
                <c:pt idx="42">
                  <c:v>668.86815588517129</c:v>
                </c:pt>
                <c:pt idx="43">
                  <c:v>670.17947432631956</c:v>
                </c:pt>
                <c:pt idx="44">
                  <c:v>671.47767958305633</c:v>
                </c:pt>
                <c:pt idx="45">
                  <c:v>672.76290278722581</c:v>
                </c:pt>
                <c:pt idx="46">
                  <c:v>674.03527375935346</c:v>
                </c:pt>
                <c:pt idx="47">
                  <c:v>675.29492102175993</c:v>
                </c:pt>
                <c:pt idx="48">
                  <c:v>676.54197181154234</c:v>
                </c:pt>
                <c:pt idx="49">
                  <c:v>677.77655209342697</c:v>
                </c:pt>
                <c:pt idx="50">
                  <c:v>678.99878657249269</c:v>
                </c:pt>
                <c:pt idx="51">
                  <c:v>680.20879870676777</c:v>
                </c:pt>
                <c:pt idx="52">
                  <c:v>681.40671071970007</c:v>
                </c:pt>
                <c:pt idx="53">
                  <c:v>682.59264361250302</c:v>
                </c:pt>
                <c:pt idx="54">
                  <c:v>683.76671717637805</c:v>
                </c:pt>
                <c:pt idx="55">
                  <c:v>684.92905000461428</c:v>
                </c:pt>
                <c:pt idx="56">
                  <c:v>686.07975950456807</c:v>
                </c:pt>
                <c:pt idx="57">
                  <c:v>687.21896190952248</c:v>
                </c:pt>
                <c:pt idx="58">
                  <c:v>688.34677229042723</c:v>
                </c:pt>
                <c:pt idx="59">
                  <c:v>689.46330456752298</c:v>
                </c:pt>
                <c:pt idx="60">
                  <c:v>690.5686715218477</c:v>
                </c:pt>
                <c:pt idx="61">
                  <c:v>691.6629848066292</c:v>
                </c:pt>
                <c:pt idx="62">
                  <c:v>692.74635495856296</c:v>
                </c:pt>
                <c:pt idx="63">
                  <c:v>693.81889140897727</c:v>
                </c:pt>
                <c:pt idx="64">
                  <c:v>694.8807024948876</c:v>
                </c:pt>
                <c:pt idx="65">
                  <c:v>695.93189546993869</c:v>
                </c:pt>
                <c:pt idx="66">
                  <c:v>696.97257651523933</c:v>
                </c:pt>
                <c:pt idx="67">
                  <c:v>698.00285075008685</c:v>
                </c:pt>
                <c:pt idx="68">
                  <c:v>699.02282224258602</c:v>
                </c:pt>
                <c:pt idx="69">
                  <c:v>700.03259402016022</c:v>
                </c:pt>
                <c:pt idx="70">
                  <c:v>701.03226807995861</c:v>
                </c:pt>
                <c:pt idx="71">
                  <c:v>702.02194539915899</c:v>
                </c:pt>
                <c:pt idx="72">
                  <c:v>703.00172594516744</c:v>
                </c:pt>
                <c:pt idx="73">
                  <c:v>703.97170868571573</c:v>
                </c:pt>
                <c:pt idx="74">
                  <c:v>704.93199159885853</c:v>
                </c:pt>
                <c:pt idx="75">
                  <c:v>705.88267168286995</c:v>
                </c:pt>
                <c:pt idx="76">
                  <c:v>706.82384496604129</c:v>
                </c:pt>
                <c:pt idx="77">
                  <c:v>707.75560651638079</c:v>
                </c:pt>
                <c:pt idx="78">
                  <c:v>708.67805045121702</c:v>
                </c:pt>
                <c:pt idx="79">
                  <c:v>709.59126994670487</c:v>
                </c:pt>
                <c:pt idx="80">
                  <c:v>710.49535724723785</c:v>
                </c:pt>
                <c:pt idx="81">
                  <c:v>711.39040367476548</c:v>
                </c:pt>
                <c:pt idx="82">
                  <c:v>712.27649963801775</c:v>
                </c:pt>
                <c:pt idx="83">
                  <c:v>713.15373464163758</c:v>
                </c:pt>
                <c:pt idx="84">
                  <c:v>714.02219729522119</c:v>
                </c:pt>
                <c:pt idx="85">
                  <c:v>714.881975322269</c:v>
                </c:pt>
                <c:pt idx="86">
                  <c:v>715.7331555690464</c:v>
                </c:pt>
                <c:pt idx="87">
                  <c:v>716.57582401335594</c:v>
                </c:pt>
                <c:pt idx="88">
                  <c:v>717.4100657732223</c:v>
                </c:pt>
                <c:pt idx="89">
                  <c:v>718.2359651154901</c:v>
                </c:pt>
                <c:pt idx="90">
                  <c:v>719.05360546433519</c:v>
                </c:pt>
                <c:pt idx="91">
                  <c:v>719.86306940969189</c:v>
                </c:pt>
                <c:pt idx="92">
                  <c:v>720.66443871559488</c:v>
                </c:pt>
                <c:pt idx="93">
                  <c:v>721.45779432843892</c:v>
                </c:pt>
                <c:pt idx="94">
                  <c:v>722.2432163851546</c:v>
                </c:pt>
                <c:pt idx="95">
                  <c:v>723.02078422130307</c:v>
                </c:pt>
                <c:pt idx="96">
                  <c:v>723.79057637909</c:v>
                </c:pt>
                <c:pt idx="97">
                  <c:v>724.55267061529912</c:v>
                </c:pt>
                <c:pt idx="98">
                  <c:v>725.30714390914613</c:v>
                </c:pt>
                <c:pt idx="99">
                  <c:v>726.05407247005462</c:v>
                </c:pt>
                <c:pt idx="100">
                  <c:v>726.79353174535413</c:v>
                </c:pt>
                <c:pt idx="101">
                  <c:v>727.52559642790061</c:v>
                </c:pt>
                <c:pt idx="102">
                  <c:v>728.25034046362157</c:v>
                </c:pt>
                <c:pt idx="103">
                  <c:v>728.96783705898531</c:v>
                </c:pt>
                <c:pt idx="104">
                  <c:v>729.67815868839546</c:v>
                </c:pt>
                <c:pt idx="105">
                  <c:v>730.38137710151159</c:v>
                </c:pt>
                <c:pt idx="106">
                  <c:v>731.07756333049645</c:v>
                </c:pt>
                <c:pt idx="107">
                  <c:v>731.76678769719149</c:v>
                </c:pt>
                <c:pt idx="108">
                  <c:v>732.44911982021949</c:v>
                </c:pt>
                <c:pt idx="109">
                  <c:v>733.12462862201733</c:v>
                </c:pt>
                <c:pt idx="110">
                  <c:v>733.79338233579722</c:v>
                </c:pt>
                <c:pt idx="111">
                  <c:v>734.45544851243926</c:v>
                </c:pt>
                <c:pt idx="112">
                  <c:v>735.11089402731477</c:v>
                </c:pt>
                <c:pt idx="113">
                  <c:v>735.75978508704168</c:v>
                </c:pt>
                <c:pt idx="114">
                  <c:v>736.40218723617124</c:v>
                </c:pt>
                <c:pt idx="115">
                  <c:v>737.03816536380953</c:v>
                </c:pt>
                <c:pt idx="116">
                  <c:v>737.66778371017142</c:v>
                </c:pt>
                <c:pt idx="117">
                  <c:v>738.29110587306968</c:v>
                </c:pt>
                <c:pt idx="118">
                  <c:v>738.90819481433903</c:v>
                </c:pt>
                <c:pt idx="119">
                  <c:v>739.51911286619566</c:v>
                </c:pt>
                <c:pt idx="120">
                  <c:v>740.12392173753369</c:v>
                </c:pt>
                <c:pt idx="121">
                  <c:v>740.7226825201584</c:v>
                </c:pt>
                <c:pt idx="122">
                  <c:v>741.31545569495677</c:v>
                </c:pt>
                <c:pt idx="123">
                  <c:v>741.90230113800726</c:v>
                </c:pt>
                <c:pt idx="124">
                  <c:v>742.48327812662717</c:v>
                </c:pt>
                <c:pt idx="125">
                  <c:v>743.05844534536084</c:v>
                </c:pt>
                <c:pt idx="126">
                  <c:v>743.62786089190729</c:v>
                </c:pt>
                <c:pt idx="127">
                  <c:v>744.19158228298818</c:v>
                </c:pt>
                <c:pt idx="128">
                  <c:v>744.74966646015832</c:v>
                </c:pt>
                <c:pt idx="129">
                  <c:v>745.30216979555667</c:v>
                </c:pt>
                <c:pt idx="130">
                  <c:v>745.84914809760119</c:v>
                </c:pt>
                <c:pt idx="131">
                  <c:v>746.39065661662517</c:v>
                </c:pt>
                <c:pt idx="132">
                  <c:v>746.92675005045885</c:v>
                </c:pt>
                <c:pt idx="133">
                  <c:v>747.45748254995431</c:v>
                </c:pt>
                <c:pt idx="134">
                  <c:v>747.98290772445478</c:v>
                </c:pt>
                <c:pt idx="135">
                  <c:v>748.50307864721026</c:v>
                </c:pt>
                <c:pt idx="136">
                  <c:v>749.01804786073808</c:v>
                </c:pt>
                <c:pt idx="137">
                  <c:v>749.52786738213069</c:v>
                </c:pt>
                <c:pt idx="138">
                  <c:v>750.03258870830939</c:v>
                </c:pt>
                <c:pt idx="139">
                  <c:v>750.53226282122637</c:v>
                </c:pt>
                <c:pt idx="140">
                  <c:v>751.02694019301407</c:v>
                </c:pt>
                <c:pt idx="141">
                  <c:v>751.51667079108392</c:v>
                </c:pt>
                <c:pt idx="142">
                  <c:v>752.00150408317302</c:v>
                </c:pt>
                <c:pt idx="143">
                  <c:v>752.48148904234131</c:v>
                </c:pt>
                <c:pt idx="144">
                  <c:v>752.95667415191792</c:v>
                </c:pt>
                <c:pt idx="145">
                  <c:v>753.42710741039878</c:v>
                </c:pt>
                <c:pt idx="146">
                  <c:v>753.89283633629475</c:v>
                </c:pt>
                <c:pt idx="147">
                  <c:v>754.35390797293178</c:v>
                </c:pt>
                <c:pt idx="148">
                  <c:v>754.81036889320251</c:v>
                </c:pt>
                <c:pt idx="149">
                  <c:v>755.26226520427042</c:v>
                </c:pt>
                <c:pt idx="150">
                  <c:v>755.70964255222771</c:v>
                </c:pt>
                <c:pt idx="151">
                  <c:v>756.15254612670549</c:v>
                </c:pt>
                <c:pt idx="152">
                  <c:v>756.59102066543846</c:v>
                </c:pt>
                <c:pt idx="153">
                  <c:v>757.02511045878407</c:v>
                </c:pt>
                <c:pt idx="154">
                  <c:v>757.45485935419617</c:v>
                </c:pt>
                <c:pt idx="155">
                  <c:v>757.8803107606542</c:v>
                </c:pt>
                <c:pt idx="156">
                  <c:v>758.30150765304768</c:v>
                </c:pt>
                <c:pt idx="157">
                  <c:v>758.71849257651718</c:v>
                </c:pt>
                <c:pt idx="158">
                  <c:v>759.13130765075209</c:v>
                </c:pt>
                <c:pt idx="159">
                  <c:v>759.53999457424447</c:v>
                </c:pt>
                <c:pt idx="160">
                  <c:v>759.94459462850205</c:v>
                </c:pt>
                <c:pt idx="161">
                  <c:v>760.34514868221709</c:v>
                </c:pt>
                <c:pt idx="162">
                  <c:v>760.74169719539486</c:v>
                </c:pt>
                <c:pt idx="163">
                  <c:v>761.1342802234409</c:v>
                </c:pt>
                <c:pt idx="164">
                  <c:v>761.52293742120651</c:v>
                </c:pt>
                <c:pt idx="165">
                  <c:v>761.90770804699446</c:v>
                </c:pt>
                <c:pt idx="166">
                  <c:v>762.28863096652458</c:v>
                </c:pt>
                <c:pt idx="167">
                  <c:v>762.66574465685926</c:v>
                </c:pt>
                <c:pt idx="168">
                  <c:v>763.03908721029075</c:v>
                </c:pt>
                <c:pt idx="169">
                  <c:v>763.40869633818784</c:v>
                </c:pt>
                <c:pt idx="170">
                  <c:v>763.77460937480589</c:v>
                </c:pt>
                <c:pt idx="171">
                  <c:v>764.1368632810578</c:v>
                </c:pt>
                <c:pt idx="172">
                  <c:v>764.49549464824725</c:v>
                </c:pt>
                <c:pt idx="173">
                  <c:v>764.85053970176477</c:v>
                </c:pt>
                <c:pt idx="174">
                  <c:v>765.20203430474714</c:v>
                </c:pt>
                <c:pt idx="175">
                  <c:v>765.55001396169973</c:v>
                </c:pt>
                <c:pt idx="176">
                  <c:v>765.89451382208267</c:v>
                </c:pt>
                <c:pt idx="177">
                  <c:v>766.23556868386186</c:v>
                </c:pt>
                <c:pt idx="178">
                  <c:v>766.57321299702323</c:v>
                </c:pt>
                <c:pt idx="179">
                  <c:v>766.90748086705298</c:v>
                </c:pt>
                <c:pt idx="180">
                  <c:v>767.23840605838245</c:v>
                </c:pt>
                <c:pt idx="181">
                  <c:v>767.56602199779866</c:v>
                </c:pt>
                <c:pt idx="182">
                  <c:v>767.89036177782066</c:v>
                </c:pt>
                <c:pt idx="183">
                  <c:v>768.21145816004241</c:v>
                </c:pt>
                <c:pt idx="184">
                  <c:v>768.52934357844208</c:v>
                </c:pt>
                <c:pt idx="185">
                  <c:v>768.84405014265758</c:v>
                </c:pt>
                <c:pt idx="186">
                  <c:v>769.15560964123108</c:v>
                </c:pt>
                <c:pt idx="187">
                  <c:v>769.46405354481874</c:v>
                </c:pt>
                <c:pt idx="188">
                  <c:v>769.76941300937051</c:v>
                </c:pt>
                <c:pt idx="189">
                  <c:v>770.07171887927689</c:v>
                </c:pt>
                <c:pt idx="190">
                  <c:v>770.37100169048404</c:v>
                </c:pt>
                <c:pt idx="191">
                  <c:v>770.66729167357926</c:v>
                </c:pt>
                <c:pt idx="192">
                  <c:v>770.96061875684347</c:v>
                </c:pt>
                <c:pt idx="193">
                  <c:v>771.25101256927496</c:v>
                </c:pt>
                <c:pt idx="194">
                  <c:v>771.53850244358227</c:v>
                </c:pt>
                <c:pt idx="195">
                  <c:v>771.82311741914646</c:v>
                </c:pt>
                <c:pt idx="196">
                  <c:v>772.10488624495497</c:v>
                </c:pt>
                <c:pt idx="197">
                  <c:v>772.38383738250536</c:v>
                </c:pt>
                <c:pt idx="198">
                  <c:v>772.6599990086803</c:v>
                </c:pt>
                <c:pt idx="199">
                  <c:v>772.9333990185936</c:v>
                </c:pt>
                <c:pt idx="200">
                  <c:v>773.20406502840763</c:v>
                </c:pt>
                <c:pt idx="201">
                  <c:v>773.47202437812359</c:v>
                </c:pt>
                <c:pt idx="202">
                  <c:v>773.73730413434225</c:v>
                </c:pt>
                <c:pt idx="203">
                  <c:v>773.99993109299885</c:v>
                </c:pt>
                <c:pt idx="204">
                  <c:v>774.25993178206886</c:v>
                </c:pt>
                <c:pt idx="205">
                  <c:v>774.51733246424817</c:v>
                </c:pt>
                <c:pt idx="206">
                  <c:v>774.77215913960572</c:v>
                </c:pt>
                <c:pt idx="207">
                  <c:v>775.02443754820968</c:v>
                </c:pt>
                <c:pt idx="208">
                  <c:v>775.27419317272756</c:v>
                </c:pt>
                <c:pt idx="209">
                  <c:v>775.52145124100025</c:v>
                </c:pt>
                <c:pt idx="210">
                  <c:v>775.76623672859023</c:v>
                </c:pt>
                <c:pt idx="211">
                  <c:v>776.00857436130434</c:v>
                </c:pt>
                <c:pt idx="212">
                  <c:v>776.24848861769135</c:v>
                </c:pt>
                <c:pt idx="213">
                  <c:v>776.48600373151442</c:v>
                </c:pt>
                <c:pt idx="214">
                  <c:v>776.72114369419933</c:v>
                </c:pt>
                <c:pt idx="215">
                  <c:v>776.95393225725729</c:v>
                </c:pt>
                <c:pt idx="216">
                  <c:v>777.18439293468475</c:v>
                </c:pt>
                <c:pt idx="217">
                  <c:v>777.41254900533784</c:v>
                </c:pt>
                <c:pt idx="218">
                  <c:v>777.63842351528444</c:v>
                </c:pt>
                <c:pt idx="219">
                  <c:v>777.86203928013163</c:v>
                </c:pt>
                <c:pt idx="220">
                  <c:v>778.08341888733037</c:v>
                </c:pt>
                <c:pt idx="221">
                  <c:v>778.30258469845705</c:v>
                </c:pt>
                <c:pt idx="222">
                  <c:v>778.51955885147242</c:v>
                </c:pt>
                <c:pt idx="223">
                  <c:v>778.73436326295769</c:v>
                </c:pt>
                <c:pt idx="224">
                  <c:v>778.9470196303281</c:v>
                </c:pt>
                <c:pt idx="225">
                  <c:v>779.15754943402487</c:v>
                </c:pt>
                <c:pt idx="226">
                  <c:v>779.36597393968464</c:v>
                </c:pt>
                <c:pt idx="227">
                  <c:v>779.57231420028779</c:v>
                </c:pt>
                <c:pt idx="228">
                  <c:v>779.77659105828491</c:v>
                </c:pt>
                <c:pt idx="229">
                  <c:v>779.97882514770208</c:v>
                </c:pt>
                <c:pt idx="230">
                  <c:v>780.17903689622506</c:v>
                </c:pt>
                <c:pt idx="231">
                  <c:v>780.37724652726274</c:v>
                </c:pt>
                <c:pt idx="232">
                  <c:v>780.57347406199017</c:v>
                </c:pt>
                <c:pt idx="233">
                  <c:v>780.76773932137019</c:v>
                </c:pt>
                <c:pt idx="234">
                  <c:v>780.96006192815651</c:v>
                </c:pt>
                <c:pt idx="235">
                  <c:v>781.15046130887492</c:v>
                </c:pt>
                <c:pt idx="236">
                  <c:v>781.33895669578624</c:v>
                </c:pt>
                <c:pt idx="237">
                  <c:v>781.52556712882836</c:v>
                </c:pt>
                <c:pt idx="238">
                  <c:v>781.71031145754012</c:v>
                </c:pt>
                <c:pt idx="239">
                  <c:v>781.89320834296473</c:v>
                </c:pt>
                <c:pt idx="240">
                  <c:v>782.07427625953505</c:v>
                </c:pt>
                <c:pt idx="241">
                  <c:v>782.25353349693967</c:v>
                </c:pt>
                <c:pt idx="242">
                  <c:v>782.43099816197025</c:v>
                </c:pt>
                <c:pt idx="243">
                  <c:v>782.6066881803506</c:v>
                </c:pt>
                <c:pt idx="244">
                  <c:v>782.78062129854709</c:v>
                </c:pt>
                <c:pt idx="245">
                  <c:v>782.95281508556161</c:v>
                </c:pt>
                <c:pt idx="246">
                  <c:v>783.12328693470602</c:v>
                </c:pt>
                <c:pt idx="247">
                  <c:v>783.29205406535891</c:v>
                </c:pt>
                <c:pt idx="248">
                  <c:v>783.45913352470529</c:v>
                </c:pt>
                <c:pt idx="249">
                  <c:v>783.62454218945834</c:v>
                </c:pt>
                <c:pt idx="250">
                  <c:v>783.78829676756368</c:v>
                </c:pt>
                <c:pt idx="251">
                  <c:v>783.95041379988811</c:v>
                </c:pt>
                <c:pt idx="252">
                  <c:v>784.1109096618892</c:v>
                </c:pt>
                <c:pt idx="253">
                  <c:v>784.26980056527032</c:v>
                </c:pt>
                <c:pt idx="254">
                  <c:v>784.42710255961754</c:v>
                </c:pt>
                <c:pt idx="255">
                  <c:v>784.58283153402147</c:v>
                </c:pt>
                <c:pt idx="256">
                  <c:v>784.73700321868125</c:v>
                </c:pt>
                <c:pt idx="257">
                  <c:v>784.88963318649439</c:v>
                </c:pt>
                <c:pt idx="258">
                  <c:v>785.04073685462947</c:v>
                </c:pt>
                <c:pt idx="259">
                  <c:v>785.1903294860831</c:v>
                </c:pt>
                <c:pt idx="260">
                  <c:v>785.33842619122231</c:v>
                </c:pt>
                <c:pt idx="261">
                  <c:v>785.48504192931011</c:v>
                </c:pt>
                <c:pt idx="262">
                  <c:v>785.63019151001697</c:v>
                </c:pt>
                <c:pt idx="263">
                  <c:v>785.7738895949168</c:v>
                </c:pt>
                <c:pt idx="264">
                  <c:v>785.91615069896761</c:v>
                </c:pt>
                <c:pt idx="265">
                  <c:v>786.056989191978</c:v>
                </c:pt>
                <c:pt idx="266">
                  <c:v>786.19641930005821</c:v>
                </c:pt>
                <c:pt idx="267">
                  <c:v>786.33445510705758</c:v>
                </c:pt>
                <c:pt idx="268">
                  <c:v>786.47111055598702</c:v>
                </c:pt>
                <c:pt idx="269">
                  <c:v>786.60639945042715</c:v>
                </c:pt>
                <c:pt idx="270">
                  <c:v>786.74033545592295</c:v>
                </c:pt>
                <c:pt idx="271">
                  <c:v>786.87293210136363</c:v>
                </c:pt>
                <c:pt idx="272">
                  <c:v>787.00420278035006</c:v>
                </c:pt>
                <c:pt idx="273">
                  <c:v>787.13416075254656</c:v>
                </c:pt>
                <c:pt idx="274">
                  <c:v>787.26281914502101</c:v>
                </c:pt>
                <c:pt idx="275">
                  <c:v>787.39019095357082</c:v>
                </c:pt>
                <c:pt idx="276">
                  <c:v>787.51628904403515</c:v>
                </c:pt>
                <c:pt idx="277">
                  <c:v>787.64112615359477</c:v>
                </c:pt>
                <c:pt idx="278">
                  <c:v>787.76471489205881</c:v>
                </c:pt>
                <c:pt idx="279">
                  <c:v>787.88706774313823</c:v>
                </c:pt>
                <c:pt idx="280">
                  <c:v>788.0081970657069</c:v>
                </c:pt>
                <c:pt idx="281">
                  <c:v>788.12811509504979</c:v>
                </c:pt>
                <c:pt idx="282">
                  <c:v>788.24683394409931</c:v>
                </c:pt>
                <c:pt idx="283">
                  <c:v>788.36436560465836</c:v>
                </c:pt>
                <c:pt idx="284">
                  <c:v>788.48072194861174</c:v>
                </c:pt>
                <c:pt idx="285">
                  <c:v>788.59591472912564</c:v>
                </c:pt>
                <c:pt idx="286">
                  <c:v>788.70995558183438</c:v>
                </c:pt>
                <c:pt idx="287">
                  <c:v>788.82285602601598</c:v>
                </c:pt>
                <c:pt idx="288">
                  <c:v>788.93462746575585</c:v>
                </c:pt>
                <c:pt idx="289">
                  <c:v>789.0452811910983</c:v>
                </c:pt>
                <c:pt idx="290">
                  <c:v>789.15482837918728</c:v>
                </c:pt>
                <c:pt idx="291">
                  <c:v>789.26328009539543</c:v>
                </c:pt>
                <c:pt idx="292">
                  <c:v>789.37064729444148</c:v>
                </c:pt>
                <c:pt idx="293">
                  <c:v>789.47694082149712</c:v>
                </c:pt>
                <c:pt idx="294">
                  <c:v>789.58217141328214</c:v>
                </c:pt>
                <c:pt idx="295">
                  <c:v>789.68634969914933</c:v>
                </c:pt>
                <c:pt idx="296">
                  <c:v>789.78948620215783</c:v>
                </c:pt>
                <c:pt idx="297">
                  <c:v>789.89159134013619</c:v>
                </c:pt>
                <c:pt idx="298">
                  <c:v>789.99267542673488</c:v>
                </c:pt>
                <c:pt idx="299">
                  <c:v>790.09274867246745</c:v>
                </c:pt>
                <c:pt idx="300">
                  <c:v>790.19182118574281</c:v>
                </c:pt>
                <c:pt idx="301">
                  <c:v>790.28990297388543</c:v>
                </c:pt>
                <c:pt idx="302">
                  <c:v>790.3870039441465</c:v>
                </c:pt>
                <c:pt idx="303">
                  <c:v>790.48313390470503</c:v>
                </c:pt>
                <c:pt idx="304">
                  <c:v>790.57830256565808</c:v>
                </c:pt>
                <c:pt idx="305">
                  <c:v>790.67251954000142</c:v>
                </c:pt>
                <c:pt idx="306">
                  <c:v>790.76579434460143</c:v>
                </c:pt>
                <c:pt idx="307">
                  <c:v>790.85813640115543</c:v>
                </c:pt>
                <c:pt idx="308">
                  <c:v>790.94955503714391</c:v>
                </c:pt>
                <c:pt idx="309">
                  <c:v>791.04005948677241</c:v>
                </c:pt>
                <c:pt idx="310">
                  <c:v>791.12965889190468</c:v>
                </c:pt>
                <c:pt idx="311">
                  <c:v>791.21836230298561</c:v>
                </c:pt>
                <c:pt idx="312">
                  <c:v>791.30617867995579</c:v>
                </c:pt>
                <c:pt idx="313">
                  <c:v>791.39311689315628</c:v>
                </c:pt>
                <c:pt idx="314">
                  <c:v>791.47918572422464</c:v>
                </c:pt>
                <c:pt idx="315">
                  <c:v>791.56439386698241</c:v>
                </c:pt>
                <c:pt idx="316">
                  <c:v>791.64874992831255</c:v>
                </c:pt>
                <c:pt idx="317">
                  <c:v>791.73226242902945</c:v>
                </c:pt>
                <c:pt idx="318">
                  <c:v>791.8149398047392</c:v>
                </c:pt>
                <c:pt idx="319">
                  <c:v>791.89679040669182</c:v>
                </c:pt>
                <c:pt idx="320">
                  <c:v>791.97782250262492</c:v>
                </c:pt>
                <c:pt idx="321">
                  <c:v>792.05804427759858</c:v>
                </c:pt>
                <c:pt idx="322">
                  <c:v>792.1374638348226</c:v>
                </c:pt>
                <c:pt idx="323">
                  <c:v>792.2160891964744</c:v>
                </c:pt>
                <c:pt idx="324">
                  <c:v>792.29392830450968</c:v>
                </c:pt>
                <c:pt idx="325">
                  <c:v>792.37098902146454</c:v>
                </c:pt>
                <c:pt idx="326">
                  <c:v>792.44727913124996</c:v>
                </c:pt>
                <c:pt idx="327">
                  <c:v>792.52280633993746</c:v>
                </c:pt>
                <c:pt idx="328">
                  <c:v>792.597578276538</c:v>
                </c:pt>
                <c:pt idx="329">
                  <c:v>792.67160249377264</c:v>
                </c:pt>
                <c:pt idx="330">
                  <c:v>792.74488646883492</c:v>
                </c:pt>
                <c:pt idx="331">
                  <c:v>792.81743760414656</c:v>
                </c:pt>
                <c:pt idx="332">
                  <c:v>792.88926322810516</c:v>
                </c:pt>
                <c:pt idx="333">
                  <c:v>792.96037059582409</c:v>
                </c:pt>
                <c:pt idx="334">
                  <c:v>793.03076688986584</c:v>
                </c:pt>
                <c:pt idx="335">
                  <c:v>793.1004592209672</c:v>
                </c:pt>
                <c:pt idx="336">
                  <c:v>793.16945462875753</c:v>
                </c:pt>
                <c:pt idx="337">
                  <c:v>793.23776008246989</c:v>
                </c:pt>
                <c:pt idx="338">
                  <c:v>793.30538248164521</c:v>
                </c:pt>
                <c:pt idx="339">
                  <c:v>793.37232865682881</c:v>
                </c:pt>
                <c:pt idx="340">
                  <c:v>793.43860537026046</c:v>
                </c:pt>
                <c:pt idx="341">
                  <c:v>793.50421931655785</c:v>
                </c:pt>
                <c:pt idx="342">
                  <c:v>793.56917712339225</c:v>
                </c:pt>
                <c:pt idx="343">
                  <c:v>793.63348535215835</c:v>
                </c:pt>
                <c:pt idx="344">
                  <c:v>793.6971504986368</c:v>
                </c:pt>
                <c:pt idx="345">
                  <c:v>793.76017899365047</c:v>
                </c:pt>
                <c:pt idx="346">
                  <c:v>793.82257720371388</c:v>
                </c:pt>
                <c:pt idx="347">
                  <c:v>793.88435143167681</c:v>
                </c:pt>
                <c:pt idx="348">
                  <c:v>793.94550791736003</c:v>
                </c:pt>
                <c:pt idx="349">
                  <c:v>794.00605283818641</c:v>
                </c:pt>
                <c:pt idx="350">
                  <c:v>794.06599230980453</c:v>
                </c:pt>
                <c:pt idx="351">
                  <c:v>794.12533238670653</c:v>
                </c:pt>
                <c:pt idx="352">
                  <c:v>794.18407906283949</c:v>
                </c:pt>
                <c:pt idx="353">
                  <c:v>794.24223827221101</c:v>
                </c:pt>
                <c:pt idx="354">
                  <c:v>794.29981588948897</c:v>
                </c:pt>
                <c:pt idx="355">
                  <c:v>794.356817730594</c:v>
                </c:pt>
                <c:pt idx="356">
                  <c:v>794.4132495532881</c:v>
                </c:pt>
                <c:pt idx="357">
                  <c:v>794.46911705775528</c:v>
                </c:pt>
                <c:pt idx="358">
                  <c:v>794.5244258871777</c:v>
                </c:pt>
                <c:pt idx="359">
                  <c:v>794.57918162830595</c:v>
                </c:pt>
                <c:pt idx="360">
                  <c:v>794.63338981202287</c:v>
                </c:pt>
                <c:pt idx="361">
                  <c:v>794.68705591390267</c:v>
                </c:pt>
                <c:pt idx="362">
                  <c:v>794.74018535476364</c:v>
                </c:pt>
                <c:pt idx="363">
                  <c:v>794.79278350121592</c:v>
                </c:pt>
                <c:pt idx="364">
                  <c:v>794.84485566620378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600</c:v>
                </c:pt>
                <c:pt idx="1">
                  <c:v>598</c:v>
                </c:pt>
                <c:pt idx="2">
                  <c:v>596.02</c:v>
                </c:pt>
                <c:pt idx="3">
                  <c:v>594.0598</c:v>
                </c:pt>
                <c:pt idx="4">
                  <c:v>592.11920199999997</c:v>
                </c:pt>
                <c:pt idx="5">
                  <c:v>590.19800998000005</c:v>
                </c:pt>
                <c:pt idx="6">
                  <c:v>588.29602988019997</c:v>
                </c:pt>
                <c:pt idx="7">
                  <c:v>586.41306958139808</c:v>
                </c:pt>
                <c:pt idx="8">
                  <c:v>584.54893888558399</c:v>
                </c:pt>
                <c:pt idx="9">
                  <c:v>582.70344949672813</c:v>
                </c:pt>
                <c:pt idx="10">
                  <c:v>580.87641500176096</c:v>
                </c:pt>
                <c:pt idx="11">
                  <c:v>579.06765085174334</c:v>
                </c:pt>
                <c:pt idx="12">
                  <c:v>577.2769743432259</c:v>
                </c:pt>
                <c:pt idx="13">
                  <c:v>575.50420459979364</c:v>
                </c:pt>
                <c:pt idx="14">
                  <c:v>573.74916255379571</c:v>
                </c:pt>
                <c:pt idx="15">
                  <c:v>572.01167092825767</c:v>
                </c:pt>
                <c:pt idx="16">
                  <c:v>570.29155421897508</c:v>
                </c:pt>
                <c:pt idx="17">
                  <c:v>568.58863867678542</c:v>
                </c:pt>
                <c:pt idx="18">
                  <c:v>566.90275229001759</c:v>
                </c:pt>
                <c:pt idx="19">
                  <c:v>565.23372476711734</c:v>
                </c:pt>
                <c:pt idx="20">
                  <c:v>563.58138751944614</c:v>
                </c:pt>
                <c:pt idx="21">
                  <c:v>561.94557364425168</c:v>
                </c:pt>
                <c:pt idx="22">
                  <c:v>560.32611790780925</c:v>
                </c:pt>
                <c:pt idx="23">
                  <c:v>558.72285672873113</c:v>
                </c:pt>
                <c:pt idx="24">
                  <c:v>557.13562816144372</c:v>
                </c:pt>
                <c:pt idx="25">
                  <c:v>555.56427187982933</c:v>
                </c:pt>
                <c:pt idx="26">
                  <c:v>554.00862916103108</c:v>
                </c:pt>
                <c:pt idx="27">
                  <c:v>552.46854286942073</c:v>
                </c:pt>
                <c:pt idx="28">
                  <c:v>550.94385744072656</c:v>
                </c:pt>
                <c:pt idx="29">
                  <c:v>549.43441886631922</c:v>
                </c:pt>
                <c:pt idx="30">
                  <c:v>547.94007467765607</c:v>
                </c:pt>
                <c:pt idx="31">
                  <c:v>546.46067393087947</c:v>
                </c:pt>
                <c:pt idx="32">
                  <c:v>544.99606719157066</c:v>
                </c:pt>
                <c:pt idx="33">
                  <c:v>543.54610651965493</c:v>
                </c:pt>
                <c:pt idx="34">
                  <c:v>542.11064545445845</c:v>
                </c:pt>
                <c:pt idx="35">
                  <c:v>540.68953899991379</c:v>
                </c:pt>
                <c:pt idx="36">
                  <c:v>539.28264360991466</c:v>
                </c:pt>
                <c:pt idx="37">
                  <c:v>537.88981717381557</c:v>
                </c:pt>
                <c:pt idx="38">
                  <c:v>536.51091900207746</c:v>
                </c:pt>
                <c:pt idx="39">
                  <c:v>535.14580981205665</c:v>
                </c:pt>
                <c:pt idx="40">
                  <c:v>533.79435171393607</c:v>
                </c:pt>
                <c:pt idx="41">
                  <c:v>532.4564081967967</c:v>
                </c:pt>
                <c:pt idx="42">
                  <c:v>531.13184411482871</c:v>
                </c:pt>
                <c:pt idx="43">
                  <c:v>529.82052567368044</c:v>
                </c:pt>
                <c:pt idx="44">
                  <c:v>528.52232041694367</c:v>
                </c:pt>
                <c:pt idx="45">
                  <c:v>527.23709721277419</c:v>
                </c:pt>
                <c:pt idx="46">
                  <c:v>525.96472624064654</c:v>
                </c:pt>
                <c:pt idx="47">
                  <c:v>524.70507897824007</c:v>
                </c:pt>
                <c:pt idx="48">
                  <c:v>523.45802818845766</c:v>
                </c:pt>
                <c:pt idx="49">
                  <c:v>522.22344790657303</c:v>
                </c:pt>
                <c:pt idx="50">
                  <c:v>521.00121342750731</c:v>
                </c:pt>
                <c:pt idx="51">
                  <c:v>519.79120129323223</c:v>
                </c:pt>
                <c:pt idx="52">
                  <c:v>518.59328928029993</c:v>
                </c:pt>
                <c:pt idx="53">
                  <c:v>517.40735638749698</c:v>
                </c:pt>
                <c:pt idx="54">
                  <c:v>516.23328282362195</c:v>
                </c:pt>
                <c:pt idx="55">
                  <c:v>515.07094999538572</c:v>
                </c:pt>
                <c:pt idx="56">
                  <c:v>513.92024049543193</c:v>
                </c:pt>
                <c:pt idx="57">
                  <c:v>512.78103809047752</c:v>
                </c:pt>
                <c:pt idx="58">
                  <c:v>511.65322770957277</c:v>
                </c:pt>
                <c:pt idx="59">
                  <c:v>510.53669543247707</c:v>
                </c:pt>
                <c:pt idx="60">
                  <c:v>509.4313284781523</c:v>
                </c:pt>
                <c:pt idx="61">
                  <c:v>508.3370151933708</c:v>
                </c:pt>
                <c:pt idx="62">
                  <c:v>507.25364504143704</c:v>
                </c:pt>
                <c:pt idx="63">
                  <c:v>506.18110859102268</c:v>
                </c:pt>
                <c:pt idx="64">
                  <c:v>505.11929750511246</c:v>
                </c:pt>
                <c:pt idx="65">
                  <c:v>504.06810453006131</c:v>
                </c:pt>
                <c:pt idx="66">
                  <c:v>503.02742348476073</c:v>
                </c:pt>
                <c:pt idx="67">
                  <c:v>501.99714924991309</c:v>
                </c:pt>
                <c:pt idx="68">
                  <c:v>500.97717775741398</c:v>
                </c:pt>
                <c:pt idx="69">
                  <c:v>499.96740597983984</c:v>
                </c:pt>
                <c:pt idx="70">
                  <c:v>498.96773192004144</c:v>
                </c:pt>
                <c:pt idx="71">
                  <c:v>497.97805460084101</c:v>
                </c:pt>
                <c:pt idx="72">
                  <c:v>496.99827405483262</c:v>
                </c:pt>
                <c:pt idx="73">
                  <c:v>496.02829131428427</c:v>
                </c:pt>
                <c:pt idx="74">
                  <c:v>495.06800840114147</c:v>
                </c:pt>
                <c:pt idx="75">
                  <c:v>494.11732831713005</c:v>
                </c:pt>
                <c:pt idx="76">
                  <c:v>493.17615503395871</c:v>
                </c:pt>
                <c:pt idx="77">
                  <c:v>492.24439348361915</c:v>
                </c:pt>
                <c:pt idx="78">
                  <c:v>491.32194954878298</c:v>
                </c:pt>
                <c:pt idx="79">
                  <c:v>490.40873005329513</c:v>
                </c:pt>
                <c:pt idx="80">
                  <c:v>489.50464275276215</c:v>
                </c:pt>
                <c:pt idx="81">
                  <c:v>488.60959632523458</c:v>
                </c:pt>
                <c:pt idx="82">
                  <c:v>487.72350036198225</c:v>
                </c:pt>
                <c:pt idx="83">
                  <c:v>486.84626535836242</c:v>
                </c:pt>
                <c:pt idx="84">
                  <c:v>485.97780270477875</c:v>
                </c:pt>
                <c:pt idx="85">
                  <c:v>485.118024677731</c:v>
                </c:pt>
                <c:pt idx="86">
                  <c:v>484.26684443095365</c:v>
                </c:pt>
                <c:pt idx="87">
                  <c:v>483.42417598664412</c:v>
                </c:pt>
                <c:pt idx="88">
                  <c:v>482.5899342267777</c:v>
                </c:pt>
                <c:pt idx="89">
                  <c:v>481.7640348845099</c:v>
                </c:pt>
                <c:pt idx="90">
                  <c:v>480.94639453566481</c:v>
                </c:pt>
                <c:pt idx="91">
                  <c:v>480.13693059030817</c:v>
                </c:pt>
                <c:pt idx="92">
                  <c:v>479.33556128440506</c:v>
                </c:pt>
                <c:pt idx="93">
                  <c:v>478.54220567156102</c:v>
                </c:pt>
                <c:pt idx="94">
                  <c:v>477.7567836148454</c:v>
                </c:pt>
                <c:pt idx="95">
                  <c:v>476.97921577869693</c:v>
                </c:pt>
                <c:pt idx="96">
                  <c:v>476.20942362091</c:v>
                </c:pt>
                <c:pt idx="97">
                  <c:v>475.44732938470088</c:v>
                </c:pt>
                <c:pt idx="98">
                  <c:v>474.69285609085387</c:v>
                </c:pt>
                <c:pt idx="99">
                  <c:v>473.94592752994532</c:v>
                </c:pt>
                <c:pt idx="100">
                  <c:v>473.20646825464587</c:v>
                </c:pt>
                <c:pt idx="101">
                  <c:v>472.47440357209945</c:v>
                </c:pt>
                <c:pt idx="102">
                  <c:v>471.74965953637843</c:v>
                </c:pt>
                <c:pt idx="103">
                  <c:v>471.03216294101469</c:v>
                </c:pt>
                <c:pt idx="104">
                  <c:v>470.32184131160454</c:v>
                </c:pt>
                <c:pt idx="105">
                  <c:v>469.61862289848847</c:v>
                </c:pt>
                <c:pt idx="106">
                  <c:v>468.92243666950355</c:v>
                </c:pt>
                <c:pt idx="107">
                  <c:v>468.23321230280851</c:v>
                </c:pt>
                <c:pt idx="108">
                  <c:v>467.55088017978045</c:v>
                </c:pt>
                <c:pt idx="109">
                  <c:v>466.87537137798267</c:v>
                </c:pt>
                <c:pt idx="110">
                  <c:v>466.20661766420284</c:v>
                </c:pt>
                <c:pt idx="111">
                  <c:v>465.5445514875608</c:v>
                </c:pt>
                <c:pt idx="112">
                  <c:v>464.88910597268517</c:v>
                </c:pt>
                <c:pt idx="113">
                  <c:v>464.24021491295832</c:v>
                </c:pt>
                <c:pt idx="114">
                  <c:v>463.59781276382876</c:v>
                </c:pt>
                <c:pt idx="115">
                  <c:v>462.96183463619047</c:v>
                </c:pt>
                <c:pt idx="116">
                  <c:v>462.33221628982858</c:v>
                </c:pt>
                <c:pt idx="117">
                  <c:v>461.70889412693026</c:v>
                </c:pt>
                <c:pt idx="118">
                  <c:v>461.09180518566097</c:v>
                </c:pt>
                <c:pt idx="119">
                  <c:v>460.48088713380434</c:v>
                </c:pt>
                <c:pt idx="120">
                  <c:v>459.87607826246631</c:v>
                </c:pt>
                <c:pt idx="121">
                  <c:v>459.27731747984166</c:v>
                </c:pt>
                <c:pt idx="122">
                  <c:v>458.68454430504323</c:v>
                </c:pt>
                <c:pt idx="123">
                  <c:v>458.0976988619928</c:v>
                </c:pt>
                <c:pt idx="124">
                  <c:v>457.51672187337289</c:v>
                </c:pt>
                <c:pt idx="125">
                  <c:v>456.94155465463916</c:v>
                </c:pt>
                <c:pt idx="126">
                  <c:v>456.37213910809277</c:v>
                </c:pt>
                <c:pt idx="127">
                  <c:v>455.80841771701182</c:v>
                </c:pt>
                <c:pt idx="128">
                  <c:v>455.25033353984173</c:v>
                </c:pt>
                <c:pt idx="129">
                  <c:v>454.69783020444328</c:v>
                </c:pt>
                <c:pt idx="130">
                  <c:v>454.15085190239887</c:v>
                </c:pt>
                <c:pt idx="131">
                  <c:v>453.60934338337489</c:v>
                </c:pt>
                <c:pt idx="132">
                  <c:v>453.07324994954115</c:v>
                </c:pt>
                <c:pt idx="133">
                  <c:v>452.54251745004569</c:v>
                </c:pt>
                <c:pt idx="134">
                  <c:v>452.01709227554522</c:v>
                </c:pt>
                <c:pt idx="135">
                  <c:v>451.4969213527898</c:v>
                </c:pt>
                <c:pt idx="136">
                  <c:v>450.98195213926192</c:v>
                </c:pt>
                <c:pt idx="137">
                  <c:v>450.47213261786931</c:v>
                </c:pt>
                <c:pt idx="138">
                  <c:v>449.96741129169061</c:v>
                </c:pt>
                <c:pt idx="139">
                  <c:v>449.46773717877369</c:v>
                </c:pt>
                <c:pt idx="140">
                  <c:v>448.97305980698593</c:v>
                </c:pt>
                <c:pt idx="141">
                  <c:v>448.48332920891608</c:v>
                </c:pt>
                <c:pt idx="142">
                  <c:v>447.99849591682693</c:v>
                </c:pt>
                <c:pt idx="143">
                  <c:v>447.51851095765869</c:v>
                </c:pt>
                <c:pt idx="144">
                  <c:v>447.04332584808208</c:v>
                </c:pt>
                <c:pt idx="145">
                  <c:v>446.57289258960122</c:v>
                </c:pt>
                <c:pt idx="146">
                  <c:v>446.10716366370525</c:v>
                </c:pt>
                <c:pt idx="147">
                  <c:v>445.64609202706822</c:v>
                </c:pt>
                <c:pt idx="148">
                  <c:v>445.18963110679749</c:v>
                </c:pt>
                <c:pt idx="149">
                  <c:v>444.73773479572952</c:v>
                </c:pt>
                <c:pt idx="150">
                  <c:v>444.29035744777224</c:v>
                </c:pt>
                <c:pt idx="151">
                  <c:v>443.84745387329451</c:v>
                </c:pt>
                <c:pt idx="152">
                  <c:v>443.40897933456159</c:v>
                </c:pt>
                <c:pt idx="153">
                  <c:v>442.97488954121593</c:v>
                </c:pt>
                <c:pt idx="154">
                  <c:v>442.54514064580383</c:v>
                </c:pt>
                <c:pt idx="155">
                  <c:v>442.11968923934575</c:v>
                </c:pt>
                <c:pt idx="156">
                  <c:v>441.69849234695232</c:v>
                </c:pt>
                <c:pt idx="157">
                  <c:v>441.28150742348276</c:v>
                </c:pt>
                <c:pt idx="158">
                  <c:v>440.86869234924797</c:v>
                </c:pt>
                <c:pt idx="159">
                  <c:v>440.46000542575547</c:v>
                </c:pt>
                <c:pt idx="160">
                  <c:v>440.0554053714979</c:v>
                </c:pt>
                <c:pt idx="161">
                  <c:v>439.65485131778291</c:v>
                </c:pt>
                <c:pt idx="162">
                  <c:v>439.25830280460514</c:v>
                </c:pt>
                <c:pt idx="163">
                  <c:v>438.86571977655905</c:v>
                </c:pt>
                <c:pt idx="164">
                  <c:v>438.47706257879349</c:v>
                </c:pt>
                <c:pt idx="165">
                  <c:v>438.09229195300554</c:v>
                </c:pt>
                <c:pt idx="166">
                  <c:v>437.71136903347548</c:v>
                </c:pt>
                <c:pt idx="167">
                  <c:v>437.33425534314074</c:v>
                </c:pt>
                <c:pt idx="168">
                  <c:v>436.96091278970931</c:v>
                </c:pt>
                <c:pt idx="169">
                  <c:v>436.59130366181222</c:v>
                </c:pt>
                <c:pt idx="170">
                  <c:v>436.22539062519411</c:v>
                </c:pt>
                <c:pt idx="171">
                  <c:v>435.86313671894214</c:v>
                </c:pt>
                <c:pt idx="172">
                  <c:v>435.50450535175275</c:v>
                </c:pt>
                <c:pt idx="173">
                  <c:v>435.14946029823523</c:v>
                </c:pt>
                <c:pt idx="174">
                  <c:v>434.79796569525286</c:v>
                </c:pt>
                <c:pt idx="175">
                  <c:v>434.44998603830032</c:v>
                </c:pt>
                <c:pt idx="176">
                  <c:v>434.10548617791733</c:v>
                </c:pt>
                <c:pt idx="177">
                  <c:v>433.76443131613814</c:v>
                </c:pt>
                <c:pt idx="178">
                  <c:v>433.42678700297677</c:v>
                </c:pt>
                <c:pt idx="179">
                  <c:v>433.09251913294702</c:v>
                </c:pt>
                <c:pt idx="180">
                  <c:v>432.76159394161755</c:v>
                </c:pt>
                <c:pt idx="181">
                  <c:v>432.43397800220134</c:v>
                </c:pt>
                <c:pt idx="182">
                  <c:v>432.10963822217934</c:v>
                </c:pt>
                <c:pt idx="183">
                  <c:v>431.78854183995753</c:v>
                </c:pt>
                <c:pt idx="184">
                  <c:v>431.47065642155798</c:v>
                </c:pt>
                <c:pt idx="185">
                  <c:v>431.15594985734236</c:v>
                </c:pt>
                <c:pt idx="186">
                  <c:v>430.84439035876898</c:v>
                </c:pt>
                <c:pt idx="187">
                  <c:v>430.53594645518126</c:v>
                </c:pt>
                <c:pt idx="188">
                  <c:v>430.23058699062949</c:v>
                </c:pt>
                <c:pt idx="189">
                  <c:v>429.92828112072317</c:v>
                </c:pt>
                <c:pt idx="190">
                  <c:v>429.62899830951596</c:v>
                </c:pt>
                <c:pt idx="191">
                  <c:v>429.3327083264208</c:v>
                </c:pt>
                <c:pt idx="192">
                  <c:v>429.03938124315658</c:v>
                </c:pt>
                <c:pt idx="193">
                  <c:v>428.74898743072498</c:v>
                </c:pt>
                <c:pt idx="194">
                  <c:v>428.46149755641778</c:v>
                </c:pt>
                <c:pt idx="195">
                  <c:v>428.1768825808536</c:v>
                </c:pt>
                <c:pt idx="196">
                  <c:v>427.89511375504503</c:v>
                </c:pt>
                <c:pt idx="197">
                  <c:v>427.61616261749458</c:v>
                </c:pt>
                <c:pt idx="198">
                  <c:v>427.34000099131964</c:v>
                </c:pt>
                <c:pt idx="199">
                  <c:v>427.06660098140645</c:v>
                </c:pt>
                <c:pt idx="200">
                  <c:v>426.79593497159237</c:v>
                </c:pt>
                <c:pt idx="201">
                  <c:v>426.52797562187646</c:v>
                </c:pt>
                <c:pt idx="202">
                  <c:v>426.26269586565769</c:v>
                </c:pt>
                <c:pt idx="203">
                  <c:v>426.00006890700109</c:v>
                </c:pt>
                <c:pt idx="204">
                  <c:v>425.74006821793108</c:v>
                </c:pt>
                <c:pt idx="205">
                  <c:v>425.48266753575177</c:v>
                </c:pt>
                <c:pt idx="206">
                  <c:v>425.22784086039428</c:v>
                </c:pt>
                <c:pt idx="207">
                  <c:v>424.97556245179032</c:v>
                </c:pt>
                <c:pt idx="208">
                  <c:v>424.72580682727244</c:v>
                </c:pt>
                <c:pt idx="209">
                  <c:v>424.47854875899969</c:v>
                </c:pt>
                <c:pt idx="210">
                  <c:v>424.23376327140971</c:v>
                </c:pt>
                <c:pt idx="211">
                  <c:v>423.9914256386956</c:v>
                </c:pt>
                <c:pt idx="212">
                  <c:v>423.75151138230865</c:v>
                </c:pt>
                <c:pt idx="213">
                  <c:v>423.51399626848558</c:v>
                </c:pt>
                <c:pt idx="214">
                  <c:v>423.27885630580073</c:v>
                </c:pt>
                <c:pt idx="215">
                  <c:v>423.04606774274271</c:v>
                </c:pt>
                <c:pt idx="216">
                  <c:v>422.81560706531531</c:v>
                </c:pt>
                <c:pt idx="217">
                  <c:v>422.58745099466211</c:v>
                </c:pt>
                <c:pt idx="218">
                  <c:v>422.3615764847155</c:v>
                </c:pt>
                <c:pt idx="219">
                  <c:v>422.13796071986837</c:v>
                </c:pt>
                <c:pt idx="220">
                  <c:v>421.91658111266969</c:v>
                </c:pt>
                <c:pt idx="221">
                  <c:v>421.697415301543</c:v>
                </c:pt>
                <c:pt idx="222">
                  <c:v>421.48044114852758</c:v>
                </c:pt>
                <c:pt idx="223">
                  <c:v>421.26563673704226</c:v>
                </c:pt>
                <c:pt idx="224">
                  <c:v>421.05298036967184</c:v>
                </c:pt>
                <c:pt idx="225">
                  <c:v>420.84245056597513</c:v>
                </c:pt>
                <c:pt idx="226">
                  <c:v>420.63402606031536</c:v>
                </c:pt>
                <c:pt idx="227">
                  <c:v>420.42768579971221</c:v>
                </c:pt>
                <c:pt idx="228">
                  <c:v>420.22340894171509</c:v>
                </c:pt>
                <c:pt idx="229">
                  <c:v>420.02117485229797</c:v>
                </c:pt>
                <c:pt idx="230">
                  <c:v>419.820963103775</c:v>
                </c:pt>
                <c:pt idx="231">
                  <c:v>419.62275347273726</c:v>
                </c:pt>
                <c:pt idx="232">
                  <c:v>419.42652593800983</c:v>
                </c:pt>
                <c:pt idx="233">
                  <c:v>419.23226067862976</c:v>
                </c:pt>
                <c:pt idx="234">
                  <c:v>419.03993807184344</c:v>
                </c:pt>
                <c:pt idx="235">
                  <c:v>418.84953869112502</c:v>
                </c:pt>
                <c:pt idx="236">
                  <c:v>418.66104330421376</c:v>
                </c:pt>
                <c:pt idx="237">
                  <c:v>418.47443287117164</c:v>
                </c:pt>
                <c:pt idx="238">
                  <c:v>418.28968854245994</c:v>
                </c:pt>
                <c:pt idx="239">
                  <c:v>418.10679165703533</c:v>
                </c:pt>
                <c:pt idx="240">
                  <c:v>417.92572374046495</c:v>
                </c:pt>
                <c:pt idx="241">
                  <c:v>417.74646650306033</c:v>
                </c:pt>
                <c:pt idx="242">
                  <c:v>417.56900183802975</c:v>
                </c:pt>
                <c:pt idx="243">
                  <c:v>417.3933118196494</c:v>
                </c:pt>
                <c:pt idx="244">
                  <c:v>417.21937870145291</c:v>
                </c:pt>
                <c:pt idx="245">
                  <c:v>417.04718491443839</c:v>
                </c:pt>
                <c:pt idx="246">
                  <c:v>416.87671306529404</c:v>
                </c:pt>
                <c:pt idx="247">
                  <c:v>416.70794593464109</c:v>
                </c:pt>
                <c:pt idx="248">
                  <c:v>416.54086647529465</c:v>
                </c:pt>
                <c:pt idx="249">
                  <c:v>416.37545781054172</c:v>
                </c:pt>
                <c:pt idx="250">
                  <c:v>416.21170323243632</c:v>
                </c:pt>
                <c:pt idx="251">
                  <c:v>416.04958620011195</c:v>
                </c:pt>
                <c:pt idx="252">
                  <c:v>415.8890903381108</c:v>
                </c:pt>
                <c:pt idx="253">
                  <c:v>415.73019943472968</c:v>
                </c:pt>
                <c:pt idx="254">
                  <c:v>415.57289744038241</c:v>
                </c:pt>
                <c:pt idx="255">
                  <c:v>415.41716846597859</c:v>
                </c:pt>
                <c:pt idx="256">
                  <c:v>415.2629967813188</c:v>
                </c:pt>
                <c:pt idx="257">
                  <c:v>415.11036681350561</c:v>
                </c:pt>
                <c:pt idx="258">
                  <c:v>414.95926314537053</c:v>
                </c:pt>
                <c:pt idx="259">
                  <c:v>414.80967051391684</c:v>
                </c:pt>
                <c:pt idx="260">
                  <c:v>414.66157380877769</c:v>
                </c:pt>
                <c:pt idx="261">
                  <c:v>414.51495807068989</c:v>
                </c:pt>
                <c:pt idx="262">
                  <c:v>414.36980848998303</c:v>
                </c:pt>
                <c:pt idx="263">
                  <c:v>414.22611040508315</c:v>
                </c:pt>
                <c:pt idx="264">
                  <c:v>414.08384930103233</c:v>
                </c:pt>
                <c:pt idx="265">
                  <c:v>413.943010808022</c:v>
                </c:pt>
                <c:pt idx="266">
                  <c:v>413.80358069994179</c:v>
                </c:pt>
                <c:pt idx="267">
                  <c:v>413.66554489294236</c:v>
                </c:pt>
                <c:pt idx="268">
                  <c:v>413.52888944401298</c:v>
                </c:pt>
                <c:pt idx="269">
                  <c:v>413.39360054957285</c:v>
                </c:pt>
                <c:pt idx="270">
                  <c:v>413.25966454407711</c:v>
                </c:pt>
                <c:pt idx="271">
                  <c:v>413.12706789863631</c:v>
                </c:pt>
                <c:pt idx="272">
                  <c:v>412.99579721964994</c:v>
                </c:pt>
                <c:pt idx="273">
                  <c:v>412.86583924745349</c:v>
                </c:pt>
                <c:pt idx="274">
                  <c:v>412.73718085497893</c:v>
                </c:pt>
                <c:pt idx="275">
                  <c:v>412.60980904642912</c:v>
                </c:pt>
                <c:pt idx="276">
                  <c:v>412.48371095596485</c:v>
                </c:pt>
                <c:pt idx="277">
                  <c:v>412.35887384640523</c:v>
                </c:pt>
                <c:pt idx="278">
                  <c:v>412.23528510794114</c:v>
                </c:pt>
                <c:pt idx="279">
                  <c:v>412.11293225686177</c:v>
                </c:pt>
                <c:pt idx="280">
                  <c:v>411.9918029342931</c:v>
                </c:pt>
                <c:pt idx="281">
                  <c:v>411.87188490495021</c:v>
                </c:pt>
                <c:pt idx="282">
                  <c:v>411.75316605590069</c:v>
                </c:pt>
                <c:pt idx="283">
                  <c:v>411.6356343953417</c:v>
                </c:pt>
                <c:pt idx="284">
                  <c:v>411.51927805138826</c:v>
                </c:pt>
                <c:pt idx="285">
                  <c:v>411.40408527087436</c:v>
                </c:pt>
                <c:pt idx="286">
                  <c:v>411.29004441816562</c:v>
                </c:pt>
                <c:pt idx="287">
                  <c:v>411.17714397398396</c:v>
                </c:pt>
                <c:pt idx="288">
                  <c:v>411.06537253424415</c:v>
                </c:pt>
                <c:pt idx="289">
                  <c:v>410.9547188089017</c:v>
                </c:pt>
                <c:pt idx="290">
                  <c:v>410.84517162081266</c:v>
                </c:pt>
                <c:pt idx="291">
                  <c:v>410.73671990460457</c:v>
                </c:pt>
                <c:pt idx="292">
                  <c:v>410.62935270555852</c:v>
                </c:pt>
                <c:pt idx="293">
                  <c:v>410.52305917850293</c:v>
                </c:pt>
                <c:pt idx="294">
                  <c:v>410.41782858671792</c:v>
                </c:pt>
                <c:pt idx="295">
                  <c:v>410.31365030085072</c:v>
                </c:pt>
                <c:pt idx="296">
                  <c:v>410.21051379784222</c:v>
                </c:pt>
                <c:pt idx="297">
                  <c:v>410.10840865986381</c:v>
                </c:pt>
                <c:pt idx="298">
                  <c:v>410.00732457326518</c:v>
                </c:pt>
                <c:pt idx="299">
                  <c:v>409.90725132753249</c:v>
                </c:pt>
                <c:pt idx="300">
                  <c:v>409.80817881425719</c:v>
                </c:pt>
                <c:pt idx="301">
                  <c:v>409.71009702611462</c:v>
                </c:pt>
                <c:pt idx="302">
                  <c:v>409.61299605585344</c:v>
                </c:pt>
                <c:pt idx="303">
                  <c:v>409.51686609529492</c:v>
                </c:pt>
                <c:pt idx="304">
                  <c:v>409.42169743434198</c:v>
                </c:pt>
                <c:pt idx="305">
                  <c:v>409.32748045999858</c:v>
                </c:pt>
                <c:pt idx="306">
                  <c:v>409.23420565539857</c:v>
                </c:pt>
                <c:pt idx="307">
                  <c:v>409.14186359884457</c:v>
                </c:pt>
                <c:pt idx="308">
                  <c:v>409.05044496285615</c:v>
                </c:pt>
                <c:pt idx="309">
                  <c:v>408.95994051322759</c:v>
                </c:pt>
                <c:pt idx="310">
                  <c:v>408.87034110809532</c:v>
                </c:pt>
                <c:pt idx="311">
                  <c:v>408.78163769701433</c:v>
                </c:pt>
                <c:pt idx="312">
                  <c:v>408.69382132004421</c:v>
                </c:pt>
                <c:pt idx="313">
                  <c:v>408.60688310684378</c:v>
                </c:pt>
                <c:pt idx="314">
                  <c:v>408.52081427577531</c:v>
                </c:pt>
                <c:pt idx="315">
                  <c:v>408.43560613301759</c:v>
                </c:pt>
                <c:pt idx="316">
                  <c:v>408.35125007168739</c:v>
                </c:pt>
                <c:pt idx="317">
                  <c:v>408.26773757097055</c:v>
                </c:pt>
                <c:pt idx="318">
                  <c:v>408.1850601952608</c:v>
                </c:pt>
                <c:pt idx="319">
                  <c:v>408.10320959330824</c:v>
                </c:pt>
                <c:pt idx="320">
                  <c:v>408.02217749737514</c:v>
                </c:pt>
                <c:pt idx="321">
                  <c:v>407.94195572240136</c:v>
                </c:pt>
                <c:pt idx="322">
                  <c:v>407.86253616517735</c:v>
                </c:pt>
                <c:pt idx="323">
                  <c:v>407.7839108035256</c:v>
                </c:pt>
                <c:pt idx="324">
                  <c:v>407.70607169549032</c:v>
                </c:pt>
                <c:pt idx="325">
                  <c:v>407.62901097853546</c:v>
                </c:pt>
                <c:pt idx="326">
                  <c:v>407.5527208687501</c:v>
                </c:pt>
                <c:pt idx="327">
                  <c:v>407.4771936600626</c:v>
                </c:pt>
                <c:pt idx="328">
                  <c:v>407.40242172346194</c:v>
                </c:pt>
                <c:pt idx="329">
                  <c:v>407.32839750622736</c:v>
                </c:pt>
                <c:pt idx="330">
                  <c:v>407.25511353116508</c:v>
                </c:pt>
                <c:pt idx="331">
                  <c:v>407.18256239585344</c:v>
                </c:pt>
                <c:pt idx="332">
                  <c:v>407.11073677189489</c:v>
                </c:pt>
                <c:pt idx="333">
                  <c:v>407.03962940417591</c:v>
                </c:pt>
                <c:pt idx="334">
                  <c:v>406.96923311013416</c:v>
                </c:pt>
                <c:pt idx="335">
                  <c:v>406.8995407790328</c:v>
                </c:pt>
                <c:pt idx="336">
                  <c:v>406.83054537124252</c:v>
                </c:pt>
                <c:pt idx="337">
                  <c:v>406.76223991753005</c:v>
                </c:pt>
                <c:pt idx="338">
                  <c:v>406.69461751835479</c:v>
                </c:pt>
                <c:pt idx="339">
                  <c:v>406.62767134317124</c:v>
                </c:pt>
                <c:pt idx="340">
                  <c:v>406.56139462973954</c:v>
                </c:pt>
                <c:pt idx="341">
                  <c:v>406.49578068344209</c:v>
                </c:pt>
                <c:pt idx="342">
                  <c:v>406.43082287660769</c:v>
                </c:pt>
                <c:pt idx="343">
                  <c:v>406.3665146478416</c:v>
                </c:pt>
                <c:pt idx="344">
                  <c:v>406.3028495013632</c:v>
                </c:pt>
                <c:pt idx="345">
                  <c:v>406.23982100634959</c:v>
                </c:pt>
                <c:pt idx="346">
                  <c:v>406.17742279628607</c:v>
                </c:pt>
                <c:pt idx="347">
                  <c:v>406.11564856832319</c:v>
                </c:pt>
                <c:pt idx="348">
                  <c:v>406.05449208263997</c:v>
                </c:pt>
                <c:pt idx="349">
                  <c:v>405.99394716181359</c:v>
                </c:pt>
                <c:pt idx="350">
                  <c:v>405.93400769019547</c:v>
                </c:pt>
                <c:pt idx="351">
                  <c:v>405.87466761329347</c:v>
                </c:pt>
                <c:pt idx="352">
                  <c:v>405.81592093716057</c:v>
                </c:pt>
                <c:pt idx="353">
                  <c:v>405.75776172778893</c:v>
                </c:pt>
                <c:pt idx="354">
                  <c:v>405.70018411051103</c:v>
                </c:pt>
                <c:pt idx="355">
                  <c:v>405.64318226940594</c:v>
                </c:pt>
                <c:pt idx="356">
                  <c:v>405.5867504467119</c:v>
                </c:pt>
                <c:pt idx="357">
                  <c:v>405.53088294224477</c:v>
                </c:pt>
                <c:pt idx="358">
                  <c:v>405.4755741128223</c:v>
                </c:pt>
                <c:pt idx="359">
                  <c:v>405.42081837169411</c:v>
                </c:pt>
                <c:pt idx="360">
                  <c:v>405.36661018797713</c:v>
                </c:pt>
                <c:pt idx="361">
                  <c:v>405.31294408609739</c:v>
                </c:pt>
                <c:pt idx="362">
                  <c:v>405.25981464523642</c:v>
                </c:pt>
                <c:pt idx="363">
                  <c:v>405.20721649878402</c:v>
                </c:pt>
                <c:pt idx="364">
                  <c:v>405.15514433379622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[KCORv2.xlsx]mm cohort #2!PivotTable4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'mm cohort #2'!$B$5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7-4587-B846-5403208F2056}"/>
            </c:ext>
          </c:extLst>
        </c:ser>
        <c:ser>
          <c:idx val="1"/>
          <c:order val="1"/>
          <c:tx>
            <c:strRef>
              <c:f>'mm cohort #2'!$C$5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7-4587-B846-5403208F2056}"/>
            </c:ext>
          </c:extLst>
        </c:ser>
        <c:ser>
          <c:idx val="2"/>
          <c:order val="2"/>
          <c:tx>
            <c:strRef>
              <c:f>'mm cohort #2'!$D$5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7-4587-B846-5403208F2056}"/>
            </c:ext>
          </c:extLst>
        </c:ser>
        <c:ser>
          <c:idx val="3"/>
          <c:order val="3"/>
          <c:tx>
            <c:strRef>
              <c:f>'mm cohort #2'!$E$5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#2'!$E$6:$E$246</c:f>
              <c:numCache>
                <c:formatCode>General</c:formatCode>
                <c:ptCount val="241"/>
                <c:pt idx="0">
                  <c:v>2154</c:v>
                </c:pt>
                <c:pt idx="1">
                  <c:v>2159</c:v>
                </c:pt>
                <c:pt idx="2">
                  <c:v>2219</c:v>
                </c:pt>
                <c:pt idx="3">
                  <c:v>2160</c:v>
                </c:pt>
                <c:pt idx="4">
                  <c:v>2151</c:v>
                </c:pt>
                <c:pt idx="5">
                  <c:v>2061</c:v>
                </c:pt>
                <c:pt idx="6">
                  <c:v>1925</c:v>
                </c:pt>
                <c:pt idx="7">
                  <c:v>1865</c:v>
                </c:pt>
                <c:pt idx="8">
                  <c:v>1921</c:v>
                </c:pt>
                <c:pt idx="9">
                  <c:v>1808</c:v>
                </c:pt>
                <c:pt idx="10">
                  <c:v>1856</c:v>
                </c:pt>
                <c:pt idx="11">
                  <c:v>1722</c:v>
                </c:pt>
                <c:pt idx="12">
                  <c:v>1757</c:v>
                </c:pt>
                <c:pt idx="13">
                  <c:v>1940</c:v>
                </c:pt>
                <c:pt idx="14">
                  <c:v>1821</c:v>
                </c:pt>
                <c:pt idx="15">
                  <c:v>1844</c:v>
                </c:pt>
                <c:pt idx="16">
                  <c:v>1882</c:v>
                </c:pt>
                <c:pt idx="17">
                  <c:v>1921</c:v>
                </c:pt>
                <c:pt idx="18">
                  <c:v>1812</c:v>
                </c:pt>
                <c:pt idx="19">
                  <c:v>1798</c:v>
                </c:pt>
                <c:pt idx="20">
                  <c:v>1927</c:v>
                </c:pt>
                <c:pt idx="21">
                  <c:v>1974</c:v>
                </c:pt>
                <c:pt idx="22">
                  <c:v>1943</c:v>
                </c:pt>
                <c:pt idx="23">
                  <c:v>1985</c:v>
                </c:pt>
                <c:pt idx="24">
                  <c:v>1902</c:v>
                </c:pt>
                <c:pt idx="25">
                  <c:v>1834</c:v>
                </c:pt>
                <c:pt idx="26">
                  <c:v>1837</c:v>
                </c:pt>
                <c:pt idx="27">
                  <c:v>1859</c:v>
                </c:pt>
                <c:pt idx="28">
                  <c:v>1980</c:v>
                </c:pt>
                <c:pt idx="29">
                  <c:v>2151</c:v>
                </c:pt>
                <c:pt idx="30">
                  <c:v>2106</c:v>
                </c:pt>
                <c:pt idx="31">
                  <c:v>2296</c:v>
                </c:pt>
                <c:pt idx="32">
                  <c:v>2594</c:v>
                </c:pt>
                <c:pt idx="33">
                  <c:v>3185</c:v>
                </c:pt>
                <c:pt idx="34">
                  <c:v>3558</c:v>
                </c:pt>
                <c:pt idx="35">
                  <c:v>3621</c:v>
                </c:pt>
                <c:pt idx="36">
                  <c:v>3290</c:v>
                </c:pt>
                <c:pt idx="37">
                  <c:v>2926</c:v>
                </c:pt>
                <c:pt idx="38">
                  <c:v>2741</c:v>
                </c:pt>
                <c:pt idx="39">
                  <c:v>2663</c:v>
                </c:pt>
                <c:pt idx="40">
                  <c:v>2622</c:v>
                </c:pt>
                <c:pt idx="41">
                  <c:v>2746</c:v>
                </c:pt>
                <c:pt idx="42">
                  <c:v>2762</c:v>
                </c:pt>
                <c:pt idx="43">
                  <c:v>2992</c:v>
                </c:pt>
                <c:pt idx="44">
                  <c:v>3241</c:v>
                </c:pt>
                <c:pt idx="45">
                  <c:v>3139</c:v>
                </c:pt>
                <c:pt idx="46">
                  <c:v>3071</c:v>
                </c:pt>
                <c:pt idx="47">
                  <c:v>2953</c:v>
                </c:pt>
                <c:pt idx="48">
                  <c:v>2791</c:v>
                </c:pt>
                <c:pt idx="49">
                  <c:v>2959</c:v>
                </c:pt>
                <c:pt idx="50">
                  <c:v>2978</c:v>
                </c:pt>
                <c:pt idx="51">
                  <c:v>3072</c:v>
                </c:pt>
                <c:pt idx="52">
                  <c:v>3273</c:v>
                </c:pt>
                <c:pt idx="53">
                  <c:v>3378</c:v>
                </c:pt>
                <c:pt idx="54">
                  <c:v>3226</c:v>
                </c:pt>
                <c:pt idx="55">
                  <c:v>2936</c:v>
                </c:pt>
                <c:pt idx="56">
                  <c:v>2853</c:v>
                </c:pt>
                <c:pt idx="57">
                  <c:v>2512</c:v>
                </c:pt>
                <c:pt idx="58">
                  <c:v>2265</c:v>
                </c:pt>
                <c:pt idx="59">
                  <c:v>2133</c:v>
                </c:pt>
                <c:pt idx="60">
                  <c:v>2100</c:v>
                </c:pt>
                <c:pt idx="61">
                  <c:v>2002</c:v>
                </c:pt>
                <c:pt idx="62">
                  <c:v>1910</c:v>
                </c:pt>
                <c:pt idx="63">
                  <c:v>1753</c:v>
                </c:pt>
                <c:pt idx="64">
                  <c:v>1664</c:v>
                </c:pt>
                <c:pt idx="65">
                  <c:v>1775</c:v>
                </c:pt>
                <c:pt idx="66">
                  <c:v>1697</c:v>
                </c:pt>
                <c:pt idx="67">
                  <c:v>1761</c:v>
                </c:pt>
                <c:pt idx="68">
                  <c:v>1738</c:v>
                </c:pt>
                <c:pt idx="69">
                  <c:v>1627</c:v>
                </c:pt>
                <c:pt idx="70">
                  <c:v>1681</c:v>
                </c:pt>
                <c:pt idx="71">
                  <c:v>1719</c:v>
                </c:pt>
                <c:pt idx="72">
                  <c:v>1662</c:v>
                </c:pt>
                <c:pt idx="73">
                  <c:v>1758</c:v>
                </c:pt>
                <c:pt idx="74">
                  <c:v>1614</c:v>
                </c:pt>
                <c:pt idx="75">
                  <c:v>1721</c:v>
                </c:pt>
                <c:pt idx="76">
                  <c:v>1746</c:v>
                </c:pt>
                <c:pt idx="77">
                  <c:v>1674</c:v>
                </c:pt>
                <c:pt idx="78">
                  <c:v>1705</c:v>
                </c:pt>
                <c:pt idx="79">
                  <c:v>1765</c:v>
                </c:pt>
                <c:pt idx="80">
                  <c:v>1827</c:v>
                </c:pt>
                <c:pt idx="81">
                  <c:v>1800</c:v>
                </c:pt>
                <c:pt idx="82">
                  <c:v>1791</c:v>
                </c:pt>
                <c:pt idx="83">
                  <c:v>1812</c:v>
                </c:pt>
                <c:pt idx="84">
                  <c:v>1871</c:v>
                </c:pt>
                <c:pt idx="85">
                  <c:v>2001</c:v>
                </c:pt>
                <c:pt idx="86">
                  <c:v>2128</c:v>
                </c:pt>
                <c:pt idx="87">
                  <c:v>2282</c:v>
                </c:pt>
                <c:pt idx="88">
                  <c:v>2483</c:v>
                </c:pt>
                <c:pt idx="89">
                  <c:v>2529</c:v>
                </c:pt>
                <c:pt idx="90">
                  <c:v>2761</c:v>
                </c:pt>
                <c:pt idx="91">
                  <c:v>2844</c:v>
                </c:pt>
                <c:pt idx="92">
                  <c:v>2865</c:v>
                </c:pt>
                <c:pt idx="93">
                  <c:v>2670</c:v>
                </c:pt>
                <c:pt idx="94">
                  <c:v>2492</c:v>
                </c:pt>
                <c:pt idx="95">
                  <c:v>2395</c:v>
                </c:pt>
                <c:pt idx="96">
                  <c:v>2208</c:v>
                </c:pt>
                <c:pt idx="97">
                  <c:v>2182</c:v>
                </c:pt>
                <c:pt idx="98">
                  <c:v>2054</c:v>
                </c:pt>
                <c:pt idx="99">
                  <c:v>2006</c:v>
                </c:pt>
                <c:pt idx="100">
                  <c:v>2286</c:v>
                </c:pt>
                <c:pt idx="101">
                  <c:v>2256</c:v>
                </c:pt>
                <c:pt idx="102">
                  <c:v>2238</c:v>
                </c:pt>
                <c:pt idx="103">
                  <c:v>2144</c:v>
                </c:pt>
                <c:pt idx="104">
                  <c:v>2079</c:v>
                </c:pt>
                <c:pt idx="105">
                  <c:v>2106</c:v>
                </c:pt>
                <c:pt idx="106">
                  <c:v>2007</c:v>
                </c:pt>
                <c:pt idx="107">
                  <c:v>2110</c:v>
                </c:pt>
                <c:pt idx="108">
                  <c:v>2159</c:v>
                </c:pt>
                <c:pt idx="109">
                  <c:v>2081</c:v>
                </c:pt>
                <c:pt idx="110">
                  <c:v>2011</c:v>
                </c:pt>
                <c:pt idx="111">
                  <c:v>2003</c:v>
                </c:pt>
                <c:pt idx="112">
                  <c:v>1935</c:v>
                </c:pt>
                <c:pt idx="113">
                  <c:v>1968</c:v>
                </c:pt>
                <c:pt idx="114">
                  <c:v>1869</c:v>
                </c:pt>
                <c:pt idx="115">
                  <c:v>1758</c:v>
                </c:pt>
                <c:pt idx="116">
                  <c:v>1629</c:v>
                </c:pt>
                <c:pt idx="117">
                  <c:v>1745</c:v>
                </c:pt>
                <c:pt idx="118">
                  <c:v>1792</c:v>
                </c:pt>
                <c:pt idx="119">
                  <c:v>1734</c:v>
                </c:pt>
                <c:pt idx="120">
                  <c:v>1726</c:v>
                </c:pt>
                <c:pt idx="121">
                  <c:v>1912</c:v>
                </c:pt>
                <c:pt idx="122">
                  <c:v>1623</c:v>
                </c:pt>
                <c:pt idx="123">
                  <c:v>1700</c:v>
                </c:pt>
                <c:pt idx="124">
                  <c:v>1988</c:v>
                </c:pt>
                <c:pt idx="125">
                  <c:v>1891</c:v>
                </c:pt>
                <c:pt idx="126">
                  <c:v>1843</c:v>
                </c:pt>
                <c:pt idx="127">
                  <c:v>1916</c:v>
                </c:pt>
                <c:pt idx="128">
                  <c:v>1879</c:v>
                </c:pt>
                <c:pt idx="129">
                  <c:v>1813</c:v>
                </c:pt>
                <c:pt idx="130">
                  <c:v>1740</c:v>
                </c:pt>
                <c:pt idx="131">
                  <c:v>1865</c:v>
                </c:pt>
                <c:pt idx="132">
                  <c:v>1926</c:v>
                </c:pt>
                <c:pt idx="133">
                  <c:v>1985</c:v>
                </c:pt>
                <c:pt idx="134">
                  <c:v>2027</c:v>
                </c:pt>
                <c:pt idx="135">
                  <c:v>2092</c:v>
                </c:pt>
                <c:pt idx="136">
                  <c:v>2029</c:v>
                </c:pt>
                <c:pt idx="137">
                  <c:v>1998</c:v>
                </c:pt>
                <c:pt idx="138">
                  <c:v>1998</c:v>
                </c:pt>
                <c:pt idx="139">
                  <c:v>1876</c:v>
                </c:pt>
                <c:pt idx="140">
                  <c:v>1945</c:v>
                </c:pt>
                <c:pt idx="141">
                  <c:v>1918</c:v>
                </c:pt>
                <c:pt idx="142">
                  <c:v>1985</c:v>
                </c:pt>
                <c:pt idx="143">
                  <c:v>2148</c:v>
                </c:pt>
                <c:pt idx="144">
                  <c:v>2145</c:v>
                </c:pt>
                <c:pt idx="145">
                  <c:v>2355</c:v>
                </c:pt>
                <c:pt idx="146">
                  <c:v>2573</c:v>
                </c:pt>
                <c:pt idx="147">
                  <c:v>2715</c:v>
                </c:pt>
                <c:pt idx="148">
                  <c:v>2543</c:v>
                </c:pt>
                <c:pt idx="149">
                  <c:v>2286</c:v>
                </c:pt>
                <c:pt idx="150">
                  <c:v>2156</c:v>
                </c:pt>
                <c:pt idx="151">
                  <c:v>1970</c:v>
                </c:pt>
                <c:pt idx="152">
                  <c:v>1985</c:v>
                </c:pt>
                <c:pt idx="153">
                  <c:v>2005</c:v>
                </c:pt>
                <c:pt idx="154">
                  <c:v>2035</c:v>
                </c:pt>
                <c:pt idx="155">
                  <c:v>1959</c:v>
                </c:pt>
                <c:pt idx="156">
                  <c:v>1989</c:v>
                </c:pt>
                <c:pt idx="157">
                  <c:v>2021</c:v>
                </c:pt>
                <c:pt idx="158">
                  <c:v>1909</c:v>
                </c:pt>
                <c:pt idx="159">
                  <c:v>1951</c:v>
                </c:pt>
                <c:pt idx="160">
                  <c:v>1889</c:v>
                </c:pt>
                <c:pt idx="161">
                  <c:v>1844</c:v>
                </c:pt>
                <c:pt idx="162">
                  <c:v>1958</c:v>
                </c:pt>
                <c:pt idx="163">
                  <c:v>1846</c:v>
                </c:pt>
                <c:pt idx="164">
                  <c:v>1765</c:v>
                </c:pt>
                <c:pt idx="165">
                  <c:v>1838</c:v>
                </c:pt>
                <c:pt idx="166">
                  <c:v>1739</c:v>
                </c:pt>
                <c:pt idx="167">
                  <c:v>1732</c:v>
                </c:pt>
                <c:pt idx="168">
                  <c:v>1680</c:v>
                </c:pt>
                <c:pt idx="169">
                  <c:v>1669</c:v>
                </c:pt>
                <c:pt idx="170">
                  <c:v>1679</c:v>
                </c:pt>
                <c:pt idx="171">
                  <c:v>1707</c:v>
                </c:pt>
                <c:pt idx="172">
                  <c:v>1823</c:v>
                </c:pt>
                <c:pt idx="173">
                  <c:v>1659</c:v>
                </c:pt>
                <c:pt idx="174">
                  <c:v>1668</c:v>
                </c:pt>
                <c:pt idx="175">
                  <c:v>1765</c:v>
                </c:pt>
                <c:pt idx="176">
                  <c:v>1699</c:v>
                </c:pt>
                <c:pt idx="177">
                  <c:v>1641</c:v>
                </c:pt>
                <c:pt idx="178">
                  <c:v>1645</c:v>
                </c:pt>
                <c:pt idx="179">
                  <c:v>1720</c:v>
                </c:pt>
                <c:pt idx="180">
                  <c:v>1861</c:v>
                </c:pt>
                <c:pt idx="181">
                  <c:v>1884</c:v>
                </c:pt>
                <c:pt idx="182">
                  <c:v>1654</c:v>
                </c:pt>
                <c:pt idx="183">
                  <c:v>1695</c:v>
                </c:pt>
                <c:pt idx="184">
                  <c:v>1705</c:v>
                </c:pt>
                <c:pt idx="185">
                  <c:v>1750</c:v>
                </c:pt>
                <c:pt idx="186">
                  <c:v>1682</c:v>
                </c:pt>
                <c:pt idx="187">
                  <c:v>1763</c:v>
                </c:pt>
                <c:pt idx="188">
                  <c:v>1961</c:v>
                </c:pt>
                <c:pt idx="189">
                  <c:v>1864</c:v>
                </c:pt>
                <c:pt idx="190">
                  <c:v>1914</c:v>
                </c:pt>
                <c:pt idx="191">
                  <c:v>1856</c:v>
                </c:pt>
                <c:pt idx="192">
                  <c:v>1811</c:v>
                </c:pt>
                <c:pt idx="193">
                  <c:v>1995</c:v>
                </c:pt>
                <c:pt idx="194">
                  <c:v>1933</c:v>
                </c:pt>
                <c:pt idx="195">
                  <c:v>2076</c:v>
                </c:pt>
                <c:pt idx="196">
                  <c:v>2083</c:v>
                </c:pt>
                <c:pt idx="197">
                  <c:v>2075</c:v>
                </c:pt>
                <c:pt idx="198">
                  <c:v>2148</c:v>
                </c:pt>
                <c:pt idx="199">
                  <c:v>2140</c:v>
                </c:pt>
                <c:pt idx="200">
                  <c:v>1978</c:v>
                </c:pt>
                <c:pt idx="201">
                  <c:v>1910</c:v>
                </c:pt>
                <c:pt idx="202">
                  <c:v>1989</c:v>
                </c:pt>
                <c:pt idx="203">
                  <c:v>2025</c:v>
                </c:pt>
                <c:pt idx="204">
                  <c:v>2014</c:v>
                </c:pt>
                <c:pt idx="205">
                  <c:v>2139</c:v>
                </c:pt>
                <c:pt idx="206">
                  <c:v>1911</c:v>
                </c:pt>
                <c:pt idx="207">
                  <c:v>1845</c:v>
                </c:pt>
                <c:pt idx="208">
                  <c:v>1754</c:v>
                </c:pt>
                <c:pt idx="209">
                  <c:v>1750</c:v>
                </c:pt>
                <c:pt idx="210">
                  <c:v>1705</c:v>
                </c:pt>
                <c:pt idx="211">
                  <c:v>1662</c:v>
                </c:pt>
                <c:pt idx="212">
                  <c:v>1709</c:v>
                </c:pt>
                <c:pt idx="213">
                  <c:v>1725</c:v>
                </c:pt>
                <c:pt idx="214">
                  <c:v>1629</c:v>
                </c:pt>
                <c:pt idx="215">
                  <c:v>1625</c:v>
                </c:pt>
                <c:pt idx="216">
                  <c:v>1589</c:v>
                </c:pt>
                <c:pt idx="217">
                  <c:v>1651</c:v>
                </c:pt>
                <c:pt idx="218">
                  <c:v>1592</c:v>
                </c:pt>
                <c:pt idx="219">
                  <c:v>1587</c:v>
                </c:pt>
                <c:pt idx="220">
                  <c:v>1664</c:v>
                </c:pt>
                <c:pt idx="221">
                  <c:v>1620</c:v>
                </c:pt>
                <c:pt idx="222">
                  <c:v>1579</c:v>
                </c:pt>
                <c:pt idx="223">
                  <c:v>1539</c:v>
                </c:pt>
                <c:pt idx="224">
                  <c:v>1677</c:v>
                </c:pt>
                <c:pt idx="225">
                  <c:v>1631</c:v>
                </c:pt>
                <c:pt idx="226">
                  <c:v>1373</c:v>
                </c:pt>
                <c:pt idx="227">
                  <c:v>1588</c:v>
                </c:pt>
                <c:pt idx="228">
                  <c:v>1384</c:v>
                </c:pt>
                <c:pt idx="229">
                  <c:v>1431</c:v>
                </c:pt>
                <c:pt idx="230">
                  <c:v>1425</c:v>
                </c:pt>
                <c:pt idx="231">
                  <c:v>1339</c:v>
                </c:pt>
                <c:pt idx="232">
                  <c:v>1216</c:v>
                </c:pt>
                <c:pt idx="233">
                  <c:v>1236</c:v>
                </c:pt>
                <c:pt idx="234">
                  <c:v>1204</c:v>
                </c:pt>
                <c:pt idx="235">
                  <c:v>834</c:v>
                </c:pt>
                <c:pt idx="236">
                  <c:v>811</c:v>
                </c:pt>
                <c:pt idx="237">
                  <c:v>585</c:v>
                </c:pt>
                <c:pt idx="238">
                  <c:v>523</c:v>
                </c:pt>
                <c:pt idx="239">
                  <c:v>232</c:v>
                </c:pt>
                <c:pt idx="24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7-4587-B846-5403208F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#2'!$O$6:$O$86</c:f>
              <c:numCache>
                <c:formatCode>General</c:formatCode>
                <c:ptCount val="81"/>
                <c:pt idx="0">
                  <c:v>0.94463538921103496</c:v>
                </c:pt>
                <c:pt idx="1">
                  <c:v>0.93641208448444868</c:v>
                </c:pt>
                <c:pt idx="2">
                  <c:v>0.957280792718055</c:v>
                </c:pt>
                <c:pt idx="3">
                  <c:v>0.96163805669688007</c:v>
                </c:pt>
                <c:pt idx="4">
                  <c:v>0.97816931515689276</c:v>
                </c:pt>
                <c:pt idx="5">
                  <c:v>0.97872581728616215</c:v>
                </c:pt>
                <c:pt idx="6">
                  <c:v>0.97736499836942958</c:v>
                </c:pt>
                <c:pt idx="7">
                  <c:v>1</c:v>
                </c:pt>
                <c:pt idx="8">
                  <c:v>1.0165283571390442</c:v>
                </c:pt>
                <c:pt idx="9">
                  <c:v>1.0410824469647999</c:v>
                </c:pt>
                <c:pt idx="10">
                  <c:v>1.0435490422997959</c:v>
                </c:pt>
                <c:pt idx="11">
                  <c:v>1.0442062991517898</c:v>
                </c:pt>
                <c:pt idx="12">
                  <c:v>1.0503927886124276</c:v>
                </c:pt>
                <c:pt idx="13">
                  <c:v>1.0642673306173212</c:v>
                </c:pt>
                <c:pt idx="14">
                  <c:v>1.0656061276540965</c:v>
                </c:pt>
                <c:pt idx="15">
                  <c:v>1.0627107169844392</c:v>
                </c:pt>
                <c:pt idx="16">
                  <c:v>1.0597840780755816</c:v>
                </c:pt>
                <c:pt idx="17">
                  <c:v>1.0511106864564008</c:v>
                </c:pt>
                <c:pt idx="18">
                  <c:v>1.0376456643343448</c:v>
                </c:pt>
                <c:pt idx="19">
                  <c:v>1.0204856580208432</c:v>
                </c:pt>
                <c:pt idx="20">
                  <c:v>1.0131238533394438</c:v>
                </c:pt>
                <c:pt idx="21">
                  <c:v>0.99797063722451007</c:v>
                </c:pt>
                <c:pt idx="22">
                  <c:v>0.98795783593188469</c:v>
                </c:pt>
                <c:pt idx="23">
                  <c:v>0.97734376200722339</c:v>
                </c:pt>
                <c:pt idx="24">
                  <c:v>0.97447119094157275</c:v>
                </c:pt>
                <c:pt idx="25">
                  <c:v>0.97036395435091782</c:v>
                </c:pt>
                <c:pt idx="26">
                  <c:v>0.96654568743108948</c:v>
                </c:pt>
                <c:pt idx="27">
                  <c:v>0.9641449866530698</c:v>
                </c:pt>
                <c:pt idx="28">
                  <c:v>0.9664818122331249</c:v>
                </c:pt>
                <c:pt idx="29">
                  <c:v>0.96835922737770308</c:v>
                </c:pt>
                <c:pt idx="30">
                  <c:v>0.96984534787789478</c:v>
                </c:pt>
                <c:pt idx="31">
                  <c:v>0.97095753442471344</c:v>
                </c:pt>
                <c:pt idx="32">
                  <c:v>0.96957895218764767</c:v>
                </c:pt>
                <c:pt idx="33">
                  <c:v>0.97016846170999371</c:v>
                </c:pt>
                <c:pt idx="34">
                  <c:v>0.9698263986221618</c:v>
                </c:pt>
                <c:pt idx="35">
                  <c:v>0.97300188599025383</c:v>
                </c:pt>
                <c:pt idx="36">
                  <c:v>0.97619203461683035</c:v>
                </c:pt>
                <c:pt idx="37">
                  <c:v>0.97992562967223396</c:v>
                </c:pt>
                <c:pt idx="38">
                  <c:v>0.98388508342905734</c:v>
                </c:pt>
                <c:pt idx="39">
                  <c:v>0.98790428851011802</c:v>
                </c:pt>
                <c:pt idx="40">
                  <c:v>0.99315805571240334</c:v>
                </c:pt>
                <c:pt idx="41">
                  <c:v>0.99797053236777322</c:v>
                </c:pt>
                <c:pt idx="42">
                  <c:v>1.0027336846695984</c:v>
                </c:pt>
                <c:pt idx="43">
                  <c:v>1.0065118710435292</c:v>
                </c:pt>
                <c:pt idx="44">
                  <c:v>1.0112976304296108</c:v>
                </c:pt>
                <c:pt idx="45">
                  <c:v>1.0175213314781659</c:v>
                </c:pt>
                <c:pt idx="46">
                  <c:v>1.0235132168248398</c:v>
                </c:pt>
                <c:pt idx="47">
                  <c:v>1.0277948360105116</c:v>
                </c:pt>
                <c:pt idx="48">
                  <c:v>1.0334386507212594</c:v>
                </c:pt>
                <c:pt idx="49">
                  <c:v>1.0362203432793551</c:v>
                </c:pt>
                <c:pt idx="50">
                  <c:v>1.0396376648851113</c:v>
                </c:pt>
                <c:pt idx="51">
                  <c:v>1.0447375479887795</c:v>
                </c:pt>
                <c:pt idx="52">
                  <c:v>1.0480885291854629</c:v>
                </c:pt>
                <c:pt idx="53">
                  <c:v>1.0507991006919826</c:v>
                </c:pt>
                <c:pt idx="54">
                  <c:v>1.0554050888801032</c:v>
                </c:pt>
                <c:pt idx="55">
                  <c:v>1.0582567342537164</c:v>
                </c:pt>
                <c:pt idx="56">
                  <c:v>1.0623175737104182</c:v>
                </c:pt>
                <c:pt idx="57">
                  <c:v>1.0655257919427996</c:v>
                </c:pt>
                <c:pt idx="58">
                  <c:v>1.0681772870402573</c:v>
                </c:pt>
                <c:pt idx="59">
                  <c:v>1.0697537680029809</c:v>
                </c:pt>
                <c:pt idx="60">
                  <c:v>1.0746209525164718</c:v>
                </c:pt>
                <c:pt idx="61">
                  <c:v>1.0741174236788169</c:v>
                </c:pt>
                <c:pt idx="62">
                  <c:v>1.0772076352194757</c:v>
                </c:pt>
                <c:pt idx="63">
                  <c:v>1.0805859291029878</c:v>
                </c:pt>
                <c:pt idx="64">
                  <c:v>1.0818638725042482</c:v>
                </c:pt>
                <c:pt idx="65">
                  <c:v>1.083361281048864</c:v>
                </c:pt>
                <c:pt idx="66">
                  <c:v>1.0844927623790668</c:v>
                </c:pt>
                <c:pt idx="67">
                  <c:v>1.0859959479746089</c:v>
                </c:pt>
                <c:pt idx="68">
                  <c:v>1.0872614577291007</c:v>
                </c:pt>
                <c:pt idx="69">
                  <c:v>1.0885482663334176</c:v>
                </c:pt>
                <c:pt idx="70">
                  <c:v>1.0931984753942015</c:v>
                </c:pt>
                <c:pt idx="71">
                  <c:v>1.0966189288209047</c:v>
                </c:pt>
                <c:pt idx="72">
                  <c:v>1.098814583675338</c:v>
                </c:pt>
                <c:pt idx="73">
                  <c:v>1.1008503913977794</c:v>
                </c:pt>
                <c:pt idx="74">
                  <c:v>1.1038126465638127</c:v>
                </c:pt>
                <c:pt idx="75">
                  <c:v>1.1085487573310759</c:v>
                </c:pt>
                <c:pt idx="76">
                  <c:v>1.1100150494340657</c:v>
                </c:pt>
                <c:pt idx="77">
                  <c:v>1.113738845473133</c:v>
                </c:pt>
                <c:pt idx="78">
                  <c:v>1.116378775992851</c:v>
                </c:pt>
                <c:pt idx="79">
                  <c:v>1.1186869945757623</c:v>
                </c:pt>
                <c:pt idx="80">
                  <c:v>1.1222165306052987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5-4330-B245-D66B22045A5E}"/>
            </c:ext>
          </c:extLst>
        </c:ser>
        <c:ser>
          <c:idx val="1"/>
          <c:order val="1"/>
          <c:tx>
            <c:strRef>
              <c:f>'mm cohort #2'!$P$5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#2'!$P$6:$P$86</c:f>
              <c:numCache>
                <c:formatCode>General</c:formatCode>
                <c:ptCount val="81"/>
                <c:pt idx="0">
                  <c:v>0.84891803980302927</c:v>
                </c:pt>
                <c:pt idx="1">
                  <c:v>0.91061843414649679</c:v>
                </c:pt>
                <c:pt idx="2">
                  <c:v>0.92271629997589877</c:v>
                </c:pt>
                <c:pt idx="3">
                  <c:v>0.95422204586190695</c:v>
                </c:pt>
                <c:pt idx="4">
                  <c:v>0.96412434429136018</c:v>
                </c:pt>
                <c:pt idx="5">
                  <c:v>0.97039763144957014</c:v>
                </c:pt>
                <c:pt idx="6">
                  <c:v>0.98057307857072962</c:v>
                </c:pt>
                <c:pt idx="7">
                  <c:v>1</c:v>
                </c:pt>
                <c:pt idx="8">
                  <c:v>1.0173765247332038</c:v>
                </c:pt>
                <c:pt idx="9">
                  <c:v>1.0367747635082862</c:v>
                </c:pt>
                <c:pt idx="10">
                  <c:v>1.0438800567894249</c:v>
                </c:pt>
                <c:pt idx="11">
                  <c:v>1.0444754155789058</c:v>
                </c:pt>
                <c:pt idx="12">
                  <c:v>1.0578776044506106</c:v>
                </c:pt>
                <c:pt idx="13">
                  <c:v>1.0703529452752378</c:v>
                </c:pt>
                <c:pt idx="14">
                  <c:v>1.078504934188748</c:v>
                </c:pt>
                <c:pt idx="15">
                  <c:v>1.0821841612812582</c:v>
                </c:pt>
                <c:pt idx="16">
                  <c:v>1.0911695480750401</c:v>
                </c:pt>
                <c:pt idx="17">
                  <c:v>1.0962085234743599</c:v>
                </c:pt>
                <c:pt idx="18">
                  <c:v>1.0883103706615573</c:v>
                </c:pt>
                <c:pt idx="19">
                  <c:v>1.0775466233832236</c:v>
                </c:pt>
                <c:pt idx="20">
                  <c:v>1.0681685516791539</c:v>
                </c:pt>
                <c:pt idx="21">
                  <c:v>1.058938047149228</c:v>
                </c:pt>
                <c:pt idx="22">
                  <c:v>1.0490250395286609</c:v>
                </c:pt>
                <c:pt idx="23">
                  <c:v>1.0404822719474729</c:v>
                </c:pt>
                <c:pt idx="24">
                  <c:v>1.0358936402844519</c:v>
                </c:pt>
                <c:pt idx="25">
                  <c:v>1.029355034956555</c:v>
                </c:pt>
                <c:pt idx="26">
                  <c:v>1.0243537198870398</c:v>
                </c:pt>
                <c:pt idx="27">
                  <c:v>1.0232790303204093</c:v>
                </c:pt>
                <c:pt idx="28">
                  <c:v>1.0267991244422694</c:v>
                </c:pt>
                <c:pt idx="29">
                  <c:v>1.029543765809608</c:v>
                </c:pt>
                <c:pt idx="30">
                  <c:v>1.0321250583382837</c:v>
                </c:pt>
                <c:pt idx="31">
                  <c:v>1.0352674812093858</c:v>
                </c:pt>
                <c:pt idx="32">
                  <c:v>1.0375154114119769</c:v>
                </c:pt>
                <c:pt idx="33">
                  <c:v>1.0392206825372305</c:v>
                </c:pt>
                <c:pt idx="34">
                  <c:v>1.0403848945461975</c:v>
                </c:pt>
                <c:pt idx="35">
                  <c:v>1.0435424106518234</c:v>
                </c:pt>
                <c:pt idx="36">
                  <c:v>1.0482334116650001</c:v>
                </c:pt>
                <c:pt idx="37">
                  <c:v>1.0510074158248497</c:v>
                </c:pt>
                <c:pt idx="38">
                  <c:v>1.0551472670976259</c:v>
                </c:pt>
                <c:pt idx="39">
                  <c:v>1.0601401729194344</c:v>
                </c:pt>
                <c:pt idx="40">
                  <c:v>1.0644424197022797</c:v>
                </c:pt>
                <c:pt idx="41">
                  <c:v>1.0720321636794059</c:v>
                </c:pt>
                <c:pt idx="42">
                  <c:v>1.077496522046439</c:v>
                </c:pt>
                <c:pt idx="43">
                  <c:v>1.080513803451475</c:v>
                </c:pt>
                <c:pt idx="44">
                  <c:v>1.0855787267068693</c:v>
                </c:pt>
                <c:pt idx="45">
                  <c:v>1.0911469247172096</c:v>
                </c:pt>
                <c:pt idx="46">
                  <c:v>1.0943774331389877</c:v>
                </c:pt>
                <c:pt idx="47">
                  <c:v>1.1000381544023481</c:v>
                </c:pt>
                <c:pt idx="48">
                  <c:v>1.1047875408486623</c:v>
                </c:pt>
                <c:pt idx="49">
                  <c:v>1.1095722156946057</c:v>
                </c:pt>
                <c:pt idx="50">
                  <c:v>1.1135950564252382</c:v>
                </c:pt>
                <c:pt idx="51">
                  <c:v>1.1178232302142463</c:v>
                </c:pt>
                <c:pt idx="52">
                  <c:v>1.1204851736828993</c:v>
                </c:pt>
                <c:pt idx="53">
                  <c:v>1.1257711604715344</c:v>
                </c:pt>
                <c:pt idx="54">
                  <c:v>1.1320138755881977</c:v>
                </c:pt>
                <c:pt idx="55">
                  <c:v>1.1361748966010612</c:v>
                </c:pt>
                <c:pt idx="56">
                  <c:v>1.1407225500142575</c:v>
                </c:pt>
                <c:pt idx="57">
                  <c:v>1.1441105515008794</c:v>
                </c:pt>
                <c:pt idx="58">
                  <c:v>1.1476367488609693</c:v>
                </c:pt>
                <c:pt idx="59">
                  <c:v>1.1509069152344023</c:v>
                </c:pt>
                <c:pt idx="60">
                  <c:v>1.1555739429989018</c:v>
                </c:pt>
                <c:pt idx="61">
                  <c:v>1.1580529228680752</c:v>
                </c:pt>
                <c:pt idx="62">
                  <c:v>1.1630582903701576</c:v>
                </c:pt>
                <c:pt idx="63">
                  <c:v>1.165552216574343</c:v>
                </c:pt>
                <c:pt idx="64">
                  <c:v>1.1685016496763749</c:v>
                </c:pt>
                <c:pt idx="65">
                  <c:v>1.171087583519012</c:v>
                </c:pt>
                <c:pt idx="66">
                  <c:v>1.1725106883762444</c:v>
                </c:pt>
                <c:pt idx="67">
                  <c:v>1.1759218634940447</c:v>
                </c:pt>
                <c:pt idx="68">
                  <c:v>1.1797781072885531</c:v>
                </c:pt>
                <c:pt idx="69">
                  <c:v>1.1826664178272333</c:v>
                </c:pt>
                <c:pt idx="70">
                  <c:v>1.1868808654616745</c:v>
                </c:pt>
                <c:pt idx="71">
                  <c:v>1.1910220530555402</c:v>
                </c:pt>
                <c:pt idx="72">
                  <c:v>1.1932597033283667</c:v>
                </c:pt>
                <c:pt idx="73">
                  <c:v>1.1972898602688977</c:v>
                </c:pt>
                <c:pt idx="74">
                  <c:v>1.2006937140899259</c:v>
                </c:pt>
                <c:pt idx="75">
                  <c:v>1.2051415318900902</c:v>
                </c:pt>
                <c:pt idx="76">
                  <c:v>1.2101422090144733</c:v>
                </c:pt>
                <c:pt idx="77">
                  <c:v>1.2131024628646532</c:v>
                </c:pt>
                <c:pt idx="78">
                  <c:v>1.2173017772004255</c:v>
                </c:pt>
                <c:pt idx="79">
                  <c:v>1.2206344909376854</c:v>
                </c:pt>
                <c:pt idx="80">
                  <c:v>1.2245068628665208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5-4330-B245-D66B22045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 </a:t>
            </a:r>
            <a:r>
              <a:rPr lang="en-US" b="1" baseline="0"/>
              <a:t>10% </a:t>
            </a:r>
            <a:r>
              <a:rPr lang="en-US" baseline="0"/>
              <a:t>higher mortality in vaccinated group by end of 2022.</a:t>
            </a:r>
          </a:p>
          <a:p>
            <a:pPr>
              <a:defRPr/>
            </a:pPr>
            <a:r>
              <a:rPr lang="en-US" baseline="0"/>
              <a:t>The non-symmetrical deviation disproves the "HVE" claim.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#2'!$H$6:$H$163</c:f>
              <c:numCache>
                <c:formatCode>General</c:formatCode>
                <c:ptCount val="158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  <c:pt idx="26">
                  <c:v>24983</c:v>
                </c:pt>
                <c:pt idx="27">
                  <c:v>25980</c:v>
                </c:pt>
                <c:pt idx="28">
                  <c:v>26853</c:v>
                </c:pt>
                <c:pt idx="29">
                  <c:v>27712</c:v>
                </c:pt>
                <c:pt idx="30">
                  <c:v>28697</c:v>
                </c:pt>
                <c:pt idx="31">
                  <c:v>29661</c:v>
                </c:pt>
                <c:pt idx="32">
                  <c:v>30636</c:v>
                </c:pt>
                <c:pt idx="33">
                  <c:v>31566</c:v>
                </c:pt>
                <c:pt idx="34">
                  <c:v>32477</c:v>
                </c:pt>
                <c:pt idx="35">
                  <c:v>33356</c:v>
                </c:pt>
                <c:pt idx="36">
                  <c:v>34167</c:v>
                </c:pt>
                <c:pt idx="37">
                  <c:v>35044</c:v>
                </c:pt>
                <c:pt idx="38">
                  <c:v>35919</c:v>
                </c:pt>
                <c:pt idx="39">
                  <c:v>36743</c:v>
                </c:pt>
                <c:pt idx="40">
                  <c:v>37536</c:v>
                </c:pt>
                <c:pt idx="41">
                  <c:v>38274</c:v>
                </c:pt>
                <c:pt idx="42">
                  <c:v>39010</c:v>
                </c:pt>
                <c:pt idx="43">
                  <c:v>39800</c:v>
                </c:pt>
                <c:pt idx="44">
                  <c:v>40506</c:v>
                </c:pt>
                <c:pt idx="45">
                  <c:v>41144</c:v>
                </c:pt>
                <c:pt idx="46">
                  <c:v>41762</c:v>
                </c:pt>
                <c:pt idx="47">
                  <c:v>42397</c:v>
                </c:pt>
                <c:pt idx="48">
                  <c:v>43056</c:v>
                </c:pt>
                <c:pt idx="49">
                  <c:v>43703</c:v>
                </c:pt>
                <c:pt idx="50">
                  <c:v>44353</c:v>
                </c:pt>
                <c:pt idx="51">
                  <c:v>45066</c:v>
                </c:pt>
                <c:pt idx="52">
                  <c:v>45691</c:v>
                </c:pt>
                <c:pt idx="53">
                  <c:v>46304</c:v>
                </c:pt>
                <c:pt idx="54">
                  <c:v>47007</c:v>
                </c:pt>
                <c:pt idx="55">
                  <c:v>47714</c:v>
                </c:pt>
                <c:pt idx="56">
                  <c:v>48383</c:v>
                </c:pt>
                <c:pt idx="57">
                  <c:v>49107</c:v>
                </c:pt>
                <c:pt idx="58">
                  <c:v>49814</c:v>
                </c:pt>
                <c:pt idx="59">
                  <c:v>50503</c:v>
                </c:pt>
                <c:pt idx="60">
                  <c:v>51110</c:v>
                </c:pt>
                <c:pt idx="61">
                  <c:v>51846</c:v>
                </c:pt>
                <c:pt idx="62">
                  <c:v>52531</c:v>
                </c:pt>
                <c:pt idx="63">
                  <c:v>53286</c:v>
                </c:pt>
                <c:pt idx="64">
                  <c:v>54062</c:v>
                </c:pt>
                <c:pt idx="65">
                  <c:v>54869</c:v>
                </c:pt>
                <c:pt idx="66">
                  <c:v>55675</c:v>
                </c:pt>
                <c:pt idx="67">
                  <c:v>56422</c:v>
                </c:pt>
                <c:pt idx="68">
                  <c:v>57159</c:v>
                </c:pt>
                <c:pt idx="69">
                  <c:v>57864</c:v>
                </c:pt>
                <c:pt idx="70">
                  <c:v>58541</c:v>
                </c:pt>
                <c:pt idx="71">
                  <c:v>59215</c:v>
                </c:pt>
                <c:pt idx="72">
                  <c:v>59966</c:v>
                </c:pt>
                <c:pt idx="73">
                  <c:v>60743</c:v>
                </c:pt>
                <c:pt idx="74">
                  <c:v>61523</c:v>
                </c:pt>
                <c:pt idx="75">
                  <c:v>62348</c:v>
                </c:pt>
                <c:pt idx="76">
                  <c:v>63272</c:v>
                </c:pt>
                <c:pt idx="77">
                  <c:v>64280</c:v>
                </c:pt>
                <c:pt idx="78">
                  <c:v>65194</c:v>
                </c:pt>
                <c:pt idx="79">
                  <c:v>66024</c:v>
                </c:pt>
                <c:pt idx="80">
                  <c:v>66775</c:v>
                </c:pt>
                <c:pt idx="81">
                  <c:v>67472</c:v>
                </c:pt>
                <c:pt idx="82">
                  <c:v>68193</c:v>
                </c:pt>
                <c:pt idx="83">
                  <c:v>68912</c:v>
                </c:pt>
                <c:pt idx="84">
                  <c:v>69631</c:v>
                </c:pt>
                <c:pt idx="85">
                  <c:v>70334</c:v>
                </c:pt>
                <c:pt idx="86">
                  <c:v>71035</c:v>
                </c:pt>
                <c:pt idx="87">
                  <c:v>71714</c:v>
                </c:pt>
                <c:pt idx="88">
                  <c:v>72400</c:v>
                </c:pt>
                <c:pt idx="89">
                  <c:v>73096</c:v>
                </c:pt>
                <c:pt idx="90">
                  <c:v>73778</c:v>
                </c:pt>
                <c:pt idx="91">
                  <c:v>74454</c:v>
                </c:pt>
                <c:pt idx="92">
                  <c:v>75103</c:v>
                </c:pt>
                <c:pt idx="93">
                  <c:v>75741</c:v>
                </c:pt>
                <c:pt idx="94">
                  <c:v>76362</c:v>
                </c:pt>
                <c:pt idx="95">
                  <c:v>77055</c:v>
                </c:pt>
                <c:pt idx="96">
                  <c:v>77666</c:v>
                </c:pt>
                <c:pt idx="97">
                  <c:v>78303</c:v>
                </c:pt>
                <c:pt idx="98">
                  <c:v>78907</c:v>
                </c:pt>
                <c:pt idx="99">
                  <c:v>79480</c:v>
                </c:pt>
                <c:pt idx="100">
                  <c:v>80106</c:v>
                </c:pt>
                <c:pt idx="101">
                  <c:v>80720</c:v>
                </c:pt>
                <c:pt idx="102">
                  <c:v>81363</c:v>
                </c:pt>
                <c:pt idx="103">
                  <c:v>81957</c:v>
                </c:pt>
                <c:pt idx="104">
                  <c:v>82538</c:v>
                </c:pt>
                <c:pt idx="105">
                  <c:v>83156</c:v>
                </c:pt>
                <c:pt idx="106">
                  <c:v>83766</c:v>
                </c:pt>
                <c:pt idx="107">
                  <c:v>84290</c:v>
                </c:pt>
                <c:pt idx="108">
                  <c:v>84857</c:v>
                </c:pt>
                <c:pt idx="109">
                  <c:v>85452</c:v>
                </c:pt>
                <c:pt idx="110">
                  <c:v>86129</c:v>
                </c:pt>
                <c:pt idx="111">
                  <c:v>86762</c:v>
                </c:pt>
                <c:pt idx="112">
                  <c:v>87320</c:v>
                </c:pt>
                <c:pt idx="113">
                  <c:v>87918</c:v>
                </c:pt>
                <c:pt idx="114">
                  <c:v>88528</c:v>
                </c:pt>
                <c:pt idx="115">
                  <c:v>89148</c:v>
                </c:pt>
                <c:pt idx="116">
                  <c:v>89743</c:v>
                </c:pt>
                <c:pt idx="117">
                  <c:v>90407</c:v>
                </c:pt>
                <c:pt idx="118">
                  <c:v>91067</c:v>
                </c:pt>
                <c:pt idx="119">
                  <c:v>91699</c:v>
                </c:pt>
                <c:pt idx="120">
                  <c:v>92351</c:v>
                </c:pt>
                <c:pt idx="121">
                  <c:v>93005</c:v>
                </c:pt>
                <c:pt idx="122">
                  <c:v>93641</c:v>
                </c:pt>
                <c:pt idx="123">
                  <c:v>94317</c:v>
                </c:pt>
                <c:pt idx="124">
                  <c:v>94983</c:v>
                </c:pt>
                <c:pt idx="125">
                  <c:v>95716</c:v>
                </c:pt>
                <c:pt idx="126">
                  <c:v>96460</c:v>
                </c:pt>
                <c:pt idx="127">
                  <c:v>97128</c:v>
                </c:pt>
                <c:pt idx="128">
                  <c:v>97912</c:v>
                </c:pt>
                <c:pt idx="129">
                  <c:v>98637</c:v>
                </c:pt>
                <c:pt idx="130">
                  <c:v>99355</c:v>
                </c:pt>
                <c:pt idx="131">
                  <c:v>100016</c:v>
                </c:pt>
                <c:pt idx="132">
                  <c:v>100710</c:v>
                </c:pt>
                <c:pt idx="133">
                  <c:v>101414</c:v>
                </c:pt>
                <c:pt idx="134">
                  <c:v>102098</c:v>
                </c:pt>
                <c:pt idx="135">
                  <c:v>102813</c:v>
                </c:pt>
                <c:pt idx="136">
                  <c:v>103446</c:v>
                </c:pt>
                <c:pt idx="137">
                  <c:v>104054</c:v>
                </c:pt>
                <c:pt idx="138">
                  <c:v>104605</c:v>
                </c:pt>
                <c:pt idx="139">
                  <c:v>105251</c:v>
                </c:pt>
                <c:pt idx="140">
                  <c:v>105833</c:v>
                </c:pt>
                <c:pt idx="141">
                  <c:v>106421</c:v>
                </c:pt>
                <c:pt idx="142">
                  <c:v>106997</c:v>
                </c:pt>
                <c:pt idx="143">
                  <c:v>107548</c:v>
                </c:pt>
                <c:pt idx="144">
                  <c:v>108118</c:v>
                </c:pt>
                <c:pt idx="145">
                  <c:v>108691</c:v>
                </c:pt>
                <c:pt idx="146">
                  <c:v>109212</c:v>
                </c:pt>
                <c:pt idx="147">
                  <c:v>109765</c:v>
                </c:pt>
                <c:pt idx="148">
                  <c:v>110292</c:v>
                </c:pt>
                <c:pt idx="149">
                  <c:v>110840</c:v>
                </c:pt>
                <c:pt idx="150">
                  <c:v>111391</c:v>
                </c:pt>
                <c:pt idx="151">
                  <c:v>111956</c:v>
                </c:pt>
                <c:pt idx="152">
                  <c:v>112483</c:v>
                </c:pt>
                <c:pt idx="153">
                  <c:v>113014</c:v>
                </c:pt>
                <c:pt idx="154">
                  <c:v>113588</c:v>
                </c:pt>
                <c:pt idx="155">
                  <c:v>114134</c:v>
                </c:pt>
                <c:pt idx="156">
                  <c:v>114601</c:v>
                </c:pt>
                <c:pt idx="157">
                  <c:v>115152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4-4EB8-8D9D-14928A455B04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#2'!$J$6:$J$163</c:f>
              <c:numCache>
                <c:formatCode>General</c:formatCode>
                <c:ptCount val="158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  <c:pt idx="26">
                  <c:v>23212</c:v>
                </c:pt>
                <c:pt idx="27">
                  <c:v>24113</c:v>
                </c:pt>
                <c:pt idx="28">
                  <c:v>25009</c:v>
                </c:pt>
                <c:pt idx="29">
                  <c:v>25878</c:v>
                </c:pt>
                <c:pt idx="30">
                  <c:v>26865</c:v>
                </c:pt>
                <c:pt idx="31">
                  <c:v>27852</c:v>
                </c:pt>
                <c:pt idx="32">
                  <c:v>28830</c:v>
                </c:pt>
                <c:pt idx="33">
                  <c:v>29754</c:v>
                </c:pt>
                <c:pt idx="34">
                  <c:v>30647</c:v>
                </c:pt>
                <c:pt idx="35">
                  <c:v>31572</c:v>
                </c:pt>
                <c:pt idx="36">
                  <c:v>32485</c:v>
                </c:pt>
                <c:pt idx="37">
                  <c:v>33407</c:v>
                </c:pt>
                <c:pt idx="38">
                  <c:v>34376</c:v>
                </c:pt>
                <c:pt idx="39">
                  <c:v>35331</c:v>
                </c:pt>
                <c:pt idx="40">
                  <c:v>36240</c:v>
                </c:pt>
                <c:pt idx="41">
                  <c:v>37216</c:v>
                </c:pt>
                <c:pt idx="42">
                  <c:v>38125</c:v>
                </c:pt>
                <c:pt idx="43">
                  <c:v>39006</c:v>
                </c:pt>
                <c:pt idx="44">
                  <c:v>39884</c:v>
                </c:pt>
                <c:pt idx="45">
                  <c:v>40720</c:v>
                </c:pt>
                <c:pt idx="46">
                  <c:v>41454</c:v>
                </c:pt>
                <c:pt idx="47">
                  <c:v>42302</c:v>
                </c:pt>
                <c:pt idx="48">
                  <c:v>43145</c:v>
                </c:pt>
                <c:pt idx="49">
                  <c:v>43983</c:v>
                </c:pt>
                <c:pt idx="50">
                  <c:v>44799</c:v>
                </c:pt>
                <c:pt idx="51">
                  <c:v>45692</c:v>
                </c:pt>
                <c:pt idx="52">
                  <c:v>46436</c:v>
                </c:pt>
                <c:pt idx="53">
                  <c:v>47281</c:v>
                </c:pt>
                <c:pt idx="54">
                  <c:v>48265</c:v>
                </c:pt>
                <c:pt idx="55">
                  <c:v>49171</c:v>
                </c:pt>
                <c:pt idx="56">
                  <c:v>50060</c:v>
                </c:pt>
                <c:pt idx="57">
                  <c:v>50960</c:v>
                </c:pt>
                <c:pt idx="58">
                  <c:v>51853</c:v>
                </c:pt>
                <c:pt idx="59">
                  <c:v>52720</c:v>
                </c:pt>
                <c:pt idx="60">
                  <c:v>53570</c:v>
                </c:pt>
                <c:pt idx="61">
                  <c:v>54458</c:v>
                </c:pt>
                <c:pt idx="62">
                  <c:v>55416</c:v>
                </c:pt>
                <c:pt idx="63">
                  <c:v>56333</c:v>
                </c:pt>
                <c:pt idx="64">
                  <c:v>57298</c:v>
                </c:pt>
                <c:pt idx="65">
                  <c:v>58282</c:v>
                </c:pt>
                <c:pt idx="66">
                  <c:v>59210</c:v>
                </c:pt>
                <c:pt idx="67">
                  <c:v>60179</c:v>
                </c:pt>
                <c:pt idx="68">
                  <c:v>61165</c:v>
                </c:pt>
                <c:pt idx="69">
                  <c:v>62071</c:v>
                </c:pt>
                <c:pt idx="70">
                  <c:v>63021</c:v>
                </c:pt>
                <c:pt idx="71">
                  <c:v>63969</c:v>
                </c:pt>
                <c:pt idx="72">
                  <c:v>64902</c:v>
                </c:pt>
                <c:pt idx="73">
                  <c:v>65965</c:v>
                </c:pt>
                <c:pt idx="74">
                  <c:v>67002</c:v>
                </c:pt>
                <c:pt idx="75">
                  <c:v>68152</c:v>
                </c:pt>
                <c:pt idx="76">
                  <c:v>69449</c:v>
                </c:pt>
                <c:pt idx="77">
                  <c:v>70728</c:v>
                </c:pt>
                <c:pt idx="78">
                  <c:v>71982</c:v>
                </c:pt>
                <c:pt idx="79">
                  <c:v>73098</c:v>
                </c:pt>
                <c:pt idx="80">
                  <c:v>74164</c:v>
                </c:pt>
                <c:pt idx="81">
                  <c:v>75141</c:v>
                </c:pt>
                <c:pt idx="82">
                  <c:v>76101</c:v>
                </c:pt>
                <c:pt idx="83">
                  <c:v>77082</c:v>
                </c:pt>
                <c:pt idx="84">
                  <c:v>78056</c:v>
                </c:pt>
                <c:pt idx="85">
                  <c:v>79005</c:v>
                </c:pt>
                <c:pt idx="86">
                  <c:v>79984</c:v>
                </c:pt>
                <c:pt idx="87">
                  <c:v>80987</c:v>
                </c:pt>
                <c:pt idx="88">
                  <c:v>81938</c:v>
                </c:pt>
                <c:pt idx="89">
                  <c:v>82880</c:v>
                </c:pt>
                <c:pt idx="90">
                  <c:v>83826</c:v>
                </c:pt>
                <c:pt idx="91">
                  <c:v>84716</c:v>
                </c:pt>
                <c:pt idx="92">
                  <c:v>85691</c:v>
                </c:pt>
                <c:pt idx="93">
                  <c:v>86599</c:v>
                </c:pt>
                <c:pt idx="94">
                  <c:v>87464</c:v>
                </c:pt>
                <c:pt idx="95">
                  <c:v>88335</c:v>
                </c:pt>
                <c:pt idx="96">
                  <c:v>89180</c:v>
                </c:pt>
                <c:pt idx="97">
                  <c:v>90028</c:v>
                </c:pt>
                <c:pt idx="98">
                  <c:v>90817</c:v>
                </c:pt>
                <c:pt idx="99">
                  <c:v>91627</c:v>
                </c:pt>
                <c:pt idx="100">
                  <c:v>92429</c:v>
                </c:pt>
                <c:pt idx="101">
                  <c:v>93246</c:v>
                </c:pt>
                <c:pt idx="102">
                  <c:v>94135</c:v>
                </c:pt>
                <c:pt idx="103">
                  <c:v>94941</c:v>
                </c:pt>
                <c:pt idx="104">
                  <c:v>95740</c:v>
                </c:pt>
                <c:pt idx="105">
                  <c:v>96615</c:v>
                </c:pt>
                <c:pt idx="106">
                  <c:v>97438</c:v>
                </c:pt>
                <c:pt idx="107">
                  <c:v>98257</c:v>
                </c:pt>
                <c:pt idx="108">
                  <c:v>99072</c:v>
                </c:pt>
                <c:pt idx="109">
                  <c:v>99884</c:v>
                </c:pt>
                <c:pt idx="110">
                  <c:v>100780</c:v>
                </c:pt>
                <c:pt idx="111">
                  <c:v>101714</c:v>
                </c:pt>
                <c:pt idx="112">
                  <c:v>102555</c:v>
                </c:pt>
                <c:pt idx="113">
                  <c:v>103378</c:v>
                </c:pt>
                <c:pt idx="114">
                  <c:v>104213</c:v>
                </c:pt>
                <c:pt idx="115">
                  <c:v>105056</c:v>
                </c:pt>
                <c:pt idx="116">
                  <c:v>105883</c:v>
                </c:pt>
                <c:pt idx="117">
                  <c:v>106710</c:v>
                </c:pt>
                <c:pt idx="118">
                  <c:v>107661</c:v>
                </c:pt>
                <c:pt idx="119">
                  <c:v>108558</c:v>
                </c:pt>
                <c:pt idx="120">
                  <c:v>109484</c:v>
                </c:pt>
                <c:pt idx="121">
                  <c:v>110372</c:v>
                </c:pt>
                <c:pt idx="122">
                  <c:v>111260</c:v>
                </c:pt>
                <c:pt idx="123">
                  <c:v>112250</c:v>
                </c:pt>
                <c:pt idx="124">
                  <c:v>113193</c:v>
                </c:pt>
                <c:pt idx="125">
                  <c:v>114216</c:v>
                </c:pt>
                <c:pt idx="126">
                  <c:v>115187</c:v>
                </c:pt>
                <c:pt idx="127">
                  <c:v>116268</c:v>
                </c:pt>
                <c:pt idx="128">
                  <c:v>117304</c:v>
                </c:pt>
                <c:pt idx="129">
                  <c:v>118388</c:v>
                </c:pt>
                <c:pt idx="130">
                  <c:v>119343</c:v>
                </c:pt>
                <c:pt idx="131">
                  <c:v>120298</c:v>
                </c:pt>
                <c:pt idx="132">
                  <c:v>121243</c:v>
                </c:pt>
                <c:pt idx="133">
                  <c:v>122221</c:v>
                </c:pt>
                <c:pt idx="134">
                  <c:v>123213</c:v>
                </c:pt>
                <c:pt idx="135">
                  <c:v>124268</c:v>
                </c:pt>
                <c:pt idx="136">
                  <c:v>125251</c:v>
                </c:pt>
                <c:pt idx="137">
                  <c:v>126152</c:v>
                </c:pt>
                <c:pt idx="138">
                  <c:v>127068</c:v>
                </c:pt>
                <c:pt idx="139">
                  <c:v>127921</c:v>
                </c:pt>
                <c:pt idx="140">
                  <c:v>128765</c:v>
                </c:pt>
                <c:pt idx="141">
                  <c:v>129555</c:v>
                </c:pt>
                <c:pt idx="142">
                  <c:v>130396</c:v>
                </c:pt>
                <c:pt idx="143">
                  <c:v>131292</c:v>
                </c:pt>
                <c:pt idx="144">
                  <c:v>132109</c:v>
                </c:pt>
                <c:pt idx="145">
                  <c:v>132905</c:v>
                </c:pt>
                <c:pt idx="146">
                  <c:v>133695</c:v>
                </c:pt>
                <c:pt idx="147">
                  <c:v>134526</c:v>
                </c:pt>
                <c:pt idx="148">
                  <c:v>135318</c:v>
                </c:pt>
                <c:pt idx="149">
                  <c:v>136097</c:v>
                </c:pt>
                <c:pt idx="150">
                  <c:v>136919</c:v>
                </c:pt>
                <c:pt idx="151">
                  <c:v>137713</c:v>
                </c:pt>
                <c:pt idx="152">
                  <c:v>138503</c:v>
                </c:pt>
                <c:pt idx="153">
                  <c:v>139265</c:v>
                </c:pt>
                <c:pt idx="154">
                  <c:v>140096</c:v>
                </c:pt>
                <c:pt idx="155">
                  <c:v>140933</c:v>
                </c:pt>
                <c:pt idx="156">
                  <c:v>141598</c:v>
                </c:pt>
                <c:pt idx="157">
                  <c:v>142350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4-4EB8-8D9D-14928A45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detail on deviation. If HVE effect, vaccinated would have an increasing rate per week, uvax would be decreasing during the NC period (before 11/18/21)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#2'!$H$6:$H$31</c:f>
              <c:numCache>
                <c:formatCode>General</c:formatCode>
                <c:ptCount val="26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D-4509-AA1A-746A10675449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#2'!$J$6:$J$31</c:f>
              <c:numCache>
                <c:formatCode>General</c:formatCode>
                <c:ptCount val="26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D-4509-AA1A-746A10675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4" Type="http://schemas.openxmlformats.org/officeDocument/2006/relationships/chart" Target="../charts/chart65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8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31</xdr:col>
      <xdr:colOff>50800</xdr:colOff>
      <xdr:row>121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0.31653</cdr:x>
      <cdr:y>0.41772</cdr:y>
    </cdr:from>
    <cdr:to>
      <cdr:x>0.9562</cdr:x>
      <cdr:y>0.70302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15B428F-2876-CE60-54CB-2C1427D88C17}"/>
            </a:ext>
          </a:extLst>
        </cdr:cNvPr>
        <cdr:cNvCxnSpPr/>
      </cdr:nvCxnSpPr>
      <cdr:spPr>
        <a:xfrm xmlns:a="http://schemas.openxmlformats.org/drawingml/2006/main" flipV="1">
          <a:off x="2432050" y="2724150"/>
          <a:ext cx="4914900" cy="18605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92D050"/>
          </a:solidFill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0.06942</cdr:x>
      <cdr:y>0.55891</cdr:y>
    </cdr:from>
    <cdr:to>
      <cdr:x>0.70909</cdr:x>
      <cdr:y>0.84421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FF23283C-264B-2656-641B-6126923911F5}"/>
            </a:ext>
          </a:extLst>
        </cdr:cNvPr>
        <cdr:cNvCxnSpPr/>
      </cdr:nvCxnSpPr>
      <cdr:spPr>
        <a:xfrm xmlns:a="http://schemas.openxmlformats.org/drawingml/2006/main" flipV="1">
          <a:off x="533400" y="3644900"/>
          <a:ext cx="4914900" cy="18605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92D050"/>
          </a:solidFill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63</xdr:row>
      <xdr:rowOff>0</xdr:rowOff>
    </xdr:from>
    <xdr:to>
      <xdr:col>29</xdr:col>
      <xdr:colOff>462916</xdr:colOff>
      <xdr:row>87</xdr:row>
      <xdr:rowOff>140970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114300</xdr:colOff>
      <xdr:row>71</xdr:row>
      <xdr:rowOff>171450</xdr:rowOff>
    </xdr:from>
    <xdr:to>
      <xdr:col>29</xdr:col>
      <xdr:colOff>228600</xdr:colOff>
      <xdr:row>84</xdr:row>
      <xdr:rowOff>69850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/>
      </xdr:nvCxnSpPr>
      <xdr:spPr>
        <a:xfrm flipV="1">
          <a:off x="9055100" y="13246100"/>
          <a:ext cx="8648700" cy="2292350"/>
        </a:xfrm>
        <a:prstGeom prst="line">
          <a:avLst/>
        </a:prstGeom>
        <a:ln>
          <a:solidFill>
            <a:srgbClr val="FFC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</xdr:colOff>
      <xdr:row>12</xdr:row>
      <xdr:rowOff>0</xdr:rowOff>
    </xdr:from>
    <xdr:to>
      <xdr:col>19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785812</xdr:colOff>
      <xdr:row>27</xdr:row>
      <xdr:rowOff>133350</xdr:rowOff>
    </xdr:from>
    <xdr:to>
      <xdr:col>18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0.07139</cdr:x>
      <cdr:y>0.24923</cdr:y>
    </cdr:from>
    <cdr:to>
      <cdr:x>0.97297</cdr:x>
      <cdr:y>0.86048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A3A95FB-5700-FA8D-E63C-A7BF6C34DBF0}"/>
            </a:ext>
          </a:extLst>
        </cdr:cNvPr>
        <cdr:cNvCxnSpPr/>
      </cdr:nvCxnSpPr>
      <cdr:spPr>
        <a:xfrm xmlns:a="http://schemas.openxmlformats.org/drawingml/2006/main" flipV="1">
          <a:off x="685800" y="1136650"/>
          <a:ext cx="8661400" cy="27876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ED676-CC25-4CE8-BC63-A3567B2F8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96F2C-943D-4FF0-AC7F-17C26A9ED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621030</xdr:colOff>
      <xdr:row>82</xdr:row>
      <xdr:rowOff>11430</xdr:rowOff>
    </xdr:from>
    <xdr:to>
      <xdr:col>30</xdr:col>
      <xdr:colOff>552450</xdr:colOff>
      <xdr:row>108</xdr:row>
      <xdr:rowOff>101917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49E27-960A-4661-9F97-25702CE09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110</xdr:row>
      <xdr:rowOff>0</xdr:rowOff>
    </xdr:from>
    <xdr:to>
      <xdr:col>30</xdr:col>
      <xdr:colOff>550545</xdr:colOff>
      <xdr:row>136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67D51B-3C21-48FF-AFE0-C70F7398F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463550</xdr:colOff>
      <xdr:row>91</xdr:row>
      <xdr:rowOff>165100</xdr:rowOff>
    </xdr:from>
    <xdr:to>
      <xdr:col>30</xdr:col>
      <xdr:colOff>254000</xdr:colOff>
      <xdr:row>103</xdr:row>
      <xdr:rowOff>101600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38CA48C-CF6F-3081-6D68-A254ABEE756B}"/>
            </a:ext>
          </a:extLst>
        </xdr:cNvPr>
        <xdr:cNvCxnSpPr/>
      </xdr:nvCxnSpPr>
      <xdr:spPr>
        <a:xfrm flipV="1">
          <a:off x="15030450" y="16922750"/>
          <a:ext cx="6432550" cy="21463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38CAA-C157-40F4-83D6-67E9CF483B64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3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366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opLeftCell="D83" zoomScale="130" zoomScaleNormal="130" workbookViewId="0">
      <selection activeCell="AD86" sqref="AD86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376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W366"/>
  <sheetViews>
    <sheetView tabSelected="1" topLeftCell="A22" zoomScaleNormal="100" workbookViewId="0">
      <selection activeCell="V32" sqref="V32"/>
    </sheetView>
  </sheetViews>
  <sheetFormatPr defaultRowHeight="15" x14ac:dyDescent="0.25"/>
  <cols>
    <col min="5" max="5" width="13.5703125" customWidth="1"/>
    <col min="11" max="11" width="11.42578125" customWidth="1"/>
    <col min="12" max="12" width="11.85546875" customWidth="1"/>
  </cols>
  <sheetData>
    <row r="1" spans="1:23" x14ac:dyDescent="0.25">
      <c r="A1" t="s">
        <v>333</v>
      </c>
      <c r="B1" t="s">
        <v>393</v>
      </c>
      <c r="C1" s="18" t="s">
        <v>332</v>
      </c>
      <c r="D1" s="18" t="s">
        <v>295</v>
      </c>
      <c r="E1" s="18" t="s">
        <v>394</v>
      </c>
      <c r="F1" t="s">
        <v>368</v>
      </c>
      <c r="G1" t="s">
        <v>371</v>
      </c>
      <c r="H1" t="s">
        <v>23</v>
      </c>
      <c r="I1" t="s">
        <v>331</v>
      </c>
      <c r="J1" t="s">
        <v>396</v>
      </c>
      <c r="L1" t="s">
        <v>361</v>
      </c>
      <c r="N1" t="s">
        <v>294</v>
      </c>
      <c r="O1" s="17">
        <v>200</v>
      </c>
      <c r="Q1" t="s">
        <v>386</v>
      </c>
    </row>
    <row r="2" spans="1:23" x14ac:dyDescent="0.25">
      <c r="A2">
        <v>1</v>
      </c>
      <c r="B2">
        <f>O1</f>
        <v>200</v>
      </c>
      <c r="C2">
        <f>$O$2-B2</f>
        <v>600</v>
      </c>
      <c r="D2">
        <f>$O$3+B2</f>
        <v>600</v>
      </c>
      <c r="E2">
        <f>D2/C2</f>
        <v>1</v>
      </c>
      <c r="F2">
        <f t="shared" ref="F2:F33" si="0">C2+D2</f>
        <v>1200</v>
      </c>
      <c r="G2">
        <f>D2-C2</f>
        <v>0</v>
      </c>
      <c r="H2">
        <f>C2</f>
        <v>600</v>
      </c>
      <c r="I2">
        <f>D2</f>
        <v>600</v>
      </c>
      <c r="J2">
        <f>H2/I2</f>
        <v>1</v>
      </c>
      <c r="K2" s="5"/>
      <c r="L2" t="s">
        <v>362</v>
      </c>
      <c r="N2" t="s">
        <v>391</v>
      </c>
      <c r="O2" s="17">
        <v>800</v>
      </c>
      <c r="Q2" t="s">
        <v>387</v>
      </c>
    </row>
    <row r="3" spans="1:23" x14ac:dyDescent="0.25">
      <c r="A3">
        <v>2</v>
      </c>
      <c r="B3">
        <f>B2*(100-$O$4)/100</f>
        <v>198</v>
      </c>
      <c r="C3">
        <f>$O$2-B3</f>
        <v>602</v>
      </c>
      <c r="D3">
        <f t="shared" ref="D3:D66" si="1">$O$3+B3</f>
        <v>598</v>
      </c>
      <c r="E3">
        <f t="shared" ref="E3:E66" si="2">D3/C3</f>
        <v>0.99335548172757471</v>
      </c>
      <c r="F3">
        <f t="shared" si="0"/>
        <v>1200</v>
      </c>
      <c r="G3">
        <f t="shared" ref="G3:G66" si="3">D3-C3</f>
        <v>-4</v>
      </c>
      <c r="H3">
        <f t="shared" ref="H3:H34" si="4">C3+H2</f>
        <v>1202</v>
      </c>
      <c r="I3">
        <f t="shared" ref="I3:I34" si="5">D3+I2</f>
        <v>1198</v>
      </c>
      <c r="J3">
        <f>H3/I3</f>
        <v>1.003338898163606</v>
      </c>
      <c r="N3" t="s">
        <v>392</v>
      </c>
      <c r="O3" s="17">
        <v>400</v>
      </c>
      <c r="Q3" t="s">
        <v>388</v>
      </c>
    </row>
    <row r="4" spans="1:23" x14ac:dyDescent="0.25">
      <c r="A4">
        <v>3</v>
      </c>
      <c r="B4">
        <f>B3*(100-$O$4)/100</f>
        <v>196.02</v>
      </c>
      <c r="C4">
        <f t="shared" ref="C4:C67" si="6">$O$2-B4</f>
        <v>603.98</v>
      </c>
      <c r="D4">
        <f t="shared" si="1"/>
        <v>596.02</v>
      </c>
      <c r="E4">
        <f t="shared" si="2"/>
        <v>0.98682075565416072</v>
      </c>
      <c r="F4">
        <f t="shared" si="0"/>
        <v>1200</v>
      </c>
      <c r="G4">
        <f t="shared" si="3"/>
        <v>-7.9600000000000364</v>
      </c>
      <c r="H4">
        <f t="shared" si="4"/>
        <v>1805.98</v>
      </c>
      <c r="I4">
        <f t="shared" si="5"/>
        <v>1794.02</v>
      </c>
      <c r="J4">
        <f t="shared" ref="J4:J67" si="7">H4/I4</f>
        <v>1.0066665923456817</v>
      </c>
      <c r="N4" t="s">
        <v>389</v>
      </c>
      <c r="O4" s="17">
        <v>1</v>
      </c>
      <c r="Q4" t="s">
        <v>390</v>
      </c>
      <c r="W4" t="s">
        <v>335</v>
      </c>
    </row>
    <row r="5" spans="1:23" x14ac:dyDescent="0.25">
      <c r="A5">
        <v>4</v>
      </c>
      <c r="B5">
        <f>B4*(100-$O$4)/100</f>
        <v>194.0598</v>
      </c>
      <c r="C5">
        <f t="shared" si="6"/>
        <v>605.9402</v>
      </c>
      <c r="D5">
        <f t="shared" si="1"/>
        <v>594.0598</v>
      </c>
      <c r="E5">
        <f t="shared" si="2"/>
        <v>0.98039344476567158</v>
      </c>
      <c r="F5">
        <f t="shared" si="0"/>
        <v>1200</v>
      </c>
      <c r="G5">
        <f t="shared" si="3"/>
        <v>-11.880400000000009</v>
      </c>
      <c r="H5">
        <f t="shared" si="4"/>
        <v>2411.9202</v>
      </c>
      <c r="I5">
        <f t="shared" si="5"/>
        <v>2388.0798</v>
      </c>
      <c r="J5">
        <f t="shared" si="7"/>
        <v>1.0099830834798738</v>
      </c>
      <c r="W5" t="s">
        <v>336</v>
      </c>
    </row>
    <row r="6" spans="1:23" x14ac:dyDescent="0.25">
      <c r="A6">
        <v>5</v>
      </c>
      <c r="B6">
        <f t="shared" ref="B6:B69" si="8">B5*(100-$O$4)/100</f>
        <v>192.119202</v>
      </c>
      <c r="C6">
        <f t="shared" si="6"/>
        <v>607.88079800000003</v>
      </c>
      <c r="D6">
        <f t="shared" si="1"/>
        <v>592.11920199999997</v>
      </c>
      <c r="E6">
        <f t="shared" si="2"/>
        <v>0.97407123888127811</v>
      </c>
      <c r="F6">
        <f t="shared" si="0"/>
        <v>1200</v>
      </c>
      <c r="G6">
        <f t="shared" si="3"/>
        <v>-15.761596000000054</v>
      </c>
      <c r="H6">
        <f t="shared" si="4"/>
        <v>3019.8009980000002</v>
      </c>
      <c r="I6">
        <f t="shared" si="5"/>
        <v>2980.1990019999998</v>
      </c>
      <c r="J6">
        <f t="shared" si="7"/>
        <v>1.0132883730158366</v>
      </c>
      <c r="M6" t="s">
        <v>374</v>
      </c>
      <c r="W6" t="s">
        <v>338</v>
      </c>
    </row>
    <row r="7" spans="1:23" x14ac:dyDescent="0.25">
      <c r="A7">
        <v>6</v>
      </c>
      <c r="B7">
        <f t="shared" si="8"/>
        <v>190.19800997999999</v>
      </c>
      <c r="C7">
        <f t="shared" si="6"/>
        <v>609.80199001999995</v>
      </c>
      <c r="D7">
        <f t="shared" si="1"/>
        <v>590.19800998000005</v>
      </c>
      <c r="E7">
        <f t="shared" si="2"/>
        <v>0.96785189231777202</v>
      </c>
      <c r="F7">
        <f t="shared" si="0"/>
        <v>1200</v>
      </c>
      <c r="G7">
        <f t="shared" si="3"/>
        <v>-19.603980039999897</v>
      </c>
      <c r="H7">
        <f t="shared" si="4"/>
        <v>3629.6029880200003</v>
      </c>
      <c r="I7">
        <f t="shared" si="5"/>
        <v>3570.3970119799997</v>
      </c>
      <c r="J7">
        <f t="shared" si="7"/>
        <v>1.0165824629141642</v>
      </c>
      <c r="M7" t="s">
        <v>372</v>
      </c>
    </row>
    <row r="8" spans="1:23" x14ac:dyDescent="0.25">
      <c r="A8">
        <v>7</v>
      </c>
      <c r="B8">
        <f t="shared" si="8"/>
        <v>188.2960298802</v>
      </c>
      <c r="C8">
        <f t="shared" si="6"/>
        <v>611.70397011980003</v>
      </c>
      <c r="D8">
        <f t="shared" si="1"/>
        <v>588.29602988019997</v>
      </c>
      <c r="E8">
        <f t="shared" si="2"/>
        <v>0.96173322165129038</v>
      </c>
      <c r="F8">
        <f t="shared" si="0"/>
        <v>1200</v>
      </c>
      <c r="G8">
        <f t="shared" si="3"/>
        <v>-23.407940239600066</v>
      </c>
      <c r="H8">
        <f t="shared" si="4"/>
        <v>4241.3069581398004</v>
      </c>
      <c r="I8">
        <f t="shared" si="5"/>
        <v>4158.6930418601996</v>
      </c>
      <c r="J8">
        <f t="shared" si="7"/>
        <v>1.0198653556413115</v>
      </c>
      <c r="M8" t="s">
        <v>373</v>
      </c>
      <c r="W8" s="5" t="s">
        <v>337</v>
      </c>
    </row>
    <row r="9" spans="1:23" x14ac:dyDescent="0.25">
      <c r="A9">
        <v>8</v>
      </c>
      <c r="B9">
        <f t="shared" si="8"/>
        <v>186.41306958139802</v>
      </c>
      <c r="C9">
        <f t="shared" si="6"/>
        <v>613.58693041860192</v>
      </c>
      <c r="D9">
        <f t="shared" si="1"/>
        <v>586.41306958139808</v>
      </c>
      <c r="E9">
        <f t="shared" si="2"/>
        <v>0.95571310357170536</v>
      </c>
      <c r="F9">
        <f t="shared" si="0"/>
        <v>1200</v>
      </c>
      <c r="G9">
        <f t="shared" si="3"/>
        <v>-27.173860837203847</v>
      </c>
      <c r="H9">
        <f t="shared" si="4"/>
        <v>4854.8938885584021</v>
      </c>
      <c r="I9">
        <f t="shared" si="5"/>
        <v>4745.1061114415979</v>
      </c>
      <c r="J9">
        <f t="shared" si="7"/>
        <v>1.0231370541645168</v>
      </c>
    </row>
    <row r="10" spans="1:23" x14ac:dyDescent="0.25">
      <c r="A10">
        <v>9</v>
      </c>
      <c r="B10">
        <f t="shared" si="8"/>
        <v>184.54893888558402</v>
      </c>
      <c r="C10">
        <f t="shared" si="6"/>
        <v>615.45106111441601</v>
      </c>
      <c r="D10">
        <f t="shared" si="1"/>
        <v>584.54893888558399</v>
      </c>
      <c r="E10">
        <f t="shared" si="2"/>
        <v>0.94978947282522086</v>
      </c>
      <c r="F10">
        <f t="shared" si="0"/>
        <v>1200</v>
      </c>
      <c r="G10">
        <f t="shared" si="3"/>
        <v>-30.902122228832013</v>
      </c>
      <c r="H10">
        <f t="shared" si="4"/>
        <v>5470.3449496728181</v>
      </c>
      <c r="I10">
        <f t="shared" si="5"/>
        <v>5329.6550503271819</v>
      </c>
      <c r="J10">
        <f t="shared" si="7"/>
        <v>1.0263975619467154</v>
      </c>
    </row>
    <row r="11" spans="1:23" x14ac:dyDescent="0.25">
      <c r="A11">
        <v>10</v>
      </c>
      <c r="B11">
        <f t="shared" si="8"/>
        <v>182.70344949672818</v>
      </c>
      <c r="C11">
        <f t="shared" si="6"/>
        <v>617.29655050327187</v>
      </c>
      <c r="D11">
        <f t="shared" si="1"/>
        <v>582.70344949672813</v>
      </c>
      <c r="E11">
        <f t="shared" si="2"/>
        <v>0.94396032024099186</v>
      </c>
      <c r="F11">
        <f t="shared" si="0"/>
        <v>1200</v>
      </c>
      <c r="G11">
        <f t="shared" si="3"/>
        <v>-34.593101006543748</v>
      </c>
      <c r="H11">
        <f t="shared" si="4"/>
        <v>6087.6415001760897</v>
      </c>
      <c r="I11">
        <f t="shared" si="5"/>
        <v>5912.3584998239103</v>
      </c>
      <c r="J11">
        <f t="shared" si="7"/>
        <v>1.0296468829414522</v>
      </c>
      <c r="M11" t="s">
        <v>395</v>
      </c>
    </row>
    <row r="12" spans="1:23" x14ac:dyDescent="0.25">
      <c r="A12">
        <v>11</v>
      </c>
      <c r="B12">
        <f t="shared" si="8"/>
        <v>180.8764150017609</v>
      </c>
      <c r="C12">
        <f t="shared" si="6"/>
        <v>619.12358499823904</v>
      </c>
      <c r="D12">
        <f t="shared" si="1"/>
        <v>580.87641500176096</v>
      </c>
      <c r="E12">
        <f t="shared" si="2"/>
        <v>0.93822369083777213</v>
      </c>
      <c r="F12">
        <f t="shared" si="0"/>
        <v>1200</v>
      </c>
      <c r="G12">
        <f t="shared" si="3"/>
        <v>-38.247169996478078</v>
      </c>
      <c r="H12">
        <f t="shared" si="4"/>
        <v>6706.7650851743292</v>
      </c>
      <c r="I12">
        <f t="shared" si="5"/>
        <v>6493.2349148256708</v>
      </c>
      <c r="J12">
        <f t="shared" si="7"/>
        <v>1.0328850215877938</v>
      </c>
      <c r="M12" t="s">
        <v>397</v>
      </c>
    </row>
    <row r="13" spans="1:23" x14ac:dyDescent="0.25">
      <c r="A13">
        <v>12</v>
      </c>
      <c r="B13">
        <f t="shared" si="8"/>
        <v>179.06765085174331</v>
      </c>
      <c r="C13">
        <f t="shared" si="6"/>
        <v>620.93234914825666</v>
      </c>
      <c r="D13">
        <f t="shared" si="1"/>
        <v>579.06765085174334</v>
      </c>
      <c r="E13">
        <f t="shared" si="2"/>
        <v>0.93257768200684044</v>
      </c>
      <c r="F13">
        <f t="shared" si="0"/>
        <v>1200</v>
      </c>
      <c r="G13">
        <f t="shared" si="3"/>
        <v>-41.864698296513325</v>
      </c>
      <c r="H13">
        <f t="shared" si="4"/>
        <v>7327.6974343225857</v>
      </c>
      <c r="I13">
        <f t="shared" si="5"/>
        <v>7072.3025656774143</v>
      </c>
      <c r="J13">
        <f t="shared" si="7"/>
        <v>1.0361119828052363</v>
      </c>
    </row>
    <row r="14" spans="1:23" x14ac:dyDescent="0.25">
      <c r="A14">
        <v>13</v>
      </c>
      <c r="B14">
        <f t="shared" si="8"/>
        <v>177.27697434322587</v>
      </c>
      <c r="C14">
        <f t="shared" si="6"/>
        <v>622.7230256567741</v>
      </c>
      <c r="D14">
        <f t="shared" si="1"/>
        <v>577.2769743432259</v>
      </c>
      <c r="E14">
        <f t="shared" si="2"/>
        <v>0.92702044176764287</v>
      </c>
      <c r="F14">
        <f t="shared" si="0"/>
        <v>1200</v>
      </c>
      <c r="G14">
        <f t="shared" si="3"/>
        <v>-45.446051313548196</v>
      </c>
      <c r="H14">
        <f t="shared" si="4"/>
        <v>7950.4204599793593</v>
      </c>
      <c r="I14">
        <f t="shared" si="5"/>
        <v>7649.5795400206407</v>
      </c>
      <c r="J14">
        <f t="shared" si="7"/>
        <v>1.0393277719886167</v>
      </c>
    </row>
    <row r="15" spans="1:23" x14ac:dyDescent="0.25">
      <c r="A15">
        <v>14</v>
      </c>
      <c r="B15">
        <f t="shared" si="8"/>
        <v>175.50420459979364</v>
      </c>
      <c r="C15">
        <f t="shared" si="6"/>
        <v>624.49579540020636</v>
      </c>
      <c r="D15">
        <f t="shared" si="1"/>
        <v>575.50420459979364</v>
      </c>
      <c r="E15">
        <f t="shared" si="2"/>
        <v>0.92155016709277182</v>
      </c>
      <c r="F15">
        <f t="shared" si="0"/>
        <v>1200</v>
      </c>
      <c r="G15">
        <f t="shared" si="3"/>
        <v>-48.991590800412723</v>
      </c>
      <c r="H15">
        <f t="shared" si="4"/>
        <v>8574.916255379565</v>
      </c>
      <c r="I15">
        <f t="shared" si="5"/>
        <v>8225.083744620435</v>
      </c>
      <c r="J15">
        <f t="shared" si="7"/>
        <v>1.0425323950030219</v>
      </c>
    </row>
    <row r="16" spans="1:23" x14ac:dyDescent="0.25">
      <c r="A16">
        <v>15</v>
      </c>
      <c r="B16">
        <f t="shared" si="8"/>
        <v>173.74916255379568</v>
      </c>
      <c r="C16">
        <f t="shared" si="6"/>
        <v>626.25083744620429</v>
      </c>
      <c r="D16">
        <f t="shared" si="1"/>
        <v>573.74916255379571</v>
      </c>
      <c r="E16">
        <f t="shared" si="2"/>
        <v>0.91616510229909509</v>
      </c>
      <c r="F16">
        <f t="shared" si="0"/>
        <v>1200</v>
      </c>
      <c r="G16">
        <f t="shared" si="3"/>
        <v>-52.501674892408573</v>
      </c>
      <c r="H16">
        <f t="shared" si="4"/>
        <v>9201.1670928257699</v>
      </c>
      <c r="I16">
        <f t="shared" si="5"/>
        <v>8798.8329071742301</v>
      </c>
      <c r="J16">
        <f t="shared" si="7"/>
        <v>1.0457258581787015</v>
      </c>
    </row>
    <row r="17" spans="1:21" x14ac:dyDescent="0.25">
      <c r="A17">
        <v>16</v>
      </c>
      <c r="B17">
        <f t="shared" si="8"/>
        <v>172.01167092825773</v>
      </c>
      <c r="C17">
        <f t="shared" si="6"/>
        <v>627.98832907174233</v>
      </c>
      <c r="D17">
        <f t="shared" si="1"/>
        <v>572.01167092825767</v>
      </c>
      <c r="E17">
        <f t="shared" si="2"/>
        <v>0.91086353750200066</v>
      </c>
      <c r="F17">
        <f t="shared" si="0"/>
        <v>1200</v>
      </c>
      <c r="G17">
        <f t="shared" si="3"/>
        <v>-55.976658143484656</v>
      </c>
      <c r="H17">
        <f t="shared" si="4"/>
        <v>9829.1554218975125</v>
      </c>
      <c r="I17">
        <f t="shared" si="5"/>
        <v>9370.8445781024875</v>
      </c>
      <c r="J17">
        <f t="shared" si="7"/>
        <v>1.0489081683059809</v>
      </c>
      <c r="U17" s="7"/>
    </row>
    <row r="18" spans="1:21" x14ac:dyDescent="0.25">
      <c r="A18">
        <v>17</v>
      </c>
      <c r="B18">
        <f t="shared" si="8"/>
        <v>170.29155421897514</v>
      </c>
      <c r="C18">
        <f t="shared" si="6"/>
        <v>629.70844578102492</v>
      </c>
      <c r="D18">
        <f t="shared" si="1"/>
        <v>570.29155421897508</v>
      </c>
      <c r="E18">
        <f t="shared" si="2"/>
        <v>0.90564380712989279</v>
      </c>
      <c r="F18">
        <f t="shared" si="0"/>
        <v>1200</v>
      </c>
      <c r="G18">
        <f t="shared" si="3"/>
        <v>-59.416891562049841</v>
      </c>
      <c r="H18">
        <f t="shared" si="4"/>
        <v>10458.863867678538</v>
      </c>
      <c r="I18">
        <f t="shared" si="5"/>
        <v>9941.1361323214624</v>
      </c>
      <c r="J18">
        <f t="shared" si="7"/>
        <v>1.0520793326301805</v>
      </c>
    </row>
    <row r="19" spans="1:21" x14ac:dyDescent="0.25">
      <c r="A19">
        <v>18</v>
      </c>
      <c r="B19">
        <f t="shared" si="8"/>
        <v>168.58863867678537</v>
      </c>
      <c r="C19">
        <f t="shared" si="6"/>
        <v>631.41136132321458</v>
      </c>
      <c r="D19">
        <f t="shared" si="1"/>
        <v>568.58863867678542</v>
      </c>
      <c r="E19">
        <f t="shared" si="2"/>
        <v>0.90050428849621111</v>
      </c>
      <c r="F19">
        <f t="shared" si="0"/>
        <v>1200</v>
      </c>
      <c r="G19">
        <f t="shared" si="3"/>
        <v>-62.822722646429156</v>
      </c>
      <c r="H19">
        <f t="shared" si="4"/>
        <v>11090.275229001752</v>
      </c>
      <c r="I19">
        <f t="shared" si="5"/>
        <v>10509.724770998248</v>
      </c>
      <c r="J19">
        <f t="shared" si="7"/>
        <v>1.0552393588465363</v>
      </c>
    </row>
    <row r="20" spans="1:21" x14ac:dyDescent="0.25">
      <c r="A20">
        <v>19</v>
      </c>
      <c r="B20">
        <f t="shared" si="8"/>
        <v>166.90275229001753</v>
      </c>
      <c r="C20">
        <f t="shared" si="6"/>
        <v>633.09724770998241</v>
      </c>
      <c r="D20">
        <f t="shared" si="1"/>
        <v>566.90275229001759</v>
      </c>
      <c r="E20">
        <f t="shared" si="2"/>
        <v>0.89544340042639381</v>
      </c>
      <c r="F20">
        <f t="shared" si="0"/>
        <v>1200</v>
      </c>
      <c r="G20">
        <f t="shared" si="3"/>
        <v>-66.194495419964824</v>
      </c>
      <c r="H20">
        <f t="shared" si="4"/>
        <v>11723.372476711735</v>
      </c>
      <c r="I20">
        <f t="shared" si="5"/>
        <v>11076.627523288265</v>
      </c>
      <c r="J20">
        <f t="shared" si="7"/>
        <v>1.0583882550951278</v>
      </c>
    </row>
    <row r="21" spans="1:21" x14ac:dyDescent="0.25">
      <c r="A21">
        <v>20</v>
      </c>
      <c r="B21">
        <f t="shared" si="8"/>
        <v>165.23372476711734</v>
      </c>
      <c r="C21">
        <f t="shared" si="6"/>
        <v>634.76627523288266</v>
      </c>
      <c r="D21">
        <f t="shared" si="1"/>
        <v>565.23372476711734</v>
      </c>
      <c r="E21">
        <f t="shared" si="2"/>
        <v>0.89045960193733475</v>
      </c>
      <c r="F21">
        <f t="shared" si="0"/>
        <v>1200</v>
      </c>
      <c r="G21">
        <f t="shared" si="3"/>
        <v>-69.532550465765325</v>
      </c>
      <c r="H21">
        <f t="shared" si="4"/>
        <v>12358.138751944618</v>
      </c>
      <c r="I21">
        <f t="shared" si="5"/>
        <v>11641.861248055382</v>
      </c>
      <c r="J21">
        <f t="shared" si="7"/>
        <v>1.0615260299558098</v>
      </c>
    </row>
    <row r="22" spans="1:21" x14ac:dyDescent="0.25">
      <c r="A22">
        <v>21</v>
      </c>
      <c r="B22">
        <f t="shared" si="8"/>
        <v>163.58138751944617</v>
      </c>
      <c r="C22">
        <f t="shared" si="6"/>
        <v>636.41861248055386</v>
      </c>
      <c r="D22">
        <f t="shared" si="1"/>
        <v>563.58138751944614</v>
      </c>
      <c r="E22">
        <f t="shared" si="2"/>
        <v>0.88555139096700553</v>
      </c>
      <c r="F22">
        <f t="shared" si="0"/>
        <v>1200</v>
      </c>
      <c r="G22">
        <f t="shared" si="3"/>
        <v>-72.837224961107722</v>
      </c>
      <c r="H22">
        <f t="shared" si="4"/>
        <v>12994.557364425173</v>
      </c>
      <c r="I22">
        <f t="shared" si="5"/>
        <v>12205.442635574827</v>
      </c>
      <c r="J22">
        <f t="shared" si="7"/>
        <v>1.0646526924431512</v>
      </c>
    </row>
    <row r="23" spans="1:21" x14ac:dyDescent="0.25">
      <c r="A23">
        <v>22</v>
      </c>
      <c r="B23">
        <f t="shared" si="8"/>
        <v>161.94557364425171</v>
      </c>
      <c r="C23">
        <f t="shared" si="6"/>
        <v>638.05442635574832</v>
      </c>
      <c r="D23">
        <f t="shared" si="1"/>
        <v>561.94557364425168</v>
      </c>
      <c r="E23">
        <f t="shared" si="2"/>
        <v>0.88071730315203234</v>
      </c>
      <c r="F23">
        <f t="shared" si="0"/>
        <v>1200</v>
      </c>
      <c r="G23">
        <f t="shared" si="3"/>
        <v>-76.108852711496638</v>
      </c>
      <c r="H23">
        <f t="shared" si="4"/>
        <v>13632.61179078092</v>
      </c>
      <c r="I23">
        <f t="shared" si="5"/>
        <v>12767.38820921908</v>
      </c>
      <c r="J23">
        <f t="shared" si="7"/>
        <v>1.0677682520013827</v>
      </c>
    </row>
    <row r="24" spans="1:21" x14ac:dyDescent="0.25">
      <c r="A24">
        <v>23</v>
      </c>
      <c r="B24">
        <f t="shared" si="8"/>
        <v>160.32611790780919</v>
      </c>
      <c r="C24">
        <f t="shared" si="6"/>
        <v>639.67388209219075</v>
      </c>
      <c r="D24">
        <f t="shared" si="1"/>
        <v>560.32611790780925</v>
      </c>
      <c r="E24">
        <f t="shared" si="2"/>
        <v>0.87595591065113121</v>
      </c>
      <c r="F24">
        <f t="shared" si="0"/>
        <v>1200</v>
      </c>
      <c r="G24">
        <f t="shared" si="3"/>
        <v>-79.347764184381504</v>
      </c>
      <c r="H24">
        <f t="shared" si="4"/>
        <v>14272.285672873111</v>
      </c>
      <c r="I24">
        <f t="shared" si="5"/>
        <v>13327.714327126889</v>
      </c>
      <c r="J24">
        <f t="shared" si="7"/>
        <v>1.0708727184993503</v>
      </c>
    </row>
    <row r="25" spans="1:21" x14ac:dyDescent="0.25">
      <c r="A25">
        <v>24</v>
      </c>
      <c r="B25">
        <f t="shared" si="8"/>
        <v>158.7228567287311</v>
      </c>
      <c r="C25">
        <f t="shared" si="6"/>
        <v>641.27714327126887</v>
      </c>
      <c r="D25">
        <f t="shared" si="1"/>
        <v>558.72285672873113</v>
      </c>
      <c r="E25">
        <f t="shared" si="2"/>
        <v>0.87126582101240402</v>
      </c>
      <c r="F25">
        <f t="shared" si="0"/>
        <v>1200</v>
      </c>
      <c r="G25">
        <f t="shared" si="3"/>
        <v>-82.554286542537739</v>
      </c>
      <c r="H25">
        <f t="shared" si="4"/>
        <v>14913.56281614438</v>
      </c>
      <c r="I25">
        <f t="shared" si="5"/>
        <v>13886.43718385562</v>
      </c>
      <c r="J25">
        <f t="shared" si="7"/>
        <v>1.0739661022254792</v>
      </c>
    </row>
    <row r="26" spans="1:21" x14ac:dyDescent="0.25">
      <c r="A26">
        <v>25</v>
      </c>
      <c r="B26">
        <f t="shared" si="8"/>
        <v>157.13562816144378</v>
      </c>
      <c r="C26">
        <f t="shared" si="6"/>
        <v>642.86437183855628</v>
      </c>
      <c r="D26">
        <f t="shared" si="1"/>
        <v>557.13562816144372</v>
      </c>
      <c r="E26">
        <f t="shared" si="2"/>
        <v>0.86664567608260334</v>
      </c>
      <c r="F26">
        <f t="shared" si="0"/>
        <v>1200</v>
      </c>
      <c r="G26">
        <f t="shared" si="3"/>
        <v>-85.728743677112561</v>
      </c>
      <c r="H26">
        <f t="shared" si="4"/>
        <v>15556.427187982936</v>
      </c>
      <c r="I26">
        <f t="shared" si="5"/>
        <v>14443.572812017064</v>
      </c>
      <c r="J26">
        <f t="shared" si="7"/>
        <v>1.0770484138827463</v>
      </c>
    </row>
    <row r="27" spans="1:21" x14ac:dyDescent="0.25">
      <c r="A27">
        <v>26</v>
      </c>
      <c r="B27">
        <f t="shared" si="8"/>
        <v>155.56427187982933</v>
      </c>
      <c r="C27">
        <f t="shared" si="6"/>
        <v>644.43572812017067</v>
      </c>
      <c r="D27">
        <f t="shared" si="1"/>
        <v>555.56427187982933</v>
      </c>
      <c r="E27">
        <f t="shared" si="2"/>
        <v>0.86209415095655728</v>
      </c>
      <c r="F27">
        <f t="shared" si="0"/>
        <v>1200</v>
      </c>
      <c r="G27">
        <f t="shared" si="3"/>
        <v>-88.871456240341331</v>
      </c>
      <c r="H27">
        <f t="shared" si="4"/>
        <v>16200.862916103106</v>
      </c>
      <c r="I27">
        <f t="shared" si="5"/>
        <v>14999.137083896894</v>
      </c>
      <c r="J27">
        <f t="shared" si="7"/>
        <v>1.0801196645836637</v>
      </c>
    </row>
    <row r="28" spans="1:21" x14ac:dyDescent="0.25">
      <c r="A28">
        <v>27</v>
      </c>
      <c r="B28">
        <f t="shared" si="8"/>
        <v>154.00862916103105</v>
      </c>
      <c r="C28">
        <f t="shared" si="6"/>
        <v>645.99137083896892</v>
      </c>
      <c r="D28">
        <f t="shared" si="1"/>
        <v>554.00862916103108</v>
      </c>
      <c r="E28">
        <f t="shared" si="2"/>
        <v>0.85760995296504194</v>
      </c>
      <c r="F28">
        <f t="shared" si="0"/>
        <v>1200</v>
      </c>
      <c r="G28">
        <f t="shared" si="3"/>
        <v>-91.982741677937838</v>
      </c>
      <c r="H28">
        <f t="shared" si="4"/>
        <v>16846.854286942074</v>
      </c>
      <c r="I28">
        <f t="shared" si="5"/>
        <v>15553.145713057926</v>
      </c>
      <c r="J28">
        <f t="shared" si="7"/>
        <v>1.0831798658452736</v>
      </c>
    </row>
    <row r="29" spans="1:21" x14ac:dyDescent="0.25">
      <c r="A29">
        <v>28</v>
      </c>
      <c r="B29">
        <f t="shared" si="8"/>
        <v>152.46854286942073</v>
      </c>
      <c r="C29">
        <f t="shared" si="6"/>
        <v>647.53145713057927</v>
      </c>
      <c r="D29">
        <f t="shared" si="1"/>
        <v>552.46854286942073</v>
      </c>
      <c r="E29">
        <f t="shared" si="2"/>
        <v>0.85319182069947153</v>
      </c>
      <c r="F29">
        <f t="shared" si="0"/>
        <v>1200</v>
      </c>
      <c r="G29">
        <f t="shared" si="3"/>
        <v>-95.062914261158539</v>
      </c>
      <c r="H29">
        <f t="shared" si="4"/>
        <v>17494.385744072653</v>
      </c>
      <c r="I29">
        <f t="shared" si="5"/>
        <v>16105.614255927347</v>
      </c>
      <c r="J29">
        <f t="shared" si="7"/>
        <v>1.0862290295841524</v>
      </c>
    </row>
    <row r="30" spans="1:21" x14ac:dyDescent="0.25">
      <c r="A30">
        <v>29</v>
      </c>
      <c r="B30">
        <f t="shared" si="8"/>
        <v>150.9438574407265</v>
      </c>
      <c r="C30">
        <f t="shared" si="6"/>
        <v>649.05614255927344</v>
      </c>
      <c r="D30">
        <f t="shared" si="1"/>
        <v>550.94385744072656</v>
      </c>
      <c r="E30">
        <f t="shared" si="2"/>
        <v>0.84883852307185115</v>
      </c>
      <c r="F30">
        <f t="shared" si="0"/>
        <v>1200</v>
      </c>
      <c r="G30">
        <f t="shared" si="3"/>
        <v>-98.112285118546879</v>
      </c>
      <c r="H30">
        <f t="shared" si="4"/>
        <v>18143.441886631928</v>
      </c>
      <c r="I30">
        <f t="shared" si="5"/>
        <v>16656.558113368072</v>
      </c>
      <c r="J30">
        <f t="shared" si="7"/>
        <v>1.0892671681114316</v>
      </c>
    </row>
    <row r="31" spans="1:21" x14ac:dyDescent="0.25">
      <c r="A31">
        <v>30</v>
      </c>
      <c r="B31">
        <f t="shared" si="8"/>
        <v>149.43441886631925</v>
      </c>
      <c r="C31">
        <f t="shared" si="6"/>
        <v>650.56558113368078</v>
      </c>
      <c r="D31">
        <f t="shared" si="1"/>
        <v>549.43441886631922</v>
      </c>
      <c r="E31">
        <f t="shared" si="2"/>
        <v>0.84454885840851035</v>
      </c>
      <c r="F31">
        <f t="shared" si="0"/>
        <v>1200</v>
      </c>
      <c r="G31">
        <f t="shared" si="3"/>
        <v>-101.13116226736156</v>
      </c>
      <c r="H31">
        <f t="shared" si="4"/>
        <v>18794.007467765608</v>
      </c>
      <c r="I31">
        <f t="shared" si="5"/>
        <v>17205.992532234392</v>
      </c>
      <c r="J31">
        <f t="shared" si="7"/>
        <v>1.092294294127826</v>
      </c>
    </row>
    <row r="32" spans="1:21" x14ac:dyDescent="0.25">
      <c r="A32">
        <v>31</v>
      </c>
      <c r="B32">
        <f t="shared" si="8"/>
        <v>147.94007467765604</v>
      </c>
      <c r="C32">
        <f t="shared" si="6"/>
        <v>652.05992532234393</v>
      </c>
      <c r="D32">
        <f t="shared" si="1"/>
        <v>547.94007467765607</v>
      </c>
      <c r="E32">
        <f t="shared" si="2"/>
        <v>0.84032165357621613</v>
      </c>
      <c r="F32">
        <f t="shared" si="0"/>
        <v>1200</v>
      </c>
      <c r="G32">
        <f t="shared" si="3"/>
        <v>-104.11985064468786</v>
      </c>
      <c r="H32">
        <f t="shared" si="4"/>
        <v>19446.067393087953</v>
      </c>
      <c r="I32">
        <f t="shared" si="5"/>
        <v>17753.932606912047</v>
      </c>
      <c r="J32">
        <f t="shared" si="7"/>
        <v>1.0953104207186815</v>
      </c>
    </row>
    <row r="33" spans="1:12" x14ac:dyDescent="0.25">
      <c r="A33">
        <v>32</v>
      </c>
      <c r="B33">
        <f t="shared" si="8"/>
        <v>146.46067393087947</v>
      </c>
      <c r="C33">
        <f t="shared" si="6"/>
        <v>653.53932606912053</v>
      </c>
      <c r="D33">
        <f t="shared" si="1"/>
        <v>546.46067393087947</v>
      </c>
      <c r="E33">
        <f t="shared" si="2"/>
        <v>0.83615576313931561</v>
      </c>
      <c r="F33">
        <f t="shared" si="0"/>
        <v>1200</v>
      </c>
      <c r="G33">
        <f t="shared" si="3"/>
        <v>-107.07865213824107</v>
      </c>
      <c r="H33">
        <f t="shared" si="4"/>
        <v>20099.606719157073</v>
      </c>
      <c r="I33">
        <f t="shared" si="5"/>
        <v>18300.393280842927</v>
      </c>
      <c r="J33">
        <f t="shared" si="7"/>
        <v>1.0983155613490332</v>
      </c>
    </row>
    <row r="34" spans="1:12" x14ac:dyDescent="0.25">
      <c r="A34">
        <v>33</v>
      </c>
      <c r="B34">
        <f t="shared" si="8"/>
        <v>144.99606719157066</v>
      </c>
      <c r="C34">
        <f t="shared" si="6"/>
        <v>655.00393280842934</v>
      </c>
      <c r="D34">
        <f t="shared" si="1"/>
        <v>544.99606719157066</v>
      </c>
      <c r="E34">
        <f t="shared" si="2"/>
        <v>0.83205006854663732</v>
      </c>
      <c r="F34">
        <f t="shared" ref="F34:F65" si="9">C34+D34</f>
        <v>1200</v>
      </c>
      <c r="G34">
        <f t="shared" si="3"/>
        <v>-110.00786561685868</v>
      </c>
      <c r="H34">
        <f t="shared" si="4"/>
        <v>20754.6106519655</v>
      </c>
      <c r="I34">
        <f t="shared" si="5"/>
        <v>18845.3893480345</v>
      </c>
      <c r="J34">
        <f t="shared" si="7"/>
        <v>1.1013097298586789</v>
      </c>
    </row>
    <row r="35" spans="1:12" x14ac:dyDescent="0.25">
      <c r="A35">
        <v>34</v>
      </c>
      <c r="B35">
        <f t="shared" si="8"/>
        <v>143.54610651965496</v>
      </c>
      <c r="C35">
        <f t="shared" si="6"/>
        <v>656.45389348034507</v>
      </c>
      <c r="D35">
        <f t="shared" si="1"/>
        <v>543.54610651965493</v>
      </c>
      <c r="E35">
        <f t="shared" si="2"/>
        <v>0.82800347734692703</v>
      </c>
      <c r="F35">
        <f t="shared" si="9"/>
        <v>1200</v>
      </c>
      <c r="G35">
        <f t="shared" si="3"/>
        <v>-112.90778696069015</v>
      </c>
      <c r="H35">
        <f t="shared" ref="H35:H66" si="10">C35+H34</f>
        <v>21411.064545445846</v>
      </c>
      <c r="I35">
        <f t="shared" ref="I35:I66" si="11">D35+I34</f>
        <v>19388.935454554154</v>
      </c>
      <c r="J35">
        <f t="shared" si="7"/>
        <v>1.1042929404572712</v>
      </c>
    </row>
    <row r="36" spans="1:12" x14ac:dyDescent="0.25">
      <c r="A36">
        <v>35</v>
      </c>
      <c r="B36">
        <f t="shared" si="8"/>
        <v>142.11064545445842</v>
      </c>
      <c r="C36">
        <f t="shared" si="6"/>
        <v>657.88935454554155</v>
      </c>
      <c r="D36">
        <f t="shared" si="1"/>
        <v>542.11064545445845</v>
      </c>
      <c r="E36">
        <f t="shared" si="2"/>
        <v>0.82401492243165875</v>
      </c>
      <c r="F36">
        <f t="shared" si="9"/>
        <v>1200</v>
      </c>
      <c r="G36">
        <f t="shared" si="3"/>
        <v>-115.7787090910831</v>
      </c>
      <c r="H36">
        <f t="shared" si="10"/>
        <v>22068.953899991389</v>
      </c>
      <c r="I36">
        <f t="shared" si="11"/>
        <v>19931.046100008611</v>
      </c>
      <c r="J36">
        <f t="shared" si="7"/>
        <v>1.1072652077194209</v>
      </c>
    </row>
    <row r="37" spans="1:12" x14ac:dyDescent="0.25">
      <c r="A37">
        <v>36</v>
      </c>
      <c r="B37">
        <f t="shared" si="8"/>
        <v>140.68953899991385</v>
      </c>
      <c r="C37">
        <f t="shared" si="6"/>
        <v>659.31046100008621</v>
      </c>
      <c r="D37">
        <f t="shared" si="1"/>
        <v>540.68953899991379</v>
      </c>
      <c r="E37">
        <f t="shared" si="2"/>
        <v>0.82008336130411119</v>
      </c>
      <c r="F37">
        <f t="shared" si="9"/>
        <v>1200</v>
      </c>
      <c r="G37">
        <f t="shared" si="3"/>
        <v>-118.62092200017241</v>
      </c>
      <c r="H37">
        <f t="shared" si="10"/>
        <v>22728.264360991474</v>
      </c>
      <c r="I37">
        <f t="shared" si="11"/>
        <v>20471.735639008526</v>
      </c>
      <c r="J37">
        <f t="shared" si="7"/>
        <v>1.1102265465798207</v>
      </c>
    </row>
    <row r="38" spans="1:12" x14ac:dyDescent="0.25">
      <c r="A38">
        <v>37</v>
      </c>
      <c r="B38">
        <f t="shared" si="8"/>
        <v>139.28264360991471</v>
      </c>
      <c r="C38">
        <f t="shared" si="6"/>
        <v>660.71735639008534</v>
      </c>
      <c r="D38">
        <f t="shared" si="1"/>
        <v>539.28264360991466</v>
      </c>
      <c r="E38">
        <f t="shared" si="2"/>
        <v>0.81620777537365607</v>
      </c>
      <c r="F38">
        <f t="shared" si="9"/>
        <v>1200</v>
      </c>
      <c r="G38">
        <f t="shared" si="3"/>
        <v>-121.43471278017068</v>
      </c>
      <c r="H38">
        <f t="shared" si="10"/>
        <v>23388.981717381561</v>
      </c>
      <c r="I38">
        <f t="shared" si="11"/>
        <v>21011.018282618439</v>
      </c>
      <c r="J38">
        <f t="shared" si="7"/>
        <v>1.1131769723283862</v>
      </c>
    </row>
    <row r="39" spans="1:12" x14ac:dyDescent="0.25">
      <c r="A39">
        <v>38</v>
      </c>
      <c r="B39">
        <f t="shared" si="8"/>
        <v>137.88981717381557</v>
      </c>
      <c r="C39">
        <f t="shared" si="6"/>
        <v>662.11018282618443</v>
      </c>
      <c r="D39">
        <f t="shared" si="1"/>
        <v>537.88981717381557</v>
      </c>
      <c r="E39">
        <f t="shared" si="2"/>
        <v>0.81238716927424315</v>
      </c>
      <c r="F39">
        <f t="shared" si="9"/>
        <v>1200</v>
      </c>
      <c r="G39">
        <f t="shared" si="3"/>
        <v>-124.22036565236886</v>
      </c>
      <c r="H39">
        <f t="shared" si="10"/>
        <v>24051.091900207746</v>
      </c>
      <c r="I39">
        <f t="shared" si="11"/>
        <v>21548.908099792254</v>
      </c>
      <c r="J39">
        <f t="shared" si="7"/>
        <v>1.1161165006054119</v>
      </c>
    </row>
    <row r="40" spans="1:12" x14ac:dyDescent="0.25">
      <c r="A40">
        <v>39</v>
      </c>
      <c r="B40">
        <f t="shared" si="8"/>
        <v>136.51091900207743</v>
      </c>
      <c r="C40">
        <f t="shared" si="6"/>
        <v>663.48908099792254</v>
      </c>
      <c r="D40">
        <f t="shared" si="1"/>
        <v>536.51091900207746</v>
      </c>
      <c r="E40">
        <f t="shared" si="2"/>
        <v>0.80862057020612421</v>
      </c>
      <c r="F40">
        <f t="shared" si="9"/>
        <v>1200</v>
      </c>
      <c r="G40">
        <f t="shared" si="3"/>
        <v>-126.97816199584508</v>
      </c>
      <c r="H40">
        <f t="shared" si="10"/>
        <v>24714.580981205669</v>
      </c>
      <c r="I40">
        <f t="shared" si="11"/>
        <v>22085.419018794331</v>
      </c>
      <c r="J40">
        <f t="shared" si="7"/>
        <v>1.1190451473967491</v>
      </c>
      <c r="L40" s="5"/>
    </row>
    <row r="41" spans="1:12" x14ac:dyDescent="0.25">
      <c r="A41">
        <v>40</v>
      </c>
      <c r="B41">
        <f t="shared" si="8"/>
        <v>135.14580981205665</v>
      </c>
      <c r="C41">
        <f t="shared" si="6"/>
        <v>664.85419018794335</v>
      </c>
      <c r="D41">
        <f t="shared" si="1"/>
        <v>535.14580981205665</v>
      </c>
      <c r="E41">
        <f t="shared" si="2"/>
        <v>0.80490702729989527</v>
      </c>
      <c r="F41">
        <f t="shared" si="9"/>
        <v>1200</v>
      </c>
      <c r="G41">
        <f t="shared" si="3"/>
        <v>-129.70838037588669</v>
      </c>
      <c r="H41">
        <f t="shared" si="10"/>
        <v>25379.435171393612</v>
      </c>
      <c r="I41">
        <f t="shared" si="11"/>
        <v>22620.564828606388</v>
      </c>
      <c r="J41">
        <f t="shared" si="7"/>
        <v>1.1219629290290005</v>
      </c>
    </row>
    <row r="42" spans="1:12" x14ac:dyDescent="0.25">
      <c r="A42">
        <v>41</v>
      </c>
      <c r="B42">
        <f t="shared" si="8"/>
        <v>133.79435171393609</v>
      </c>
      <c r="C42">
        <f t="shared" si="6"/>
        <v>666.20564828606393</v>
      </c>
      <c r="D42">
        <f t="shared" si="1"/>
        <v>533.79435171393607</v>
      </c>
      <c r="E42">
        <f t="shared" si="2"/>
        <v>0.80124561100197789</v>
      </c>
      <c r="F42">
        <f t="shared" si="9"/>
        <v>1200</v>
      </c>
      <c r="G42">
        <f t="shared" si="3"/>
        <v>-132.41129657212787</v>
      </c>
      <c r="H42">
        <f t="shared" si="10"/>
        <v>26045.640819679676</v>
      </c>
      <c r="I42">
        <f t="shared" si="11"/>
        <v>23154.359180320324</v>
      </c>
      <c r="J42">
        <f t="shared" si="7"/>
        <v>1.1248698621647344</v>
      </c>
    </row>
    <row r="43" spans="1:12" x14ac:dyDescent="0.25">
      <c r="A43">
        <v>42</v>
      </c>
      <c r="B43">
        <f t="shared" si="8"/>
        <v>132.45640819679673</v>
      </c>
      <c r="C43">
        <f t="shared" si="6"/>
        <v>667.5435918032033</v>
      </c>
      <c r="D43">
        <f t="shared" si="1"/>
        <v>532.4564081967967</v>
      </c>
      <c r="E43">
        <f t="shared" si="2"/>
        <v>0.79763541248070091</v>
      </c>
      <c r="F43">
        <f t="shared" si="9"/>
        <v>1200</v>
      </c>
      <c r="G43">
        <f t="shared" si="3"/>
        <v>-135.0871836064066</v>
      </c>
      <c r="H43">
        <f t="shared" si="10"/>
        <v>26713.184411482878</v>
      </c>
      <c r="I43">
        <f t="shared" si="11"/>
        <v>23686.815588517122</v>
      </c>
      <c r="J43">
        <f t="shared" si="7"/>
        <v>1.1277659637977204</v>
      </c>
    </row>
    <row r="44" spans="1:12" x14ac:dyDescent="0.25">
      <c r="A44">
        <v>43</v>
      </c>
      <c r="B44">
        <f t="shared" si="8"/>
        <v>131.13184411482877</v>
      </c>
      <c r="C44">
        <f t="shared" si="6"/>
        <v>668.86815588517129</v>
      </c>
      <c r="D44">
        <f t="shared" si="1"/>
        <v>531.13184411482871</v>
      </c>
      <c r="E44">
        <f t="shared" si="2"/>
        <v>0.79407554305218164</v>
      </c>
      <c r="F44">
        <f t="shared" si="9"/>
        <v>1200</v>
      </c>
      <c r="G44">
        <f t="shared" si="3"/>
        <v>-137.73631177034258</v>
      </c>
      <c r="H44">
        <f t="shared" si="10"/>
        <v>27382.052567368049</v>
      </c>
      <c r="I44">
        <f t="shared" si="11"/>
        <v>24217.947432631951</v>
      </c>
      <c r="J44">
        <f t="shared" si="7"/>
        <v>1.1306512512481837</v>
      </c>
    </row>
    <row r="45" spans="1:12" x14ac:dyDescent="0.25">
      <c r="A45">
        <v>44</v>
      </c>
      <c r="B45">
        <f t="shared" si="8"/>
        <v>129.82052567368046</v>
      </c>
      <c r="C45">
        <f t="shared" si="6"/>
        <v>670.17947432631956</v>
      </c>
      <c r="D45">
        <f t="shared" si="1"/>
        <v>529.82052567368044</v>
      </c>
      <c r="E45">
        <f t="shared" si="2"/>
        <v>0.79056513362524072</v>
      </c>
      <c r="F45">
        <f t="shared" si="9"/>
        <v>1200</v>
      </c>
      <c r="G45">
        <f t="shared" si="3"/>
        <v>-140.35894865263913</v>
      </c>
      <c r="H45">
        <f t="shared" si="10"/>
        <v>28052.232041694369</v>
      </c>
      <c r="I45">
        <f t="shared" si="11"/>
        <v>24747.767958305631</v>
      </c>
      <c r="J45">
        <f t="shared" si="7"/>
        <v>1.1335257421580811</v>
      </c>
    </row>
    <row r="46" spans="1:12" x14ac:dyDescent="0.25">
      <c r="A46">
        <v>45</v>
      </c>
      <c r="B46">
        <f t="shared" si="8"/>
        <v>128.52232041694367</v>
      </c>
      <c r="C46">
        <f t="shared" si="6"/>
        <v>671.47767958305633</v>
      </c>
      <c r="D46">
        <f t="shared" si="1"/>
        <v>528.52232041694367</v>
      </c>
      <c r="E46">
        <f t="shared" si="2"/>
        <v>0.78710333416461653</v>
      </c>
      <c r="F46">
        <f t="shared" si="9"/>
        <v>1200</v>
      </c>
      <c r="G46">
        <f t="shared" si="3"/>
        <v>-142.95535916611266</v>
      </c>
      <c r="H46">
        <f t="shared" si="10"/>
        <v>28723.709721277424</v>
      </c>
      <c r="I46">
        <f t="shared" si="11"/>
        <v>25276.290278722576</v>
      </c>
      <c r="J46">
        <f t="shared" si="7"/>
        <v>1.1363894544863993</v>
      </c>
    </row>
    <row r="47" spans="1:12" x14ac:dyDescent="0.25">
      <c r="A47">
        <v>46</v>
      </c>
      <c r="B47">
        <f t="shared" si="8"/>
        <v>127.23709721277424</v>
      </c>
      <c r="C47">
        <f t="shared" si="6"/>
        <v>672.76290278722581</v>
      </c>
      <c r="D47">
        <f t="shared" si="1"/>
        <v>527.23709721277419</v>
      </c>
      <c r="E47">
        <f t="shared" si="2"/>
        <v>0.78368931317178026</v>
      </c>
      <c r="F47">
        <f t="shared" si="9"/>
        <v>1200</v>
      </c>
      <c r="G47">
        <f t="shared" si="3"/>
        <v>-145.52580557445162</v>
      </c>
      <c r="H47">
        <f t="shared" si="10"/>
        <v>29396.472624064649</v>
      </c>
      <c r="I47">
        <f t="shared" si="11"/>
        <v>25803.527375935351</v>
      </c>
      <c r="J47">
        <f t="shared" si="7"/>
        <v>1.1392424065044733</v>
      </c>
    </row>
    <row r="48" spans="1:12" x14ac:dyDescent="0.25">
      <c r="A48">
        <v>47</v>
      </c>
      <c r="B48">
        <f t="shared" si="8"/>
        <v>125.9647262406465</v>
      </c>
      <c r="C48">
        <f t="shared" si="6"/>
        <v>674.03527375935346</v>
      </c>
      <c r="D48">
        <f t="shared" si="1"/>
        <v>525.96472624064654</v>
      </c>
      <c r="E48">
        <f t="shared" si="2"/>
        <v>0.78032225718268333</v>
      </c>
      <c r="F48">
        <f t="shared" si="9"/>
        <v>1200</v>
      </c>
      <c r="G48">
        <f t="shared" si="3"/>
        <v>-148.07054751870692</v>
      </c>
      <c r="H48">
        <f t="shared" si="10"/>
        <v>30070.507897824002</v>
      </c>
      <c r="I48">
        <f t="shared" si="11"/>
        <v>26329.492102175998</v>
      </c>
      <c r="J48">
        <f t="shared" si="7"/>
        <v>1.1420846167913292</v>
      </c>
    </row>
    <row r="49" spans="1:10" x14ac:dyDescent="0.25">
      <c r="A49">
        <v>48</v>
      </c>
      <c r="B49">
        <f t="shared" si="8"/>
        <v>124.70507897824004</v>
      </c>
      <c r="C49">
        <f t="shared" si="6"/>
        <v>675.29492102175993</v>
      </c>
      <c r="D49">
        <f t="shared" si="1"/>
        <v>524.70507897824007</v>
      </c>
      <c r="E49">
        <f t="shared" si="2"/>
        <v>0.77700137028178917</v>
      </c>
      <c r="F49">
        <f t="shared" si="9"/>
        <v>1200</v>
      </c>
      <c r="G49">
        <f t="shared" si="3"/>
        <v>-150.58984204351987</v>
      </c>
      <c r="H49">
        <f t="shared" si="10"/>
        <v>30745.802818845761</v>
      </c>
      <c r="I49">
        <f t="shared" si="11"/>
        <v>26854.197181154239</v>
      </c>
      <c r="J49">
        <f t="shared" si="7"/>
        <v>1.1449161042290468</v>
      </c>
    </row>
    <row r="50" spans="1:10" x14ac:dyDescent="0.25">
      <c r="A50">
        <v>49</v>
      </c>
      <c r="B50">
        <f t="shared" si="8"/>
        <v>123.45802818845765</v>
      </c>
      <c r="C50">
        <f t="shared" si="6"/>
        <v>676.54197181154234</v>
      </c>
      <c r="D50">
        <f t="shared" si="1"/>
        <v>523.45802818845766</v>
      </c>
      <c r="E50">
        <f t="shared" si="2"/>
        <v>0.77372587363178735</v>
      </c>
      <c r="F50">
        <f t="shared" si="9"/>
        <v>1200</v>
      </c>
      <c r="G50">
        <f t="shared" si="3"/>
        <v>-153.08394362308468</v>
      </c>
      <c r="H50">
        <f t="shared" si="10"/>
        <v>31422.344790657302</v>
      </c>
      <c r="I50">
        <f t="shared" si="11"/>
        <v>27377.655209342698</v>
      </c>
      <c r="J50">
        <f t="shared" si="7"/>
        <v>1.1477368879981491</v>
      </c>
    </row>
    <row r="51" spans="1:10" x14ac:dyDescent="0.25">
      <c r="A51">
        <v>50</v>
      </c>
      <c r="B51">
        <f t="shared" si="8"/>
        <v>122.22344790657307</v>
      </c>
      <c r="C51">
        <f t="shared" si="6"/>
        <v>677.77655209342697</v>
      </c>
      <c r="D51">
        <f t="shared" si="1"/>
        <v>522.22344790657303</v>
      </c>
      <c r="E51">
        <f t="shared" si="2"/>
        <v>0.77049500501839141</v>
      </c>
      <c r="F51">
        <f t="shared" si="9"/>
        <v>1200</v>
      </c>
      <c r="G51">
        <f t="shared" si="3"/>
        <v>-155.55310418685394</v>
      </c>
      <c r="H51">
        <f t="shared" si="10"/>
        <v>32100.121342750728</v>
      </c>
      <c r="I51">
        <f t="shared" si="11"/>
        <v>27899.878657249272</v>
      </c>
      <c r="J51">
        <f t="shared" si="7"/>
        <v>1.1505469875730123</v>
      </c>
    </row>
    <row r="52" spans="1:10" x14ac:dyDescent="0.25">
      <c r="A52">
        <v>51</v>
      </c>
      <c r="B52">
        <f t="shared" si="8"/>
        <v>121.00121342750734</v>
      </c>
      <c r="C52">
        <f t="shared" si="6"/>
        <v>678.99878657249269</v>
      </c>
      <c r="D52">
        <f t="shared" si="1"/>
        <v>521.00121342750731</v>
      </c>
      <c r="E52">
        <f t="shared" si="2"/>
        <v>0.76730801840966634</v>
      </c>
      <c r="F52">
        <f t="shared" si="9"/>
        <v>1200</v>
      </c>
      <c r="G52">
        <f t="shared" si="3"/>
        <v>-157.99757314498538</v>
      </c>
      <c r="H52">
        <f t="shared" si="10"/>
        <v>32779.120129323222</v>
      </c>
      <c r="I52">
        <f t="shared" si="11"/>
        <v>28420.879870676778</v>
      </c>
      <c r="J52">
        <f t="shared" si="7"/>
        <v>1.1533464227173014</v>
      </c>
    </row>
    <row r="53" spans="1:10" x14ac:dyDescent="0.25">
      <c r="A53">
        <v>52</v>
      </c>
      <c r="B53">
        <f t="shared" si="8"/>
        <v>119.79120129323226</v>
      </c>
      <c r="C53">
        <f t="shared" si="6"/>
        <v>680.20879870676777</v>
      </c>
      <c r="D53">
        <f t="shared" si="1"/>
        <v>519.79120129323223</v>
      </c>
      <c r="E53">
        <f t="shared" si="2"/>
        <v>0.76416418352934279</v>
      </c>
      <c r="F53">
        <f t="shared" si="9"/>
        <v>1200</v>
      </c>
      <c r="G53">
        <f t="shared" si="3"/>
        <v>-160.41759741353553</v>
      </c>
      <c r="H53">
        <f t="shared" si="10"/>
        <v>33459.328928029987</v>
      </c>
      <c r="I53">
        <f t="shared" si="11"/>
        <v>28940.67107197001</v>
      </c>
      <c r="J53">
        <f t="shared" si="7"/>
        <v>1.1561352134794292</v>
      </c>
    </row>
    <row r="54" spans="1:10" x14ac:dyDescent="0.25">
      <c r="A54">
        <v>53</v>
      </c>
      <c r="B54">
        <f t="shared" si="8"/>
        <v>118.59328928029994</v>
      </c>
      <c r="C54">
        <f t="shared" si="6"/>
        <v>681.40671071970007</v>
      </c>
      <c r="D54">
        <f t="shared" si="1"/>
        <v>518.59328928029993</v>
      </c>
      <c r="E54">
        <f t="shared" si="2"/>
        <v>0.76106278544360528</v>
      </c>
      <c r="F54">
        <f t="shared" si="9"/>
        <v>1200</v>
      </c>
      <c r="G54">
        <f t="shared" si="3"/>
        <v>-162.81342143940014</v>
      </c>
      <c r="H54">
        <f t="shared" si="10"/>
        <v>34140.735638749684</v>
      </c>
      <c r="I54">
        <f t="shared" si="11"/>
        <v>29459.264361250309</v>
      </c>
      <c r="J54">
        <f t="shared" si="7"/>
        <v>1.1589133801880409</v>
      </c>
    </row>
    <row r="55" spans="1:10" x14ac:dyDescent="0.25">
      <c r="A55">
        <v>54</v>
      </c>
      <c r="B55">
        <f t="shared" si="8"/>
        <v>117.40735638749695</v>
      </c>
      <c r="C55">
        <f t="shared" si="6"/>
        <v>682.59264361250302</v>
      </c>
      <c r="D55">
        <f t="shared" si="1"/>
        <v>517.40735638749698</v>
      </c>
      <c r="E55">
        <f t="shared" si="2"/>
        <v>0.7580031241608588</v>
      </c>
      <c r="F55">
        <f t="shared" si="9"/>
        <v>1200</v>
      </c>
      <c r="G55">
        <f t="shared" si="3"/>
        <v>-165.18528722500605</v>
      </c>
      <c r="H55">
        <f t="shared" si="10"/>
        <v>34823.328282362185</v>
      </c>
      <c r="I55">
        <f t="shared" si="11"/>
        <v>29976.671717637804</v>
      </c>
      <c r="J55">
        <f t="shared" si="7"/>
        <v>1.1616809434475237</v>
      </c>
    </row>
    <row r="56" spans="1:10" x14ac:dyDescent="0.25">
      <c r="A56">
        <v>55</v>
      </c>
      <c r="B56">
        <f t="shared" si="8"/>
        <v>116.23328282362198</v>
      </c>
      <c r="C56">
        <f t="shared" si="6"/>
        <v>683.76671717637805</v>
      </c>
      <c r="D56">
        <f t="shared" si="1"/>
        <v>516.23328282362195</v>
      </c>
      <c r="E56">
        <f t="shared" si="2"/>
        <v>0.75498451424399948</v>
      </c>
      <c r="F56">
        <f t="shared" si="9"/>
        <v>1200</v>
      </c>
      <c r="G56">
        <f t="shared" si="3"/>
        <v>-167.5334343527561</v>
      </c>
      <c r="H56">
        <f t="shared" si="10"/>
        <v>35507.09499953856</v>
      </c>
      <c r="I56">
        <f t="shared" si="11"/>
        <v>30492.905000461426</v>
      </c>
      <c r="J56">
        <f t="shared" si="7"/>
        <v>1.1644379241335405</v>
      </c>
    </row>
    <row r="57" spans="1:10" x14ac:dyDescent="0.25">
      <c r="A57">
        <v>56</v>
      </c>
      <c r="B57">
        <f t="shared" si="8"/>
        <v>115.07094999538576</v>
      </c>
      <c r="C57">
        <f t="shared" si="6"/>
        <v>684.92905000461428</v>
      </c>
      <c r="D57">
        <f t="shared" si="1"/>
        <v>515.07094999538572</v>
      </c>
      <c r="E57">
        <f t="shared" si="2"/>
        <v>0.75200628443473927</v>
      </c>
      <c r="F57">
        <f t="shared" si="9"/>
        <v>1200</v>
      </c>
      <c r="G57">
        <f t="shared" si="3"/>
        <v>-169.85810000922856</v>
      </c>
      <c r="H57">
        <f t="shared" si="10"/>
        <v>36192.024049543172</v>
      </c>
      <c r="I57">
        <f t="shared" si="11"/>
        <v>31007.97595045681</v>
      </c>
      <c r="J57">
        <f t="shared" si="7"/>
        <v>1.1671843433885916</v>
      </c>
    </row>
    <row r="58" spans="1:10" x14ac:dyDescent="0.25">
      <c r="A58">
        <v>57</v>
      </c>
      <c r="B58">
        <f t="shared" si="8"/>
        <v>113.9202404954319</v>
      </c>
      <c r="C58">
        <f t="shared" si="6"/>
        <v>686.07975950456807</v>
      </c>
      <c r="D58">
        <f t="shared" si="1"/>
        <v>513.92024049543193</v>
      </c>
      <c r="E58">
        <f t="shared" si="2"/>
        <v>0.74906777728954432</v>
      </c>
      <c r="F58">
        <f t="shared" si="9"/>
        <v>1200</v>
      </c>
      <c r="G58">
        <f t="shared" si="3"/>
        <v>-172.15951900913615</v>
      </c>
      <c r="H58">
        <f t="shared" si="10"/>
        <v>36878.103809047738</v>
      </c>
      <c r="I58">
        <f t="shared" si="11"/>
        <v>31521.89619095224</v>
      </c>
      <c r="J58">
        <f t="shared" si="7"/>
        <v>1.1699202226176004</v>
      </c>
    </row>
    <row r="59" spans="1:10" x14ac:dyDescent="0.25">
      <c r="A59">
        <v>58</v>
      </c>
      <c r="B59">
        <f t="shared" si="8"/>
        <v>112.78103809047758</v>
      </c>
      <c r="C59">
        <f t="shared" si="6"/>
        <v>687.21896190952248</v>
      </c>
      <c r="D59">
        <f t="shared" si="1"/>
        <v>512.78103809047752</v>
      </c>
      <c r="E59">
        <f t="shared" si="2"/>
        <v>0.74616834882677319</v>
      </c>
      <c r="F59">
        <f t="shared" si="9"/>
        <v>1200</v>
      </c>
      <c r="G59">
        <f t="shared" si="3"/>
        <v>-174.43792381904495</v>
      </c>
      <c r="H59">
        <f t="shared" si="10"/>
        <v>37565.32277095726</v>
      </c>
      <c r="I59">
        <f t="shared" si="11"/>
        <v>32034.677229042718</v>
      </c>
      <c r="J59">
        <f t="shared" si="7"/>
        <v>1.1726455834835272</v>
      </c>
    </row>
    <row r="60" spans="1:10" x14ac:dyDescent="0.25">
      <c r="A60">
        <v>59</v>
      </c>
      <c r="B60">
        <f t="shared" si="8"/>
        <v>111.6532277095728</v>
      </c>
      <c r="C60">
        <f t="shared" si="6"/>
        <v>688.34677229042723</v>
      </c>
      <c r="D60">
        <f t="shared" si="1"/>
        <v>511.65322770957277</v>
      </c>
      <c r="E60">
        <f t="shared" si="2"/>
        <v>0.74330736818461618</v>
      </c>
      <c r="F60">
        <f t="shared" si="9"/>
        <v>1200</v>
      </c>
      <c r="G60">
        <f t="shared" si="3"/>
        <v>-176.69354458085445</v>
      </c>
      <c r="H60">
        <f t="shared" si="10"/>
        <v>38253.669543247684</v>
      </c>
      <c r="I60">
        <f t="shared" si="11"/>
        <v>32546.33045675229</v>
      </c>
      <c r="J60">
        <f t="shared" si="7"/>
        <v>1.175360447903008</v>
      </c>
    </row>
    <row r="61" spans="1:10" x14ac:dyDescent="0.25">
      <c r="A61">
        <v>60</v>
      </c>
      <c r="B61">
        <f t="shared" si="8"/>
        <v>110.53669543247707</v>
      </c>
      <c r="C61">
        <f t="shared" si="6"/>
        <v>689.46330456752298</v>
      </c>
      <c r="D61">
        <f t="shared" si="1"/>
        <v>510.53669543247707</v>
      </c>
      <c r="E61">
        <f t="shared" si="2"/>
        <v>0.7404842172894458</v>
      </c>
      <c r="F61">
        <f t="shared" si="9"/>
        <v>1200</v>
      </c>
      <c r="G61">
        <f t="shared" si="3"/>
        <v>-178.92660913504591</v>
      </c>
      <c r="H61">
        <f t="shared" si="10"/>
        <v>38943.132847815206</v>
      </c>
      <c r="I61">
        <f t="shared" si="11"/>
        <v>33056.867152184765</v>
      </c>
      <c r="J61">
        <f t="shared" si="7"/>
        <v>1.1780648380420227</v>
      </c>
    </row>
    <row r="62" spans="1:10" x14ac:dyDescent="0.25">
      <c r="A62">
        <v>61</v>
      </c>
      <c r="B62">
        <f t="shared" si="8"/>
        <v>109.4313284781523</v>
      </c>
      <c r="C62">
        <f t="shared" si="6"/>
        <v>690.5686715218477</v>
      </c>
      <c r="D62">
        <f t="shared" si="1"/>
        <v>509.4313284781523</v>
      </c>
      <c r="E62">
        <f t="shared" si="2"/>
        <v>0.73769829053421698</v>
      </c>
      <c r="F62">
        <f t="shared" si="9"/>
        <v>1200</v>
      </c>
      <c r="G62">
        <f t="shared" si="3"/>
        <v>-181.13734304369541</v>
      </c>
      <c r="H62">
        <f t="shared" si="10"/>
        <v>39633.701519337053</v>
      </c>
      <c r="I62">
        <f t="shared" si="11"/>
        <v>33566.298480662917</v>
      </c>
      <c r="J62">
        <f t="shared" si="7"/>
        <v>1.1807587763115877</v>
      </c>
    </row>
    <row r="63" spans="1:10" x14ac:dyDescent="0.25">
      <c r="A63">
        <v>62</v>
      </c>
      <c r="B63">
        <f t="shared" si="8"/>
        <v>108.33701519337077</v>
      </c>
      <c r="C63">
        <f t="shared" si="6"/>
        <v>691.6629848066292</v>
      </c>
      <c r="D63">
        <f t="shared" si="1"/>
        <v>508.3370151933708</v>
      </c>
      <c r="E63">
        <f t="shared" si="2"/>
        <v>0.7349489944665587</v>
      </c>
      <c r="F63">
        <f t="shared" si="9"/>
        <v>1200</v>
      </c>
      <c r="G63">
        <f t="shared" si="3"/>
        <v>-183.32596961325839</v>
      </c>
      <c r="H63">
        <f t="shared" si="10"/>
        <v>40325.364504143683</v>
      </c>
      <c r="I63">
        <f t="shared" si="11"/>
        <v>34074.635495856288</v>
      </c>
      <c r="J63">
        <f t="shared" si="7"/>
        <v>1.183442285363479</v>
      </c>
    </row>
    <row r="64" spans="1:10" x14ac:dyDescent="0.25">
      <c r="A64">
        <v>63</v>
      </c>
      <c r="B64">
        <f t="shared" si="8"/>
        <v>107.25364504143707</v>
      </c>
      <c r="C64">
        <f t="shared" si="6"/>
        <v>692.74635495856296</v>
      </c>
      <c r="D64">
        <f t="shared" si="1"/>
        <v>507.25364504143704</v>
      </c>
      <c r="E64">
        <f t="shared" si="2"/>
        <v>0.73223574748621911</v>
      </c>
      <c r="F64">
        <f t="shared" si="9"/>
        <v>1200</v>
      </c>
      <c r="G64">
        <f t="shared" si="3"/>
        <v>-185.49270991712592</v>
      </c>
      <c r="H64">
        <f t="shared" si="10"/>
        <v>41018.110859102249</v>
      </c>
      <c r="I64">
        <f t="shared" si="11"/>
        <v>34581.889140897722</v>
      </c>
      <c r="J64">
        <f t="shared" si="7"/>
        <v>1.1861153880859803</v>
      </c>
    </row>
    <row r="65" spans="1:10" x14ac:dyDescent="0.25">
      <c r="A65">
        <v>64</v>
      </c>
      <c r="B65">
        <f t="shared" si="8"/>
        <v>106.18110859102269</v>
      </c>
      <c r="C65">
        <f t="shared" si="6"/>
        <v>693.81889140897727</v>
      </c>
      <c r="D65">
        <f t="shared" si="1"/>
        <v>506.18110859102268</v>
      </c>
      <c r="E65">
        <f t="shared" si="2"/>
        <v>0.72955797955153989</v>
      </c>
      <c r="F65">
        <f t="shared" si="9"/>
        <v>1200</v>
      </c>
      <c r="G65">
        <f t="shared" si="3"/>
        <v>-187.63778281795459</v>
      </c>
      <c r="H65">
        <f t="shared" si="10"/>
        <v>41711.929750511226</v>
      </c>
      <c r="I65">
        <f t="shared" si="11"/>
        <v>35088.070249488745</v>
      </c>
      <c r="J65">
        <f t="shared" si="7"/>
        <v>1.188778107599662</v>
      </c>
    </row>
    <row r="66" spans="1:10" x14ac:dyDescent="0.25">
      <c r="A66">
        <v>65</v>
      </c>
      <c r="B66">
        <f t="shared" si="8"/>
        <v>105.11929750511246</v>
      </c>
      <c r="C66">
        <f t="shared" si="6"/>
        <v>694.8807024948876</v>
      </c>
      <c r="D66">
        <f t="shared" si="1"/>
        <v>505.11929750511246</v>
      </c>
      <c r="E66">
        <f t="shared" si="2"/>
        <v>0.72691513189464163</v>
      </c>
      <c r="F66">
        <f t="shared" ref="F66:F97" si="12">C66+D66</f>
        <v>1200</v>
      </c>
      <c r="G66">
        <f t="shared" si="3"/>
        <v>-189.76140498977514</v>
      </c>
      <c r="H66">
        <f t="shared" si="10"/>
        <v>42406.810453006117</v>
      </c>
      <c r="I66">
        <f t="shared" si="11"/>
        <v>35593.189546993854</v>
      </c>
      <c r="J66">
        <f t="shared" si="7"/>
        <v>1.1914304672531864</v>
      </c>
    </row>
    <row r="67" spans="1:10" x14ac:dyDescent="0.25">
      <c r="A67">
        <v>66</v>
      </c>
      <c r="B67">
        <f t="shared" si="8"/>
        <v>104.06810453006133</v>
      </c>
      <c r="C67">
        <f t="shared" si="6"/>
        <v>695.93189546993869</v>
      </c>
      <c r="D67">
        <f t="shared" ref="D67:D130" si="13">$O$3+B67</f>
        <v>504.06810453006131</v>
      </c>
      <c r="E67">
        <f t="shared" ref="E67:E130" si="14">D67/C67</f>
        <v>0.72430665674502759</v>
      </c>
      <c r="F67">
        <f t="shared" si="12"/>
        <v>1200</v>
      </c>
      <c r="G67">
        <f t="shared" ref="G67:G130" si="15">D67-C67</f>
        <v>-191.86379093987739</v>
      </c>
      <c r="H67">
        <f t="shared" ref="H67:H98" si="16">C67+H66</f>
        <v>43102.742348476058</v>
      </c>
      <c r="I67">
        <f t="shared" ref="I67:I98" si="17">D67+I66</f>
        <v>36097.257651523913</v>
      </c>
      <c r="J67">
        <f t="shared" si="7"/>
        <v>1.1940724906191424</v>
      </c>
    </row>
    <row r="68" spans="1:10" x14ac:dyDescent="0.25">
      <c r="A68">
        <v>67</v>
      </c>
      <c r="B68">
        <f t="shared" si="8"/>
        <v>103.02742348476072</v>
      </c>
      <c r="C68">
        <f t="shared" ref="C68:C131" si="18">$O$2-B68</f>
        <v>696.97257651523933</v>
      </c>
      <c r="D68">
        <f t="shared" si="13"/>
        <v>503.02742348476073</v>
      </c>
      <c r="E68">
        <f t="shared" si="14"/>
        <v>0.7217320170613083</v>
      </c>
      <c r="F68">
        <f t="shared" si="12"/>
        <v>1200</v>
      </c>
      <c r="G68">
        <f t="shared" si="15"/>
        <v>-193.94515303047859</v>
      </c>
      <c r="H68">
        <f t="shared" si="16"/>
        <v>43799.714924991298</v>
      </c>
      <c r="I68">
        <f t="shared" si="17"/>
        <v>36600.285075008673</v>
      </c>
      <c r="J68">
        <f t="shared" ref="J68:J131" si="19">H68/I68</f>
        <v>1.1967042014899092</v>
      </c>
    </row>
    <row r="69" spans="1:10" x14ac:dyDescent="0.25">
      <c r="A69">
        <v>68</v>
      </c>
      <c r="B69">
        <f t="shared" si="8"/>
        <v>101.99714924991311</v>
      </c>
      <c r="C69">
        <f t="shared" si="18"/>
        <v>698.00285075008685</v>
      </c>
      <c r="D69">
        <f t="shared" si="13"/>
        <v>501.99714924991309</v>
      </c>
      <c r="E69">
        <f t="shared" si="14"/>
        <v>0.71919068627077609</v>
      </c>
      <c r="F69">
        <f t="shared" si="12"/>
        <v>1200</v>
      </c>
      <c r="G69">
        <f t="shared" si="15"/>
        <v>-196.00570150017376</v>
      </c>
      <c r="H69">
        <f t="shared" si="16"/>
        <v>44497.717775741388</v>
      </c>
      <c r="I69">
        <f t="shared" si="17"/>
        <v>37102.282224258583</v>
      </c>
      <c r="J69">
        <f t="shared" si="19"/>
        <v>1.1993256238735484</v>
      </c>
    </row>
    <row r="70" spans="1:10" x14ac:dyDescent="0.25">
      <c r="A70">
        <v>69</v>
      </c>
      <c r="B70">
        <f t="shared" ref="B70:B133" si="20">B69*(100-$O$4)/100</f>
        <v>100.97717775741397</v>
      </c>
      <c r="C70">
        <f t="shared" si="18"/>
        <v>699.02282224258602</v>
      </c>
      <c r="D70">
        <f t="shared" si="13"/>
        <v>500.97717775741398</v>
      </c>
      <c r="E70">
        <f t="shared" si="14"/>
        <v>0.71668214801655916</v>
      </c>
      <c r="F70">
        <f t="shared" si="12"/>
        <v>1200</v>
      </c>
      <c r="G70">
        <f t="shared" si="15"/>
        <v>-198.04564448517203</v>
      </c>
      <c r="H70">
        <f t="shared" si="16"/>
        <v>45196.740597983975</v>
      </c>
      <c r="I70">
        <f t="shared" si="17"/>
        <v>37603.259402015996</v>
      </c>
      <c r="J70">
        <f t="shared" si="19"/>
        <v>1.2019367819897249</v>
      </c>
    </row>
    <row r="71" spans="1:10" x14ac:dyDescent="0.25">
      <c r="A71">
        <v>70</v>
      </c>
      <c r="B71">
        <f t="shared" si="20"/>
        <v>99.967405979839825</v>
      </c>
      <c r="C71">
        <f t="shared" si="18"/>
        <v>700.03259402016022</v>
      </c>
      <c r="D71">
        <f t="shared" si="13"/>
        <v>499.96740597983984</v>
      </c>
      <c r="E71">
        <f t="shared" si="14"/>
        <v>0.71420589591209993</v>
      </c>
      <c r="F71">
        <f t="shared" si="12"/>
        <v>1200</v>
      </c>
      <c r="G71">
        <f t="shared" si="15"/>
        <v>-200.06518804032038</v>
      </c>
      <c r="H71">
        <f t="shared" si="16"/>
        <v>45896.773192004133</v>
      </c>
      <c r="I71">
        <f t="shared" si="17"/>
        <v>38103.226807995838</v>
      </c>
      <c r="J71">
        <f t="shared" si="19"/>
        <v>1.2045377002656594</v>
      </c>
    </row>
    <row r="72" spans="1:10" x14ac:dyDescent="0.25">
      <c r="A72">
        <v>71</v>
      </c>
      <c r="B72">
        <f t="shared" si="20"/>
        <v>98.96773192004143</v>
      </c>
      <c r="C72">
        <f t="shared" si="18"/>
        <v>701.03226807995861</v>
      </c>
      <c r="D72">
        <f t="shared" si="13"/>
        <v>498.96773192004144</v>
      </c>
      <c r="E72">
        <f t="shared" si="14"/>
        <v>0.71176143330271069</v>
      </c>
      <c r="F72">
        <f t="shared" si="12"/>
        <v>1200</v>
      </c>
      <c r="G72">
        <f t="shared" si="15"/>
        <v>-202.06453615991717</v>
      </c>
      <c r="H72">
        <f t="shared" si="16"/>
        <v>46597.805460084091</v>
      </c>
      <c r="I72">
        <f t="shared" si="17"/>
        <v>38602.194539915879</v>
      </c>
      <c r="J72">
        <f t="shared" si="19"/>
        <v>1.2071284033321086</v>
      </c>
    </row>
    <row r="73" spans="1:10" x14ac:dyDescent="0.25">
      <c r="A73">
        <v>72</v>
      </c>
      <c r="B73">
        <f t="shared" si="20"/>
        <v>97.97805460084102</v>
      </c>
      <c r="C73">
        <f t="shared" si="18"/>
        <v>702.02194539915899</v>
      </c>
      <c r="D73">
        <f t="shared" si="13"/>
        <v>497.97805460084101</v>
      </c>
      <c r="E73">
        <f t="shared" si="14"/>
        <v>0.70934827303396941</v>
      </c>
      <c r="F73">
        <f t="shared" si="12"/>
        <v>1200</v>
      </c>
      <c r="G73">
        <f t="shared" si="15"/>
        <v>-204.04389079831799</v>
      </c>
      <c r="H73">
        <f t="shared" si="16"/>
        <v>47299.827405483251</v>
      </c>
      <c r="I73">
        <f t="shared" si="17"/>
        <v>39100.17259451672</v>
      </c>
      <c r="J73">
        <f t="shared" si="19"/>
        <v>1.2097089160193739</v>
      </c>
    </row>
    <row r="74" spans="1:10" x14ac:dyDescent="0.25">
      <c r="A74">
        <v>73</v>
      </c>
      <c r="B74">
        <f t="shared" si="20"/>
        <v>96.998274054832621</v>
      </c>
      <c r="C74">
        <f t="shared" si="18"/>
        <v>703.00172594516744</v>
      </c>
      <c r="D74">
        <f t="shared" si="13"/>
        <v>496.99827405483262</v>
      </c>
      <c r="E74">
        <f t="shared" si="14"/>
        <v>0.70696593722672796</v>
      </c>
      <c r="F74">
        <f t="shared" si="12"/>
        <v>1200</v>
      </c>
      <c r="G74">
        <f t="shared" si="15"/>
        <v>-206.00345189033482</v>
      </c>
      <c r="H74">
        <f t="shared" si="16"/>
        <v>48002.829131428422</v>
      </c>
      <c r="I74">
        <f t="shared" si="17"/>
        <v>39597.170868571549</v>
      </c>
      <c r="J74">
        <f t="shared" si="19"/>
        <v>1.2122792633533443</v>
      </c>
    </row>
    <row r="75" spans="1:10" x14ac:dyDescent="0.25">
      <c r="A75">
        <v>74</v>
      </c>
      <c r="B75">
        <f t="shared" si="20"/>
        <v>96.028291314284289</v>
      </c>
      <c r="C75">
        <f t="shared" si="18"/>
        <v>703.97170868571573</v>
      </c>
      <c r="D75">
        <f t="shared" si="13"/>
        <v>496.02829131428427</v>
      </c>
      <c r="E75">
        <f t="shared" si="14"/>
        <v>0.70461395705851204</v>
      </c>
      <c r="F75">
        <f t="shared" si="12"/>
        <v>1200</v>
      </c>
      <c r="G75">
        <f t="shared" si="15"/>
        <v>-207.94341737143145</v>
      </c>
      <c r="H75">
        <f t="shared" si="16"/>
        <v>48706.800840114134</v>
      </c>
      <c r="I75">
        <f t="shared" si="17"/>
        <v>40093.199159885837</v>
      </c>
      <c r="J75">
        <f t="shared" si="19"/>
        <v>1.2148394705515644</v>
      </c>
    </row>
    <row r="76" spans="1:10" x14ac:dyDescent="0.25">
      <c r="A76">
        <v>75</v>
      </c>
      <c r="B76">
        <f t="shared" si="20"/>
        <v>95.068008401141455</v>
      </c>
      <c r="C76">
        <f t="shared" si="18"/>
        <v>704.93199159885853</v>
      </c>
      <c r="D76">
        <f t="shared" si="13"/>
        <v>495.06800840114147</v>
      </c>
      <c r="E76">
        <f t="shared" si="14"/>
        <v>0.70229187255110403</v>
      </c>
      <c r="F76">
        <f t="shared" si="12"/>
        <v>1200</v>
      </c>
      <c r="G76">
        <f t="shared" si="15"/>
        <v>-209.86398319771706</v>
      </c>
      <c r="H76">
        <f t="shared" si="16"/>
        <v>49411.732831712994</v>
      </c>
      <c r="I76">
        <f t="shared" si="17"/>
        <v>40588.267168286977</v>
      </c>
      <c r="J76">
        <f t="shared" si="19"/>
        <v>1.2173895630193372</v>
      </c>
    </row>
    <row r="77" spans="1:10" x14ac:dyDescent="0.25">
      <c r="A77">
        <v>76</v>
      </c>
      <c r="B77">
        <f t="shared" si="20"/>
        <v>94.117328317130031</v>
      </c>
      <c r="C77">
        <f t="shared" si="18"/>
        <v>705.88267168286995</v>
      </c>
      <c r="D77">
        <f t="shared" si="13"/>
        <v>494.11732831713005</v>
      </c>
      <c r="E77">
        <f t="shared" si="14"/>
        <v>0.69999923236410144</v>
      </c>
      <c r="F77">
        <f t="shared" si="12"/>
        <v>1200</v>
      </c>
      <c r="G77">
        <f t="shared" si="15"/>
        <v>-211.76534336573991</v>
      </c>
      <c r="H77">
        <f t="shared" si="16"/>
        <v>50117.615503395864</v>
      </c>
      <c r="I77">
        <f t="shared" si="17"/>
        <v>41082.384496604107</v>
      </c>
      <c r="J77">
        <f t="shared" si="19"/>
        <v>1.2199295663458536</v>
      </c>
    </row>
    <row r="78" spans="1:10" x14ac:dyDescent="0.25">
      <c r="A78">
        <v>77</v>
      </c>
      <c r="B78">
        <f t="shared" si="20"/>
        <v>93.176155033958736</v>
      </c>
      <c r="C78">
        <f t="shared" si="18"/>
        <v>706.82384496604129</v>
      </c>
      <c r="D78">
        <f t="shared" si="13"/>
        <v>493.17615503395871</v>
      </c>
      <c r="E78">
        <f t="shared" si="14"/>
        <v>0.69773559359426096</v>
      </c>
      <c r="F78">
        <f t="shared" si="12"/>
        <v>1200</v>
      </c>
      <c r="G78">
        <f t="shared" si="15"/>
        <v>-213.64768993208259</v>
      </c>
      <c r="H78">
        <f t="shared" si="16"/>
        <v>50824.439348361906</v>
      </c>
      <c r="I78">
        <f t="shared" si="17"/>
        <v>41575.560651638065</v>
      </c>
      <c r="J78">
        <f t="shared" si="19"/>
        <v>1.2224595063003543</v>
      </c>
    </row>
    <row r="79" spans="1:10" x14ac:dyDescent="0.25">
      <c r="A79">
        <v>78</v>
      </c>
      <c r="B79">
        <f t="shared" si="20"/>
        <v>92.244393483619149</v>
      </c>
      <c r="C79">
        <f t="shared" si="18"/>
        <v>707.75560651638079</v>
      </c>
      <c r="D79">
        <f t="shared" si="13"/>
        <v>492.24439348361915</v>
      </c>
      <c r="E79">
        <f t="shared" si="14"/>
        <v>0.69550052158043385</v>
      </c>
      <c r="F79">
        <f t="shared" si="12"/>
        <v>1200</v>
      </c>
      <c r="G79">
        <f t="shared" si="15"/>
        <v>-215.51121303276165</v>
      </c>
      <c r="H79">
        <f t="shared" si="16"/>
        <v>51532.194954878287</v>
      </c>
      <c r="I79">
        <f t="shared" si="17"/>
        <v>42067.805045121684</v>
      </c>
      <c r="J79">
        <f t="shared" si="19"/>
        <v>1.2249794088283226</v>
      </c>
    </row>
    <row r="80" spans="1:10" x14ac:dyDescent="0.25">
      <c r="A80">
        <v>79</v>
      </c>
      <c r="B80">
        <f t="shared" si="20"/>
        <v>91.321949548782953</v>
      </c>
      <c r="C80">
        <f t="shared" si="18"/>
        <v>708.67805045121702</v>
      </c>
      <c r="D80">
        <f t="shared" si="13"/>
        <v>491.32194954878298</v>
      </c>
      <c r="E80">
        <f t="shared" si="14"/>
        <v>0.69329358971391464</v>
      </c>
      <c r="F80">
        <f t="shared" si="12"/>
        <v>1200</v>
      </c>
      <c r="G80">
        <f t="shared" si="15"/>
        <v>-217.35610090243404</v>
      </c>
      <c r="H80">
        <f t="shared" si="16"/>
        <v>52240.8730053295</v>
      </c>
      <c r="I80">
        <f t="shared" si="17"/>
        <v>42559.126994670471</v>
      </c>
      <c r="J80">
        <f t="shared" si="19"/>
        <v>1.2274893000477063</v>
      </c>
    </row>
    <row r="81" spans="1:10" x14ac:dyDescent="0.25">
      <c r="A81">
        <v>80</v>
      </c>
      <c r="B81">
        <f t="shared" si="20"/>
        <v>90.40873005329513</v>
      </c>
      <c r="C81">
        <f t="shared" si="18"/>
        <v>709.59126994670487</v>
      </c>
      <c r="D81">
        <f t="shared" si="13"/>
        <v>490.40873005329513</v>
      </c>
      <c r="E81">
        <f t="shared" si="14"/>
        <v>0.69111437925402908</v>
      </c>
      <c r="F81">
        <f t="shared" si="12"/>
        <v>1200</v>
      </c>
      <c r="G81">
        <f t="shared" si="15"/>
        <v>-219.18253989340974</v>
      </c>
      <c r="H81">
        <f t="shared" si="16"/>
        <v>52950.464275276208</v>
      </c>
      <c r="I81">
        <f t="shared" si="17"/>
        <v>43049.535724723763</v>
      </c>
      <c r="J81">
        <f t="shared" si="19"/>
        <v>1.2299892062451732</v>
      </c>
    </row>
    <row r="82" spans="1:10" x14ac:dyDescent="0.25">
      <c r="A82">
        <v>81</v>
      </c>
      <c r="B82">
        <f t="shared" si="20"/>
        <v>89.50464275276218</v>
      </c>
      <c r="C82">
        <f t="shared" si="18"/>
        <v>710.49535724723785</v>
      </c>
      <c r="D82">
        <f t="shared" si="13"/>
        <v>489.50464275276215</v>
      </c>
      <c r="E82">
        <f t="shared" si="14"/>
        <v>0.68896247914878994</v>
      </c>
      <c r="F82">
        <f t="shared" si="12"/>
        <v>1200</v>
      </c>
      <c r="G82">
        <f t="shared" si="15"/>
        <v>-220.9907144944757</v>
      </c>
      <c r="H82">
        <f t="shared" si="16"/>
        <v>53660.959632523445</v>
      </c>
      <c r="I82">
        <f t="shared" si="17"/>
        <v>43539.040367476526</v>
      </c>
      <c r="J82">
        <f t="shared" si="19"/>
        <v>1.2324791538723934</v>
      </c>
    </row>
    <row r="83" spans="1:10" x14ac:dyDescent="0.25">
      <c r="A83">
        <v>82</v>
      </c>
      <c r="B83">
        <f t="shared" si="20"/>
        <v>88.609596325234563</v>
      </c>
      <c r="C83">
        <f t="shared" si="18"/>
        <v>711.39040367476548</v>
      </c>
      <c r="D83">
        <f t="shared" si="13"/>
        <v>488.60959632523458</v>
      </c>
      <c r="E83">
        <f t="shared" si="14"/>
        <v>0.68683748586046123</v>
      </c>
      <c r="F83">
        <f t="shared" si="12"/>
        <v>1200</v>
      </c>
      <c r="G83">
        <f t="shared" si="15"/>
        <v>-222.7808073495309</v>
      </c>
      <c r="H83">
        <f t="shared" si="16"/>
        <v>54372.350036198208</v>
      </c>
      <c r="I83">
        <f t="shared" si="17"/>
        <v>44027.649963801763</v>
      </c>
      <c r="J83">
        <f t="shared" si="19"/>
        <v>1.234959169542357</v>
      </c>
    </row>
    <row r="84" spans="1:10" x14ac:dyDescent="0.25">
      <c r="A84">
        <v>83</v>
      </c>
      <c r="B84">
        <f t="shared" si="20"/>
        <v>87.723500361982218</v>
      </c>
      <c r="C84">
        <f t="shared" si="18"/>
        <v>712.27649963801775</v>
      </c>
      <c r="D84">
        <f t="shared" si="13"/>
        <v>487.72350036198225</v>
      </c>
      <c r="E84">
        <f t="shared" si="14"/>
        <v>0.68473900319587355</v>
      </c>
      <c r="F84">
        <f t="shared" si="12"/>
        <v>1200</v>
      </c>
      <c r="G84">
        <f t="shared" si="15"/>
        <v>-224.55299927603551</v>
      </c>
      <c r="H84">
        <f t="shared" si="16"/>
        <v>55084.626535836229</v>
      </c>
      <c r="I84">
        <f t="shared" si="17"/>
        <v>44515.373464163742</v>
      </c>
      <c r="J84">
        <f t="shared" si="19"/>
        <v>1.2374292800257212</v>
      </c>
    </row>
    <row r="85" spans="1:10" x14ac:dyDescent="0.25">
      <c r="A85">
        <v>84</v>
      </c>
      <c r="B85">
        <f t="shared" si="20"/>
        <v>86.846265358362402</v>
      </c>
      <c r="C85">
        <f t="shared" si="18"/>
        <v>713.15373464163758</v>
      </c>
      <c r="D85">
        <f t="shared" si="13"/>
        <v>486.84626535836242</v>
      </c>
      <c r="E85">
        <f t="shared" si="14"/>
        <v>0.68266664214133921</v>
      </c>
      <c r="F85">
        <f t="shared" si="12"/>
        <v>1200</v>
      </c>
      <c r="G85">
        <f t="shared" si="15"/>
        <v>-226.30746928327517</v>
      </c>
      <c r="H85">
        <f t="shared" si="16"/>
        <v>55797.780270477866</v>
      </c>
      <c r="I85">
        <f t="shared" si="17"/>
        <v>45002.219729522105</v>
      </c>
      <c r="J85">
        <f t="shared" si="19"/>
        <v>1.2398895122471862</v>
      </c>
    </row>
    <row r="86" spans="1:10" x14ac:dyDescent="0.25">
      <c r="A86">
        <v>85</v>
      </c>
      <c r="B86">
        <f t="shared" si="20"/>
        <v>85.977802704778767</v>
      </c>
      <c r="C86">
        <f t="shared" si="18"/>
        <v>714.02219729522119</v>
      </c>
      <c r="D86">
        <f t="shared" si="13"/>
        <v>485.97780270477875</v>
      </c>
      <c r="E86">
        <f t="shared" si="14"/>
        <v>0.68062002070202487</v>
      </c>
      <c r="F86">
        <f t="shared" si="12"/>
        <v>1200</v>
      </c>
      <c r="G86">
        <f t="shared" si="15"/>
        <v>-228.04439459044244</v>
      </c>
      <c r="H86">
        <f t="shared" si="16"/>
        <v>56511.802467773086</v>
      </c>
      <c r="I86">
        <f t="shared" si="17"/>
        <v>45488.197532226885</v>
      </c>
      <c r="J86">
        <f t="shared" si="19"/>
        <v>1.2423398932819076</v>
      </c>
    </row>
    <row r="87" spans="1:10" x14ac:dyDescent="0.25">
      <c r="A87">
        <v>86</v>
      </c>
      <c r="B87">
        <f t="shared" si="20"/>
        <v>85.118024677730972</v>
      </c>
      <c r="C87">
        <f t="shared" si="18"/>
        <v>714.881975322269</v>
      </c>
      <c r="D87">
        <f t="shared" si="13"/>
        <v>485.118024677731</v>
      </c>
      <c r="E87">
        <f t="shared" si="14"/>
        <v>0.67859876374563743</v>
      </c>
      <c r="F87">
        <f t="shared" si="12"/>
        <v>1200</v>
      </c>
      <c r="G87">
        <f t="shared" si="15"/>
        <v>-229.763950644538</v>
      </c>
      <c r="H87">
        <f t="shared" si="16"/>
        <v>57226.684443095357</v>
      </c>
      <c r="I87">
        <f t="shared" si="17"/>
        <v>45973.315556904614</v>
      </c>
      <c r="J87">
        <f t="shared" si="19"/>
        <v>1.2447804503519353</v>
      </c>
    </row>
    <row r="88" spans="1:10" x14ac:dyDescent="0.25">
      <c r="A88">
        <v>87</v>
      </c>
      <c r="B88">
        <f t="shared" si="20"/>
        <v>84.266844430953654</v>
      </c>
      <c r="C88">
        <f t="shared" si="18"/>
        <v>715.7331555690464</v>
      </c>
      <c r="D88">
        <f t="shared" si="13"/>
        <v>484.26684443095365</v>
      </c>
      <c r="E88">
        <f t="shared" si="14"/>
        <v>0.67660250285029122</v>
      </c>
      <c r="F88">
        <f t="shared" si="12"/>
        <v>1200</v>
      </c>
      <c r="G88">
        <f t="shared" si="15"/>
        <v>-231.46631113809275</v>
      </c>
      <c r="H88">
        <f t="shared" si="16"/>
        <v>57942.417598664404</v>
      </c>
      <c r="I88">
        <f t="shared" si="17"/>
        <v>46457.582401335567</v>
      </c>
      <c r="J88">
        <f t="shared" si="19"/>
        <v>1.2472112108226852</v>
      </c>
    </row>
    <row r="89" spans="1:10" x14ac:dyDescent="0.25">
      <c r="A89">
        <v>88</v>
      </c>
      <c r="B89">
        <f t="shared" si="20"/>
        <v>83.424175986644116</v>
      </c>
      <c r="C89">
        <f t="shared" si="18"/>
        <v>716.57582401335594</v>
      </c>
      <c r="D89">
        <f t="shared" si="13"/>
        <v>483.42417598664412</v>
      </c>
      <c r="E89">
        <f t="shared" si="14"/>
        <v>0.67463087615642725</v>
      </c>
      <c r="F89">
        <f t="shared" si="12"/>
        <v>1200</v>
      </c>
      <c r="G89">
        <f t="shared" si="15"/>
        <v>-233.15164802671183</v>
      </c>
      <c r="H89">
        <f t="shared" si="16"/>
        <v>58658.993422677762</v>
      </c>
      <c r="I89">
        <f t="shared" si="17"/>
        <v>46941.006577322209</v>
      </c>
      <c r="J89">
        <f t="shared" si="19"/>
        <v>1.2496322021994446</v>
      </c>
    </row>
    <row r="90" spans="1:10" x14ac:dyDescent="0.25">
      <c r="A90">
        <v>89</v>
      </c>
      <c r="B90">
        <f t="shared" si="20"/>
        <v>82.589934226777672</v>
      </c>
      <c r="C90">
        <f t="shared" si="18"/>
        <v>717.4100657732223</v>
      </c>
      <c r="D90">
        <f t="shared" si="13"/>
        <v>482.5899342267777</v>
      </c>
      <c r="E90">
        <f t="shared" si="14"/>
        <v>0.67268352822265431</v>
      </c>
      <c r="F90">
        <f t="shared" si="12"/>
        <v>1200</v>
      </c>
      <c r="G90">
        <f t="shared" si="15"/>
        <v>-234.8201315464446</v>
      </c>
      <c r="H90">
        <f t="shared" si="16"/>
        <v>59376.403488450982</v>
      </c>
      <c r="I90">
        <f t="shared" si="17"/>
        <v>47423.596511548989</v>
      </c>
      <c r="J90">
        <f t="shared" si="19"/>
        <v>1.2520434521239052</v>
      </c>
    </row>
    <row r="91" spans="1:10" x14ac:dyDescent="0.25">
      <c r="A91">
        <v>90</v>
      </c>
      <c r="B91">
        <f t="shared" si="20"/>
        <v>81.764034884509897</v>
      </c>
      <c r="C91">
        <f t="shared" si="18"/>
        <v>718.2359651154901</v>
      </c>
      <c r="D91">
        <f t="shared" si="13"/>
        <v>481.7640348845099</v>
      </c>
      <c r="E91">
        <f t="shared" si="14"/>
        <v>0.67076010988539647</v>
      </c>
      <c r="F91">
        <f t="shared" si="12"/>
        <v>1200</v>
      </c>
      <c r="G91">
        <f t="shared" si="15"/>
        <v>-236.47193023098021</v>
      </c>
      <c r="H91">
        <f t="shared" si="16"/>
        <v>60094.639453566473</v>
      </c>
      <c r="I91">
        <f t="shared" si="17"/>
        <v>47905.360546433498</v>
      </c>
      <c r="J91">
        <f t="shared" si="19"/>
        <v>1.2544449883707316</v>
      </c>
    </row>
    <row r="92" spans="1:10" x14ac:dyDescent="0.25">
      <c r="A92">
        <v>91</v>
      </c>
      <c r="B92">
        <f t="shared" si="20"/>
        <v>80.946394535664794</v>
      </c>
      <c r="C92">
        <f t="shared" si="18"/>
        <v>719.05360546433519</v>
      </c>
      <c r="D92">
        <f t="shared" si="13"/>
        <v>480.94639453566481</v>
      </c>
      <c r="E92">
        <f t="shared" si="14"/>
        <v>0.66886027812222626</v>
      </c>
      <c r="F92">
        <f t="shared" si="12"/>
        <v>1200</v>
      </c>
      <c r="G92">
        <f t="shared" si="15"/>
        <v>-238.10721092867038</v>
      </c>
      <c r="H92">
        <f t="shared" si="16"/>
        <v>60813.693059030811</v>
      </c>
      <c r="I92">
        <f t="shared" si="17"/>
        <v>48386.30694096916</v>
      </c>
      <c r="J92">
        <f t="shared" si="19"/>
        <v>1.2568368388441578</v>
      </c>
    </row>
    <row r="93" spans="1:10" x14ac:dyDescent="0.25">
      <c r="A93">
        <v>92</v>
      </c>
      <c r="B93">
        <f t="shared" si="20"/>
        <v>80.136930590308154</v>
      </c>
      <c r="C93">
        <f t="shared" si="18"/>
        <v>719.86306940969189</v>
      </c>
      <c r="D93">
        <f t="shared" si="13"/>
        <v>480.13693059030817</v>
      </c>
      <c r="E93">
        <f t="shared" si="14"/>
        <v>0.66698369591877249</v>
      </c>
      <c r="F93">
        <f t="shared" si="12"/>
        <v>1200</v>
      </c>
      <c r="G93">
        <f t="shared" si="15"/>
        <v>-239.72613881938372</v>
      </c>
      <c r="H93">
        <f t="shared" si="16"/>
        <v>61533.556128440505</v>
      </c>
      <c r="I93">
        <f t="shared" si="17"/>
        <v>48866.443871559466</v>
      </c>
      <c r="J93">
        <f t="shared" si="19"/>
        <v>1.2592190315746172</v>
      </c>
    </row>
    <row r="94" spans="1:10" x14ac:dyDescent="0.25">
      <c r="A94">
        <v>93</v>
      </c>
      <c r="B94">
        <f t="shared" si="20"/>
        <v>79.335561284405074</v>
      </c>
      <c r="C94">
        <f t="shared" si="18"/>
        <v>720.66443871559488</v>
      </c>
      <c r="D94">
        <f t="shared" si="13"/>
        <v>479.33556128440506</v>
      </c>
      <c r="E94">
        <f t="shared" si="14"/>
        <v>0.66513003213909305</v>
      </c>
      <c r="F94">
        <f t="shared" si="12"/>
        <v>1200</v>
      </c>
      <c r="G94">
        <f t="shared" si="15"/>
        <v>-241.32887743118982</v>
      </c>
      <c r="H94">
        <f t="shared" si="16"/>
        <v>62254.220567156102</v>
      </c>
      <c r="I94">
        <f t="shared" si="17"/>
        <v>49345.779432843869</v>
      </c>
      <c r="J94">
        <f t="shared" si="19"/>
        <v>1.2615915947154044</v>
      </c>
    </row>
    <row r="95" spans="1:10" x14ac:dyDescent="0.25">
      <c r="A95">
        <v>94</v>
      </c>
      <c r="B95">
        <f t="shared" si="20"/>
        <v>78.542205671561021</v>
      </c>
      <c r="C95">
        <f t="shared" si="18"/>
        <v>721.45779432843892</v>
      </c>
      <c r="D95">
        <f t="shared" si="13"/>
        <v>478.54220567156102</v>
      </c>
      <c r="E95">
        <f t="shared" si="14"/>
        <v>0.66329896139940769</v>
      </c>
      <c r="F95">
        <f t="shared" si="12"/>
        <v>1200</v>
      </c>
      <c r="G95">
        <f t="shared" si="15"/>
        <v>-242.9155886568779</v>
      </c>
      <c r="H95">
        <f t="shared" si="16"/>
        <v>62975.678361484541</v>
      </c>
      <c r="I95">
        <f t="shared" si="17"/>
        <v>49824.32163851543</v>
      </c>
      <c r="J95">
        <f t="shared" si="19"/>
        <v>1.2639545565393666</v>
      </c>
    </row>
    <row r="96" spans="1:10" x14ac:dyDescent="0.25">
      <c r="A96">
        <v>95</v>
      </c>
      <c r="B96">
        <f t="shared" si="20"/>
        <v>77.756783614845403</v>
      </c>
      <c r="C96">
        <f t="shared" si="18"/>
        <v>722.2432163851546</v>
      </c>
      <c r="D96">
        <f t="shared" si="13"/>
        <v>477.7567836148454</v>
      </c>
      <c r="E96">
        <f t="shared" si="14"/>
        <v>0.66149016394509053</v>
      </c>
      <c r="F96">
        <f t="shared" si="12"/>
        <v>1200</v>
      </c>
      <c r="G96">
        <f t="shared" si="15"/>
        <v>-244.48643277030919</v>
      </c>
      <c r="H96">
        <f t="shared" si="16"/>
        <v>63697.921577869696</v>
      </c>
      <c r="I96">
        <f t="shared" si="17"/>
        <v>50302.078422130275</v>
      </c>
      <c r="J96">
        <f t="shared" si="19"/>
        <v>1.2663079454356294</v>
      </c>
    </row>
    <row r="97" spans="1:10" x14ac:dyDescent="0.25">
      <c r="A97">
        <v>96</v>
      </c>
      <c r="B97">
        <f t="shared" si="20"/>
        <v>76.979215778696954</v>
      </c>
      <c r="C97">
        <f t="shared" si="18"/>
        <v>723.02078422130307</v>
      </c>
      <c r="D97">
        <f t="shared" si="13"/>
        <v>476.97921577869693</v>
      </c>
      <c r="E97">
        <f t="shared" si="14"/>
        <v>0.65970332553082256</v>
      </c>
      <c r="F97">
        <f t="shared" si="12"/>
        <v>1200</v>
      </c>
      <c r="G97">
        <f t="shared" si="15"/>
        <v>-246.04156844260615</v>
      </c>
      <c r="H97">
        <f t="shared" si="16"/>
        <v>64420.942362091002</v>
      </c>
      <c r="I97">
        <f t="shared" si="17"/>
        <v>50779.057637908969</v>
      </c>
      <c r="J97">
        <f t="shared" si="19"/>
        <v>1.2686517899063514</v>
      </c>
    </row>
    <row r="98" spans="1:10" x14ac:dyDescent="0.25">
      <c r="A98">
        <v>97</v>
      </c>
      <c r="B98">
        <f t="shared" si="20"/>
        <v>76.209423620909988</v>
      </c>
      <c r="C98">
        <f t="shared" si="18"/>
        <v>723.79057637909</v>
      </c>
      <c r="D98">
        <f t="shared" si="13"/>
        <v>476.20942362091</v>
      </c>
      <c r="E98">
        <f t="shared" si="14"/>
        <v>0.65793813730381068</v>
      </c>
      <c r="F98">
        <f t="shared" ref="F98:F121" si="21">C98+D98</f>
        <v>1200</v>
      </c>
      <c r="G98">
        <f t="shared" si="15"/>
        <v>-247.58115275818</v>
      </c>
      <c r="H98">
        <f t="shared" si="16"/>
        <v>65144.732938470093</v>
      </c>
      <c r="I98">
        <f t="shared" si="17"/>
        <v>51255.267061529878</v>
      </c>
      <c r="J98">
        <f t="shared" si="19"/>
        <v>1.2709861185635121</v>
      </c>
    </row>
    <row r="99" spans="1:10" x14ac:dyDescent="0.25">
      <c r="A99">
        <v>98</v>
      </c>
      <c r="B99">
        <f t="shared" si="20"/>
        <v>75.447329384700893</v>
      </c>
      <c r="C99">
        <f t="shared" si="18"/>
        <v>724.55267061529912</v>
      </c>
      <c r="D99">
        <f t="shared" si="13"/>
        <v>475.44732938470088</v>
      </c>
      <c r="E99">
        <f t="shared" si="14"/>
        <v>0.65619429568998089</v>
      </c>
      <c r="F99">
        <f t="shared" si="21"/>
        <v>1200</v>
      </c>
      <c r="G99">
        <f t="shared" si="15"/>
        <v>-249.10534123059824</v>
      </c>
      <c r="H99">
        <f t="shared" ref="H99:H121" si="22">C99+H98</f>
        <v>65869.285609085389</v>
      </c>
      <c r="I99">
        <f t="shared" ref="I99:I121" si="23">D99+I98</f>
        <v>51730.714390914582</v>
      </c>
      <c r="J99">
        <f t="shared" si="19"/>
        <v>1.2733109601257304</v>
      </c>
    </row>
    <row r="100" spans="1:10" x14ac:dyDescent="0.25">
      <c r="A100">
        <v>99</v>
      </c>
      <c r="B100">
        <f t="shared" si="20"/>
        <v>74.69285609085388</v>
      </c>
      <c r="C100">
        <f t="shared" si="18"/>
        <v>725.30714390914613</v>
      </c>
      <c r="D100">
        <f t="shared" si="13"/>
        <v>474.69285609085387</v>
      </c>
      <c r="E100">
        <f t="shared" si="14"/>
        <v>0.65447150228305917</v>
      </c>
      <c r="F100">
        <f t="shared" si="21"/>
        <v>1200</v>
      </c>
      <c r="G100">
        <f t="shared" si="15"/>
        <v>-250.61428781829227</v>
      </c>
      <c r="H100">
        <f t="shared" si="22"/>
        <v>66594.592752994533</v>
      </c>
      <c r="I100">
        <f t="shared" si="23"/>
        <v>52205.407247005438</v>
      </c>
      <c r="J100">
        <f t="shared" si="19"/>
        <v>1.2756263434151158</v>
      </c>
    </row>
    <row r="101" spans="1:10" x14ac:dyDescent="0.25">
      <c r="A101">
        <v>100</v>
      </c>
      <c r="B101">
        <f t="shared" si="20"/>
        <v>73.945927529945337</v>
      </c>
      <c r="C101">
        <f t="shared" si="18"/>
        <v>726.05407247005462</v>
      </c>
      <c r="D101">
        <f t="shared" si="13"/>
        <v>473.94592752994532</v>
      </c>
      <c r="E101">
        <f t="shared" si="14"/>
        <v>0.65276946373645295</v>
      </c>
      <c r="F101">
        <f t="shared" si="21"/>
        <v>1200</v>
      </c>
      <c r="G101">
        <f t="shared" si="15"/>
        <v>-252.1081449401093</v>
      </c>
      <c r="H101">
        <f t="shared" si="22"/>
        <v>67320.646825464588</v>
      </c>
      <c r="I101">
        <f t="shared" si="23"/>
        <v>52679.353174535383</v>
      </c>
      <c r="J101">
        <f t="shared" si="19"/>
        <v>1.2779322973541491</v>
      </c>
    </row>
    <row r="102" spans="1:10" x14ac:dyDescent="0.25">
      <c r="A102">
        <v>101</v>
      </c>
      <c r="B102">
        <f t="shared" si="20"/>
        <v>73.206468254645884</v>
      </c>
      <c r="C102">
        <f t="shared" si="18"/>
        <v>726.79353174535413</v>
      </c>
      <c r="D102">
        <f t="shared" si="13"/>
        <v>473.20646825464587</v>
      </c>
      <c r="E102">
        <f t="shared" si="14"/>
        <v>0.65108789165785075</v>
      </c>
      <c r="F102">
        <f t="shared" si="21"/>
        <v>1200</v>
      </c>
      <c r="G102">
        <f t="shared" si="15"/>
        <v>-253.58706349070826</v>
      </c>
      <c r="H102">
        <f t="shared" si="22"/>
        <v>68047.44035720994</v>
      </c>
      <c r="I102">
        <f t="shared" si="23"/>
        <v>53152.559642790031</v>
      </c>
      <c r="J102">
        <f t="shared" si="19"/>
        <v>1.2802288509625961</v>
      </c>
    </row>
    <row r="103" spans="1:10" x14ac:dyDescent="0.25">
      <c r="A103">
        <v>102</v>
      </c>
      <c r="B103">
        <f t="shared" si="20"/>
        <v>72.474403572099433</v>
      </c>
      <c r="C103">
        <f t="shared" si="18"/>
        <v>727.52559642790061</v>
      </c>
      <c r="D103">
        <f t="shared" si="13"/>
        <v>472.47440357209945</v>
      </c>
      <c r="E103">
        <f t="shared" si="14"/>
        <v>0.64942650250646228</v>
      </c>
      <c r="F103">
        <f t="shared" si="21"/>
        <v>1200</v>
      </c>
      <c r="G103">
        <f t="shared" si="15"/>
        <v>-255.05119285580116</v>
      </c>
      <c r="H103">
        <f t="shared" si="22"/>
        <v>68774.965953637846</v>
      </c>
      <c r="I103">
        <f t="shared" si="23"/>
        <v>53625.034046362132</v>
      </c>
      <c r="J103">
        <f t="shared" si="19"/>
        <v>1.2825160333544527</v>
      </c>
    </row>
    <row r="104" spans="1:10" x14ac:dyDescent="0.25">
      <c r="A104">
        <v>103</v>
      </c>
      <c r="B104">
        <f t="shared" si="20"/>
        <v>71.749659536378445</v>
      </c>
      <c r="C104">
        <f t="shared" si="18"/>
        <v>728.25034046362157</v>
      </c>
      <c r="D104">
        <f t="shared" si="13"/>
        <v>471.74965953637843</v>
      </c>
      <c r="E104">
        <f t="shared" si="14"/>
        <v>0.64778501749281892</v>
      </c>
      <c r="F104">
        <f t="shared" si="21"/>
        <v>1200</v>
      </c>
      <c r="G104">
        <f t="shared" si="15"/>
        <v>-256.50068092724314</v>
      </c>
      <c r="H104">
        <f t="shared" si="22"/>
        <v>69503.216294101469</v>
      </c>
      <c r="I104">
        <f t="shared" si="23"/>
        <v>54096.78370589851</v>
      </c>
      <c r="J104">
        <f t="shared" si="19"/>
        <v>1.2847938737349205</v>
      </c>
    </row>
    <row r="105" spans="1:10" x14ac:dyDescent="0.25">
      <c r="A105">
        <v>104</v>
      </c>
      <c r="B105">
        <f t="shared" si="20"/>
        <v>71.032162941014661</v>
      </c>
      <c r="C105">
        <f t="shared" si="18"/>
        <v>728.96783705898531</v>
      </c>
      <c r="D105">
        <f t="shared" si="13"/>
        <v>471.03216294101469</v>
      </c>
      <c r="E105">
        <f t="shared" si="14"/>
        <v>0.64616316248106365</v>
      </c>
      <c r="F105">
        <f t="shared" si="21"/>
        <v>1200</v>
      </c>
      <c r="G105">
        <f t="shared" si="15"/>
        <v>-257.93567411797062</v>
      </c>
      <c r="H105">
        <f t="shared" si="22"/>
        <v>70232.184131160451</v>
      </c>
      <c r="I105">
        <f t="shared" si="23"/>
        <v>54567.815868839527</v>
      </c>
      <c r="J105">
        <f t="shared" si="19"/>
        <v>1.2870624013974128</v>
      </c>
    </row>
    <row r="106" spans="1:10" x14ac:dyDescent="0.25">
      <c r="A106">
        <v>105</v>
      </c>
      <c r="B106">
        <f t="shared" si="20"/>
        <v>70.321841311604516</v>
      </c>
      <c r="C106">
        <f t="shared" si="18"/>
        <v>729.67815868839546</v>
      </c>
      <c r="D106">
        <f t="shared" si="13"/>
        <v>470.32184131160454</v>
      </c>
      <c r="E106">
        <f t="shared" si="14"/>
        <v>0.64456066789365496</v>
      </c>
      <c r="F106">
        <f t="shared" si="21"/>
        <v>1200</v>
      </c>
      <c r="G106">
        <f t="shared" si="15"/>
        <v>-259.35631737679091</v>
      </c>
      <c r="H106">
        <f t="shared" si="22"/>
        <v>70961.862289848854</v>
      </c>
      <c r="I106">
        <f t="shared" si="23"/>
        <v>55038.137710151132</v>
      </c>
      <c r="J106">
        <f t="shared" si="19"/>
        <v>1.289321645720596</v>
      </c>
    </row>
    <row r="107" spans="1:10" x14ac:dyDescent="0.25">
      <c r="A107">
        <v>106</v>
      </c>
      <c r="B107">
        <f t="shared" si="20"/>
        <v>69.618622898488468</v>
      </c>
      <c r="C107">
        <f t="shared" si="18"/>
        <v>730.38137710151159</v>
      </c>
      <c r="D107">
        <f t="shared" si="13"/>
        <v>469.61862289848847</v>
      </c>
      <c r="E107">
        <f t="shared" si="14"/>
        <v>0.64297726861841775</v>
      </c>
      <c r="F107">
        <f t="shared" si="21"/>
        <v>1200</v>
      </c>
      <c r="G107">
        <f t="shared" si="15"/>
        <v>-260.76275420302312</v>
      </c>
      <c r="H107">
        <f t="shared" si="22"/>
        <v>71692.243666950366</v>
      </c>
      <c r="I107">
        <f t="shared" si="23"/>
        <v>55507.75633304962</v>
      </c>
      <c r="J107">
        <f t="shared" si="19"/>
        <v>1.2915716361654563</v>
      </c>
    </row>
    <row r="108" spans="1:10" x14ac:dyDescent="0.25">
      <c r="A108">
        <v>107</v>
      </c>
      <c r="B108">
        <f t="shared" si="20"/>
        <v>68.922436669503583</v>
      </c>
      <c r="C108">
        <f t="shared" si="18"/>
        <v>731.07756333049645</v>
      </c>
      <c r="D108">
        <f t="shared" si="13"/>
        <v>468.92243666950355</v>
      </c>
      <c r="E108">
        <f t="shared" si="14"/>
        <v>0.64141270391787275</v>
      </c>
      <c r="F108">
        <f t="shared" si="21"/>
        <v>1200</v>
      </c>
      <c r="G108">
        <f t="shared" si="15"/>
        <v>-262.15512666099289</v>
      </c>
      <c r="H108">
        <f t="shared" si="22"/>
        <v>72423.321230280868</v>
      </c>
      <c r="I108">
        <f t="shared" si="23"/>
        <v>55976.678769719125</v>
      </c>
      <c r="J108">
        <f t="shared" si="19"/>
        <v>1.293812402272402</v>
      </c>
    </row>
    <row r="109" spans="1:10" x14ac:dyDescent="0.25">
      <c r="A109">
        <v>108</v>
      </c>
      <c r="B109">
        <f t="shared" si="20"/>
        <v>68.233212302808539</v>
      </c>
      <c r="C109">
        <f t="shared" si="18"/>
        <v>731.76678769719149</v>
      </c>
      <c r="D109">
        <f t="shared" si="13"/>
        <v>468.23321230280851</v>
      </c>
      <c r="E109">
        <f t="shared" si="14"/>
        <v>0.63986671734077882</v>
      </c>
      <c r="F109">
        <f t="shared" si="21"/>
        <v>1200</v>
      </c>
      <c r="G109">
        <f t="shared" si="15"/>
        <v>-263.53357539438298</v>
      </c>
      <c r="H109">
        <f t="shared" si="22"/>
        <v>73155.088017978065</v>
      </c>
      <c r="I109">
        <f t="shared" si="23"/>
        <v>56444.911982021935</v>
      </c>
      <c r="J109">
        <f t="shared" si="19"/>
        <v>1.2960439736583951</v>
      </c>
    </row>
    <row r="110" spans="1:10" x14ac:dyDescent="0.25">
      <c r="A110">
        <v>109</v>
      </c>
      <c r="B110">
        <f t="shared" si="20"/>
        <v>67.550880179780449</v>
      </c>
      <c r="C110">
        <f t="shared" si="18"/>
        <v>732.44911982021949</v>
      </c>
      <c r="D110">
        <f t="shared" si="13"/>
        <v>467.55088017978045</v>
      </c>
      <c r="E110">
        <f t="shared" si="14"/>
        <v>0.63833905663582657</v>
      </c>
      <c r="F110">
        <f t="shared" si="21"/>
        <v>1200</v>
      </c>
      <c r="G110">
        <f t="shared" si="15"/>
        <v>-264.89823964043904</v>
      </c>
      <c r="H110">
        <f t="shared" si="22"/>
        <v>73887.537137798281</v>
      </c>
      <c r="I110">
        <f t="shared" si="23"/>
        <v>56912.462862201712</v>
      </c>
      <c r="J110">
        <f t="shared" si="19"/>
        <v>1.2982663800141134</v>
      </c>
    </row>
    <row r="111" spans="1:10" x14ac:dyDescent="0.25">
      <c r="A111">
        <v>110</v>
      </c>
      <c r="B111">
        <f t="shared" si="20"/>
        <v>66.875371377982646</v>
      </c>
      <c r="C111">
        <f t="shared" si="18"/>
        <v>733.12462862201733</v>
      </c>
      <c r="D111">
        <f t="shared" si="13"/>
        <v>466.87537137798267</v>
      </c>
      <c r="E111">
        <f t="shared" si="14"/>
        <v>0.63682947366742082</v>
      </c>
      <c r="F111">
        <f t="shared" si="21"/>
        <v>1200</v>
      </c>
      <c r="G111">
        <f t="shared" si="15"/>
        <v>-266.24925724403465</v>
      </c>
      <c r="H111">
        <f t="shared" si="22"/>
        <v>74620.661766420293</v>
      </c>
      <c r="I111">
        <f t="shared" si="23"/>
        <v>57379.338233579692</v>
      </c>
      <c r="J111">
        <f t="shared" si="19"/>
        <v>1.3004796511011447</v>
      </c>
    </row>
    <row r="112" spans="1:10" x14ac:dyDescent="0.25">
      <c r="A112">
        <v>111</v>
      </c>
      <c r="B112">
        <f t="shared" si="20"/>
        <v>66.206617664202824</v>
      </c>
      <c r="C112">
        <f t="shared" si="18"/>
        <v>733.79338233579722</v>
      </c>
      <c r="D112">
        <f t="shared" si="13"/>
        <v>466.20661766420284</v>
      </c>
      <c r="E112">
        <f t="shared" si="14"/>
        <v>0.63533772433349389</v>
      </c>
      <c r="F112">
        <f t="shared" si="21"/>
        <v>1200</v>
      </c>
      <c r="G112">
        <f t="shared" si="15"/>
        <v>-267.58676467159438</v>
      </c>
      <c r="H112">
        <f t="shared" si="22"/>
        <v>75354.455148756097</v>
      </c>
      <c r="I112">
        <f t="shared" si="23"/>
        <v>57845.544851243896</v>
      </c>
      <c r="J112">
        <f t="shared" si="19"/>
        <v>1.3026838167492114</v>
      </c>
    </row>
    <row r="113" spans="1:10" x14ac:dyDescent="0.25">
      <c r="A113">
        <v>112</v>
      </c>
      <c r="B113">
        <f t="shared" si="20"/>
        <v>65.544551487560796</v>
      </c>
      <c r="C113">
        <f t="shared" si="18"/>
        <v>734.45544851243926</v>
      </c>
      <c r="D113">
        <f t="shared" si="13"/>
        <v>465.5445514875608</v>
      </c>
      <c r="E113">
        <f t="shared" si="14"/>
        <v>0.63386356848529257</v>
      </c>
      <c r="F113">
        <f t="shared" si="21"/>
        <v>1200</v>
      </c>
      <c r="G113">
        <f t="shared" si="15"/>
        <v>-268.91089702487847</v>
      </c>
      <c r="H113">
        <f t="shared" si="22"/>
        <v>76088.910597268536</v>
      </c>
      <c r="I113">
        <f t="shared" si="23"/>
        <v>58311.089402731457</v>
      </c>
      <c r="J113">
        <f t="shared" si="19"/>
        <v>1.3048789068534246</v>
      </c>
    </row>
    <row r="114" spans="1:10" x14ac:dyDescent="0.25">
      <c r="A114">
        <v>113</v>
      </c>
      <c r="B114">
        <f t="shared" si="20"/>
        <v>64.889105972685186</v>
      </c>
      <c r="C114">
        <f t="shared" si="18"/>
        <v>735.11089402731477</v>
      </c>
      <c r="D114">
        <f t="shared" si="13"/>
        <v>464.88910597268517</v>
      </c>
      <c r="E114">
        <f t="shared" si="14"/>
        <v>0.63240676984908228</v>
      </c>
      <c r="F114">
        <f t="shared" si="21"/>
        <v>1200</v>
      </c>
      <c r="G114">
        <f t="shared" si="15"/>
        <v>-270.2217880546296</v>
      </c>
      <c r="H114">
        <f t="shared" si="22"/>
        <v>76824.021491295847</v>
      </c>
      <c r="I114">
        <f t="shared" si="23"/>
        <v>58775.978508704145</v>
      </c>
      <c r="J114">
        <f t="shared" si="19"/>
        <v>1.3070649513715704</v>
      </c>
    </row>
    <row r="115" spans="1:10" x14ac:dyDescent="0.25">
      <c r="A115">
        <v>114</v>
      </c>
      <c r="B115">
        <f t="shared" si="20"/>
        <v>64.240214912958336</v>
      </c>
      <c r="C115">
        <f t="shared" si="18"/>
        <v>735.75978508704168</v>
      </c>
      <c r="D115">
        <f t="shared" si="13"/>
        <v>464.24021491295832</v>
      </c>
      <c r="E115">
        <f t="shared" si="14"/>
        <v>0.63096709594971667</v>
      </c>
      <c r="F115">
        <f t="shared" si="21"/>
        <v>1200</v>
      </c>
      <c r="G115">
        <f t="shared" si="15"/>
        <v>-271.51957017408336</v>
      </c>
      <c r="H115">
        <f t="shared" si="22"/>
        <v>77559.781276382884</v>
      </c>
      <c r="I115">
        <f t="shared" si="23"/>
        <v>59240.218723617101</v>
      </c>
      <c r="J115">
        <f t="shared" si="19"/>
        <v>1.3092419803214261</v>
      </c>
    </row>
    <row r="116" spans="1:10" x14ac:dyDescent="0.25">
      <c r="A116">
        <v>115</v>
      </c>
      <c r="B116">
        <f t="shared" si="20"/>
        <v>63.597812763828749</v>
      </c>
      <c r="C116">
        <f t="shared" si="18"/>
        <v>736.40218723617124</v>
      </c>
      <c r="D116">
        <f t="shared" si="13"/>
        <v>463.59781276382876</v>
      </c>
      <c r="E116">
        <f t="shared" si="14"/>
        <v>0.62954431803601973</v>
      </c>
      <c r="F116">
        <f t="shared" si="21"/>
        <v>1200</v>
      </c>
      <c r="G116">
        <f t="shared" si="15"/>
        <v>-272.80437447234249</v>
      </c>
      <c r="H116">
        <f t="shared" si="22"/>
        <v>78296.183463619062</v>
      </c>
      <c r="I116">
        <f t="shared" si="23"/>
        <v>59703.816536380931</v>
      </c>
      <c r="J116">
        <f t="shared" si="19"/>
        <v>1.311410023778107</v>
      </c>
    </row>
    <row r="117" spans="1:10" x14ac:dyDescent="0.25">
      <c r="A117">
        <v>116</v>
      </c>
      <c r="B117">
        <f t="shared" si="20"/>
        <v>62.96183463619046</v>
      </c>
      <c r="C117">
        <f t="shared" si="18"/>
        <v>737.03816536380953</v>
      </c>
      <c r="D117">
        <f t="shared" si="13"/>
        <v>462.96183463619047</v>
      </c>
      <c r="E117">
        <f t="shared" si="14"/>
        <v>0.62813821100793044</v>
      </c>
      <c r="F117">
        <f t="shared" si="21"/>
        <v>1200</v>
      </c>
      <c r="G117">
        <f t="shared" si="15"/>
        <v>-274.07633072761905</v>
      </c>
      <c r="H117">
        <f t="shared" si="22"/>
        <v>79033.221628982865</v>
      </c>
      <c r="I117">
        <f t="shared" si="23"/>
        <v>60166.778371017121</v>
      </c>
      <c r="J117">
        <f t="shared" si="19"/>
        <v>1.3135691118714423</v>
      </c>
    </row>
    <row r="118" spans="1:10" x14ac:dyDescent="0.25">
      <c r="A118">
        <v>117</v>
      </c>
      <c r="B118">
        <f t="shared" si="20"/>
        <v>62.332216289828558</v>
      </c>
      <c r="C118">
        <f t="shared" si="18"/>
        <v>737.66778371017142</v>
      </c>
      <c r="D118">
        <f t="shared" si="13"/>
        <v>462.33221628982858</v>
      </c>
      <c r="E118">
        <f t="shared" si="14"/>
        <v>0.62674855334536095</v>
      </c>
      <c r="F118">
        <f t="shared" si="21"/>
        <v>1200</v>
      </c>
      <c r="G118">
        <f t="shared" si="15"/>
        <v>-275.33556742034284</v>
      </c>
      <c r="H118">
        <f t="shared" si="22"/>
        <v>79770.889412693039</v>
      </c>
      <c r="I118">
        <f t="shared" si="23"/>
        <v>60629.110587306946</v>
      </c>
      <c r="J118">
        <f t="shared" si="19"/>
        <v>1.3157192747833832</v>
      </c>
    </row>
    <row r="119" spans="1:10" x14ac:dyDescent="0.25">
      <c r="A119">
        <v>118</v>
      </c>
      <c r="B119">
        <f t="shared" si="20"/>
        <v>61.708894126930275</v>
      </c>
      <c r="C119">
        <f t="shared" si="18"/>
        <v>738.29110587306968</v>
      </c>
      <c r="D119">
        <f t="shared" si="13"/>
        <v>461.70889412693026</v>
      </c>
      <c r="E119">
        <f t="shared" si="14"/>
        <v>0.625375127038723</v>
      </c>
      <c r="F119">
        <f t="shared" si="21"/>
        <v>1200</v>
      </c>
      <c r="G119">
        <f t="shared" si="15"/>
        <v>-276.58221174613942</v>
      </c>
      <c r="H119">
        <f t="shared" si="22"/>
        <v>80509.180518566107</v>
      </c>
      <c r="I119">
        <f t="shared" si="23"/>
        <v>61090.819481433879</v>
      </c>
      <c r="J119">
        <f t="shared" si="19"/>
        <v>1.3178605427454393</v>
      </c>
    </row>
    <row r="120" spans="1:10" x14ac:dyDescent="0.25">
      <c r="A120">
        <v>119</v>
      </c>
      <c r="B120">
        <f t="shared" si="20"/>
        <v>61.091805185660967</v>
      </c>
      <c r="C120">
        <f t="shared" si="18"/>
        <v>738.90819481433903</v>
      </c>
      <c r="D120">
        <f t="shared" si="13"/>
        <v>461.09180518566097</v>
      </c>
      <c r="E120">
        <f t="shared" si="14"/>
        <v>0.62401771752107404</v>
      </c>
      <c r="F120">
        <f t="shared" si="21"/>
        <v>1200</v>
      </c>
      <c r="G120">
        <f t="shared" si="15"/>
        <v>-277.81638962867805</v>
      </c>
      <c r="H120">
        <f t="shared" si="22"/>
        <v>81248.08871338045</v>
      </c>
      <c r="I120">
        <f t="shared" si="23"/>
        <v>61551.911286619543</v>
      </c>
      <c r="J120">
        <f t="shared" si="19"/>
        <v>1.3199929460361461</v>
      </c>
    </row>
    <row r="121" spans="1:10" x14ac:dyDescent="0.25">
      <c r="A121">
        <v>120</v>
      </c>
      <c r="B121">
        <f t="shared" si="20"/>
        <v>60.480887133804352</v>
      </c>
      <c r="C121">
        <f t="shared" si="18"/>
        <v>739.51911286619566</v>
      </c>
      <c r="D121">
        <f t="shared" si="13"/>
        <v>460.48088713380434</v>
      </c>
      <c r="E121">
        <f t="shared" si="14"/>
        <v>0.62267611360184161</v>
      </c>
      <c r="F121">
        <f t="shared" si="21"/>
        <v>1200</v>
      </c>
      <c r="G121">
        <f t="shared" si="15"/>
        <v>-279.03822573239131</v>
      </c>
      <c r="H121">
        <f t="shared" si="22"/>
        <v>81987.607826246647</v>
      </c>
      <c r="I121">
        <f t="shared" si="23"/>
        <v>62012.392173753346</v>
      </c>
      <c r="J121">
        <f t="shared" si="19"/>
        <v>1.3221165149785623</v>
      </c>
    </row>
    <row r="122" spans="1:10" x14ac:dyDescent="0.25">
      <c r="A122">
        <v>121</v>
      </c>
      <c r="B122">
        <f t="shared" si="20"/>
        <v>59.876078262466308</v>
      </c>
      <c r="C122">
        <f t="shared" si="18"/>
        <v>740.12392173753369</v>
      </c>
      <c r="D122">
        <f t="shared" si="13"/>
        <v>459.87607826246631</v>
      </c>
      <c r="E122">
        <f t="shared" si="14"/>
        <v>0.62135010740208152</v>
      </c>
      <c r="F122">
        <f t="shared" ref="F122:F185" si="24">C122+D122</f>
        <v>1200</v>
      </c>
      <c r="G122">
        <f t="shared" si="15"/>
        <v>-280.24784347506738</v>
      </c>
      <c r="H122">
        <f t="shared" ref="H122:H185" si="25">C122+H121</f>
        <v>82727.731747984188</v>
      </c>
      <c r="I122">
        <f t="shared" ref="I122:I185" si="26">D122+I121</f>
        <v>62472.268252015812</v>
      </c>
      <c r="J122">
        <f t="shared" si="19"/>
        <v>1.3242312799377953</v>
      </c>
    </row>
    <row r="123" spans="1:10" x14ac:dyDescent="0.25">
      <c r="A123">
        <v>122</v>
      </c>
      <c r="B123">
        <f t="shared" si="20"/>
        <v>59.277317479841642</v>
      </c>
      <c r="C123">
        <f t="shared" si="18"/>
        <v>740.7226825201584</v>
      </c>
      <c r="D123">
        <f t="shared" si="13"/>
        <v>459.27731747984166</v>
      </c>
      <c r="E123">
        <f t="shared" si="14"/>
        <v>0.62003949429122907</v>
      </c>
      <c r="F123">
        <f t="shared" si="24"/>
        <v>1200</v>
      </c>
      <c r="G123">
        <f t="shared" si="15"/>
        <v>-281.44536504031674</v>
      </c>
      <c r="H123">
        <f t="shared" si="25"/>
        <v>83468.454430504353</v>
      </c>
      <c r="I123">
        <f t="shared" si="26"/>
        <v>62931.545569495654</v>
      </c>
      <c r="J123">
        <f t="shared" si="19"/>
        <v>1.3263372713185579</v>
      </c>
    </row>
    <row r="124" spans="1:10" x14ac:dyDescent="0.25">
      <c r="A124">
        <v>123</v>
      </c>
      <c r="B124">
        <f t="shared" si="20"/>
        <v>58.684544305043225</v>
      </c>
      <c r="C124">
        <f t="shared" si="18"/>
        <v>741.31545569495677</v>
      </c>
      <c r="D124">
        <f t="shared" si="13"/>
        <v>458.68454430504323</v>
      </c>
      <c r="E124">
        <f t="shared" si="14"/>
        <v>0.6187440728253033</v>
      </c>
      <c r="F124">
        <f t="shared" si="24"/>
        <v>1200</v>
      </c>
      <c r="G124">
        <f t="shared" si="15"/>
        <v>-282.63091138991354</v>
      </c>
      <c r="H124">
        <f t="shared" si="25"/>
        <v>84209.769886199312</v>
      </c>
      <c r="I124">
        <f t="shared" si="26"/>
        <v>63390.230113800695</v>
      </c>
      <c r="J124">
        <f t="shared" si="19"/>
        <v>1.3284345195627549</v>
      </c>
    </row>
    <row r="125" spans="1:10" x14ac:dyDescent="0.25">
      <c r="A125">
        <v>124</v>
      </c>
      <c r="B125">
        <f t="shared" si="20"/>
        <v>58.097698861992797</v>
      </c>
      <c r="C125">
        <f t="shared" si="18"/>
        <v>741.90230113800726</v>
      </c>
      <c r="D125">
        <f t="shared" si="13"/>
        <v>458.0976988619928</v>
      </c>
      <c r="E125">
        <f t="shared" si="14"/>
        <v>0.6174636446865237</v>
      </c>
      <c r="F125">
        <f t="shared" si="24"/>
        <v>1200</v>
      </c>
      <c r="G125">
        <f t="shared" si="15"/>
        <v>-283.80460227601446</v>
      </c>
      <c r="H125">
        <f t="shared" si="25"/>
        <v>84951.672187337317</v>
      </c>
      <c r="I125">
        <f t="shared" si="26"/>
        <v>63848.32781266269</v>
      </c>
      <c r="J125">
        <f t="shared" si="19"/>
        <v>1.3305230551470968</v>
      </c>
    </row>
    <row r="126" spans="1:10" x14ac:dyDescent="0.25">
      <c r="A126">
        <v>125</v>
      </c>
      <c r="B126">
        <f t="shared" si="20"/>
        <v>57.516721873372873</v>
      </c>
      <c r="C126">
        <f t="shared" si="18"/>
        <v>742.48327812662717</v>
      </c>
      <c r="D126">
        <f t="shared" si="13"/>
        <v>457.51672187337289</v>
      </c>
      <c r="E126">
        <f t="shared" si="14"/>
        <v>0.61619801462430446</v>
      </c>
      <c r="F126">
        <f t="shared" si="24"/>
        <v>1200</v>
      </c>
      <c r="G126">
        <f t="shared" si="15"/>
        <v>-284.96655625325428</v>
      </c>
      <c r="H126">
        <f t="shared" si="25"/>
        <v>85694.155465463948</v>
      </c>
      <c r="I126">
        <f t="shared" si="26"/>
        <v>64305.84453453606</v>
      </c>
      <c r="J126">
        <f t="shared" si="19"/>
        <v>1.3326029085807449</v>
      </c>
    </row>
    <row r="127" spans="1:10" x14ac:dyDescent="0.25">
      <c r="A127">
        <v>126</v>
      </c>
      <c r="B127">
        <f t="shared" si="20"/>
        <v>56.941554654639148</v>
      </c>
      <c r="C127">
        <f t="shared" si="18"/>
        <v>743.05844534536084</v>
      </c>
      <c r="D127">
        <f t="shared" si="13"/>
        <v>456.94155465463916</v>
      </c>
      <c r="E127">
        <f t="shared" si="14"/>
        <v>0.61494699039758649</v>
      </c>
      <c r="F127">
        <f t="shared" si="24"/>
        <v>1200</v>
      </c>
      <c r="G127">
        <f t="shared" si="15"/>
        <v>-286.11689069072168</v>
      </c>
      <c r="H127">
        <f t="shared" si="25"/>
        <v>86437.213910809311</v>
      </c>
      <c r="I127">
        <f t="shared" si="26"/>
        <v>64762.786089190697</v>
      </c>
      <c r="J127">
        <f t="shared" si="19"/>
        <v>1.3346741104029836</v>
      </c>
    </row>
    <row r="128" spans="1:10" x14ac:dyDescent="0.25">
      <c r="A128">
        <v>127</v>
      </c>
      <c r="B128">
        <f t="shared" si="20"/>
        <v>56.37213910809276</v>
      </c>
      <c r="C128">
        <f t="shared" si="18"/>
        <v>743.62786089190729</v>
      </c>
      <c r="D128">
        <f t="shared" si="13"/>
        <v>456.37213910809277</v>
      </c>
      <c r="E128">
        <f t="shared" si="14"/>
        <v>0.61371038271847422</v>
      </c>
      <c r="F128">
        <f t="shared" si="24"/>
        <v>1200</v>
      </c>
      <c r="G128">
        <f t="shared" si="15"/>
        <v>-287.25572178381452</v>
      </c>
      <c r="H128">
        <f t="shared" si="25"/>
        <v>87180.84177170122</v>
      </c>
      <c r="I128">
        <f t="shared" si="26"/>
        <v>65219.158228298787</v>
      </c>
      <c r="J128">
        <f t="shared" si="19"/>
        <v>1.3367366911809235</v>
      </c>
    </row>
    <row r="129" spans="1:10" x14ac:dyDescent="0.25">
      <c r="A129">
        <v>128</v>
      </c>
      <c r="B129">
        <f t="shared" si="20"/>
        <v>55.808417717011835</v>
      </c>
      <c r="C129">
        <f t="shared" si="18"/>
        <v>744.19158228298818</v>
      </c>
      <c r="D129">
        <f t="shared" si="13"/>
        <v>455.80841771701182</v>
      </c>
      <c r="E129">
        <f t="shared" si="14"/>
        <v>0.61248800519714153</v>
      </c>
      <c r="F129">
        <f t="shared" si="24"/>
        <v>1200</v>
      </c>
      <c r="G129">
        <f t="shared" si="15"/>
        <v>-288.38316456597636</v>
      </c>
      <c r="H129">
        <f t="shared" si="25"/>
        <v>87925.03335398421</v>
      </c>
      <c r="I129">
        <f t="shared" si="26"/>
        <v>65674.966646015804</v>
      </c>
      <c r="J129">
        <f t="shared" si="19"/>
        <v>1.3387906815072317</v>
      </c>
    </row>
    <row r="130" spans="1:10" x14ac:dyDescent="0.25">
      <c r="A130">
        <v>129</v>
      </c>
      <c r="B130">
        <f t="shared" si="20"/>
        <v>55.250333539841712</v>
      </c>
      <c r="C130">
        <f t="shared" si="18"/>
        <v>744.74966646015832</v>
      </c>
      <c r="D130">
        <f t="shared" si="13"/>
        <v>455.25033353984173</v>
      </c>
      <c r="E130">
        <f t="shared" si="14"/>
        <v>0.61127967428797247</v>
      </c>
      <c r="F130">
        <f t="shared" si="24"/>
        <v>1200</v>
      </c>
      <c r="G130">
        <f t="shared" si="15"/>
        <v>-289.49933292031659</v>
      </c>
      <c r="H130">
        <f t="shared" si="25"/>
        <v>88669.783020444374</v>
      </c>
      <c r="I130">
        <f t="shared" si="26"/>
        <v>66130.21697955564</v>
      </c>
      <c r="J130">
        <f t="shared" si="19"/>
        <v>1.3408361119978922</v>
      </c>
    </row>
    <row r="131" spans="1:10" x14ac:dyDescent="0.25">
      <c r="A131">
        <v>130</v>
      </c>
      <c r="B131">
        <f t="shared" si="20"/>
        <v>54.697830204443299</v>
      </c>
      <c r="C131">
        <f t="shared" si="18"/>
        <v>745.30216979555667</v>
      </c>
      <c r="D131">
        <f t="shared" ref="D131:D194" si="27">$O$3+B131</f>
        <v>454.69783020444328</v>
      </c>
      <c r="E131">
        <f t="shared" ref="E131:E194" si="28">D131/C131</f>
        <v>0.61008520923690746</v>
      </c>
      <c r="F131">
        <f t="shared" si="24"/>
        <v>1200</v>
      </c>
      <c r="G131">
        <f t="shared" ref="G131:G194" si="29">D131-C131</f>
        <v>-290.60433959111339</v>
      </c>
      <c r="H131">
        <f t="shared" si="25"/>
        <v>89415.08519023993</v>
      </c>
      <c r="I131">
        <f t="shared" si="26"/>
        <v>66584.914809760085</v>
      </c>
      <c r="J131">
        <f t="shared" si="19"/>
        <v>1.3428730132899918</v>
      </c>
    </row>
    <row r="132" spans="1:10" x14ac:dyDescent="0.25">
      <c r="A132">
        <v>131</v>
      </c>
      <c r="B132">
        <f t="shared" si="20"/>
        <v>54.150851902398863</v>
      </c>
      <c r="C132">
        <f t="shared" ref="C132:C195" si="30">$O$2-B132</f>
        <v>745.84914809760119</v>
      </c>
      <c r="D132">
        <f t="shared" si="27"/>
        <v>454.15085190239887</v>
      </c>
      <c r="E132">
        <f t="shared" si="28"/>
        <v>0.60890443202995936</v>
      </c>
      <c r="F132">
        <f t="shared" si="24"/>
        <v>1200</v>
      </c>
      <c r="G132">
        <f t="shared" si="29"/>
        <v>-291.69829619520232</v>
      </c>
      <c r="H132">
        <f t="shared" si="25"/>
        <v>90160.934338337538</v>
      </c>
      <c r="I132">
        <f t="shared" si="26"/>
        <v>67039.065661662476</v>
      </c>
      <c r="J132">
        <f t="shared" ref="J132:J195" si="31">H132/I132</f>
        <v>1.3449014160395396</v>
      </c>
    </row>
    <row r="133" spans="1:10" x14ac:dyDescent="0.25">
      <c r="A133">
        <v>132</v>
      </c>
      <c r="B133">
        <f t="shared" si="20"/>
        <v>53.60934338337487</v>
      </c>
      <c r="C133">
        <f t="shared" si="30"/>
        <v>746.39065661662517</v>
      </c>
      <c r="D133">
        <f t="shared" si="27"/>
        <v>453.60934338337489</v>
      </c>
      <c r="E133">
        <f t="shared" si="28"/>
        <v>0.60773716734287309</v>
      </c>
      <c r="F133">
        <f t="shared" si="24"/>
        <v>1200</v>
      </c>
      <c r="G133">
        <f t="shared" si="29"/>
        <v>-292.78131323325027</v>
      </c>
      <c r="H133">
        <f t="shared" si="25"/>
        <v>90907.324994954164</v>
      </c>
      <c r="I133">
        <f t="shared" si="26"/>
        <v>67492.67500504585</v>
      </c>
      <c r="J133">
        <f t="shared" si="31"/>
        <v>1.3469213509193079</v>
      </c>
    </row>
    <row r="134" spans="1:10" x14ac:dyDescent="0.25">
      <c r="A134">
        <v>133</v>
      </c>
      <c r="B134">
        <f t="shared" ref="B134:B197" si="32">B133*(100-$O$4)/100</f>
        <v>53.073249949541122</v>
      </c>
      <c r="C134">
        <f t="shared" si="30"/>
        <v>746.92675005045885</v>
      </c>
      <c r="D134">
        <f t="shared" si="27"/>
        <v>453.07324994954115</v>
      </c>
      <c r="E134">
        <f t="shared" si="28"/>
        <v>0.60658324249189588</v>
      </c>
      <c r="F134">
        <f t="shared" si="24"/>
        <v>1200</v>
      </c>
      <c r="G134">
        <f t="shared" si="29"/>
        <v>-293.8535001009177</v>
      </c>
      <c r="H134">
        <f t="shared" si="25"/>
        <v>91654.251745004629</v>
      </c>
      <c r="I134">
        <f t="shared" si="26"/>
        <v>67945.748254995386</v>
      </c>
      <c r="J134">
        <f t="shared" si="31"/>
        <v>1.3489328486167078</v>
      </c>
    </row>
    <row r="135" spans="1:10" x14ac:dyDescent="0.25">
      <c r="A135">
        <v>134</v>
      </c>
      <c r="B135">
        <f t="shared" si="32"/>
        <v>52.542517450045708</v>
      </c>
      <c r="C135">
        <f t="shared" si="30"/>
        <v>747.45748254995431</v>
      </c>
      <c r="D135">
        <f t="shared" si="27"/>
        <v>452.54251745004569</v>
      </c>
      <c r="E135">
        <f t="shared" si="28"/>
        <v>0.60544248738563033</v>
      </c>
      <c r="F135">
        <f t="shared" si="24"/>
        <v>1200</v>
      </c>
      <c r="G135">
        <f t="shared" si="29"/>
        <v>-294.91496509990861</v>
      </c>
      <c r="H135">
        <f t="shared" si="25"/>
        <v>92401.709227554587</v>
      </c>
      <c r="I135">
        <f t="shared" si="26"/>
        <v>68398.290772445427</v>
      </c>
      <c r="J135">
        <f t="shared" si="31"/>
        <v>1.3509359398316874</v>
      </c>
    </row>
    <row r="136" spans="1:10" x14ac:dyDescent="0.25">
      <c r="A136">
        <v>135</v>
      </c>
      <c r="B136">
        <f t="shared" si="32"/>
        <v>52.017092275545245</v>
      </c>
      <c r="C136">
        <f t="shared" si="30"/>
        <v>747.98290772445478</v>
      </c>
      <c r="D136">
        <f t="shared" si="27"/>
        <v>452.01709227554522</v>
      </c>
      <c r="E136">
        <f t="shared" si="28"/>
        <v>0.60431473447794515</v>
      </c>
      <c r="F136">
        <f t="shared" si="24"/>
        <v>1200</v>
      </c>
      <c r="G136">
        <f t="shared" si="29"/>
        <v>-295.96581544890955</v>
      </c>
      <c r="H136">
        <f t="shared" si="25"/>
        <v>93149.692135279038</v>
      </c>
      <c r="I136">
        <f t="shared" si="26"/>
        <v>68850.307864720977</v>
      </c>
      <c r="J136">
        <f t="shared" si="31"/>
        <v>1.3529306552746601</v>
      </c>
    </row>
    <row r="137" spans="1:10" x14ac:dyDescent="0.25">
      <c r="A137">
        <v>136</v>
      </c>
      <c r="B137">
        <f t="shared" si="32"/>
        <v>51.496921352789798</v>
      </c>
      <c r="C137">
        <f t="shared" si="30"/>
        <v>748.50307864721026</v>
      </c>
      <c r="D137">
        <f t="shared" si="27"/>
        <v>451.4969213527898</v>
      </c>
      <c r="E137">
        <f t="shared" si="28"/>
        <v>0.60319981872191142</v>
      </c>
      <c r="F137">
        <f t="shared" si="24"/>
        <v>1200</v>
      </c>
      <c r="G137">
        <f t="shared" si="29"/>
        <v>-297.00615729442046</v>
      </c>
      <c r="H137">
        <f t="shared" si="25"/>
        <v>93898.195213926243</v>
      </c>
      <c r="I137">
        <f t="shared" si="26"/>
        <v>69301.804786073772</v>
      </c>
      <c r="J137">
        <f t="shared" si="31"/>
        <v>1.3549170256644618</v>
      </c>
    </row>
    <row r="138" spans="1:10" x14ac:dyDescent="0.25">
      <c r="A138">
        <v>137</v>
      </c>
      <c r="B138">
        <f t="shared" si="32"/>
        <v>50.9819521392619</v>
      </c>
      <c r="C138">
        <f t="shared" si="30"/>
        <v>749.01804786073808</v>
      </c>
      <c r="D138">
        <f t="shared" si="27"/>
        <v>450.98195213926192</v>
      </c>
      <c r="E138">
        <f t="shared" si="28"/>
        <v>0.60209757752474236</v>
      </c>
      <c r="F138">
        <f t="shared" si="24"/>
        <v>1200</v>
      </c>
      <c r="G138">
        <f t="shared" si="29"/>
        <v>-298.03609572147616</v>
      </c>
      <c r="H138">
        <f t="shared" si="25"/>
        <v>94647.213261786979</v>
      </c>
      <c r="I138">
        <f t="shared" si="26"/>
        <v>69752.786738213035</v>
      </c>
      <c r="J138">
        <f t="shared" si="31"/>
        <v>1.3568950817263319</v>
      </c>
    </row>
    <row r="139" spans="1:10" x14ac:dyDescent="0.25">
      <c r="A139">
        <v>138</v>
      </c>
      <c r="B139">
        <f t="shared" si="32"/>
        <v>50.472132617869285</v>
      </c>
      <c r="C139">
        <f t="shared" si="30"/>
        <v>749.52786738213069</v>
      </c>
      <c r="D139">
        <f t="shared" si="27"/>
        <v>450.47213261786931</v>
      </c>
      <c r="E139">
        <f t="shared" si="28"/>
        <v>0.60100785070370943</v>
      </c>
      <c r="F139">
        <f t="shared" si="24"/>
        <v>1200</v>
      </c>
      <c r="G139">
        <f t="shared" si="29"/>
        <v>-299.05573476426139</v>
      </c>
      <c r="H139">
        <f t="shared" si="25"/>
        <v>95396.74112916911</v>
      </c>
      <c r="I139">
        <f t="shared" si="26"/>
        <v>70203.258870830905</v>
      </c>
      <c r="J139">
        <f t="shared" si="31"/>
        <v>1.3588648541899238</v>
      </c>
    </row>
    <row r="140" spans="1:10" x14ac:dyDescent="0.25">
      <c r="A140">
        <v>139</v>
      </c>
      <c r="B140">
        <f t="shared" si="32"/>
        <v>49.967411291690595</v>
      </c>
      <c r="C140">
        <f t="shared" si="30"/>
        <v>750.03258870830939</v>
      </c>
      <c r="D140">
        <f t="shared" si="27"/>
        <v>449.96741129169061</v>
      </c>
      <c r="E140">
        <f t="shared" si="28"/>
        <v>0.59993048044301001</v>
      </c>
      <c r="F140">
        <f t="shared" si="24"/>
        <v>1200</v>
      </c>
      <c r="G140">
        <f t="shared" si="29"/>
        <v>-300.06517741661878</v>
      </c>
      <c r="H140">
        <f t="shared" si="25"/>
        <v>96146.773717877426</v>
      </c>
      <c r="I140">
        <f t="shared" si="26"/>
        <v>70653.226282122589</v>
      </c>
      <c r="J140">
        <f t="shared" si="31"/>
        <v>1.3608263737873423</v>
      </c>
    </row>
    <row r="141" spans="1:10" x14ac:dyDescent="0.25">
      <c r="A141">
        <v>140</v>
      </c>
      <c r="B141">
        <f t="shared" si="32"/>
        <v>49.467737178773689</v>
      </c>
      <c r="C141">
        <f t="shared" si="30"/>
        <v>750.53226282122637</v>
      </c>
      <c r="D141">
        <f t="shared" si="27"/>
        <v>449.46773717877369</v>
      </c>
      <c r="E141">
        <f t="shared" si="28"/>
        <v>0.59886531125156306</v>
      </c>
      <c r="F141">
        <f t="shared" si="24"/>
        <v>1200</v>
      </c>
      <c r="G141">
        <f t="shared" si="29"/>
        <v>-301.06452564245268</v>
      </c>
      <c r="H141">
        <f t="shared" si="25"/>
        <v>96897.305980698657</v>
      </c>
      <c r="I141">
        <f t="shared" si="26"/>
        <v>71102.694019301358</v>
      </c>
      <c r="J141">
        <f t="shared" si="31"/>
        <v>1.3627796712512068</v>
      </c>
    </row>
    <row r="142" spans="1:10" x14ac:dyDescent="0.25">
      <c r="A142">
        <v>141</v>
      </c>
      <c r="B142">
        <f t="shared" si="32"/>
        <v>48.973059806985951</v>
      </c>
      <c r="C142">
        <f t="shared" si="30"/>
        <v>751.02694019301407</v>
      </c>
      <c r="D142">
        <f t="shared" si="27"/>
        <v>448.97305980698593</v>
      </c>
      <c r="E142">
        <f t="shared" si="28"/>
        <v>0.5978121899217087</v>
      </c>
      <c r="F142">
        <f t="shared" si="24"/>
        <v>1200</v>
      </c>
      <c r="G142">
        <f t="shared" si="29"/>
        <v>-302.05388038602814</v>
      </c>
      <c r="H142">
        <f t="shared" si="25"/>
        <v>97648.332920891669</v>
      </c>
      <c r="I142">
        <f t="shared" si="26"/>
        <v>71551.667079108345</v>
      </c>
      <c r="J142">
        <f t="shared" si="31"/>
        <v>1.3647247773127431</v>
      </c>
    </row>
    <row r="143" spans="1:10" x14ac:dyDescent="0.25">
      <c r="A143">
        <v>142</v>
      </c>
      <c r="B143">
        <f t="shared" si="32"/>
        <v>48.483329208916096</v>
      </c>
      <c r="C143">
        <f t="shared" si="30"/>
        <v>751.51667079108392</v>
      </c>
      <c r="D143">
        <f t="shared" si="27"/>
        <v>448.48332920891608</v>
      </c>
      <c r="E143">
        <f t="shared" si="28"/>
        <v>0.59677096548878972</v>
      </c>
      <c r="F143">
        <f t="shared" si="24"/>
        <v>1200</v>
      </c>
      <c r="G143">
        <f t="shared" si="29"/>
        <v>-303.03334158216785</v>
      </c>
      <c r="H143">
        <f t="shared" si="25"/>
        <v>98399.849591682752</v>
      </c>
      <c r="I143">
        <f t="shared" si="26"/>
        <v>72000.150408317262</v>
      </c>
      <c r="J143">
        <f t="shared" si="31"/>
        <v>1.3666617226998996</v>
      </c>
    </row>
    <row r="144" spans="1:10" x14ac:dyDescent="0.25">
      <c r="A144">
        <v>143</v>
      </c>
      <c r="B144">
        <f t="shared" si="32"/>
        <v>47.998495916826933</v>
      </c>
      <c r="C144">
        <f t="shared" si="30"/>
        <v>752.00150408317302</v>
      </c>
      <c r="D144">
        <f t="shared" si="27"/>
        <v>447.99849591682693</v>
      </c>
      <c r="E144">
        <f t="shared" si="28"/>
        <v>0.59574148919159253</v>
      </c>
      <c r="F144">
        <f t="shared" si="24"/>
        <v>1200</v>
      </c>
      <c r="G144">
        <f t="shared" si="29"/>
        <v>-304.00300816634609</v>
      </c>
      <c r="H144">
        <f t="shared" si="25"/>
        <v>99151.851095765931</v>
      </c>
      <c r="I144">
        <f t="shared" si="26"/>
        <v>72448.148904234084</v>
      </c>
      <c r="J144">
        <f t="shared" si="31"/>
        <v>1.3685905381354913</v>
      </c>
    </row>
    <row r="145" spans="1:10" x14ac:dyDescent="0.25">
      <c r="A145">
        <v>144</v>
      </c>
      <c r="B145">
        <f t="shared" si="32"/>
        <v>47.518510957658663</v>
      </c>
      <c r="C145">
        <f t="shared" si="30"/>
        <v>752.48148904234131</v>
      </c>
      <c r="D145">
        <f t="shared" si="27"/>
        <v>447.51851095765869</v>
      </c>
      <c r="E145">
        <f t="shared" si="28"/>
        <v>0.59472361443362676</v>
      </c>
      <c r="F145">
        <f t="shared" si="24"/>
        <v>1200</v>
      </c>
      <c r="G145">
        <f t="shared" si="29"/>
        <v>-304.96297808468262</v>
      </c>
      <c r="H145">
        <f t="shared" si="25"/>
        <v>99904.332584808275</v>
      </c>
      <c r="I145">
        <f t="shared" si="26"/>
        <v>72895.66741519174</v>
      </c>
      <c r="J145">
        <f t="shared" si="31"/>
        <v>1.3705112543353684</v>
      </c>
    </row>
    <row r="146" spans="1:10" x14ac:dyDescent="0.25">
      <c r="A146">
        <v>145</v>
      </c>
      <c r="B146">
        <f t="shared" si="32"/>
        <v>47.043325848082077</v>
      </c>
      <c r="C146">
        <f t="shared" si="30"/>
        <v>752.95667415191792</v>
      </c>
      <c r="D146">
        <f t="shared" si="27"/>
        <v>447.04332584808208</v>
      </c>
      <c r="E146">
        <f t="shared" si="28"/>
        <v>0.59371719674522172</v>
      </c>
      <c r="F146">
        <f t="shared" si="24"/>
        <v>1200</v>
      </c>
      <c r="G146">
        <f t="shared" si="29"/>
        <v>-305.91334830383585</v>
      </c>
      <c r="H146">
        <f t="shared" si="25"/>
        <v>100657.2892589602</v>
      </c>
      <c r="I146">
        <f t="shared" si="26"/>
        <v>73342.710741039817</v>
      </c>
      <c r="J146">
        <f t="shared" si="31"/>
        <v>1.3724239020066131</v>
      </c>
    </row>
    <row r="147" spans="1:10" x14ac:dyDescent="0.25">
      <c r="A147">
        <v>146</v>
      </c>
      <c r="B147">
        <f t="shared" si="32"/>
        <v>46.572892589601253</v>
      </c>
      <c r="C147">
        <f t="shared" si="30"/>
        <v>753.42710741039878</v>
      </c>
      <c r="D147">
        <f t="shared" si="27"/>
        <v>446.57289258960122</v>
      </c>
      <c r="E147">
        <f t="shared" si="28"/>
        <v>0.59272209374642104</v>
      </c>
      <c r="F147">
        <f t="shared" si="24"/>
        <v>1200</v>
      </c>
      <c r="G147">
        <f t="shared" si="29"/>
        <v>-306.85421482079755</v>
      </c>
      <c r="H147">
        <f t="shared" si="25"/>
        <v>101410.7163663706</v>
      </c>
      <c r="I147">
        <f t="shared" si="26"/>
        <v>73789.283633629413</v>
      </c>
      <c r="J147">
        <f t="shared" si="31"/>
        <v>1.37432851184576</v>
      </c>
    </row>
    <row r="148" spans="1:10" x14ac:dyDescent="0.25">
      <c r="A148">
        <v>147</v>
      </c>
      <c r="B148">
        <f t="shared" si="32"/>
        <v>46.107163663705244</v>
      </c>
      <c r="C148">
        <f t="shared" si="30"/>
        <v>753.89283633629475</v>
      </c>
      <c r="D148">
        <f t="shared" si="27"/>
        <v>446.10716366370525</v>
      </c>
      <c r="E148">
        <f t="shared" si="28"/>
        <v>0.59173816511065347</v>
      </c>
      <c r="F148">
        <f t="shared" si="24"/>
        <v>1200</v>
      </c>
      <c r="G148">
        <f t="shared" si="29"/>
        <v>-307.7856726725895</v>
      </c>
      <c r="H148">
        <f t="shared" si="25"/>
        <v>102164.6092027069</v>
      </c>
      <c r="I148">
        <f t="shared" si="26"/>
        <v>74235.390797293119</v>
      </c>
      <c r="J148">
        <f t="shared" si="31"/>
        <v>1.3762251145370434</v>
      </c>
    </row>
    <row r="149" spans="1:10" x14ac:dyDescent="0.25">
      <c r="A149">
        <v>148</v>
      </c>
      <c r="B149">
        <f t="shared" si="32"/>
        <v>45.646092027068192</v>
      </c>
      <c r="C149">
        <f t="shared" si="30"/>
        <v>754.35390797293178</v>
      </c>
      <c r="D149">
        <f t="shared" si="27"/>
        <v>445.64609202706822</v>
      </c>
      <c r="E149">
        <f t="shared" si="28"/>
        <v>0.590765272529163</v>
      </c>
      <c r="F149">
        <f t="shared" si="24"/>
        <v>1200</v>
      </c>
      <c r="G149">
        <f t="shared" si="29"/>
        <v>-308.70781594586356</v>
      </c>
      <c r="H149">
        <f t="shared" si="25"/>
        <v>102918.96311067983</v>
      </c>
      <c r="I149">
        <f t="shared" si="26"/>
        <v>74681.036889320181</v>
      </c>
      <c r="J149">
        <f t="shared" si="31"/>
        <v>1.3781137407506703</v>
      </c>
    </row>
    <row r="150" spans="1:10" x14ac:dyDescent="0.25">
      <c r="A150">
        <v>149</v>
      </c>
      <c r="B150">
        <f t="shared" si="32"/>
        <v>45.189631106797513</v>
      </c>
      <c r="C150">
        <f t="shared" si="30"/>
        <v>754.81036889320251</v>
      </c>
      <c r="D150">
        <f t="shared" si="27"/>
        <v>445.18963110679749</v>
      </c>
      <c r="E150">
        <f t="shared" si="28"/>
        <v>0.58980327967617918</v>
      </c>
      <c r="F150">
        <f t="shared" si="24"/>
        <v>1200</v>
      </c>
      <c r="G150">
        <f t="shared" si="29"/>
        <v>-309.62073778640502</v>
      </c>
      <c r="H150">
        <f t="shared" si="25"/>
        <v>103673.77347957304</v>
      </c>
      <c r="I150">
        <f t="shared" si="26"/>
        <v>75126.226520426979</v>
      </c>
      <c r="J150">
        <f t="shared" si="31"/>
        <v>1.3799944211411166</v>
      </c>
    </row>
    <row r="151" spans="1:10" x14ac:dyDescent="0.25">
      <c r="A151">
        <v>150</v>
      </c>
      <c r="B151">
        <f t="shared" si="32"/>
        <v>44.737734795729537</v>
      </c>
      <c r="C151">
        <f t="shared" si="30"/>
        <v>755.26226520427042</v>
      </c>
      <c r="D151">
        <f t="shared" si="27"/>
        <v>444.73773479572952</v>
      </c>
      <c r="E151">
        <f t="shared" si="28"/>
        <v>0.58885205217480907</v>
      </c>
      <c r="F151">
        <f t="shared" si="24"/>
        <v>1200</v>
      </c>
      <c r="G151">
        <f t="shared" si="29"/>
        <v>-310.5245304085409</v>
      </c>
      <c r="H151">
        <f t="shared" si="25"/>
        <v>104429.03574477731</v>
      </c>
      <c r="I151">
        <f t="shared" si="26"/>
        <v>75570.964255222701</v>
      </c>
      <c r="J151">
        <f t="shared" si="31"/>
        <v>1.3818671863454519</v>
      </c>
    </row>
    <row r="152" spans="1:10" x14ac:dyDescent="0.25">
      <c r="A152">
        <v>151</v>
      </c>
      <c r="B152">
        <f t="shared" si="32"/>
        <v>44.290357447772237</v>
      </c>
      <c r="C152">
        <f t="shared" si="30"/>
        <v>755.70964255222771</v>
      </c>
      <c r="D152">
        <f t="shared" si="27"/>
        <v>444.29035744777224</v>
      </c>
      <c r="E152">
        <f t="shared" si="28"/>
        <v>0.58791145756363294</v>
      </c>
      <c r="F152">
        <f t="shared" si="24"/>
        <v>1200</v>
      </c>
      <c r="G152">
        <f t="shared" si="29"/>
        <v>-311.41928510445547</v>
      </c>
      <c r="H152">
        <f t="shared" si="25"/>
        <v>105184.74538732955</v>
      </c>
      <c r="I152">
        <f t="shared" si="26"/>
        <v>76015.254612670469</v>
      </c>
      <c r="J152">
        <f t="shared" si="31"/>
        <v>1.3837320669816846</v>
      </c>
    </row>
    <row r="153" spans="1:10" x14ac:dyDescent="0.25">
      <c r="A153">
        <v>152</v>
      </c>
      <c r="B153">
        <f t="shared" si="32"/>
        <v>43.847453873294519</v>
      </c>
      <c r="C153">
        <f t="shared" si="30"/>
        <v>756.15254612670549</v>
      </c>
      <c r="D153">
        <f t="shared" si="27"/>
        <v>443.84745387329451</v>
      </c>
      <c r="E153">
        <f t="shared" si="28"/>
        <v>0.58698136526398836</v>
      </c>
      <c r="F153">
        <f t="shared" si="24"/>
        <v>1200</v>
      </c>
      <c r="G153">
        <f t="shared" si="29"/>
        <v>-312.30509225341098</v>
      </c>
      <c r="H153">
        <f t="shared" si="25"/>
        <v>105940.89793345625</v>
      </c>
      <c r="I153">
        <f t="shared" si="26"/>
        <v>76459.102066543768</v>
      </c>
      <c r="J153">
        <f t="shared" si="31"/>
        <v>1.385589093647136</v>
      </c>
    </row>
    <row r="154" spans="1:10" x14ac:dyDescent="0.25">
      <c r="A154">
        <v>153</v>
      </c>
      <c r="B154">
        <f t="shared" si="32"/>
        <v>43.408979334561572</v>
      </c>
      <c r="C154">
        <f t="shared" si="30"/>
        <v>756.59102066543846</v>
      </c>
      <c r="D154">
        <f t="shared" si="27"/>
        <v>443.40897933456159</v>
      </c>
      <c r="E154">
        <f t="shared" si="28"/>
        <v>0.58606164654792448</v>
      </c>
      <c r="F154">
        <f t="shared" si="24"/>
        <v>1200</v>
      </c>
      <c r="G154">
        <f t="shared" si="29"/>
        <v>-313.18204133087687</v>
      </c>
      <c r="H154">
        <f t="shared" si="25"/>
        <v>106697.48895412168</v>
      </c>
      <c r="I154">
        <f t="shared" si="26"/>
        <v>76902.511045878331</v>
      </c>
      <c r="J154">
        <f t="shared" si="31"/>
        <v>1.3874382969168371</v>
      </c>
    </row>
    <row r="155" spans="1:10" x14ac:dyDescent="0.25">
      <c r="A155">
        <v>154</v>
      </c>
      <c r="B155">
        <f t="shared" si="32"/>
        <v>42.974889541215951</v>
      </c>
      <c r="C155">
        <f t="shared" si="30"/>
        <v>757.02511045878407</v>
      </c>
      <c r="D155">
        <f t="shared" si="27"/>
        <v>442.97488954121593</v>
      </c>
      <c r="E155">
        <f t="shared" si="28"/>
        <v>0.58515217450681056</v>
      </c>
      <c r="F155">
        <f t="shared" si="24"/>
        <v>1200</v>
      </c>
      <c r="G155">
        <f t="shared" si="29"/>
        <v>-314.05022091756814</v>
      </c>
      <c r="H155">
        <f t="shared" si="25"/>
        <v>107454.51406458046</v>
      </c>
      <c r="I155">
        <f t="shared" si="26"/>
        <v>77345.485935419551</v>
      </c>
      <c r="J155">
        <f t="shared" si="31"/>
        <v>1.3892797073419485</v>
      </c>
    </row>
    <row r="156" spans="1:10" x14ac:dyDescent="0.25">
      <c r="A156">
        <v>155</v>
      </c>
      <c r="B156">
        <f t="shared" si="32"/>
        <v>42.545140645803798</v>
      </c>
      <c r="C156">
        <f t="shared" si="30"/>
        <v>757.45485935419617</v>
      </c>
      <c r="D156">
        <f t="shared" si="27"/>
        <v>442.54514064580383</v>
      </c>
      <c r="E156">
        <f t="shared" si="28"/>
        <v>0.58425282402058454</v>
      </c>
      <c r="F156">
        <f t="shared" si="24"/>
        <v>1200</v>
      </c>
      <c r="G156">
        <f t="shared" si="29"/>
        <v>-314.90971870839235</v>
      </c>
      <c r="H156">
        <f t="shared" si="25"/>
        <v>108211.96892393466</v>
      </c>
      <c r="I156">
        <f t="shared" si="26"/>
        <v>77788.031076065352</v>
      </c>
      <c r="J156">
        <f t="shared" si="31"/>
        <v>1.3911133554482069</v>
      </c>
    </row>
    <row r="157" spans="1:10" x14ac:dyDescent="0.25">
      <c r="A157">
        <v>156</v>
      </c>
      <c r="B157">
        <f t="shared" si="32"/>
        <v>42.11968923934576</v>
      </c>
      <c r="C157">
        <f t="shared" si="30"/>
        <v>757.8803107606542</v>
      </c>
      <c r="D157">
        <f t="shared" si="27"/>
        <v>442.11968923934575</v>
      </c>
      <c r="E157">
        <f t="shared" si="28"/>
        <v>0.58336347172762393</v>
      </c>
      <c r="F157">
        <f t="shared" si="24"/>
        <v>1200</v>
      </c>
      <c r="G157">
        <f t="shared" si="29"/>
        <v>-315.76062152130845</v>
      </c>
      <c r="H157">
        <f t="shared" si="25"/>
        <v>108969.84923469531</v>
      </c>
      <c r="I157">
        <f t="shared" si="26"/>
        <v>78230.150765304701</v>
      </c>
      <c r="J157">
        <f t="shared" si="31"/>
        <v>1.3929392717343931</v>
      </c>
    </row>
    <row r="158" spans="1:10" x14ac:dyDescent="0.25">
      <c r="A158">
        <v>157</v>
      </c>
      <c r="B158">
        <f t="shared" si="32"/>
        <v>41.6984923469523</v>
      </c>
      <c r="C158">
        <f t="shared" si="30"/>
        <v>758.30150765304768</v>
      </c>
      <c r="D158">
        <f t="shared" si="27"/>
        <v>441.69849234695232</v>
      </c>
      <c r="E158">
        <f t="shared" si="28"/>
        <v>0.58248399599522682</v>
      </c>
      <c r="F158">
        <f t="shared" si="24"/>
        <v>1200</v>
      </c>
      <c r="G158">
        <f t="shared" si="29"/>
        <v>-316.60301530609536</v>
      </c>
      <c r="H158">
        <f t="shared" si="25"/>
        <v>109728.15074234836</v>
      </c>
      <c r="I158">
        <f t="shared" si="26"/>
        <v>78671.849257651658</v>
      </c>
      <c r="J158">
        <f t="shared" si="31"/>
        <v>1.3947574866708266</v>
      </c>
    </row>
    <row r="159" spans="1:10" x14ac:dyDescent="0.25">
      <c r="A159">
        <v>158</v>
      </c>
      <c r="B159">
        <f t="shared" si="32"/>
        <v>41.281507423482779</v>
      </c>
      <c r="C159">
        <f t="shared" si="30"/>
        <v>758.71849257651718</v>
      </c>
      <c r="D159">
        <f t="shared" si="27"/>
        <v>441.28150742348276</v>
      </c>
      <c r="E159">
        <f t="shared" si="28"/>
        <v>0.58161427689068657</v>
      </c>
      <c r="F159">
        <f t="shared" si="24"/>
        <v>1200</v>
      </c>
      <c r="G159">
        <f t="shared" si="29"/>
        <v>-317.43698515303441</v>
      </c>
      <c r="H159">
        <f t="shared" si="25"/>
        <v>110486.86923492487</v>
      </c>
      <c r="I159">
        <f t="shared" si="26"/>
        <v>79113.130765075141</v>
      </c>
      <c r="J159">
        <f t="shared" si="31"/>
        <v>1.3965680306978803</v>
      </c>
    </row>
    <row r="160" spans="1:10" x14ac:dyDescent="0.25">
      <c r="A160">
        <v>159</v>
      </c>
      <c r="B160">
        <f t="shared" si="32"/>
        <v>40.868692349247951</v>
      </c>
      <c r="C160">
        <f t="shared" si="30"/>
        <v>759.13130765075209</v>
      </c>
      <c r="D160">
        <f t="shared" si="27"/>
        <v>440.86869234924797</v>
      </c>
      <c r="E160">
        <f t="shared" si="28"/>
        <v>0.58075419615294688</v>
      </c>
      <c r="F160">
        <f t="shared" si="24"/>
        <v>1200</v>
      </c>
      <c r="G160">
        <f t="shared" si="29"/>
        <v>-318.26261530150413</v>
      </c>
      <c r="H160">
        <f t="shared" si="25"/>
        <v>111246.00054257562</v>
      </c>
      <c r="I160">
        <f t="shared" si="26"/>
        <v>79553.99945742439</v>
      </c>
      <c r="J160">
        <f t="shared" si="31"/>
        <v>1.3983709342245216</v>
      </c>
    </row>
    <row r="161" spans="1:10" x14ac:dyDescent="0.25">
      <c r="A161">
        <v>160</v>
      </c>
      <c r="B161">
        <f t="shared" si="32"/>
        <v>40.460005425755469</v>
      </c>
      <c r="C161">
        <f t="shared" si="30"/>
        <v>759.53999457424447</v>
      </c>
      <c r="D161">
        <f t="shared" si="27"/>
        <v>440.46000542575547</v>
      </c>
      <c r="E161">
        <f t="shared" si="28"/>
        <v>0.57990363716482451</v>
      </c>
      <c r="F161">
        <f t="shared" si="24"/>
        <v>1200</v>
      </c>
      <c r="G161">
        <f t="shared" si="29"/>
        <v>-319.07998914848901</v>
      </c>
      <c r="H161">
        <f t="shared" si="25"/>
        <v>112005.54053714986</v>
      </c>
      <c r="I161">
        <f t="shared" si="26"/>
        <v>79994.459462850151</v>
      </c>
      <c r="J161">
        <f t="shared" si="31"/>
        <v>1.4001662276268749</v>
      </c>
    </row>
    <row r="162" spans="1:10" x14ac:dyDescent="0.25">
      <c r="A162">
        <v>161</v>
      </c>
      <c r="B162">
        <f t="shared" si="32"/>
        <v>40.055405371497912</v>
      </c>
      <c r="C162">
        <f t="shared" si="30"/>
        <v>759.94459462850205</v>
      </c>
      <c r="D162">
        <f t="shared" si="27"/>
        <v>440.0554053714979</v>
      </c>
      <c r="E162">
        <f t="shared" si="28"/>
        <v>0.57906248492578383</v>
      </c>
      <c r="F162">
        <f t="shared" si="24"/>
        <v>1200</v>
      </c>
      <c r="G162">
        <f t="shared" si="29"/>
        <v>-319.88918925700415</v>
      </c>
      <c r="H162">
        <f t="shared" si="25"/>
        <v>112765.48513177836</v>
      </c>
      <c r="I162">
        <f t="shared" si="26"/>
        <v>80434.514868221653</v>
      </c>
      <c r="J162">
        <f t="shared" si="31"/>
        <v>1.4019539412468085</v>
      </c>
    </row>
    <row r="163" spans="1:10" x14ac:dyDescent="0.25">
      <c r="A163">
        <v>162</v>
      </c>
      <c r="B163">
        <f t="shared" si="32"/>
        <v>39.654851317782935</v>
      </c>
      <c r="C163">
        <f t="shared" si="30"/>
        <v>760.34514868221709</v>
      </c>
      <c r="D163">
        <f t="shared" si="27"/>
        <v>439.65485131778291</v>
      </c>
      <c r="E163">
        <f t="shared" si="28"/>
        <v>0.57823062602525355</v>
      </c>
      <c r="F163">
        <f t="shared" si="24"/>
        <v>1200</v>
      </c>
      <c r="G163">
        <f t="shared" si="29"/>
        <v>-320.69029736443417</v>
      </c>
      <c r="H163">
        <f t="shared" si="25"/>
        <v>113525.83028046058</v>
      </c>
      <c r="I163">
        <f t="shared" si="26"/>
        <v>80874.169719539437</v>
      </c>
      <c r="J163">
        <f t="shared" si="31"/>
        <v>1.4037341053905423</v>
      </c>
    </row>
    <row r="164" spans="1:10" x14ac:dyDescent="0.25">
      <c r="A164">
        <v>163</v>
      </c>
      <c r="B164">
        <f t="shared" si="32"/>
        <v>39.258302804605108</v>
      </c>
      <c r="C164">
        <f t="shared" si="30"/>
        <v>760.74169719539486</v>
      </c>
      <c r="D164">
        <f t="shared" si="27"/>
        <v>439.25830280460514</v>
      </c>
      <c r="E164">
        <f t="shared" si="28"/>
        <v>0.57740794861647049</v>
      </c>
      <c r="F164">
        <f t="shared" si="24"/>
        <v>1200</v>
      </c>
      <c r="G164">
        <f t="shared" si="29"/>
        <v>-321.48339439078973</v>
      </c>
      <c r="H164">
        <f t="shared" si="25"/>
        <v>114286.57197765597</v>
      </c>
      <c r="I164">
        <f t="shared" si="26"/>
        <v>81313.428022344044</v>
      </c>
      <c r="J164">
        <f t="shared" si="31"/>
        <v>1.40550675032728</v>
      </c>
    </row>
    <row r="165" spans="1:10" x14ac:dyDescent="0.25">
      <c r="A165">
        <v>164</v>
      </c>
      <c r="B165">
        <f t="shared" si="32"/>
        <v>38.865719776559061</v>
      </c>
      <c r="C165">
        <f t="shared" si="30"/>
        <v>761.1342802234409</v>
      </c>
      <c r="D165">
        <f t="shared" si="27"/>
        <v>438.86571977655905</v>
      </c>
      <c r="E165">
        <f t="shared" si="28"/>
        <v>0.5765943423908384</v>
      </c>
      <c r="F165">
        <f t="shared" si="24"/>
        <v>1200</v>
      </c>
      <c r="G165">
        <f t="shared" si="29"/>
        <v>-322.26856044688185</v>
      </c>
      <c r="H165">
        <f t="shared" si="25"/>
        <v>115047.70625787941</v>
      </c>
      <c r="I165">
        <f t="shared" si="26"/>
        <v>81752.293742120601</v>
      </c>
      <c r="J165">
        <f t="shared" si="31"/>
        <v>1.4072719062878634</v>
      </c>
    </row>
    <row r="166" spans="1:10" x14ac:dyDescent="0.25">
      <c r="A166">
        <v>165</v>
      </c>
      <c r="B166">
        <f t="shared" si="32"/>
        <v>38.477062578793472</v>
      </c>
      <c r="C166">
        <f t="shared" si="30"/>
        <v>761.52293742120651</v>
      </c>
      <c r="D166">
        <f t="shared" si="27"/>
        <v>438.47706257879349</v>
      </c>
      <c r="E166">
        <f t="shared" si="28"/>
        <v>0.57578969855279238</v>
      </c>
      <c r="F166">
        <f t="shared" si="24"/>
        <v>1200</v>
      </c>
      <c r="G166">
        <f t="shared" si="29"/>
        <v>-323.04587484241301</v>
      </c>
      <c r="H166">
        <f t="shared" si="25"/>
        <v>115809.22919530062</v>
      </c>
      <c r="I166">
        <f t="shared" si="26"/>
        <v>82190.770804699394</v>
      </c>
      <c r="J166">
        <f t="shared" si="31"/>
        <v>1.4090296034634466</v>
      </c>
    </row>
    <row r="167" spans="1:10" x14ac:dyDescent="0.25">
      <c r="A167">
        <v>166</v>
      </c>
      <c r="B167">
        <f t="shared" si="32"/>
        <v>38.092291953005535</v>
      </c>
      <c r="C167">
        <f t="shared" si="30"/>
        <v>761.90770804699446</v>
      </c>
      <c r="D167">
        <f t="shared" si="27"/>
        <v>438.09229195300554</v>
      </c>
      <c r="E167">
        <f t="shared" si="28"/>
        <v>0.5749939097951533</v>
      </c>
      <c r="F167">
        <f t="shared" si="24"/>
        <v>1200</v>
      </c>
      <c r="G167">
        <f t="shared" si="29"/>
        <v>-323.81541609398892</v>
      </c>
      <c r="H167">
        <f t="shared" si="25"/>
        <v>116571.13690334762</v>
      </c>
      <c r="I167">
        <f t="shared" si="26"/>
        <v>82628.863096652392</v>
      </c>
      <c r="J167">
        <f t="shared" si="31"/>
        <v>1.4107798720041975</v>
      </c>
    </row>
    <row r="168" spans="1:10" x14ac:dyDescent="0.25">
      <c r="A168">
        <v>167</v>
      </c>
      <c r="B168">
        <f t="shared" si="32"/>
        <v>37.711369033475478</v>
      </c>
      <c r="C168">
        <f t="shared" si="30"/>
        <v>762.28863096652458</v>
      </c>
      <c r="D168">
        <f t="shared" si="27"/>
        <v>437.71136903347548</v>
      </c>
      <c r="E168">
        <f t="shared" si="28"/>
        <v>0.57420687027496453</v>
      </c>
      <c r="F168">
        <f t="shared" si="24"/>
        <v>1200</v>
      </c>
      <c r="G168">
        <f t="shared" si="29"/>
        <v>-324.5772619330491</v>
      </c>
      <c r="H168">
        <f t="shared" si="25"/>
        <v>117333.42553431414</v>
      </c>
      <c r="I168">
        <f t="shared" si="26"/>
        <v>83066.574465685873</v>
      </c>
      <c r="J168">
        <f t="shared" si="31"/>
        <v>1.4125227420180138</v>
      </c>
    </row>
    <row r="169" spans="1:10" x14ac:dyDescent="0.25">
      <c r="A169">
        <v>168</v>
      </c>
      <c r="B169">
        <f t="shared" si="32"/>
        <v>37.334255343140718</v>
      </c>
      <c r="C169">
        <f t="shared" si="30"/>
        <v>762.66574465685926</v>
      </c>
      <c r="D169">
        <f t="shared" si="27"/>
        <v>437.33425534314074</v>
      </c>
      <c r="E169">
        <f t="shared" si="28"/>
        <v>0.5734284755897977</v>
      </c>
      <c r="F169">
        <f t="shared" si="24"/>
        <v>1200</v>
      </c>
      <c r="G169">
        <f t="shared" si="29"/>
        <v>-325.33148931371852</v>
      </c>
      <c r="H169">
        <f t="shared" si="25"/>
        <v>118096.091278971</v>
      </c>
      <c r="I169">
        <f t="shared" si="26"/>
        <v>83503.908721029016</v>
      </c>
      <c r="J169">
        <f t="shared" si="31"/>
        <v>1.4142582435692683</v>
      </c>
    </row>
    <row r="170" spans="1:10" x14ac:dyDescent="0.25">
      <c r="A170">
        <v>169</v>
      </c>
      <c r="B170">
        <f t="shared" si="32"/>
        <v>36.960912789709312</v>
      </c>
      <c r="C170">
        <f t="shared" si="30"/>
        <v>763.03908721029075</v>
      </c>
      <c r="D170">
        <f t="shared" si="27"/>
        <v>436.96091278970931</v>
      </c>
      <c r="E170">
        <f t="shared" si="28"/>
        <v>0.57265862275451751</v>
      </c>
      <c r="F170">
        <f t="shared" si="24"/>
        <v>1200</v>
      </c>
      <c r="G170">
        <f t="shared" si="29"/>
        <v>-326.07817442058143</v>
      </c>
      <c r="H170">
        <f t="shared" si="25"/>
        <v>118859.13036618129</v>
      </c>
      <c r="I170">
        <f t="shared" si="26"/>
        <v>83940.869633818729</v>
      </c>
      <c r="J170">
        <f t="shared" si="31"/>
        <v>1.4159864066775694</v>
      </c>
    </row>
    <row r="171" spans="1:10" x14ac:dyDescent="0.25">
      <c r="A171">
        <v>170</v>
      </c>
      <c r="B171">
        <f t="shared" si="32"/>
        <v>36.591303661812219</v>
      </c>
      <c r="C171">
        <f t="shared" si="30"/>
        <v>763.40869633818784</v>
      </c>
      <c r="D171">
        <f t="shared" si="27"/>
        <v>436.59130366181222</v>
      </c>
      <c r="E171">
        <f t="shared" si="28"/>
        <v>0.57189721017849593</v>
      </c>
      <c r="F171">
        <f t="shared" si="24"/>
        <v>1200</v>
      </c>
      <c r="G171">
        <f t="shared" si="29"/>
        <v>-326.81739267637562</v>
      </c>
      <c r="H171">
        <f t="shared" si="25"/>
        <v>119622.53906251947</v>
      </c>
      <c r="I171">
        <f t="shared" si="26"/>
        <v>84377.460937480544</v>
      </c>
      <c r="J171">
        <f t="shared" si="31"/>
        <v>1.4177072613165471</v>
      </c>
    </row>
    <row r="172" spans="1:10" x14ac:dyDescent="0.25">
      <c r="A172">
        <v>171</v>
      </c>
      <c r="B172">
        <f t="shared" si="32"/>
        <v>36.225390625194095</v>
      </c>
      <c r="C172">
        <f t="shared" si="30"/>
        <v>763.77460937480589</v>
      </c>
      <c r="D172">
        <f t="shared" si="27"/>
        <v>436.22539062519411</v>
      </c>
      <c r="E172">
        <f t="shared" si="28"/>
        <v>0.57114413764326366</v>
      </c>
      <c r="F172">
        <f t="shared" si="24"/>
        <v>1200</v>
      </c>
      <c r="G172">
        <f t="shared" si="29"/>
        <v>-327.54921874961178</v>
      </c>
      <c r="H172">
        <f t="shared" si="25"/>
        <v>120386.31367189427</v>
      </c>
      <c r="I172">
        <f t="shared" si="26"/>
        <v>84813.686328105745</v>
      </c>
      <c r="J172">
        <f t="shared" si="31"/>
        <v>1.4194208374126569</v>
      </c>
    </row>
    <row r="173" spans="1:10" x14ac:dyDescent="0.25">
      <c r="A173">
        <v>172</v>
      </c>
      <c r="B173">
        <f t="shared" si="32"/>
        <v>35.863136718942158</v>
      </c>
      <c r="C173">
        <f t="shared" si="30"/>
        <v>764.1368632810578</v>
      </c>
      <c r="D173">
        <f t="shared" si="27"/>
        <v>435.86313671894214</v>
      </c>
      <c r="E173">
        <f t="shared" si="28"/>
        <v>0.57039930628059099</v>
      </c>
      <c r="F173">
        <f t="shared" si="24"/>
        <v>1200</v>
      </c>
      <c r="G173">
        <f t="shared" si="29"/>
        <v>-328.27372656211566</v>
      </c>
      <c r="H173">
        <f t="shared" si="25"/>
        <v>121150.45053517533</v>
      </c>
      <c r="I173">
        <f t="shared" si="26"/>
        <v>85249.549464824682</v>
      </c>
      <c r="J173">
        <f t="shared" si="31"/>
        <v>1.4211271648440083</v>
      </c>
    </row>
    <row r="174" spans="1:10" x14ac:dyDescent="0.25">
      <c r="A174">
        <v>173</v>
      </c>
      <c r="B174">
        <f t="shared" si="32"/>
        <v>35.504505351752734</v>
      </c>
      <c r="C174">
        <f t="shared" si="30"/>
        <v>764.49549464824725</v>
      </c>
      <c r="D174">
        <f t="shared" si="27"/>
        <v>435.50450535175275</v>
      </c>
      <c r="E174">
        <f t="shared" si="28"/>
        <v>0.56966261855098721</v>
      </c>
      <c r="F174">
        <f t="shared" si="24"/>
        <v>1200</v>
      </c>
      <c r="G174">
        <f t="shared" si="29"/>
        <v>-328.99098929649449</v>
      </c>
      <c r="H174">
        <f t="shared" si="25"/>
        <v>121914.94602982358</v>
      </c>
      <c r="I174">
        <f t="shared" si="26"/>
        <v>85685.053970176436</v>
      </c>
      <c r="J174">
        <f t="shared" si="31"/>
        <v>1.4228262734392083</v>
      </c>
    </row>
    <row r="175" spans="1:10" x14ac:dyDescent="0.25">
      <c r="A175">
        <v>174</v>
      </c>
      <c r="B175">
        <f t="shared" si="32"/>
        <v>35.149460298235205</v>
      </c>
      <c r="C175">
        <f t="shared" si="30"/>
        <v>764.85053970176477</v>
      </c>
      <c r="D175">
        <f t="shared" si="27"/>
        <v>435.14946029823523</v>
      </c>
      <c r="E175">
        <f t="shared" si="28"/>
        <v>0.56893397822260983</v>
      </c>
      <c r="F175">
        <f t="shared" si="24"/>
        <v>1200</v>
      </c>
      <c r="G175">
        <f t="shared" si="29"/>
        <v>-329.70107940352955</v>
      </c>
      <c r="H175">
        <f t="shared" si="25"/>
        <v>122679.79656952534</v>
      </c>
      <c r="I175">
        <f t="shared" si="26"/>
        <v>86120.203430474678</v>
      </c>
      <c r="J175">
        <f t="shared" si="31"/>
        <v>1.4245181929762327</v>
      </c>
    </row>
    <row r="176" spans="1:10" x14ac:dyDescent="0.25">
      <c r="A176">
        <v>175</v>
      </c>
      <c r="B176">
        <f t="shared" si="32"/>
        <v>34.797965695252849</v>
      </c>
      <c r="C176">
        <f t="shared" si="30"/>
        <v>765.20203430474714</v>
      </c>
      <c r="D176">
        <f t="shared" si="27"/>
        <v>434.79796569525286</v>
      </c>
      <c r="E176">
        <f t="shared" si="28"/>
        <v>0.56821329035057355</v>
      </c>
      <c r="F176">
        <f t="shared" si="24"/>
        <v>1200</v>
      </c>
      <c r="G176">
        <f t="shared" si="29"/>
        <v>-330.40406860949429</v>
      </c>
      <c r="H176">
        <f t="shared" si="25"/>
        <v>123444.99860383008</v>
      </c>
      <c r="I176">
        <f t="shared" si="26"/>
        <v>86555.00139616993</v>
      </c>
      <c r="J176">
        <f t="shared" si="31"/>
        <v>1.4262029531813114</v>
      </c>
    </row>
    <row r="177" spans="1:10" x14ac:dyDescent="0.25">
      <c r="A177">
        <v>176</v>
      </c>
      <c r="B177">
        <f t="shared" si="32"/>
        <v>34.449986038300324</v>
      </c>
      <c r="C177">
        <f t="shared" si="30"/>
        <v>765.55001396169973</v>
      </c>
      <c r="D177">
        <f t="shared" si="27"/>
        <v>434.44998603830032</v>
      </c>
      <c r="E177">
        <f t="shared" si="28"/>
        <v>0.5675004612566511</v>
      </c>
      <c r="F177">
        <f t="shared" si="24"/>
        <v>1200</v>
      </c>
      <c r="G177">
        <f t="shared" si="29"/>
        <v>-331.10002792339941</v>
      </c>
      <c r="H177">
        <f t="shared" si="25"/>
        <v>124210.54861779179</v>
      </c>
      <c r="I177">
        <f t="shared" si="26"/>
        <v>86989.451382208237</v>
      </c>
      <c r="J177">
        <f t="shared" si="31"/>
        <v>1.427880583727837</v>
      </c>
    </row>
    <row r="178" spans="1:10" x14ac:dyDescent="0.25">
      <c r="A178">
        <v>177</v>
      </c>
      <c r="B178">
        <f t="shared" si="32"/>
        <v>34.105486177917321</v>
      </c>
      <c r="C178">
        <f t="shared" si="30"/>
        <v>765.89451382208267</v>
      </c>
      <c r="D178">
        <f t="shared" si="27"/>
        <v>434.10548617791733</v>
      </c>
      <c r="E178">
        <f t="shared" si="28"/>
        <v>0.56679539850935667</v>
      </c>
      <c r="F178">
        <f t="shared" si="24"/>
        <v>1200</v>
      </c>
      <c r="G178">
        <f t="shared" si="29"/>
        <v>-331.78902764416534</v>
      </c>
      <c r="H178">
        <f t="shared" si="25"/>
        <v>124976.44313161388</v>
      </c>
      <c r="I178">
        <f t="shared" si="26"/>
        <v>87423.556868386149</v>
      </c>
      <c r="J178">
        <f t="shared" si="31"/>
        <v>1.4295511142352926</v>
      </c>
    </row>
    <row r="179" spans="1:10" x14ac:dyDescent="0.25">
      <c r="A179">
        <v>178</v>
      </c>
      <c r="B179">
        <f t="shared" si="32"/>
        <v>33.76443131613815</v>
      </c>
      <c r="C179">
        <f t="shared" si="30"/>
        <v>766.23556868386186</v>
      </c>
      <c r="D179">
        <f t="shared" si="27"/>
        <v>433.76443131613814</v>
      </c>
      <c r="E179">
        <f t="shared" si="28"/>
        <v>0.56609801090440282</v>
      </c>
      <c r="F179">
        <f t="shared" si="24"/>
        <v>1200</v>
      </c>
      <c r="G179">
        <f t="shared" si="29"/>
        <v>-332.47113736772371</v>
      </c>
      <c r="H179">
        <f t="shared" si="25"/>
        <v>125742.67870029774</v>
      </c>
      <c r="I179">
        <f t="shared" si="26"/>
        <v>87857.321299702293</v>
      </c>
      <c r="J179">
        <f t="shared" si="31"/>
        <v>1.4312145742681983</v>
      </c>
    </row>
    <row r="180" spans="1:10" x14ac:dyDescent="0.25">
      <c r="A180">
        <v>179</v>
      </c>
      <c r="B180">
        <f t="shared" si="32"/>
        <v>33.426787002976774</v>
      </c>
      <c r="C180">
        <f t="shared" si="30"/>
        <v>766.57321299702323</v>
      </c>
      <c r="D180">
        <f t="shared" si="27"/>
        <v>433.42678700297677</v>
      </c>
      <c r="E180">
        <f t="shared" si="28"/>
        <v>0.56540820844552497</v>
      </c>
      <c r="F180">
        <f t="shared" si="24"/>
        <v>1200</v>
      </c>
      <c r="G180">
        <f t="shared" si="29"/>
        <v>-333.14642599404647</v>
      </c>
      <c r="H180">
        <f t="shared" si="25"/>
        <v>126509.25191329476</v>
      </c>
      <c r="I180">
        <f t="shared" si="26"/>
        <v>88290.748086705265</v>
      </c>
      <c r="J180">
        <f t="shared" si="31"/>
        <v>1.4328709933350809</v>
      </c>
    </row>
    <row r="181" spans="1:10" x14ac:dyDescent="0.25">
      <c r="A181">
        <v>180</v>
      </c>
      <c r="B181">
        <f t="shared" si="32"/>
        <v>33.092519132947004</v>
      </c>
      <c r="C181">
        <f t="shared" si="30"/>
        <v>766.90748086705298</v>
      </c>
      <c r="D181">
        <f t="shared" si="27"/>
        <v>433.09251913294702</v>
      </c>
      <c r="E181">
        <f t="shared" si="28"/>
        <v>0.56472590232566222</v>
      </c>
      <c r="F181">
        <f t="shared" si="24"/>
        <v>1200</v>
      </c>
      <c r="G181">
        <f t="shared" si="29"/>
        <v>-333.81496173410596</v>
      </c>
      <c r="H181">
        <f t="shared" si="25"/>
        <v>127276.15939416182</v>
      </c>
      <c r="I181">
        <f t="shared" si="26"/>
        <v>88723.84060583821</v>
      </c>
      <c r="J181">
        <f t="shared" si="31"/>
        <v>1.4345204008874566</v>
      </c>
    </row>
    <row r="182" spans="1:10" x14ac:dyDescent="0.25">
      <c r="A182">
        <v>181</v>
      </c>
      <c r="B182">
        <f t="shared" si="32"/>
        <v>32.761593941617534</v>
      </c>
      <c r="C182">
        <f t="shared" si="30"/>
        <v>767.23840605838245</v>
      </c>
      <c r="D182">
        <f t="shared" si="27"/>
        <v>432.76159394161755</v>
      </c>
      <c r="E182">
        <f t="shared" si="28"/>
        <v>0.56405100490848847</v>
      </c>
      <c r="F182">
        <f t="shared" si="24"/>
        <v>1200</v>
      </c>
      <c r="G182">
        <f t="shared" si="29"/>
        <v>-334.4768121167649</v>
      </c>
      <c r="H182">
        <f t="shared" si="25"/>
        <v>128043.39780022021</v>
      </c>
      <c r="I182">
        <f t="shared" si="26"/>
        <v>89156.602199779823</v>
      </c>
      <c r="J182">
        <f t="shared" si="31"/>
        <v>1.4361628263188388</v>
      </c>
    </row>
    <row r="183" spans="1:10" x14ac:dyDescent="0.25">
      <c r="A183">
        <v>182</v>
      </c>
      <c r="B183">
        <f t="shared" si="32"/>
        <v>32.433978002201357</v>
      </c>
      <c r="C183">
        <f t="shared" si="30"/>
        <v>767.56602199779866</v>
      </c>
      <c r="D183">
        <f t="shared" si="27"/>
        <v>432.43397800220134</v>
      </c>
      <c r="E183">
        <f t="shared" si="28"/>
        <v>0.56338342971028688</v>
      </c>
      <c r="F183">
        <f t="shared" si="24"/>
        <v>1200</v>
      </c>
      <c r="G183">
        <f t="shared" si="29"/>
        <v>-335.13204399559731</v>
      </c>
      <c r="H183">
        <f t="shared" si="25"/>
        <v>128810.96382221801</v>
      </c>
      <c r="I183">
        <f t="shared" si="26"/>
        <v>89589.036177782022</v>
      </c>
      <c r="J183">
        <f t="shared" si="31"/>
        <v>1.437798298963763</v>
      </c>
    </row>
    <row r="184" spans="1:10" x14ac:dyDescent="0.25">
      <c r="A184">
        <v>183</v>
      </c>
      <c r="B184">
        <f t="shared" si="32"/>
        <v>32.109638222179342</v>
      </c>
      <c r="C184">
        <f t="shared" si="30"/>
        <v>767.89036177782066</v>
      </c>
      <c r="D184">
        <f t="shared" si="27"/>
        <v>432.10963822217934</v>
      </c>
      <c r="E184">
        <f t="shared" si="28"/>
        <v>0.56272309138215848</v>
      </c>
      <c r="F184">
        <f t="shared" si="24"/>
        <v>1200</v>
      </c>
      <c r="G184">
        <f t="shared" si="29"/>
        <v>-335.78072355564132</v>
      </c>
      <c r="H184">
        <f t="shared" si="25"/>
        <v>129578.85418399583</v>
      </c>
      <c r="I184">
        <f t="shared" si="26"/>
        <v>90021.145816004195</v>
      </c>
      <c r="J184">
        <f t="shared" si="31"/>
        <v>1.4394268480968275</v>
      </c>
    </row>
    <row r="185" spans="1:10" x14ac:dyDescent="0.25">
      <c r="A185">
        <v>184</v>
      </c>
      <c r="B185">
        <f t="shared" si="32"/>
        <v>31.788541839957546</v>
      </c>
      <c r="C185">
        <f t="shared" si="30"/>
        <v>768.21145816004241</v>
      </c>
      <c r="D185">
        <f t="shared" si="27"/>
        <v>431.78854183995753</v>
      </c>
      <c r="E185">
        <f t="shared" si="28"/>
        <v>0.56206990569255799</v>
      </c>
      <c r="F185">
        <f t="shared" si="24"/>
        <v>1200</v>
      </c>
      <c r="G185">
        <f t="shared" si="29"/>
        <v>-336.42291632008488</v>
      </c>
      <c r="H185">
        <f t="shared" si="25"/>
        <v>130347.06564215588</v>
      </c>
      <c r="I185">
        <f t="shared" si="26"/>
        <v>90452.934357844148</v>
      </c>
      <c r="J185">
        <f t="shared" si="31"/>
        <v>1.4410485029317579</v>
      </c>
    </row>
    <row r="186" spans="1:10" x14ac:dyDescent="0.25">
      <c r="A186">
        <v>185</v>
      </c>
      <c r="B186">
        <f t="shared" si="32"/>
        <v>31.470656421557969</v>
      </c>
      <c r="C186">
        <f t="shared" si="30"/>
        <v>768.52934357844208</v>
      </c>
      <c r="D186">
        <f t="shared" si="27"/>
        <v>431.47065642155798</v>
      </c>
      <c r="E186">
        <f t="shared" si="28"/>
        <v>0.56142378951015126</v>
      </c>
      <c r="F186">
        <f t="shared" ref="F186:F249" si="33">C186+D186</f>
        <v>1200</v>
      </c>
      <c r="G186">
        <f t="shared" si="29"/>
        <v>-337.0586871568841</v>
      </c>
      <c r="H186">
        <f t="shared" ref="H186:H249" si="34">C186+H185</f>
        <v>131115.59498573432</v>
      </c>
      <c r="I186">
        <f t="shared" ref="I186:I249" si="35">D186+I185</f>
        <v>90884.405014265707</v>
      </c>
      <c r="J186">
        <f t="shared" si="31"/>
        <v>1.4426632926204854</v>
      </c>
    </row>
    <row r="187" spans="1:10" x14ac:dyDescent="0.25">
      <c r="A187">
        <v>186</v>
      </c>
      <c r="B187">
        <f t="shared" si="32"/>
        <v>31.155949857342389</v>
      </c>
      <c r="C187">
        <f t="shared" si="30"/>
        <v>768.84405014265758</v>
      </c>
      <c r="D187">
        <f t="shared" si="27"/>
        <v>431.15594985734236</v>
      </c>
      <c r="E187">
        <f t="shared" si="28"/>
        <v>0.56078466078698563</v>
      </c>
      <c r="F187">
        <f t="shared" si="33"/>
        <v>1200</v>
      </c>
      <c r="G187">
        <f t="shared" si="29"/>
        <v>-337.68810028531522</v>
      </c>
      <c r="H187">
        <f t="shared" si="34"/>
        <v>131884.43903587697</v>
      </c>
      <c r="I187">
        <f t="shared" si="35"/>
        <v>91315.560964123055</v>
      </c>
      <c r="J187">
        <f t="shared" si="31"/>
        <v>1.4442712462522462</v>
      </c>
    </row>
    <row r="188" spans="1:10" x14ac:dyDescent="0.25">
      <c r="A188">
        <v>187</v>
      </c>
      <c r="B188">
        <f t="shared" si="32"/>
        <v>30.844390358768965</v>
      </c>
      <c r="C188">
        <f t="shared" si="30"/>
        <v>769.15560964123108</v>
      </c>
      <c r="D188">
        <f t="shared" si="27"/>
        <v>430.84439035876898</v>
      </c>
      <c r="E188">
        <f t="shared" si="28"/>
        <v>0.56015243854196717</v>
      </c>
      <c r="F188">
        <f t="shared" si="33"/>
        <v>1200</v>
      </c>
      <c r="G188">
        <f t="shared" si="29"/>
        <v>-338.3112192824621</v>
      </c>
      <c r="H188">
        <f t="shared" si="34"/>
        <v>132653.5946455182</v>
      </c>
      <c r="I188">
        <f t="shared" si="35"/>
        <v>91746.405354481831</v>
      </c>
      <c r="J188">
        <f t="shared" si="31"/>
        <v>1.4458723928526978</v>
      </c>
    </row>
    <row r="189" spans="1:10" x14ac:dyDescent="0.25">
      <c r="A189">
        <v>188</v>
      </c>
      <c r="B189">
        <f t="shared" si="32"/>
        <v>30.535946455181275</v>
      </c>
      <c r="C189">
        <f t="shared" si="30"/>
        <v>769.46405354481874</v>
      </c>
      <c r="D189">
        <f t="shared" si="27"/>
        <v>430.53594645518126</v>
      </c>
      <c r="E189">
        <f t="shared" si="28"/>
        <v>0.55952704284463883</v>
      </c>
      <c r="F189">
        <f t="shared" si="33"/>
        <v>1200</v>
      </c>
      <c r="G189">
        <f t="shared" si="29"/>
        <v>-338.92810708963748</v>
      </c>
      <c r="H189">
        <f t="shared" si="34"/>
        <v>133423.05869906303</v>
      </c>
      <c r="I189">
        <f t="shared" si="35"/>
        <v>92176.941300937018</v>
      </c>
      <c r="J189">
        <f t="shared" si="31"/>
        <v>1.4474667613830523</v>
      </c>
    </row>
    <row r="190" spans="1:10" x14ac:dyDescent="0.25">
      <c r="A190">
        <v>189</v>
      </c>
      <c r="B190">
        <f t="shared" si="32"/>
        <v>30.230586990629462</v>
      </c>
      <c r="C190">
        <f t="shared" si="30"/>
        <v>769.76941300937051</v>
      </c>
      <c r="D190">
        <f t="shared" si="27"/>
        <v>430.23058699062949</v>
      </c>
      <c r="E190">
        <f t="shared" si="28"/>
        <v>0.5589083947992517</v>
      </c>
      <c r="F190">
        <f t="shared" si="33"/>
        <v>1200</v>
      </c>
      <c r="G190">
        <f t="shared" si="29"/>
        <v>-339.53882601874102</v>
      </c>
      <c r="H190">
        <f t="shared" si="34"/>
        <v>134192.8281120724</v>
      </c>
      <c r="I190">
        <f t="shared" si="35"/>
        <v>92607.171887927645</v>
      </c>
      <c r="J190">
        <f t="shared" si="31"/>
        <v>1.4490543807392298</v>
      </c>
    </row>
    <row r="191" spans="1:10" x14ac:dyDescent="0.25">
      <c r="A191">
        <v>190</v>
      </c>
      <c r="B191">
        <f t="shared" si="32"/>
        <v>29.928281120723167</v>
      </c>
      <c r="C191">
        <f t="shared" si="30"/>
        <v>770.07171887927689</v>
      </c>
      <c r="D191">
        <f t="shared" si="27"/>
        <v>429.92828112072317</v>
      </c>
      <c r="E191">
        <f t="shared" si="28"/>
        <v>0.55829641652912387</v>
      </c>
      <c r="F191">
        <f t="shared" si="33"/>
        <v>1200</v>
      </c>
      <c r="G191">
        <f t="shared" si="29"/>
        <v>-340.14343775855372</v>
      </c>
      <c r="H191">
        <f t="shared" si="34"/>
        <v>134962.89983095168</v>
      </c>
      <c r="I191">
        <f t="shared" si="35"/>
        <v>93037.100169048368</v>
      </c>
      <c r="J191">
        <f t="shared" si="31"/>
        <v>1.4506352797510256</v>
      </c>
    </row>
    <row r="192" spans="1:10" x14ac:dyDescent="0.25">
      <c r="A192">
        <v>191</v>
      </c>
      <c r="B192">
        <f t="shared" si="32"/>
        <v>29.628998309515936</v>
      </c>
      <c r="C192">
        <f t="shared" si="30"/>
        <v>770.37100169048404</v>
      </c>
      <c r="D192">
        <f t="shared" si="27"/>
        <v>429.62899830951596</v>
      </c>
      <c r="E192">
        <f t="shared" si="28"/>
        <v>0.55769103116128227</v>
      </c>
      <c r="F192">
        <f t="shared" si="33"/>
        <v>1200</v>
      </c>
      <c r="G192">
        <f t="shared" si="29"/>
        <v>-340.74200338096807</v>
      </c>
      <c r="H192">
        <f t="shared" si="34"/>
        <v>135733.27083264216</v>
      </c>
      <c r="I192">
        <f t="shared" si="35"/>
        <v>93466.729167357887</v>
      </c>
      <c r="J192">
        <f t="shared" si="31"/>
        <v>1.4522094871812989</v>
      </c>
    </row>
    <row r="193" spans="1:10" x14ac:dyDescent="0.25">
      <c r="A193">
        <v>192</v>
      </c>
      <c r="B193">
        <f t="shared" si="32"/>
        <v>29.332708326420775</v>
      </c>
      <c r="C193">
        <f t="shared" si="30"/>
        <v>770.66729167357926</v>
      </c>
      <c r="D193">
        <f t="shared" si="27"/>
        <v>429.3327083264208</v>
      </c>
      <c r="E193">
        <f t="shared" si="28"/>
        <v>0.5570921628113773</v>
      </c>
      <c r="F193">
        <f t="shared" si="33"/>
        <v>1200</v>
      </c>
      <c r="G193">
        <f t="shared" si="29"/>
        <v>-341.33458334715846</v>
      </c>
      <c r="H193">
        <f t="shared" si="34"/>
        <v>136503.93812431573</v>
      </c>
      <c r="I193">
        <f t="shared" si="35"/>
        <v>93896.061875684303</v>
      </c>
      <c r="J193">
        <f t="shared" si="31"/>
        <v>1.4537770317251753</v>
      </c>
    </row>
    <row r="194" spans="1:10" x14ac:dyDescent="0.25">
      <c r="A194">
        <v>193</v>
      </c>
      <c r="B194">
        <f t="shared" si="32"/>
        <v>29.039381243156569</v>
      </c>
      <c r="C194">
        <f t="shared" si="30"/>
        <v>770.96061875684347</v>
      </c>
      <c r="D194">
        <f t="shared" si="27"/>
        <v>429.03938124315658</v>
      </c>
      <c r="E194">
        <f t="shared" si="28"/>
        <v>0.5564997365688702</v>
      </c>
      <c r="F194">
        <f t="shared" si="33"/>
        <v>1200</v>
      </c>
      <c r="G194">
        <f t="shared" si="29"/>
        <v>-341.92123751368689</v>
      </c>
      <c r="H194">
        <f t="shared" si="34"/>
        <v>137274.89874307258</v>
      </c>
      <c r="I194">
        <f t="shared" si="35"/>
        <v>94325.101256927461</v>
      </c>
      <c r="J194">
        <f t="shared" si="31"/>
        <v>1.4553379420092676</v>
      </c>
    </row>
    <row r="195" spans="1:10" x14ac:dyDescent="0.25">
      <c r="A195">
        <v>194</v>
      </c>
      <c r="B195">
        <f t="shared" si="32"/>
        <v>28.748987430725006</v>
      </c>
      <c r="C195">
        <f t="shared" si="30"/>
        <v>771.25101256927496</v>
      </c>
      <c r="D195">
        <f t="shared" ref="D195:D258" si="36">$O$3+B195</f>
        <v>428.74898743072498</v>
      </c>
      <c r="E195">
        <f t="shared" ref="E195:E258" si="37">D195/C195</f>
        <v>0.55591367848248252</v>
      </c>
      <c r="F195">
        <f t="shared" si="33"/>
        <v>1200</v>
      </c>
      <c r="G195">
        <f t="shared" ref="G195:G258" si="38">D195-C195</f>
        <v>-342.50202513854998</v>
      </c>
      <c r="H195">
        <f t="shared" si="34"/>
        <v>138046.14975564185</v>
      </c>
      <c r="I195">
        <f t="shared" si="35"/>
        <v>94753.850244358182</v>
      </c>
      <c r="J195">
        <f t="shared" si="31"/>
        <v>1.4568922465909122</v>
      </c>
    </row>
    <row r="196" spans="1:10" x14ac:dyDescent="0.25">
      <c r="A196">
        <v>195</v>
      </c>
      <c r="B196">
        <f t="shared" si="32"/>
        <v>28.461497556417758</v>
      </c>
      <c r="C196">
        <f t="shared" ref="C196:C259" si="39">$O$2-B196</f>
        <v>771.53850244358227</v>
      </c>
      <c r="D196">
        <f t="shared" si="36"/>
        <v>428.46149755641778</v>
      </c>
      <c r="E196">
        <f t="shared" si="37"/>
        <v>0.55533391554590428</v>
      </c>
      <c r="F196">
        <f t="shared" si="33"/>
        <v>1200</v>
      </c>
      <c r="G196">
        <f t="shared" si="38"/>
        <v>-343.07700488716449</v>
      </c>
      <c r="H196">
        <f t="shared" si="34"/>
        <v>138817.68825808543</v>
      </c>
      <c r="I196">
        <f t="shared" si="35"/>
        <v>95182.3117419146</v>
      </c>
      <c r="J196">
        <f t="shared" ref="J196:J259" si="40">H196/I196</f>
        <v>1.458439973957425</v>
      </c>
    </row>
    <row r="197" spans="1:10" x14ac:dyDescent="0.25">
      <c r="A197">
        <v>196</v>
      </c>
      <c r="B197">
        <f t="shared" si="32"/>
        <v>28.176882580853579</v>
      </c>
      <c r="C197">
        <f t="shared" si="39"/>
        <v>771.82311741914646</v>
      </c>
      <c r="D197">
        <f t="shared" si="36"/>
        <v>428.1768825808536</v>
      </c>
      <c r="E197">
        <f t="shared" si="37"/>
        <v>0.55476037568375625</v>
      </c>
      <c r="F197">
        <f t="shared" si="33"/>
        <v>1200</v>
      </c>
      <c r="G197">
        <f t="shared" si="38"/>
        <v>-343.64623483829286</v>
      </c>
      <c r="H197">
        <f t="shared" si="34"/>
        <v>139589.51137550457</v>
      </c>
      <c r="I197">
        <f t="shared" si="35"/>
        <v>95610.488624495454</v>
      </c>
      <c r="J197">
        <f t="shared" si="40"/>
        <v>1.4599811525253692</v>
      </c>
    </row>
    <row r="198" spans="1:10" x14ac:dyDescent="0.25">
      <c r="A198">
        <v>197</v>
      </c>
      <c r="B198">
        <f t="shared" ref="B198:B261" si="41">B197*(100-$O$4)/100</f>
        <v>27.895113755045045</v>
      </c>
      <c r="C198">
        <f t="shared" si="39"/>
        <v>772.10488624495497</v>
      </c>
      <c r="D198">
        <f t="shared" si="36"/>
        <v>427.89511375504503</v>
      </c>
      <c r="E198">
        <f t="shared" si="37"/>
        <v>0.55419298773779901</v>
      </c>
      <c r="F198">
        <f t="shared" si="33"/>
        <v>1200</v>
      </c>
      <c r="G198">
        <f t="shared" si="38"/>
        <v>-344.20977248990994</v>
      </c>
      <c r="H198">
        <f t="shared" si="34"/>
        <v>140361.61626174953</v>
      </c>
      <c r="I198">
        <f t="shared" si="35"/>
        <v>96038.383738250501</v>
      </c>
      <c r="J198">
        <f t="shared" si="40"/>
        <v>1.4615158106398434</v>
      </c>
    </row>
    <row r="199" spans="1:10" x14ac:dyDescent="0.25">
      <c r="A199">
        <v>198</v>
      </c>
      <c r="B199">
        <f t="shared" si="41"/>
        <v>27.616162617494595</v>
      </c>
      <c r="C199">
        <f t="shared" si="39"/>
        <v>772.38383738250536</v>
      </c>
      <c r="D199">
        <f t="shared" si="36"/>
        <v>427.61616261749458</v>
      </c>
      <c r="E199">
        <f t="shared" si="37"/>
        <v>0.55363168145338537</v>
      </c>
      <c r="F199">
        <f t="shared" si="33"/>
        <v>1200</v>
      </c>
      <c r="G199">
        <f t="shared" si="38"/>
        <v>-344.76767476501078</v>
      </c>
      <c r="H199">
        <f t="shared" si="34"/>
        <v>141134.00009913204</v>
      </c>
      <c r="I199">
        <f t="shared" si="35"/>
        <v>96465.999900868002</v>
      </c>
      <c r="J199">
        <f t="shared" si="40"/>
        <v>1.4630439765737826</v>
      </c>
    </row>
    <row r="200" spans="1:10" x14ac:dyDescent="0.25">
      <c r="A200">
        <v>199</v>
      </c>
      <c r="B200">
        <f t="shared" si="41"/>
        <v>27.340000991319648</v>
      </c>
      <c r="C200">
        <f t="shared" si="39"/>
        <v>772.6599990086803</v>
      </c>
      <c r="D200">
        <f t="shared" si="36"/>
        <v>427.34000099131964</v>
      </c>
      <c r="E200">
        <f t="shared" si="37"/>
        <v>0.55307638746614962</v>
      </c>
      <c r="F200">
        <f t="shared" si="33"/>
        <v>1200</v>
      </c>
      <c r="G200">
        <f t="shared" si="38"/>
        <v>-345.31999801736066</v>
      </c>
      <c r="H200">
        <f t="shared" si="34"/>
        <v>141906.66009814071</v>
      </c>
      <c r="I200">
        <f t="shared" si="35"/>
        <v>96893.339901859319</v>
      </c>
      <c r="J200">
        <f t="shared" si="40"/>
        <v>1.4645656785272774</v>
      </c>
    </row>
    <row r="201" spans="1:10" x14ac:dyDescent="0.25">
      <c r="A201">
        <v>200</v>
      </c>
      <c r="B201">
        <f t="shared" si="41"/>
        <v>27.066600981406449</v>
      </c>
      <c r="C201">
        <f t="shared" si="39"/>
        <v>772.9333990185936</v>
      </c>
      <c r="D201">
        <f t="shared" si="36"/>
        <v>427.06660098140645</v>
      </c>
      <c r="E201">
        <f t="shared" si="37"/>
        <v>0.55252703728893071</v>
      </c>
      <c r="F201">
        <f t="shared" si="33"/>
        <v>1200</v>
      </c>
      <c r="G201">
        <f t="shared" si="38"/>
        <v>-345.86679803718715</v>
      </c>
      <c r="H201">
        <f t="shared" si="34"/>
        <v>142679.59349715931</v>
      </c>
      <c r="I201">
        <f t="shared" si="35"/>
        <v>97320.40650284072</v>
      </c>
      <c r="J201">
        <f t="shared" si="40"/>
        <v>1.466080944626907</v>
      </c>
    </row>
    <row r="202" spans="1:10" x14ac:dyDescent="0.25">
      <c r="A202">
        <v>201</v>
      </c>
      <c r="B202">
        <f t="shared" si="41"/>
        <v>26.795934971592384</v>
      </c>
      <c r="C202">
        <f t="shared" si="39"/>
        <v>773.20406502840763</v>
      </c>
      <c r="D202">
        <f t="shared" si="36"/>
        <v>426.79593497159237</v>
      </c>
      <c r="E202">
        <f t="shared" si="37"/>
        <v>0.55198356329892273</v>
      </c>
      <c r="F202">
        <f t="shared" si="33"/>
        <v>1200</v>
      </c>
      <c r="G202">
        <f t="shared" si="38"/>
        <v>-346.40813005681525</v>
      </c>
      <c r="H202">
        <f t="shared" si="34"/>
        <v>143452.79756218771</v>
      </c>
      <c r="I202">
        <f t="shared" si="35"/>
        <v>97747.202437812317</v>
      </c>
      <c r="J202">
        <f t="shared" si="40"/>
        <v>1.4675898029250884</v>
      </c>
    </row>
    <row r="203" spans="1:10" x14ac:dyDescent="0.25">
      <c r="A203">
        <v>202</v>
      </c>
      <c r="B203">
        <f t="shared" si="41"/>
        <v>26.527975621876461</v>
      </c>
      <c r="C203">
        <f t="shared" si="39"/>
        <v>773.47202437812359</v>
      </c>
      <c r="D203">
        <f t="shared" si="36"/>
        <v>426.52797562187646</v>
      </c>
      <c r="E203">
        <f t="shared" si="37"/>
        <v>0.55144589872504779</v>
      </c>
      <c r="F203">
        <f t="shared" si="33"/>
        <v>1200</v>
      </c>
      <c r="G203">
        <f t="shared" si="38"/>
        <v>-346.94404875624713</v>
      </c>
      <c r="H203">
        <f t="shared" si="34"/>
        <v>144226.26958656585</v>
      </c>
      <c r="I203">
        <f t="shared" si="35"/>
        <v>98173.730413434198</v>
      </c>
      <c r="J203">
        <f t="shared" si="40"/>
        <v>1.4690922813994423</v>
      </c>
    </row>
    <row r="204" spans="1:10" x14ac:dyDescent="0.25">
      <c r="A204">
        <v>203</v>
      </c>
      <c r="B204">
        <f t="shared" si="41"/>
        <v>26.262695865657697</v>
      </c>
      <c r="C204">
        <f t="shared" si="39"/>
        <v>773.73730413434225</v>
      </c>
      <c r="D204">
        <f t="shared" si="36"/>
        <v>426.26269586565769</v>
      </c>
      <c r="E204">
        <f t="shared" si="37"/>
        <v>0.55091397763554983</v>
      </c>
      <c r="F204">
        <f t="shared" si="33"/>
        <v>1200</v>
      </c>
      <c r="G204">
        <f t="shared" si="38"/>
        <v>-347.47460826868456</v>
      </c>
      <c r="H204">
        <f t="shared" si="34"/>
        <v>145000.0068907002</v>
      </c>
      <c r="I204">
        <f t="shared" si="35"/>
        <v>98599.993109299859</v>
      </c>
      <c r="J204">
        <f t="shared" si="40"/>
        <v>1.4705884079521698</v>
      </c>
    </row>
    <row r="205" spans="1:10" x14ac:dyDescent="0.25">
      <c r="A205">
        <v>204</v>
      </c>
      <c r="B205">
        <f t="shared" si="41"/>
        <v>26.000068907001118</v>
      </c>
      <c r="C205">
        <f t="shared" si="39"/>
        <v>773.99993109299885</v>
      </c>
      <c r="D205">
        <f t="shared" si="36"/>
        <v>426.00006890700109</v>
      </c>
      <c r="E205">
        <f t="shared" si="37"/>
        <v>0.55038773492580018</v>
      </c>
      <c r="F205">
        <f t="shared" si="33"/>
        <v>1200</v>
      </c>
      <c r="G205">
        <f t="shared" si="38"/>
        <v>-347.99986218599776</v>
      </c>
      <c r="H205">
        <f t="shared" si="34"/>
        <v>145774.00682179318</v>
      </c>
      <c r="I205">
        <f t="shared" si="35"/>
        <v>99025.99317820686</v>
      </c>
      <c r="J205">
        <f t="shared" si="40"/>
        <v>1.4720782104094503</v>
      </c>
    </row>
    <row r="206" spans="1:10" x14ac:dyDescent="0.25">
      <c r="A206">
        <v>205</v>
      </c>
      <c r="B206">
        <f t="shared" si="41"/>
        <v>25.740068217931107</v>
      </c>
      <c r="C206">
        <f t="shared" si="39"/>
        <v>774.25993178206886</v>
      </c>
      <c r="D206">
        <f t="shared" si="36"/>
        <v>425.74006821793108</v>
      </c>
      <c r="E206">
        <f t="shared" si="37"/>
        <v>0.54986710630631508</v>
      </c>
      <c r="F206">
        <f t="shared" si="33"/>
        <v>1200</v>
      </c>
      <c r="G206">
        <f t="shared" si="38"/>
        <v>-348.51986356413778</v>
      </c>
      <c r="H206">
        <f t="shared" si="34"/>
        <v>146548.26675357524</v>
      </c>
      <c r="I206">
        <f t="shared" si="35"/>
        <v>99451.733246424788</v>
      </c>
      <c r="J206">
        <f t="shared" si="40"/>
        <v>1.4735617165208483</v>
      </c>
    </row>
    <row r="207" spans="1:10" x14ac:dyDescent="0.25">
      <c r="A207">
        <v>206</v>
      </c>
      <c r="B207">
        <f t="shared" si="41"/>
        <v>25.482667535751798</v>
      </c>
      <c r="C207">
        <f t="shared" si="39"/>
        <v>774.51733246424817</v>
      </c>
      <c r="D207">
        <f t="shared" si="36"/>
        <v>425.48266753575177</v>
      </c>
      <c r="E207">
        <f t="shared" si="37"/>
        <v>0.54935202829097707</v>
      </c>
      <c r="F207">
        <f t="shared" si="33"/>
        <v>1200</v>
      </c>
      <c r="G207">
        <f t="shared" si="38"/>
        <v>-349.0346649284964</v>
      </c>
      <c r="H207">
        <f t="shared" si="34"/>
        <v>147322.78408603949</v>
      </c>
      <c r="I207">
        <f t="shared" si="35"/>
        <v>99877.215913960536</v>
      </c>
      <c r="J207">
        <f t="shared" si="40"/>
        <v>1.4750389539587392</v>
      </c>
    </row>
    <row r="208" spans="1:10" x14ac:dyDescent="0.25">
      <c r="A208">
        <v>207</v>
      </c>
      <c r="B208">
        <f t="shared" si="41"/>
        <v>25.227840860394281</v>
      </c>
      <c r="C208">
        <f t="shared" si="39"/>
        <v>774.77215913960572</v>
      </c>
      <c r="D208">
        <f t="shared" si="36"/>
        <v>425.22784086039428</v>
      </c>
      <c r="E208">
        <f t="shared" si="37"/>
        <v>0.54884243818545986</v>
      </c>
      <c r="F208">
        <f t="shared" si="33"/>
        <v>1200</v>
      </c>
      <c r="G208">
        <f t="shared" si="38"/>
        <v>-349.54431827921144</v>
      </c>
      <c r="H208">
        <f t="shared" si="34"/>
        <v>148097.55624517909</v>
      </c>
      <c r="I208">
        <f t="shared" si="35"/>
        <v>100302.44375482092</v>
      </c>
      <c r="J208">
        <f t="shared" si="40"/>
        <v>1.4765099503177455</v>
      </c>
    </row>
    <row r="209" spans="1:10" x14ac:dyDescent="0.25">
      <c r="A209">
        <v>208</v>
      </c>
      <c r="B209">
        <f t="shared" si="41"/>
        <v>24.975562451790339</v>
      </c>
      <c r="C209">
        <f t="shared" si="39"/>
        <v>775.02443754820968</v>
      </c>
      <c r="D209">
        <f t="shared" si="36"/>
        <v>424.97556245179032</v>
      </c>
      <c r="E209">
        <f t="shared" si="37"/>
        <v>0.54833827407584823</v>
      </c>
      <c r="F209">
        <f t="shared" si="33"/>
        <v>1200</v>
      </c>
      <c r="G209">
        <f t="shared" si="38"/>
        <v>-350.04887509641935</v>
      </c>
      <c r="H209">
        <f t="shared" si="34"/>
        <v>148872.5806827273</v>
      </c>
      <c r="I209">
        <f t="shared" si="35"/>
        <v>100727.41931727271</v>
      </c>
      <c r="J209">
        <f t="shared" si="40"/>
        <v>1.4779747331141906</v>
      </c>
    </row>
    <row r="210" spans="1:10" x14ac:dyDescent="0.25">
      <c r="A210">
        <v>209</v>
      </c>
      <c r="B210">
        <f t="shared" si="41"/>
        <v>24.725806827272436</v>
      </c>
      <c r="C210">
        <f t="shared" si="39"/>
        <v>775.27419317272756</v>
      </c>
      <c r="D210">
        <f t="shared" si="36"/>
        <v>424.72580682727244</v>
      </c>
      <c r="E210">
        <f t="shared" si="37"/>
        <v>0.54783947481745399</v>
      </c>
      <c r="F210">
        <f t="shared" si="33"/>
        <v>1200</v>
      </c>
      <c r="G210">
        <f t="shared" si="38"/>
        <v>-350.54838634545513</v>
      </c>
      <c r="H210">
        <f t="shared" si="34"/>
        <v>149647.85487590003</v>
      </c>
      <c r="I210">
        <f t="shared" si="35"/>
        <v>101152.14512409999</v>
      </c>
      <c r="J210">
        <f t="shared" si="40"/>
        <v>1.4794333297855657</v>
      </c>
    </row>
    <row r="211" spans="1:10" x14ac:dyDescent="0.25">
      <c r="A211">
        <v>210</v>
      </c>
      <c r="B211">
        <f t="shared" si="41"/>
        <v>24.478548758999715</v>
      </c>
      <c r="C211">
        <f t="shared" si="39"/>
        <v>775.52145124100025</v>
      </c>
      <c r="D211">
        <f t="shared" si="36"/>
        <v>424.47854875899969</v>
      </c>
      <c r="E211">
        <f t="shared" si="37"/>
        <v>0.54734598002381907</v>
      </c>
      <c r="F211">
        <f t="shared" si="33"/>
        <v>1200</v>
      </c>
      <c r="G211">
        <f t="shared" si="38"/>
        <v>-351.04290248200056</v>
      </c>
      <c r="H211">
        <f t="shared" si="34"/>
        <v>150423.37632714101</v>
      </c>
      <c r="I211">
        <f t="shared" si="35"/>
        <v>101576.62367285899</v>
      </c>
      <c r="J211">
        <f t="shared" si="40"/>
        <v>1.4808857676900098</v>
      </c>
    </row>
    <row r="212" spans="1:10" x14ac:dyDescent="0.25">
      <c r="A212">
        <v>211</v>
      </c>
      <c r="B212">
        <f t="shared" si="41"/>
        <v>24.233763271409718</v>
      </c>
      <c r="C212">
        <f t="shared" si="39"/>
        <v>775.76623672859023</v>
      </c>
      <c r="D212">
        <f t="shared" si="36"/>
        <v>424.23376327140971</v>
      </c>
      <c r="E212">
        <f t="shared" si="37"/>
        <v>0.54685773005590632</v>
      </c>
      <c r="F212">
        <f t="shared" si="33"/>
        <v>1200</v>
      </c>
      <c r="G212">
        <f t="shared" si="38"/>
        <v>-351.53247345718052</v>
      </c>
      <c r="H212">
        <f t="shared" si="34"/>
        <v>151199.14256386959</v>
      </c>
      <c r="I212">
        <f t="shared" si="35"/>
        <v>102000.85743613039</v>
      </c>
      <c r="J212">
        <f t="shared" si="40"/>
        <v>1.4823320741058041</v>
      </c>
    </row>
    <row r="213" spans="1:10" x14ac:dyDescent="0.25">
      <c r="A213">
        <v>212</v>
      </c>
      <c r="B213">
        <f t="shared" si="41"/>
        <v>23.991425638695617</v>
      </c>
      <c r="C213">
        <f t="shared" si="39"/>
        <v>776.00857436130434</v>
      </c>
      <c r="D213">
        <f t="shared" si="36"/>
        <v>423.9914256386956</v>
      </c>
      <c r="E213">
        <f t="shared" si="37"/>
        <v>0.54637466601147122</v>
      </c>
      <c r="F213">
        <f t="shared" si="33"/>
        <v>1200</v>
      </c>
      <c r="G213">
        <f t="shared" si="38"/>
        <v>-352.01714872260874</v>
      </c>
      <c r="H213">
        <f t="shared" si="34"/>
        <v>151975.1511382309</v>
      </c>
      <c r="I213">
        <f t="shared" si="35"/>
        <v>102424.84886176909</v>
      </c>
      <c r="J213">
        <f t="shared" si="40"/>
        <v>1.4837722762308792</v>
      </c>
    </row>
    <row r="214" spans="1:10" x14ac:dyDescent="0.25">
      <c r="A214">
        <v>213</v>
      </c>
      <c r="B214">
        <f t="shared" si="41"/>
        <v>23.75151138230866</v>
      </c>
      <c r="C214">
        <f t="shared" si="39"/>
        <v>776.24848861769135</v>
      </c>
      <c r="D214">
        <f t="shared" si="36"/>
        <v>423.75151138230865</v>
      </c>
      <c r="E214">
        <f t="shared" si="37"/>
        <v>0.54589672971461289</v>
      </c>
      <c r="F214">
        <f t="shared" si="33"/>
        <v>1200</v>
      </c>
      <c r="G214">
        <f t="shared" si="38"/>
        <v>-352.4969772353827</v>
      </c>
      <c r="H214">
        <f t="shared" si="34"/>
        <v>152751.39962684858</v>
      </c>
      <c r="I214">
        <f t="shared" si="35"/>
        <v>102848.60037315139</v>
      </c>
      <c r="J214">
        <f t="shared" si="40"/>
        <v>1.4852064011823374</v>
      </c>
    </row>
    <row r="215" spans="1:10" x14ac:dyDescent="0.25">
      <c r="A215">
        <v>214</v>
      </c>
      <c r="B215">
        <f t="shared" si="41"/>
        <v>23.513996268485574</v>
      </c>
      <c r="C215">
        <f t="shared" si="39"/>
        <v>776.48600373151442</v>
      </c>
      <c r="D215">
        <f t="shared" si="36"/>
        <v>423.51399626848558</v>
      </c>
      <c r="E215">
        <f t="shared" si="37"/>
        <v>0.54542386370549967</v>
      </c>
      <c r="F215">
        <f t="shared" si="33"/>
        <v>1200</v>
      </c>
      <c r="G215">
        <f t="shared" si="38"/>
        <v>-352.97200746302883</v>
      </c>
      <c r="H215">
        <f t="shared" si="34"/>
        <v>153527.8856305801</v>
      </c>
      <c r="I215">
        <f t="shared" si="35"/>
        <v>103272.11436941988</v>
      </c>
      <c r="J215">
        <f t="shared" si="40"/>
        <v>1.4866344759959864</v>
      </c>
    </row>
    <row r="216" spans="1:10" x14ac:dyDescent="0.25">
      <c r="A216">
        <v>215</v>
      </c>
      <c r="B216">
        <f t="shared" si="41"/>
        <v>23.278856305800719</v>
      </c>
      <c r="C216">
        <f t="shared" si="39"/>
        <v>776.72114369419933</v>
      </c>
      <c r="D216">
        <f t="shared" si="36"/>
        <v>423.27885630580073</v>
      </c>
      <c r="E216">
        <f t="shared" si="37"/>
        <v>0.54495601123026549</v>
      </c>
      <c r="F216">
        <f t="shared" si="33"/>
        <v>1200</v>
      </c>
      <c r="G216">
        <f t="shared" si="38"/>
        <v>-353.4422873883986</v>
      </c>
      <c r="H216">
        <f t="shared" si="34"/>
        <v>154304.60677427429</v>
      </c>
      <c r="I216">
        <f t="shared" si="35"/>
        <v>103695.39322572568</v>
      </c>
      <c r="J216">
        <f t="shared" si="40"/>
        <v>1.488056527625887</v>
      </c>
    </row>
    <row r="217" spans="1:10" x14ac:dyDescent="0.25">
      <c r="A217">
        <v>216</v>
      </c>
      <c r="B217">
        <f t="shared" si="41"/>
        <v>23.046067742742711</v>
      </c>
      <c r="C217">
        <f t="shared" si="39"/>
        <v>776.95393225725729</v>
      </c>
      <c r="D217">
        <f t="shared" si="36"/>
        <v>423.04606774274271</v>
      </c>
      <c r="E217">
        <f t="shared" si="37"/>
        <v>0.54449311623107643</v>
      </c>
      <c r="F217">
        <f t="shared" si="33"/>
        <v>1200</v>
      </c>
      <c r="G217">
        <f t="shared" si="38"/>
        <v>-353.90786451451459</v>
      </c>
      <c r="H217">
        <f t="shared" si="34"/>
        <v>155081.56070653154</v>
      </c>
      <c r="I217">
        <f t="shared" si="35"/>
        <v>104118.43929346843</v>
      </c>
      <c r="J217">
        <f t="shared" si="40"/>
        <v>1.4894725829439142</v>
      </c>
    </row>
    <row r="218" spans="1:10" x14ac:dyDescent="0.25">
      <c r="A218">
        <v>217</v>
      </c>
      <c r="B218">
        <f t="shared" si="41"/>
        <v>22.815607065315284</v>
      </c>
      <c r="C218">
        <f t="shared" si="39"/>
        <v>777.18439293468475</v>
      </c>
      <c r="D218">
        <f t="shared" si="36"/>
        <v>422.81560706531531</v>
      </c>
      <c r="E218">
        <f t="shared" si="37"/>
        <v>0.54403512333636006</v>
      </c>
      <c r="F218">
        <f t="shared" si="33"/>
        <v>1200</v>
      </c>
      <c r="G218">
        <f t="shared" si="38"/>
        <v>-354.36878586936945</v>
      </c>
      <c r="H218">
        <f t="shared" si="34"/>
        <v>155858.74509946624</v>
      </c>
      <c r="I218">
        <f t="shared" si="35"/>
        <v>104541.25490053375</v>
      </c>
      <c r="J218">
        <f t="shared" si="40"/>
        <v>1.4908826687393293</v>
      </c>
    </row>
    <row r="219" spans="1:10" x14ac:dyDescent="0.25">
      <c r="A219">
        <v>218</v>
      </c>
      <c r="B219">
        <f t="shared" si="41"/>
        <v>22.587450994662131</v>
      </c>
      <c r="C219">
        <f t="shared" si="39"/>
        <v>777.41254900533784</v>
      </c>
      <c r="D219">
        <f t="shared" si="36"/>
        <v>422.58745099466211</v>
      </c>
      <c r="E219">
        <f t="shared" si="37"/>
        <v>0.54358197785119688</v>
      </c>
      <c r="F219">
        <f t="shared" si="33"/>
        <v>1200</v>
      </c>
      <c r="G219">
        <f t="shared" si="38"/>
        <v>-354.82509801067573</v>
      </c>
      <c r="H219">
        <f t="shared" si="34"/>
        <v>156636.15764847156</v>
      </c>
      <c r="I219">
        <f t="shared" si="35"/>
        <v>104963.84235152841</v>
      </c>
      <c r="J219">
        <f t="shared" si="40"/>
        <v>1.4922868117183663</v>
      </c>
    </row>
    <row r="220" spans="1:10" x14ac:dyDescent="0.25">
      <c r="A220">
        <v>219</v>
      </c>
      <c r="B220">
        <f t="shared" si="41"/>
        <v>22.36157648471551</v>
      </c>
      <c r="C220">
        <f t="shared" si="39"/>
        <v>777.63842351528444</v>
      </c>
      <c r="D220">
        <f t="shared" si="36"/>
        <v>422.3615764847155</v>
      </c>
      <c r="E220">
        <f t="shared" si="37"/>
        <v>0.54313362574787172</v>
      </c>
      <c r="F220">
        <f t="shared" si="33"/>
        <v>1200</v>
      </c>
      <c r="G220">
        <f t="shared" si="38"/>
        <v>-355.27684703056894</v>
      </c>
      <c r="H220">
        <f t="shared" si="34"/>
        <v>157413.79607198684</v>
      </c>
      <c r="I220">
        <f t="shared" si="35"/>
        <v>105386.20392801313</v>
      </c>
      <c r="J220">
        <f t="shared" si="40"/>
        <v>1.4936850385038307</v>
      </c>
    </row>
    <row r="221" spans="1:10" x14ac:dyDescent="0.25">
      <c r="A221">
        <v>220</v>
      </c>
      <c r="B221">
        <f t="shared" si="41"/>
        <v>22.137960719868357</v>
      </c>
      <c r="C221">
        <f t="shared" si="39"/>
        <v>777.86203928013163</v>
      </c>
      <c r="D221">
        <f t="shared" si="36"/>
        <v>422.13796071986837</v>
      </c>
      <c r="E221">
        <f t="shared" si="37"/>
        <v>0.54269001365657821</v>
      </c>
      <c r="F221">
        <f t="shared" si="33"/>
        <v>1200</v>
      </c>
      <c r="G221">
        <f t="shared" si="38"/>
        <v>-355.72407856026325</v>
      </c>
      <c r="H221">
        <f t="shared" si="34"/>
        <v>158191.65811126697</v>
      </c>
      <c r="I221">
        <f t="shared" si="35"/>
        <v>105808.34188873299</v>
      </c>
      <c r="J221">
        <f t="shared" si="40"/>
        <v>1.4950773756347089</v>
      </c>
    </row>
    <row r="222" spans="1:10" x14ac:dyDescent="0.25">
      <c r="A222">
        <v>221</v>
      </c>
      <c r="B222">
        <f t="shared" si="41"/>
        <v>21.916581112669675</v>
      </c>
      <c r="C222">
        <f t="shared" si="39"/>
        <v>778.08341888733037</v>
      </c>
      <c r="D222">
        <f t="shared" si="36"/>
        <v>421.91658111266969</v>
      </c>
      <c r="E222">
        <f t="shared" si="37"/>
        <v>0.54225108885627715</v>
      </c>
      <c r="F222">
        <f t="shared" si="33"/>
        <v>1200</v>
      </c>
      <c r="G222">
        <f t="shared" si="38"/>
        <v>-356.16683777466068</v>
      </c>
      <c r="H222">
        <f t="shared" si="34"/>
        <v>158969.74153015431</v>
      </c>
      <c r="I222">
        <f t="shared" si="35"/>
        <v>106230.25846984566</v>
      </c>
      <c r="J222">
        <f t="shared" si="40"/>
        <v>1.4964638495657918</v>
      </c>
    </row>
    <row r="223" spans="1:10" x14ac:dyDescent="0.25">
      <c r="A223">
        <v>222</v>
      </c>
      <c r="B223">
        <f t="shared" si="41"/>
        <v>21.697415301542978</v>
      </c>
      <c r="C223">
        <f t="shared" si="39"/>
        <v>778.30258469845705</v>
      </c>
      <c r="D223">
        <f t="shared" si="36"/>
        <v>421.697415301543</v>
      </c>
      <c r="E223">
        <f t="shared" si="37"/>
        <v>0.5418167992657047</v>
      </c>
      <c r="F223">
        <f t="shared" si="33"/>
        <v>1200</v>
      </c>
      <c r="G223">
        <f t="shared" si="38"/>
        <v>-356.60516939691405</v>
      </c>
      <c r="H223">
        <f t="shared" si="34"/>
        <v>159748.04411485276</v>
      </c>
      <c r="I223">
        <f t="shared" si="35"/>
        <v>106651.95588514721</v>
      </c>
      <c r="J223">
        <f t="shared" si="40"/>
        <v>1.4978444866673086</v>
      </c>
    </row>
    <row r="224" spans="1:10" x14ac:dyDescent="0.25">
      <c r="A224">
        <v>223</v>
      </c>
      <c r="B224">
        <f t="shared" si="41"/>
        <v>21.480441148527547</v>
      </c>
      <c r="C224">
        <f t="shared" si="39"/>
        <v>778.51955885147242</v>
      </c>
      <c r="D224">
        <f t="shared" si="36"/>
        <v>421.48044114852758</v>
      </c>
      <c r="E224">
        <f t="shared" si="37"/>
        <v>0.5413870934345254</v>
      </c>
      <c r="F224">
        <f t="shared" si="33"/>
        <v>1200</v>
      </c>
      <c r="G224">
        <f t="shared" si="38"/>
        <v>-357.03911770294485</v>
      </c>
      <c r="H224">
        <f t="shared" si="34"/>
        <v>160526.56367370422</v>
      </c>
      <c r="I224">
        <f t="shared" si="35"/>
        <v>107073.43632629573</v>
      </c>
      <c r="J224">
        <f t="shared" si="40"/>
        <v>1.4992193132245737</v>
      </c>
    </row>
    <row r="225" spans="1:10" x14ac:dyDescent="0.25">
      <c r="A225">
        <v>224</v>
      </c>
      <c r="B225">
        <f t="shared" si="41"/>
        <v>21.265636737042271</v>
      </c>
      <c r="C225">
        <f t="shared" si="39"/>
        <v>778.73436326295769</v>
      </c>
      <c r="D225">
        <f t="shared" si="36"/>
        <v>421.26563673704226</v>
      </c>
      <c r="E225">
        <f t="shared" si="37"/>
        <v>0.54096192053463055</v>
      </c>
      <c r="F225">
        <f t="shared" si="33"/>
        <v>1200</v>
      </c>
      <c r="G225">
        <f t="shared" si="38"/>
        <v>-357.46872652591543</v>
      </c>
      <c r="H225">
        <f t="shared" si="34"/>
        <v>161305.29803696717</v>
      </c>
      <c r="I225">
        <f t="shared" si="35"/>
        <v>107494.70196303277</v>
      </c>
      <c r="J225">
        <f t="shared" si="40"/>
        <v>1.5005883554376453</v>
      </c>
    </row>
    <row r="226" spans="1:10" x14ac:dyDescent="0.25">
      <c r="A226">
        <v>225</v>
      </c>
      <c r="B226">
        <f t="shared" si="41"/>
        <v>21.05298036967185</v>
      </c>
      <c r="C226">
        <f t="shared" si="39"/>
        <v>778.9470196303281</v>
      </c>
      <c r="D226">
        <f t="shared" si="36"/>
        <v>421.05298036967184</v>
      </c>
      <c r="E226">
        <f t="shared" si="37"/>
        <v>0.54054123035157742</v>
      </c>
      <c r="F226">
        <f t="shared" si="33"/>
        <v>1200</v>
      </c>
      <c r="G226">
        <f t="shared" si="38"/>
        <v>-357.89403926065626</v>
      </c>
      <c r="H226">
        <f t="shared" si="34"/>
        <v>162084.24505659749</v>
      </c>
      <c r="I226">
        <f t="shared" si="35"/>
        <v>107915.75494340244</v>
      </c>
      <c r="J226">
        <f t="shared" si="40"/>
        <v>1.5019516394209935</v>
      </c>
    </row>
    <row r="227" spans="1:10" x14ac:dyDescent="0.25">
      <c r="A227">
        <v>226</v>
      </c>
      <c r="B227">
        <f t="shared" si="41"/>
        <v>20.842450565975131</v>
      </c>
      <c r="C227">
        <f t="shared" si="39"/>
        <v>779.15754943402487</v>
      </c>
      <c r="D227">
        <f t="shared" si="36"/>
        <v>420.84245056597513</v>
      </c>
      <c r="E227">
        <f t="shared" si="37"/>
        <v>0.54012497327616527</v>
      </c>
      <c r="F227">
        <f t="shared" si="33"/>
        <v>1200</v>
      </c>
      <c r="G227">
        <f t="shared" si="38"/>
        <v>-358.31509886804974</v>
      </c>
      <c r="H227">
        <f t="shared" si="34"/>
        <v>162863.40260603151</v>
      </c>
      <c r="I227">
        <f t="shared" si="35"/>
        <v>108336.59739396842</v>
      </c>
      <c r="J227">
        <f t="shared" si="40"/>
        <v>1.5033091912031828</v>
      </c>
    </row>
    <row r="228" spans="1:10" x14ac:dyDescent="0.25">
      <c r="A228">
        <v>227</v>
      </c>
      <c r="B228">
        <f t="shared" si="41"/>
        <v>20.634026060315382</v>
      </c>
      <c r="C228">
        <f t="shared" si="39"/>
        <v>779.36597393968464</v>
      </c>
      <c r="D228">
        <f t="shared" si="36"/>
        <v>420.63402606031536</v>
      </c>
      <c r="E228">
        <f t="shared" si="37"/>
        <v>0.53971310029614961</v>
      </c>
      <c r="F228">
        <f t="shared" si="33"/>
        <v>1200</v>
      </c>
      <c r="G228">
        <f t="shared" si="38"/>
        <v>-358.73194787936927</v>
      </c>
      <c r="H228">
        <f t="shared" si="34"/>
        <v>163642.76857997119</v>
      </c>
      <c r="I228">
        <f t="shared" si="35"/>
        <v>108757.23142002874</v>
      </c>
      <c r="J228">
        <f t="shared" si="40"/>
        <v>1.5046610367265632</v>
      </c>
    </row>
    <row r="229" spans="1:10" x14ac:dyDescent="0.25">
      <c r="A229">
        <v>228</v>
      </c>
      <c r="B229">
        <f t="shared" si="41"/>
        <v>20.427685799712229</v>
      </c>
      <c r="C229">
        <f t="shared" si="39"/>
        <v>779.57231420028779</v>
      </c>
      <c r="D229">
        <f t="shared" si="36"/>
        <v>420.42768579971221</v>
      </c>
      <c r="E229">
        <f t="shared" si="37"/>
        <v>0.53930556298808718</v>
      </c>
      <c r="F229">
        <f t="shared" si="33"/>
        <v>1200</v>
      </c>
      <c r="G229">
        <f t="shared" si="38"/>
        <v>-359.14462840057558</v>
      </c>
      <c r="H229">
        <f t="shared" si="34"/>
        <v>164422.34089417147</v>
      </c>
      <c r="I229">
        <f t="shared" si="35"/>
        <v>109177.65910582845</v>
      </c>
      <c r="J229">
        <f t="shared" si="40"/>
        <v>1.5060072018469737</v>
      </c>
    </row>
    <row r="230" spans="1:10" x14ac:dyDescent="0.25">
      <c r="A230">
        <v>229</v>
      </c>
      <c r="B230">
        <f t="shared" si="41"/>
        <v>20.223408941715107</v>
      </c>
      <c r="C230">
        <f t="shared" si="39"/>
        <v>779.77659105828491</v>
      </c>
      <c r="D230">
        <f t="shared" si="36"/>
        <v>420.22340894171509</v>
      </c>
      <c r="E230">
        <f t="shared" si="37"/>
        <v>0.53890231350931284</v>
      </c>
      <c r="F230">
        <f t="shared" si="33"/>
        <v>1200</v>
      </c>
      <c r="G230">
        <f t="shared" si="38"/>
        <v>-359.55318211656981</v>
      </c>
      <c r="H230">
        <f t="shared" si="34"/>
        <v>165202.11748522977</v>
      </c>
      <c r="I230">
        <f t="shared" si="35"/>
        <v>109597.88251477017</v>
      </c>
      <c r="J230">
        <f t="shared" si="40"/>
        <v>1.5073477123334567</v>
      </c>
    </row>
    <row r="231" spans="1:10" x14ac:dyDescent="0.25">
      <c r="A231">
        <v>230</v>
      </c>
      <c r="B231">
        <f t="shared" si="41"/>
        <v>20.021174852297957</v>
      </c>
      <c r="C231">
        <f t="shared" si="39"/>
        <v>779.97882514770208</v>
      </c>
      <c r="D231">
        <f t="shared" si="36"/>
        <v>420.02117485229797</v>
      </c>
      <c r="E231">
        <f t="shared" si="37"/>
        <v>0.53850330459004436</v>
      </c>
      <c r="F231">
        <f t="shared" si="33"/>
        <v>1200</v>
      </c>
      <c r="G231">
        <f t="shared" si="38"/>
        <v>-359.95765029540411</v>
      </c>
      <c r="H231">
        <f t="shared" si="34"/>
        <v>165982.09631037747</v>
      </c>
      <c r="I231">
        <f t="shared" si="35"/>
        <v>110017.90368962247</v>
      </c>
      <c r="J231">
        <f t="shared" si="40"/>
        <v>1.5086825938679822</v>
      </c>
    </row>
    <row r="232" spans="1:10" x14ac:dyDescent="0.25">
      <c r="A232">
        <v>231</v>
      </c>
      <c r="B232">
        <f t="shared" si="41"/>
        <v>19.820963103774979</v>
      </c>
      <c r="C232">
        <f t="shared" si="39"/>
        <v>780.17903689622506</v>
      </c>
      <c r="D232">
        <f t="shared" si="36"/>
        <v>419.820963103775</v>
      </c>
      <c r="E232">
        <f t="shared" si="37"/>
        <v>0.53810848952561274</v>
      </c>
      <c r="F232">
        <f t="shared" si="33"/>
        <v>1200</v>
      </c>
      <c r="G232">
        <f t="shared" si="38"/>
        <v>-360.35807379245006</v>
      </c>
      <c r="H232">
        <f t="shared" si="34"/>
        <v>166762.27534727371</v>
      </c>
      <c r="I232">
        <f t="shared" si="35"/>
        <v>110437.72465272625</v>
      </c>
      <c r="J232">
        <f t="shared" si="40"/>
        <v>1.5100118720451838</v>
      </c>
    </row>
    <row r="233" spans="1:10" x14ac:dyDescent="0.25">
      <c r="A233">
        <v>232</v>
      </c>
      <c r="B233">
        <f t="shared" si="41"/>
        <v>19.62275347273723</v>
      </c>
      <c r="C233">
        <f t="shared" si="39"/>
        <v>780.37724652726274</v>
      </c>
      <c r="D233">
        <f t="shared" si="36"/>
        <v>419.62275347273726</v>
      </c>
      <c r="E233">
        <f t="shared" si="37"/>
        <v>0.53771782216881636</v>
      </c>
      <c r="F233">
        <f t="shared" si="33"/>
        <v>1200</v>
      </c>
      <c r="G233">
        <f t="shared" si="38"/>
        <v>-360.75449305452548</v>
      </c>
      <c r="H233">
        <f t="shared" si="34"/>
        <v>167542.65259380097</v>
      </c>
      <c r="I233">
        <f t="shared" si="35"/>
        <v>110857.34740619898</v>
      </c>
      <c r="J233">
        <f t="shared" si="40"/>
        <v>1.5113355723721045</v>
      </c>
    </row>
    <row r="234" spans="1:10" x14ac:dyDescent="0.25">
      <c r="A234">
        <v>233</v>
      </c>
      <c r="B234">
        <f t="shared" si="41"/>
        <v>19.42652593800986</v>
      </c>
      <c r="C234">
        <f t="shared" si="39"/>
        <v>780.57347406199017</v>
      </c>
      <c r="D234">
        <f t="shared" si="36"/>
        <v>419.42652593800983</v>
      </c>
      <c r="E234">
        <f t="shared" si="37"/>
        <v>0.53733125692239525</v>
      </c>
      <c r="F234">
        <f t="shared" si="33"/>
        <v>1200</v>
      </c>
      <c r="G234">
        <f t="shared" si="38"/>
        <v>-361.14694812398034</v>
      </c>
      <c r="H234">
        <f t="shared" si="34"/>
        <v>168323.22606786297</v>
      </c>
      <c r="I234">
        <f t="shared" si="35"/>
        <v>111276.77393213699</v>
      </c>
      <c r="J234">
        <f t="shared" si="40"/>
        <v>1.5126537202679529</v>
      </c>
    </row>
    <row r="235" spans="1:10" x14ac:dyDescent="0.25">
      <c r="A235">
        <v>234</v>
      </c>
      <c r="B235">
        <f t="shared" si="41"/>
        <v>19.232260678629761</v>
      </c>
      <c r="C235">
        <f t="shared" si="39"/>
        <v>780.76773932137019</v>
      </c>
      <c r="D235">
        <f t="shared" si="36"/>
        <v>419.23226067862976</v>
      </c>
      <c r="E235">
        <f t="shared" si="37"/>
        <v>0.53694874873162557</v>
      </c>
      <c r="F235">
        <f t="shared" si="33"/>
        <v>1200</v>
      </c>
      <c r="G235">
        <f t="shared" si="38"/>
        <v>-361.53547864274043</v>
      </c>
      <c r="H235">
        <f t="shared" si="34"/>
        <v>169103.99380718434</v>
      </c>
      <c r="I235">
        <f t="shared" si="35"/>
        <v>111696.00619281562</v>
      </c>
      <c r="J235">
        <f t="shared" si="40"/>
        <v>1.5139663410638691</v>
      </c>
    </row>
    <row r="236" spans="1:10" x14ac:dyDescent="0.25">
      <c r="A236">
        <v>235</v>
      </c>
      <c r="B236">
        <f t="shared" si="41"/>
        <v>19.039938071843462</v>
      </c>
      <c r="C236">
        <f t="shared" si="39"/>
        <v>780.96006192815651</v>
      </c>
      <c r="D236">
        <f t="shared" si="36"/>
        <v>419.03993807184344</v>
      </c>
      <c r="E236">
        <f t="shared" si="37"/>
        <v>0.53657025307702932</v>
      </c>
      <c r="F236">
        <f t="shared" si="33"/>
        <v>1200</v>
      </c>
      <c r="G236">
        <f t="shared" si="38"/>
        <v>-361.92012385631307</v>
      </c>
      <c r="H236">
        <f t="shared" si="34"/>
        <v>169884.95386911251</v>
      </c>
      <c r="I236">
        <f t="shared" si="35"/>
        <v>112115.04613088747</v>
      </c>
      <c r="J236">
        <f t="shared" si="40"/>
        <v>1.5152734600027029</v>
      </c>
    </row>
    <row r="237" spans="1:10" x14ac:dyDescent="0.25">
      <c r="A237">
        <v>236</v>
      </c>
      <c r="B237">
        <f t="shared" si="41"/>
        <v>18.84953869112503</v>
      </c>
      <c r="C237">
        <f t="shared" si="39"/>
        <v>781.15046130887492</v>
      </c>
      <c r="D237">
        <f t="shared" si="36"/>
        <v>418.84953869112502</v>
      </c>
      <c r="E237">
        <f t="shared" si="37"/>
        <v>0.53619572596719955</v>
      </c>
      <c r="F237">
        <f t="shared" si="33"/>
        <v>1200</v>
      </c>
      <c r="G237">
        <f t="shared" si="38"/>
        <v>-362.3009226177499</v>
      </c>
      <c r="H237">
        <f t="shared" si="34"/>
        <v>170666.10433042137</v>
      </c>
      <c r="I237">
        <f t="shared" si="35"/>
        <v>112533.89566957859</v>
      </c>
      <c r="J237">
        <f t="shared" si="40"/>
        <v>1.5165751022387979</v>
      </c>
    </row>
    <row r="238" spans="1:10" x14ac:dyDescent="0.25">
      <c r="A238">
        <v>237</v>
      </c>
      <c r="B238">
        <f t="shared" si="41"/>
        <v>18.661043304213777</v>
      </c>
      <c r="C238">
        <f t="shared" si="39"/>
        <v>781.33895669578624</v>
      </c>
      <c r="D238">
        <f t="shared" si="36"/>
        <v>418.66104330421376</v>
      </c>
      <c r="E238">
        <f t="shared" si="37"/>
        <v>0.53582512393173698</v>
      </c>
      <c r="F238">
        <f t="shared" si="33"/>
        <v>1200</v>
      </c>
      <c r="G238">
        <f t="shared" si="38"/>
        <v>-362.67791339157247</v>
      </c>
      <c r="H238">
        <f t="shared" si="34"/>
        <v>171447.44328711714</v>
      </c>
      <c r="I238">
        <f t="shared" si="35"/>
        <v>112952.5567128828</v>
      </c>
      <c r="J238">
        <f t="shared" si="40"/>
        <v>1.5178712928377895</v>
      </c>
    </row>
    <row r="239" spans="1:10" x14ac:dyDescent="0.25">
      <c r="A239">
        <v>238</v>
      </c>
      <c r="B239">
        <f t="shared" si="41"/>
        <v>18.47443287117164</v>
      </c>
      <c r="C239">
        <f t="shared" si="39"/>
        <v>781.52556712882836</v>
      </c>
      <c r="D239">
        <f t="shared" si="36"/>
        <v>418.47443287117164</v>
      </c>
      <c r="E239">
        <f t="shared" si="37"/>
        <v>0.53545840401429812</v>
      </c>
      <c r="F239">
        <f t="shared" si="33"/>
        <v>1200</v>
      </c>
      <c r="G239">
        <f t="shared" si="38"/>
        <v>-363.05113425765671</v>
      </c>
      <c r="H239">
        <f t="shared" si="34"/>
        <v>172228.96885424596</v>
      </c>
      <c r="I239">
        <f t="shared" si="35"/>
        <v>113371.03114575396</v>
      </c>
      <c r="J239">
        <f t="shared" si="40"/>
        <v>1.5191620567764095</v>
      </c>
    </row>
    <row r="240" spans="1:10" x14ac:dyDescent="0.25">
      <c r="A240">
        <v>239</v>
      </c>
      <c r="B240">
        <f t="shared" si="41"/>
        <v>18.289688542459924</v>
      </c>
      <c r="C240">
        <f t="shared" si="39"/>
        <v>781.71031145754012</v>
      </c>
      <c r="D240">
        <f t="shared" si="36"/>
        <v>418.28968854245994</v>
      </c>
      <c r="E240">
        <f t="shared" si="37"/>
        <v>0.53509552376574998</v>
      </c>
      <c r="F240">
        <f t="shared" si="33"/>
        <v>1200</v>
      </c>
      <c r="G240">
        <f t="shared" si="38"/>
        <v>-363.42062291508017</v>
      </c>
      <c r="H240">
        <f t="shared" si="34"/>
        <v>173010.67916570351</v>
      </c>
      <c r="I240">
        <f t="shared" si="35"/>
        <v>113789.32083429642</v>
      </c>
      <c r="J240">
        <f t="shared" si="40"/>
        <v>1.5204474189423021</v>
      </c>
    </row>
    <row r="241" spans="1:10" x14ac:dyDescent="0.25">
      <c r="A241">
        <v>240</v>
      </c>
      <c r="B241">
        <f t="shared" si="41"/>
        <v>18.106791657035327</v>
      </c>
      <c r="C241">
        <f t="shared" si="39"/>
        <v>781.89320834296473</v>
      </c>
      <c r="D241">
        <f t="shared" si="36"/>
        <v>418.10679165703533</v>
      </c>
      <c r="E241">
        <f t="shared" si="37"/>
        <v>0.53473644123743247</v>
      </c>
      <c r="F241">
        <f t="shared" si="33"/>
        <v>1200</v>
      </c>
      <c r="G241">
        <f t="shared" si="38"/>
        <v>-363.7864166859294</v>
      </c>
      <c r="H241">
        <f t="shared" si="34"/>
        <v>173792.57237404646</v>
      </c>
      <c r="I241">
        <f t="shared" si="35"/>
        <v>114207.42762595345</v>
      </c>
      <c r="J241">
        <f t="shared" si="40"/>
        <v>1.521727404133848</v>
      </c>
    </row>
    <row r="242" spans="1:10" x14ac:dyDescent="0.25">
      <c r="A242">
        <v>241</v>
      </c>
      <c r="B242">
        <f t="shared" si="41"/>
        <v>17.925723740464974</v>
      </c>
      <c r="C242">
        <f t="shared" si="39"/>
        <v>782.07427625953505</v>
      </c>
      <c r="D242">
        <f t="shared" si="36"/>
        <v>417.92572374046495</v>
      </c>
      <c r="E242">
        <f t="shared" si="37"/>
        <v>0.5343811149745249</v>
      </c>
      <c r="F242">
        <f t="shared" si="33"/>
        <v>1200</v>
      </c>
      <c r="G242">
        <f t="shared" si="38"/>
        <v>-364.14855251907011</v>
      </c>
      <c r="H242">
        <f t="shared" si="34"/>
        <v>174574.64665030601</v>
      </c>
      <c r="I242">
        <f t="shared" si="35"/>
        <v>114625.35334969392</v>
      </c>
      <c r="J242">
        <f t="shared" si="40"/>
        <v>1.5230020370599988</v>
      </c>
    </row>
    <row r="243" spans="1:10" x14ac:dyDescent="0.25">
      <c r="A243">
        <v>242</v>
      </c>
      <c r="B243">
        <f t="shared" si="41"/>
        <v>17.746466503060322</v>
      </c>
      <c r="C243">
        <f t="shared" si="39"/>
        <v>782.25353349693967</v>
      </c>
      <c r="D243">
        <f t="shared" si="36"/>
        <v>417.74646650306033</v>
      </c>
      <c r="E243">
        <f t="shared" si="37"/>
        <v>0.53402950400951388</v>
      </c>
      <c r="F243">
        <f t="shared" si="33"/>
        <v>1200</v>
      </c>
      <c r="G243">
        <f t="shared" si="38"/>
        <v>-364.50706699387933</v>
      </c>
      <c r="H243">
        <f t="shared" si="34"/>
        <v>175356.90018380294</v>
      </c>
      <c r="I243">
        <f t="shared" si="35"/>
        <v>115043.09981619698</v>
      </c>
      <c r="J243">
        <f t="shared" si="40"/>
        <v>1.5242713423401197</v>
      </c>
    </row>
    <row r="244" spans="1:10" x14ac:dyDescent="0.25">
      <c r="A244">
        <v>243</v>
      </c>
      <c r="B244">
        <f t="shared" si="41"/>
        <v>17.56900183802972</v>
      </c>
      <c r="C244">
        <f t="shared" si="39"/>
        <v>782.43099816197025</v>
      </c>
      <c r="D244">
        <f t="shared" si="36"/>
        <v>417.56900183802975</v>
      </c>
      <c r="E244">
        <f t="shared" si="37"/>
        <v>0.53368156785576282</v>
      </c>
      <c r="F244">
        <f t="shared" si="33"/>
        <v>1200</v>
      </c>
      <c r="G244">
        <f t="shared" si="38"/>
        <v>-364.8619963239405</v>
      </c>
      <c r="H244">
        <f t="shared" si="34"/>
        <v>176139.3311819649</v>
      </c>
      <c r="I244">
        <f t="shared" si="35"/>
        <v>115460.668818035</v>
      </c>
      <c r="J244">
        <f t="shared" si="40"/>
        <v>1.5255353445038409</v>
      </c>
    </row>
    <row r="245" spans="1:10" x14ac:dyDescent="0.25">
      <c r="A245">
        <v>244</v>
      </c>
      <c r="B245">
        <f t="shared" si="41"/>
        <v>17.393311819649423</v>
      </c>
      <c r="C245">
        <f t="shared" si="39"/>
        <v>782.6066881803506</v>
      </c>
      <c r="D245">
        <f t="shared" si="36"/>
        <v>417.3933118196494</v>
      </c>
      <c r="E245">
        <f t="shared" si="37"/>
        <v>0.53333726650117985</v>
      </c>
      <c r="F245">
        <f t="shared" si="33"/>
        <v>1200</v>
      </c>
      <c r="G245">
        <f t="shared" si="38"/>
        <v>-365.2133763607012</v>
      </c>
      <c r="H245">
        <f t="shared" si="34"/>
        <v>176921.93787014525</v>
      </c>
      <c r="I245">
        <f t="shared" si="35"/>
        <v>115878.06212985465</v>
      </c>
      <c r="J245">
        <f t="shared" si="40"/>
        <v>1.5267940679909191</v>
      </c>
    </row>
    <row r="246" spans="1:10" x14ac:dyDescent="0.25">
      <c r="A246">
        <v>245</v>
      </c>
      <c r="B246">
        <f t="shared" si="41"/>
        <v>17.219378701452928</v>
      </c>
      <c r="C246">
        <f t="shared" si="39"/>
        <v>782.78062129854709</v>
      </c>
      <c r="D246">
        <f t="shared" si="36"/>
        <v>417.21937870145291</v>
      </c>
      <c r="E246">
        <f t="shared" si="37"/>
        <v>0.53299656040198307</v>
      </c>
      <c r="F246">
        <f t="shared" si="33"/>
        <v>1200</v>
      </c>
      <c r="G246">
        <f t="shared" si="38"/>
        <v>-365.56124259709418</v>
      </c>
      <c r="H246">
        <f t="shared" si="34"/>
        <v>177704.71849144381</v>
      </c>
      <c r="I246">
        <f t="shared" si="35"/>
        <v>116295.2815085561</v>
      </c>
      <c r="J246">
        <f t="shared" si="40"/>
        <v>1.5280475371511069</v>
      </c>
    </row>
    <row r="247" spans="1:10" x14ac:dyDescent="0.25">
      <c r="A247">
        <v>246</v>
      </c>
      <c r="B247">
        <f t="shared" si="41"/>
        <v>17.0471849144384</v>
      </c>
      <c r="C247">
        <f t="shared" si="39"/>
        <v>782.95281508556161</v>
      </c>
      <c r="D247">
        <f t="shared" si="36"/>
        <v>417.04718491443839</v>
      </c>
      <c r="E247">
        <f t="shared" si="37"/>
        <v>0.53265941047656007</v>
      </c>
      <c r="F247">
        <f t="shared" si="33"/>
        <v>1200</v>
      </c>
      <c r="G247">
        <f t="shared" si="38"/>
        <v>-365.90563017112322</v>
      </c>
      <c r="H247">
        <f t="shared" si="34"/>
        <v>178487.67130652937</v>
      </c>
      <c r="I247">
        <f t="shared" si="35"/>
        <v>116712.32869347054</v>
      </c>
      <c r="J247">
        <f t="shared" si="40"/>
        <v>1.5292957762440298</v>
      </c>
    </row>
    <row r="248" spans="1:10" x14ac:dyDescent="0.25">
      <c r="A248">
        <v>247</v>
      </c>
      <c r="B248">
        <f t="shared" si="41"/>
        <v>16.876713065294016</v>
      </c>
      <c r="C248">
        <f t="shared" si="39"/>
        <v>783.12328693470602</v>
      </c>
      <c r="D248">
        <f t="shared" si="36"/>
        <v>416.87671306529404</v>
      </c>
      <c r="E248">
        <f t="shared" si="37"/>
        <v>0.53232577809942172</v>
      </c>
      <c r="F248">
        <f t="shared" si="33"/>
        <v>1200</v>
      </c>
      <c r="G248">
        <f t="shared" si="38"/>
        <v>-366.24657386941198</v>
      </c>
      <c r="H248">
        <f t="shared" si="34"/>
        <v>179270.79459346409</v>
      </c>
      <c r="I248">
        <f t="shared" si="35"/>
        <v>117129.20540653584</v>
      </c>
      <c r="J248">
        <f t="shared" si="40"/>
        <v>1.5305388094390737</v>
      </c>
    </row>
    <row r="249" spans="1:10" x14ac:dyDescent="0.25">
      <c r="A249">
        <v>248</v>
      </c>
      <c r="B249">
        <f t="shared" si="41"/>
        <v>16.707945934641074</v>
      </c>
      <c r="C249">
        <f t="shared" si="39"/>
        <v>783.29205406535891</v>
      </c>
      <c r="D249">
        <f t="shared" si="36"/>
        <v>416.70794593464109</v>
      </c>
      <c r="E249">
        <f t="shared" si="37"/>
        <v>0.53199562509524756</v>
      </c>
      <c r="F249">
        <f t="shared" si="33"/>
        <v>1200</v>
      </c>
      <c r="G249">
        <f t="shared" si="38"/>
        <v>-366.58410813071782</v>
      </c>
      <c r="H249">
        <f t="shared" si="34"/>
        <v>180054.08664752945</v>
      </c>
      <c r="I249">
        <f t="shared" si="35"/>
        <v>117545.91335247048</v>
      </c>
      <c r="J249">
        <f t="shared" si="40"/>
        <v>1.5317766608152799</v>
      </c>
    </row>
    <row r="250" spans="1:10" x14ac:dyDescent="0.25">
      <c r="A250">
        <v>249</v>
      </c>
      <c r="B250">
        <f t="shared" si="41"/>
        <v>16.540866475294663</v>
      </c>
      <c r="C250">
        <f t="shared" si="39"/>
        <v>783.45913352470529</v>
      </c>
      <c r="D250">
        <f t="shared" si="36"/>
        <v>416.54086647529465</v>
      </c>
      <c r="E250">
        <f t="shared" si="37"/>
        <v>0.53166891373302194</v>
      </c>
      <c r="F250">
        <f t="shared" ref="F250:F313" si="42">C250+D250</f>
        <v>1200</v>
      </c>
      <c r="G250">
        <f t="shared" si="38"/>
        <v>-366.91826704941064</v>
      </c>
      <c r="H250">
        <f t="shared" ref="H250:H313" si="43">C250+H249</f>
        <v>180837.54578105416</v>
      </c>
      <c r="I250">
        <f t="shared" ref="I250:I313" si="44">D250+I249</f>
        <v>117962.45421894577</v>
      </c>
      <c r="J250">
        <f t="shared" si="40"/>
        <v>1.5330093543612464</v>
      </c>
    </row>
    <row r="251" spans="1:10" x14ac:dyDescent="0.25">
      <c r="A251">
        <v>250</v>
      </c>
      <c r="B251">
        <f t="shared" si="41"/>
        <v>16.375457810541715</v>
      </c>
      <c r="C251">
        <f t="shared" si="39"/>
        <v>783.62454218945834</v>
      </c>
      <c r="D251">
        <f t="shared" si="36"/>
        <v>416.37545781054172</v>
      </c>
      <c r="E251">
        <f t="shared" si="37"/>
        <v>0.53134560672025744</v>
      </c>
      <c r="F251">
        <f t="shared" si="42"/>
        <v>1200</v>
      </c>
      <c r="G251">
        <f t="shared" si="38"/>
        <v>-367.24908437891662</v>
      </c>
      <c r="H251">
        <f t="shared" si="43"/>
        <v>181621.17032324363</v>
      </c>
      <c r="I251">
        <f t="shared" si="44"/>
        <v>118378.82967675632</v>
      </c>
      <c r="J251">
        <f t="shared" si="40"/>
        <v>1.5342369139750411</v>
      </c>
    </row>
    <row r="252" spans="1:10" x14ac:dyDescent="0.25">
      <c r="A252">
        <v>251</v>
      </c>
      <c r="B252">
        <f t="shared" si="41"/>
        <v>16.2117032324363</v>
      </c>
      <c r="C252">
        <f t="shared" si="39"/>
        <v>783.78829676756368</v>
      </c>
      <c r="D252">
        <f t="shared" si="36"/>
        <v>416.21170323243632</v>
      </c>
      <c r="E252">
        <f t="shared" si="37"/>
        <v>0.53102566719730693</v>
      </c>
      <c r="F252">
        <f t="shared" si="42"/>
        <v>1200</v>
      </c>
      <c r="G252">
        <f t="shared" si="38"/>
        <v>-367.57659353512736</v>
      </c>
      <c r="H252">
        <f t="shared" si="43"/>
        <v>182404.9586200112</v>
      </c>
      <c r="I252">
        <f t="shared" si="44"/>
        <v>118795.04137998875</v>
      </c>
      <c r="J252">
        <f t="shared" si="40"/>
        <v>1.5354593634641189</v>
      </c>
    </row>
    <row r="253" spans="1:10" x14ac:dyDescent="0.25">
      <c r="A253">
        <v>252</v>
      </c>
      <c r="B253">
        <f t="shared" si="41"/>
        <v>16.049586200111936</v>
      </c>
      <c r="C253">
        <f t="shared" si="39"/>
        <v>783.95041379988811</v>
      </c>
      <c r="D253">
        <f t="shared" si="36"/>
        <v>416.04958620011195</v>
      </c>
      <c r="E253">
        <f t="shared" si="37"/>
        <v>0.53070905873175944</v>
      </c>
      <c r="F253">
        <f t="shared" si="42"/>
        <v>1200</v>
      </c>
      <c r="G253">
        <f t="shared" si="38"/>
        <v>-367.90082759977616</v>
      </c>
      <c r="H253">
        <f t="shared" si="43"/>
        <v>183188.90903381107</v>
      </c>
      <c r="I253">
        <f t="shared" si="44"/>
        <v>119211.09096618886</v>
      </c>
      <c r="J253">
        <f t="shared" si="40"/>
        <v>1.5366767265452497</v>
      </c>
    </row>
    <row r="254" spans="1:10" x14ac:dyDescent="0.25">
      <c r="A254">
        <v>253</v>
      </c>
      <c r="B254">
        <f t="shared" si="41"/>
        <v>15.889090338110815</v>
      </c>
      <c r="C254">
        <f t="shared" si="39"/>
        <v>784.1109096618892</v>
      </c>
      <c r="D254">
        <f t="shared" si="36"/>
        <v>415.8890903381108</v>
      </c>
      <c r="E254">
        <f t="shared" si="37"/>
        <v>0.53039574531292177</v>
      </c>
      <c r="F254">
        <f t="shared" si="42"/>
        <v>1200</v>
      </c>
      <c r="G254">
        <f t="shared" si="38"/>
        <v>-368.22181932377839</v>
      </c>
      <c r="H254">
        <f t="shared" si="43"/>
        <v>183973.01994347296</v>
      </c>
      <c r="I254">
        <f t="shared" si="44"/>
        <v>119626.98005652697</v>
      </c>
      <c r="J254">
        <f t="shared" si="40"/>
        <v>1.5378890268444523</v>
      </c>
    </row>
    <row r="255" spans="1:10" x14ac:dyDescent="0.25">
      <c r="A255">
        <v>254</v>
      </c>
      <c r="B255">
        <f t="shared" si="41"/>
        <v>15.730199434729707</v>
      </c>
      <c r="C255">
        <f t="shared" si="39"/>
        <v>784.26980056527032</v>
      </c>
      <c r="D255">
        <f t="shared" si="36"/>
        <v>415.73019943472968</v>
      </c>
      <c r="E255">
        <f t="shared" si="37"/>
        <v>0.53008569134638106</v>
      </c>
      <c r="F255">
        <f t="shared" si="42"/>
        <v>1200</v>
      </c>
      <c r="G255">
        <f t="shared" si="38"/>
        <v>-368.53960113054063</v>
      </c>
      <c r="H255">
        <f t="shared" si="43"/>
        <v>184757.28974403822</v>
      </c>
      <c r="I255">
        <f t="shared" si="44"/>
        <v>120042.71025596171</v>
      </c>
      <c r="J255">
        <f t="shared" si="40"/>
        <v>1.539096287896937</v>
      </c>
    </row>
    <row r="256" spans="1:10" x14ac:dyDescent="0.25">
      <c r="A256">
        <v>255</v>
      </c>
      <c r="B256">
        <f t="shared" si="41"/>
        <v>15.572897440382411</v>
      </c>
      <c r="C256">
        <f t="shared" si="39"/>
        <v>784.42710255961754</v>
      </c>
      <c r="D256">
        <f t="shared" si="36"/>
        <v>415.57289744038241</v>
      </c>
      <c r="E256">
        <f t="shared" si="37"/>
        <v>0.52977886164864929</v>
      </c>
      <c r="F256">
        <f t="shared" si="42"/>
        <v>1200</v>
      </c>
      <c r="G256">
        <f t="shared" si="38"/>
        <v>-368.85420511923513</v>
      </c>
      <c r="H256">
        <f t="shared" si="43"/>
        <v>185541.71684659785</v>
      </c>
      <c r="I256">
        <f t="shared" si="44"/>
        <v>120458.28315340208</v>
      </c>
      <c r="J256">
        <f t="shared" si="40"/>
        <v>1.5402985331470551</v>
      </c>
    </row>
    <row r="257" spans="1:10" x14ac:dyDescent="0.25">
      <c r="A257">
        <v>256</v>
      </c>
      <c r="B257">
        <f t="shared" si="41"/>
        <v>15.417168465978586</v>
      </c>
      <c r="C257">
        <f t="shared" si="39"/>
        <v>784.58283153402147</v>
      </c>
      <c r="D257">
        <f t="shared" si="36"/>
        <v>415.41716846597859</v>
      </c>
      <c r="E257">
        <f t="shared" si="37"/>
        <v>0.52947522144188686</v>
      </c>
      <c r="F257">
        <f t="shared" si="42"/>
        <v>1200</v>
      </c>
      <c r="G257">
        <f t="shared" si="38"/>
        <v>-369.16566306804287</v>
      </c>
      <c r="H257">
        <f t="shared" si="43"/>
        <v>186326.29967813188</v>
      </c>
      <c r="I257">
        <f t="shared" si="44"/>
        <v>120873.70032186806</v>
      </c>
      <c r="J257">
        <f t="shared" si="40"/>
        <v>1.5414957859482552</v>
      </c>
    </row>
    <row r="258" spans="1:10" x14ac:dyDescent="0.25">
      <c r="A258">
        <v>257</v>
      </c>
      <c r="B258">
        <f t="shared" si="41"/>
        <v>15.262996781318799</v>
      </c>
      <c r="C258">
        <f t="shared" si="39"/>
        <v>784.73700321868125</v>
      </c>
      <c r="D258">
        <f t="shared" si="36"/>
        <v>415.2629967813188</v>
      </c>
      <c r="E258">
        <f t="shared" si="37"/>
        <v>0.52917473634870538</v>
      </c>
      <c r="F258">
        <f t="shared" si="42"/>
        <v>1200</v>
      </c>
      <c r="G258">
        <f t="shared" si="38"/>
        <v>-369.47400643736245</v>
      </c>
      <c r="H258">
        <f t="shared" si="43"/>
        <v>187111.03668135055</v>
      </c>
      <c r="I258">
        <f t="shared" si="44"/>
        <v>121288.96331864937</v>
      </c>
      <c r="J258">
        <f t="shared" si="40"/>
        <v>1.542688069563048</v>
      </c>
    </row>
    <row r="259" spans="1:10" x14ac:dyDescent="0.25">
      <c r="A259">
        <v>258</v>
      </c>
      <c r="B259">
        <f t="shared" si="41"/>
        <v>15.110366813505612</v>
      </c>
      <c r="C259">
        <f t="shared" si="39"/>
        <v>784.88963318649439</v>
      </c>
      <c r="D259">
        <f t="shared" ref="D259:D322" si="45">$O$3+B259</f>
        <v>415.11036681350561</v>
      </c>
      <c r="E259">
        <f t="shared" ref="E259:E322" si="46">D259/C259</f>
        <v>0.52887737238704613</v>
      </c>
      <c r="F259">
        <f t="shared" si="42"/>
        <v>1200</v>
      </c>
      <c r="G259">
        <f t="shared" ref="G259:G322" si="47">D259-C259</f>
        <v>-369.77926637298879</v>
      </c>
      <c r="H259">
        <f t="shared" si="43"/>
        <v>187895.92631453704</v>
      </c>
      <c r="I259">
        <f t="shared" si="44"/>
        <v>121704.07368546288</v>
      </c>
      <c r="J259">
        <f t="shared" si="40"/>
        <v>1.5438754071629777</v>
      </c>
    </row>
    <row r="260" spans="1:10" x14ac:dyDescent="0.25">
      <c r="A260">
        <v>259</v>
      </c>
      <c r="B260">
        <f t="shared" si="41"/>
        <v>14.959263145370555</v>
      </c>
      <c r="C260">
        <f t="shared" ref="C260:C323" si="48">$O$2-B260</f>
        <v>785.04073685462947</v>
      </c>
      <c r="D260">
        <f t="shared" si="45"/>
        <v>414.95926314537053</v>
      </c>
      <c r="E260">
        <f t="shared" si="46"/>
        <v>0.52858309596513453</v>
      </c>
      <c r="F260">
        <f t="shared" si="42"/>
        <v>1200</v>
      </c>
      <c r="G260">
        <f t="shared" si="47"/>
        <v>-370.08147370925894</v>
      </c>
      <c r="H260">
        <f t="shared" si="43"/>
        <v>188680.96705139166</v>
      </c>
      <c r="I260">
        <f t="shared" si="44"/>
        <v>122119.03294860825</v>
      </c>
      <c r="J260">
        <f t="shared" ref="J260:J323" si="49">H260/I260</f>
        <v>1.5450578218285997</v>
      </c>
    </row>
    <row r="261" spans="1:10" x14ac:dyDescent="0.25">
      <c r="A261">
        <v>260</v>
      </c>
      <c r="B261">
        <f t="shared" si="41"/>
        <v>14.809670513916849</v>
      </c>
      <c r="C261">
        <f t="shared" si="48"/>
        <v>785.1903294860831</v>
      </c>
      <c r="D261">
        <f t="shared" si="45"/>
        <v>414.80967051391684</v>
      </c>
      <c r="E261">
        <f t="shared" si="46"/>
        <v>0.52829187387650967</v>
      </c>
      <c r="F261">
        <f t="shared" si="42"/>
        <v>1200</v>
      </c>
      <c r="G261">
        <f t="shared" si="47"/>
        <v>-370.38065897216626</v>
      </c>
      <c r="H261">
        <f t="shared" si="43"/>
        <v>189466.15738087776</v>
      </c>
      <c r="I261">
        <f t="shared" si="44"/>
        <v>122533.84261912217</v>
      </c>
      <c r="J261">
        <f t="shared" si="49"/>
        <v>1.5462353365494668</v>
      </c>
    </row>
    <row r="262" spans="1:10" x14ac:dyDescent="0.25">
      <c r="A262">
        <v>261</v>
      </c>
      <c r="B262">
        <f t="shared" ref="B262:B325" si="50">B261*(100-$O$4)/100</f>
        <v>14.66157380877768</v>
      </c>
      <c r="C262">
        <f t="shared" si="48"/>
        <v>785.33842619122231</v>
      </c>
      <c r="D262">
        <f t="shared" si="45"/>
        <v>414.66157380877769</v>
      </c>
      <c r="E262">
        <f t="shared" si="46"/>
        <v>0.52800367329512488</v>
      </c>
      <c r="F262">
        <f t="shared" si="42"/>
        <v>1200</v>
      </c>
      <c r="G262">
        <f t="shared" si="47"/>
        <v>-370.67685238244462</v>
      </c>
      <c r="H262">
        <f t="shared" si="43"/>
        <v>190251.49580706898</v>
      </c>
      <c r="I262">
        <f t="shared" si="44"/>
        <v>122948.50419293094</v>
      </c>
      <c r="J262">
        <f t="shared" si="49"/>
        <v>1.54740797422412</v>
      </c>
    </row>
    <row r="263" spans="1:10" x14ac:dyDescent="0.25">
      <c r="A263">
        <v>262</v>
      </c>
      <c r="B263">
        <f t="shared" si="50"/>
        <v>14.514958070689904</v>
      </c>
      <c r="C263">
        <f t="shared" si="48"/>
        <v>785.48504192931011</v>
      </c>
      <c r="D263">
        <f t="shared" si="45"/>
        <v>414.51495807068989</v>
      </c>
      <c r="E263">
        <f t="shared" si="46"/>
        <v>0.52771846177052251</v>
      </c>
      <c r="F263">
        <f t="shared" si="42"/>
        <v>1200</v>
      </c>
      <c r="G263">
        <f t="shared" si="47"/>
        <v>-370.97008385862023</v>
      </c>
      <c r="H263">
        <f t="shared" si="43"/>
        <v>191036.9808489983</v>
      </c>
      <c r="I263">
        <f t="shared" si="44"/>
        <v>123363.01915100163</v>
      </c>
      <c r="J263">
        <f t="shared" si="49"/>
        <v>1.548575757660088</v>
      </c>
    </row>
    <row r="264" spans="1:10" x14ac:dyDescent="0.25">
      <c r="A264">
        <v>263</v>
      </c>
      <c r="B264">
        <f t="shared" si="50"/>
        <v>14.369808489983004</v>
      </c>
      <c r="C264">
        <f t="shared" si="48"/>
        <v>785.63019151001697</v>
      </c>
      <c r="D264">
        <f t="shared" si="45"/>
        <v>414.36980848998303</v>
      </c>
      <c r="E264">
        <f t="shared" si="46"/>
        <v>0.52743620722307705</v>
      </c>
      <c r="F264">
        <f t="shared" si="42"/>
        <v>1200</v>
      </c>
      <c r="G264">
        <f t="shared" si="47"/>
        <v>-371.26038302003394</v>
      </c>
      <c r="H264">
        <f t="shared" si="43"/>
        <v>191822.61104050832</v>
      </c>
      <c r="I264">
        <f t="shared" si="44"/>
        <v>123777.38895949161</v>
      </c>
      <c r="J264">
        <f t="shared" si="49"/>
        <v>1.5497387095738926</v>
      </c>
    </row>
    <row r="265" spans="1:10" x14ac:dyDescent="0.25">
      <c r="A265">
        <v>264</v>
      </c>
      <c r="B265">
        <f t="shared" si="50"/>
        <v>14.226110405083174</v>
      </c>
      <c r="C265">
        <f t="shared" si="48"/>
        <v>785.7738895949168</v>
      </c>
      <c r="D265">
        <f t="shared" si="45"/>
        <v>414.22611040508315</v>
      </c>
      <c r="E265">
        <f t="shared" si="46"/>
        <v>0.52715687793930843</v>
      </c>
      <c r="F265">
        <f t="shared" si="42"/>
        <v>1200</v>
      </c>
      <c r="G265">
        <f t="shared" si="47"/>
        <v>-371.54777918983365</v>
      </c>
      <c r="H265">
        <f t="shared" si="43"/>
        <v>192608.38493010323</v>
      </c>
      <c r="I265">
        <f t="shared" si="44"/>
        <v>124191.6150698967</v>
      </c>
      <c r="J265">
        <f t="shared" si="49"/>
        <v>1.55089685259106</v>
      </c>
    </row>
    <row r="266" spans="1:10" x14ac:dyDescent="0.25">
      <c r="A266">
        <v>265</v>
      </c>
      <c r="B266">
        <f t="shared" si="50"/>
        <v>14.083849301032341</v>
      </c>
      <c r="C266">
        <f t="shared" si="48"/>
        <v>785.91615069896761</v>
      </c>
      <c r="D266">
        <f t="shared" si="45"/>
        <v>414.08384930103233</v>
      </c>
      <c r="E266">
        <f t="shared" si="46"/>
        <v>0.52688044256726363</v>
      </c>
      <c r="F266">
        <f t="shared" si="42"/>
        <v>1200</v>
      </c>
      <c r="G266">
        <f t="shared" si="47"/>
        <v>-371.83230139793528</v>
      </c>
      <c r="H266">
        <f t="shared" si="43"/>
        <v>193394.30108080219</v>
      </c>
      <c r="I266">
        <f t="shared" si="44"/>
        <v>124605.69891919773</v>
      </c>
      <c r="J266">
        <f t="shared" si="49"/>
        <v>1.5520502092461386</v>
      </c>
    </row>
    <row r="267" spans="1:10" x14ac:dyDescent="0.25">
      <c r="A267">
        <v>266</v>
      </c>
      <c r="B267">
        <f t="shared" si="50"/>
        <v>13.943010808022018</v>
      </c>
      <c r="C267">
        <f t="shared" si="48"/>
        <v>786.056989191978</v>
      </c>
      <c r="D267">
        <f t="shared" si="45"/>
        <v>413.943010808022</v>
      </c>
      <c r="E267">
        <f t="shared" si="46"/>
        <v>0.52660687011196472</v>
      </c>
      <c r="F267">
        <f t="shared" si="42"/>
        <v>1200</v>
      </c>
      <c r="G267">
        <f t="shared" si="47"/>
        <v>-372.11397838395601</v>
      </c>
      <c r="H267">
        <f t="shared" si="43"/>
        <v>194180.35806999417</v>
      </c>
      <c r="I267">
        <f t="shared" si="44"/>
        <v>125019.64193000576</v>
      </c>
      <c r="J267">
        <f t="shared" si="49"/>
        <v>1.5531988019827248</v>
      </c>
    </row>
    <row r="268" spans="1:10" x14ac:dyDescent="0.25">
      <c r="A268">
        <v>267</v>
      </c>
      <c r="B268">
        <f t="shared" si="50"/>
        <v>13.803580699941799</v>
      </c>
      <c r="C268">
        <f t="shared" si="48"/>
        <v>786.19641930005821</v>
      </c>
      <c r="D268">
        <f t="shared" si="45"/>
        <v>413.80358069994179</v>
      </c>
      <c r="E268">
        <f t="shared" si="46"/>
        <v>0.52633612993092294</v>
      </c>
      <c r="F268">
        <f t="shared" si="42"/>
        <v>1200</v>
      </c>
      <c r="G268">
        <f t="shared" si="47"/>
        <v>-372.39283860011642</v>
      </c>
      <c r="H268">
        <f t="shared" si="43"/>
        <v>194966.55448929421</v>
      </c>
      <c r="I268">
        <f t="shared" si="44"/>
        <v>125433.4455107057</v>
      </c>
      <c r="J268">
        <f t="shared" si="49"/>
        <v>1.5543426531534916</v>
      </c>
    </row>
    <row r="269" spans="1:10" x14ac:dyDescent="0.25">
      <c r="A269">
        <v>268</v>
      </c>
      <c r="B269">
        <f t="shared" si="50"/>
        <v>13.66554489294238</v>
      </c>
      <c r="C269">
        <f t="shared" si="48"/>
        <v>786.33445510705758</v>
      </c>
      <c r="D269">
        <f t="shared" si="45"/>
        <v>413.66554489294236</v>
      </c>
      <c r="E269">
        <f t="shared" si="46"/>
        <v>0.5260681917297173</v>
      </c>
      <c r="F269">
        <f t="shared" si="42"/>
        <v>1200</v>
      </c>
      <c r="G269">
        <f t="shared" si="47"/>
        <v>-372.66891021411521</v>
      </c>
      <c r="H269">
        <f t="shared" si="43"/>
        <v>195752.88894440126</v>
      </c>
      <c r="I269">
        <f t="shared" si="44"/>
        <v>125847.11105559864</v>
      </c>
      <c r="J269">
        <f t="shared" si="49"/>
        <v>1.5554817850202265</v>
      </c>
    </row>
    <row r="270" spans="1:10" x14ac:dyDescent="0.25">
      <c r="A270">
        <v>269</v>
      </c>
      <c r="B270">
        <f t="shared" si="50"/>
        <v>13.528889444012957</v>
      </c>
      <c r="C270">
        <f t="shared" si="48"/>
        <v>786.47111055598702</v>
      </c>
      <c r="D270">
        <f t="shared" si="45"/>
        <v>413.52888944401298</v>
      </c>
      <c r="E270">
        <f t="shared" si="46"/>
        <v>0.52580302555763725</v>
      </c>
      <c r="F270">
        <f t="shared" si="42"/>
        <v>1200</v>
      </c>
      <c r="G270">
        <f t="shared" si="47"/>
        <v>-372.94222111197405</v>
      </c>
      <c r="H270">
        <f t="shared" si="43"/>
        <v>196539.36005495724</v>
      </c>
      <c r="I270">
        <f t="shared" si="44"/>
        <v>126260.63994504265</v>
      </c>
      <c r="J270">
        <f t="shared" si="49"/>
        <v>1.5566162197538738</v>
      </c>
    </row>
    <row r="271" spans="1:10" x14ac:dyDescent="0.25">
      <c r="A271">
        <v>270</v>
      </c>
      <c r="B271">
        <f t="shared" si="50"/>
        <v>13.393600549572827</v>
      </c>
      <c r="C271">
        <f t="shared" si="48"/>
        <v>786.60639945042715</v>
      </c>
      <c r="D271">
        <f t="shared" si="45"/>
        <v>413.39360054957285</v>
      </c>
      <c r="E271">
        <f t="shared" si="46"/>
        <v>0.52554060180338691</v>
      </c>
      <c r="F271">
        <f t="shared" si="42"/>
        <v>1200</v>
      </c>
      <c r="G271">
        <f t="shared" si="47"/>
        <v>-373.2127989008543</v>
      </c>
      <c r="H271">
        <f t="shared" si="43"/>
        <v>197325.96645440767</v>
      </c>
      <c r="I271">
        <f t="shared" si="44"/>
        <v>126674.03354559223</v>
      </c>
      <c r="J271">
        <f t="shared" si="49"/>
        <v>1.557745979434582</v>
      </c>
    </row>
    <row r="272" spans="1:10" x14ac:dyDescent="0.25">
      <c r="A272">
        <v>271</v>
      </c>
      <c r="B272">
        <f t="shared" si="50"/>
        <v>13.259664544077101</v>
      </c>
      <c r="C272">
        <f t="shared" si="48"/>
        <v>786.74033545592295</v>
      </c>
      <c r="D272">
        <f t="shared" si="45"/>
        <v>413.25966454407711</v>
      </c>
      <c r="E272">
        <f t="shared" si="46"/>
        <v>0.52528089119085208</v>
      </c>
      <c r="F272">
        <f t="shared" si="42"/>
        <v>1200</v>
      </c>
      <c r="G272">
        <f t="shared" si="47"/>
        <v>-373.48067091184583</v>
      </c>
      <c r="H272">
        <f t="shared" si="43"/>
        <v>198112.70678986359</v>
      </c>
      <c r="I272">
        <f t="shared" si="44"/>
        <v>127087.29321013631</v>
      </c>
      <c r="J272">
        <f t="shared" si="49"/>
        <v>1.5588710860517594</v>
      </c>
    </row>
    <row r="273" spans="1:10" x14ac:dyDescent="0.25">
      <c r="A273">
        <v>272</v>
      </c>
      <c r="B273">
        <f t="shared" si="50"/>
        <v>13.12706789863633</v>
      </c>
      <c r="C273">
        <f t="shared" si="48"/>
        <v>786.87293210136363</v>
      </c>
      <c r="D273">
        <f t="shared" si="45"/>
        <v>413.12706789863631</v>
      </c>
      <c r="E273">
        <f t="shared" si="46"/>
        <v>0.52502386477492657</v>
      </c>
      <c r="F273">
        <f t="shared" si="42"/>
        <v>1200</v>
      </c>
      <c r="G273">
        <f t="shared" si="47"/>
        <v>-373.74586420272732</v>
      </c>
      <c r="H273">
        <f t="shared" si="43"/>
        <v>198899.57972196495</v>
      </c>
      <c r="I273">
        <f t="shared" si="44"/>
        <v>127500.42027803494</v>
      </c>
      <c r="J273">
        <f t="shared" si="49"/>
        <v>1.5599915615041329</v>
      </c>
    </row>
    <row r="274" spans="1:10" x14ac:dyDescent="0.25">
      <c r="A274">
        <v>273</v>
      </c>
      <c r="B274">
        <f t="shared" si="50"/>
        <v>12.995797219649967</v>
      </c>
      <c r="C274">
        <f t="shared" si="48"/>
        <v>787.00420278035006</v>
      </c>
      <c r="D274">
        <f t="shared" si="45"/>
        <v>412.99579721964994</v>
      </c>
      <c r="E274">
        <f t="shared" si="46"/>
        <v>0.52476949393739836</v>
      </c>
      <c r="F274">
        <f t="shared" si="42"/>
        <v>1200</v>
      </c>
      <c r="G274">
        <f t="shared" si="47"/>
        <v>-374.00840556070011</v>
      </c>
      <c r="H274">
        <f t="shared" si="43"/>
        <v>199686.5839247453</v>
      </c>
      <c r="I274">
        <f t="shared" si="44"/>
        <v>127913.4160752546</v>
      </c>
      <c r="J274">
        <f t="shared" si="49"/>
        <v>1.5611074275998131</v>
      </c>
    </row>
    <row r="275" spans="1:10" x14ac:dyDescent="0.25">
      <c r="A275">
        <v>274</v>
      </c>
      <c r="B275">
        <f t="shared" si="50"/>
        <v>12.865839247453469</v>
      </c>
      <c r="C275">
        <f t="shared" si="48"/>
        <v>787.13416075254656</v>
      </c>
      <c r="D275">
        <f t="shared" si="45"/>
        <v>412.86583924745349</v>
      </c>
      <c r="E275">
        <f t="shared" si="46"/>
        <v>0.52451775038289461</v>
      </c>
      <c r="F275">
        <f t="shared" si="42"/>
        <v>1200</v>
      </c>
      <c r="G275">
        <f t="shared" si="47"/>
        <v>-374.26832150509307</v>
      </c>
      <c r="H275">
        <f t="shared" si="43"/>
        <v>200473.71808549785</v>
      </c>
      <c r="I275">
        <f t="shared" si="44"/>
        <v>128326.28191450205</v>
      </c>
      <c r="J275">
        <f t="shared" si="49"/>
        <v>1.5622187060563661</v>
      </c>
    </row>
    <row r="276" spans="1:10" x14ac:dyDescent="0.25">
      <c r="A276">
        <v>275</v>
      </c>
      <c r="B276">
        <f t="shared" si="50"/>
        <v>12.737180854978932</v>
      </c>
      <c r="C276">
        <f t="shared" si="48"/>
        <v>787.26281914502101</v>
      </c>
      <c r="D276">
        <f t="shared" si="45"/>
        <v>412.73718085497893</v>
      </c>
      <c r="E276">
        <f t="shared" si="46"/>
        <v>0.52426860613488335</v>
      </c>
      <c r="F276">
        <f t="shared" si="42"/>
        <v>1200</v>
      </c>
      <c r="G276">
        <f t="shared" si="47"/>
        <v>-374.52563829004208</v>
      </c>
      <c r="H276">
        <f t="shared" si="43"/>
        <v>201260.98090464287</v>
      </c>
      <c r="I276">
        <f t="shared" si="44"/>
        <v>128739.01909535703</v>
      </c>
      <c r="J276">
        <f t="shared" si="49"/>
        <v>1.5633254185008882</v>
      </c>
    </row>
    <row r="277" spans="1:10" x14ac:dyDescent="0.25">
      <c r="A277">
        <v>276</v>
      </c>
      <c r="B277">
        <f t="shared" si="50"/>
        <v>12.609809046429143</v>
      </c>
      <c r="C277">
        <f t="shared" si="48"/>
        <v>787.39019095357082</v>
      </c>
      <c r="D277">
        <f t="shared" si="45"/>
        <v>412.60980904642912</v>
      </c>
      <c r="E277">
        <f t="shared" si="46"/>
        <v>0.52402203353173227</v>
      </c>
      <c r="F277">
        <f t="shared" si="42"/>
        <v>1200</v>
      </c>
      <c r="G277">
        <f t="shared" si="47"/>
        <v>-374.7803819071417</v>
      </c>
      <c r="H277">
        <f t="shared" si="43"/>
        <v>202048.37109559643</v>
      </c>
      <c r="I277">
        <f t="shared" si="44"/>
        <v>129151.62890440345</v>
      </c>
      <c r="J277">
        <f t="shared" si="49"/>
        <v>1.5644275864700887</v>
      </c>
    </row>
    <row r="278" spans="1:10" x14ac:dyDescent="0.25">
      <c r="A278">
        <v>277</v>
      </c>
      <c r="B278">
        <f t="shared" si="50"/>
        <v>12.483710955964852</v>
      </c>
      <c r="C278">
        <f t="shared" si="48"/>
        <v>787.51628904403515</v>
      </c>
      <c r="D278">
        <f t="shared" si="45"/>
        <v>412.48371095596485</v>
      </c>
      <c r="E278">
        <f t="shared" si="46"/>
        <v>0.52377800522282303</v>
      </c>
      <c r="F278">
        <f t="shared" si="42"/>
        <v>1200</v>
      </c>
      <c r="G278">
        <f t="shared" si="47"/>
        <v>-375.0325780880703</v>
      </c>
      <c r="H278">
        <f t="shared" si="43"/>
        <v>202835.88738464046</v>
      </c>
      <c r="I278">
        <f t="shared" si="44"/>
        <v>129564.11261535941</v>
      </c>
      <c r="J278">
        <f t="shared" si="49"/>
        <v>1.5655252314103754</v>
      </c>
    </row>
    <row r="279" spans="1:10" x14ac:dyDescent="0.25">
      <c r="A279">
        <v>278</v>
      </c>
      <c r="B279">
        <f t="shared" si="50"/>
        <v>12.358873846405205</v>
      </c>
      <c r="C279">
        <f t="shared" si="48"/>
        <v>787.64112615359477</v>
      </c>
      <c r="D279">
        <f t="shared" si="45"/>
        <v>412.35887384640523</v>
      </c>
      <c r="E279">
        <f t="shared" si="46"/>
        <v>0.52353649416472037</v>
      </c>
      <c r="F279">
        <f t="shared" si="42"/>
        <v>1200</v>
      </c>
      <c r="G279">
        <f t="shared" si="47"/>
        <v>-375.28225230718954</v>
      </c>
      <c r="H279">
        <f t="shared" si="43"/>
        <v>203623.52851079404</v>
      </c>
      <c r="I279">
        <f t="shared" si="44"/>
        <v>129976.47148920581</v>
      </c>
      <c r="J279">
        <f t="shared" si="49"/>
        <v>1.5666183746779463</v>
      </c>
    </row>
    <row r="280" spans="1:10" x14ac:dyDescent="0.25">
      <c r="A280">
        <v>279</v>
      </c>
      <c r="B280">
        <f t="shared" si="50"/>
        <v>12.235285107941152</v>
      </c>
      <c r="C280">
        <f t="shared" si="48"/>
        <v>787.76471489205881</v>
      </c>
      <c r="D280">
        <f t="shared" si="45"/>
        <v>412.23528510794114</v>
      </c>
      <c r="E280">
        <f t="shared" si="46"/>
        <v>0.52329747361739409</v>
      </c>
      <c r="F280">
        <f t="shared" si="42"/>
        <v>1200</v>
      </c>
      <c r="G280">
        <f t="shared" si="47"/>
        <v>-375.52942978411767</v>
      </c>
      <c r="H280">
        <f t="shared" si="43"/>
        <v>204411.29322568609</v>
      </c>
      <c r="I280">
        <f t="shared" si="44"/>
        <v>130388.70677431374</v>
      </c>
      <c r="J280">
        <f t="shared" si="49"/>
        <v>1.5677070375388877</v>
      </c>
    </row>
    <row r="281" spans="1:10" x14ac:dyDescent="0.25">
      <c r="A281">
        <v>280</v>
      </c>
      <c r="B281">
        <f t="shared" si="50"/>
        <v>12.112932256861741</v>
      </c>
      <c r="C281">
        <f t="shared" si="48"/>
        <v>787.88706774313823</v>
      </c>
      <c r="D281">
        <f t="shared" si="45"/>
        <v>412.11293225686177</v>
      </c>
      <c r="E281">
        <f t="shared" si="46"/>
        <v>0.52306091714049574</v>
      </c>
      <c r="F281">
        <f t="shared" si="42"/>
        <v>1200</v>
      </c>
      <c r="G281">
        <f t="shared" si="47"/>
        <v>-375.77413548627646</v>
      </c>
      <c r="H281">
        <f t="shared" si="43"/>
        <v>205199.18029342924</v>
      </c>
      <c r="I281">
        <f t="shared" si="44"/>
        <v>130800.8197065706</v>
      </c>
      <c r="J281">
        <f t="shared" si="49"/>
        <v>1.5687912411692733</v>
      </c>
    </row>
    <row r="282" spans="1:10" x14ac:dyDescent="0.25">
      <c r="A282">
        <v>281</v>
      </c>
      <c r="B282">
        <f t="shared" si="50"/>
        <v>11.991802934293123</v>
      </c>
      <c r="C282">
        <f t="shared" si="48"/>
        <v>788.0081970657069</v>
      </c>
      <c r="D282">
        <f t="shared" si="45"/>
        <v>411.9918029342931</v>
      </c>
      <c r="E282">
        <f t="shared" si="46"/>
        <v>0.52282679858968495</v>
      </c>
      <c r="F282">
        <f t="shared" si="42"/>
        <v>1200</v>
      </c>
      <c r="G282">
        <f t="shared" si="47"/>
        <v>-376.01639413141379</v>
      </c>
      <c r="H282">
        <f t="shared" si="43"/>
        <v>205987.18849049494</v>
      </c>
      <c r="I282">
        <f t="shared" si="44"/>
        <v>131212.81150950489</v>
      </c>
      <c r="J282">
        <f t="shared" si="49"/>
        <v>1.5698710066552723</v>
      </c>
    </row>
    <row r="283" spans="1:10" x14ac:dyDescent="0.25">
      <c r="A283">
        <v>282</v>
      </c>
      <c r="B283">
        <f t="shared" si="50"/>
        <v>11.871884904950191</v>
      </c>
      <c r="C283">
        <f t="shared" si="48"/>
        <v>788.12811509504979</v>
      </c>
      <c r="D283">
        <f t="shared" si="45"/>
        <v>411.87188490495021</v>
      </c>
      <c r="E283">
        <f t="shared" si="46"/>
        <v>0.52259509211300958</v>
      </c>
      <c r="F283">
        <f t="shared" si="42"/>
        <v>1200</v>
      </c>
      <c r="G283">
        <f t="shared" si="47"/>
        <v>-376.25623019009959</v>
      </c>
      <c r="H283">
        <f t="shared" si="43"/>
        <v>206775.31660558999</v>
      </c>
      <c r="I283">
        <f t="shared" si="44"/>
        <v>131624.68339440983</v>
      </c>
      <c r="J283">
        <f t="shared" si="49"/>
        <v>1.5709463549932599</v>
      </c>
    </row>
    <row r="284" spans="1:10" x14ac:dyDescent="0.25">
      <c r="A284">
        <v>283</v>
      </c>
      <c r="B284">
        <f t="shared" si="50"/>
        <v>11.753166055900691</v>
      </c>
      <c r="C284">
        <f t="shared" si="48"/>
        <v>788.24683394409931</v>
      </c>
      <c r="D284">
        <f t="shared" si="45"/>
        <v>411.75316605590069</v>
      </c>
      <c r="E284">
        <f t="shared" si="46"/>
        <v>0.52236577214733382</v>
      </c>
      <c r="F284">
        <f t="shared" si="42"/>
        <v>1200</v>
      </c>
      <c r="G284">
        <f t="shared" si="47"/>
        <v>-376.49366788819862</v>
      </c>
      <c r="H284">
        <f t="shared" si="43"/>
        <v>207563.5634395341</v>
      </c>
      <c r="I284">
        <f t="shared" si="44"/>
        <v>132036.43656046572</v>
      </c>
      <c r="J284">
        <f t="shared" si="49"/>
        <v>1.572017307089933</v>
      </c>
    </row>
    <row r="285" spans="1:10" x14ac:dyDescent="0.25">
      <c r="A285">
        <v>284</v>
      </c>
      <c r="B285">
        <f t="shared" si="50"/>
        <v>11.635634395341683</v>
      </c>
      <c r="C285">
        <f t="shared" si="48"/>
        <v>788.36436560465836</v>
      </c>
      <c r="D285">
        <f t="shared" si="45"/>
        <v>411.6356343953417</v>
      </c>
      <c r="E285">
        <f t="shared" si="46"/>
        <v>0.52213881341481749</v>
      </c>
      <c r="F285">
        <f t="shared" si="42"/>
        <v>1200</v>
      </c>
      <c r="G285">
        <f t="shared" si="47"/>
        <v>-376.72873120931666</v>
      </c>
      <c r="H285">
        <f t="shared" si="43"/>
        <v>208351.92780513875</v>
      </c>
      <c r="I285">
        <f t="shared" si="44"/>
        <v>132448.07219486107</v>
      </c>
      <c r="J285">
        <f t="shared" si="49"/>
        <v>1.5730838837624299</v>
      </c>
    </row>
    <row r="286" spans="1:10" x14ac:dyDescent="0.25">
      <c r="A286">
        <v>285</v>
      </c>
      <c r="B286">
        <f t="shared" si="50"/>
        <v>11.519278051388266</v>
      </c>
      <c r="C286">
        <f t="shared" si="48"/>
        <v>788.48072194861174</v>
      </c>
      <c r="D286">
        <f t="shared" si="45"/>
        <v>411.51927805138826</v>
      </c>
      <c r="E286">
        <f t="shared" si="46"/>
        <v>0.52191419091944335</v>
      </c>
      <c r="F286">
        <f t="shared" si="42"/>
        <v>1200</v>
      </c>
      <c r="G286">
        <f t="shared" si="47"/>
        <v>-376.96144389722349</v>
      </c>
      <c r="H286">
        <f t="shared" si="43"/>
        <v>209140.40852708736</v>
      </c>
      <c r="I286">
        <f t="shared" si="44"/>
        <v>132859.59147291246</v>
      </c>
      <c r="J286">
        <f t="shared" si="49"/>
        <v>1.5741461057384563</v>
      </c>
    </row>
    <row r="287" spans="1:10" x14ac:dyDescent="0.25">
      <c r="A287">
        <v>286</v>
      </c>
      <c r="B287">
        <f t="shared" si="50"/>
        <v>11.404085270874385</v>
      </c>
      <c r="C287">
        <f t="shared" si="48"/>
        <v>788.59591472912564</v>
      </c>
      <c r="D287">
        <f t="shared" si="45"/>
        <v>411.40408527087436</v>
      </c>
      <c r="E287">
        <f t="shared" si="46"/>
        <v>0.52169187994359234</v>
      </c>
      <c r="F287">
        <f t="shared" si="42"/>
        <v>1200</v>
      </c>
      <c r="G287">
        <f t="shared" si="47"/>
        <v>-377.19182945825128</v>
      </c>
      <c r="H287">
        <f t="shared" si="43"/>
        <v>209929.00444181648</v>
      </c>
      <c r="I287">
        <f t="shared" si="44"/>
        <v>133270.99555818335</v>
      </c>
      <c r="J287">
        <f t="shared" si="49"/>
        <v>1.5752039936564128</v>
      </c>
    </row>
    <row r="288" spans="1:10" x14ac:dyDescent="0.25">
      <c r="A288">
        <v>287</v>
      </c>
      <c r="B288">
        <f t="shared" si="50"/>
        <v>11.290044418165643</v>
      </c>
      <c r="C288">
        <f t="shared" si="48"/>
        <v>788.70995558183438</v>
      </c>
      <c r="D288">
        <f t="shared" si="45"/>
        <v>411.29004441816562</v>
      </c>
      <c r="E288">
        <f t="shared" si="46"/>
        <v>0.5214718560446665</v>
      </c>
      <c r="F288">
        <f t="shared" si="42"/>
        <v>1200</v>
      </c>
      <c r="G288">
        <f t="shared" si="47"/>
        <v>-377.41991116366876</v>
      </c>
      <c r="H288">
        <f t="shared" si="43"/>
        <v>210717.71439739832</v>
      </c>
      <c r="I288">
        <f t="shared" si="44"/>
        <v>133682.28560260151</v>
      </c>
      <c r="J288">
        <f t="shared" si="49"/>
        <v>1.5762575680655304</v>
      </c>
    </row>
    <row r="289" spans="1:10" x14ac:dyDescent="0.25">
      <c r="A289">
        <v>288</v>
      </c>
      <c r="B289">
        <f t="shared" si="50"/>
        <v>11.177143973983986</v>
      </c>
      <c r="C289">
        <f t="shared" si="48"/>
        <v>788.82285602601598</v>
      </c>
      <c r="D289">
        <f t="shared" si="45"/>
        <v>411.17714397398396</v>
      </c>
      <c r="E289">
        <f t="shared" si="46"/>
        <v>0.52125409505175779</v>
      </c>
      <c r="F289">
        <f t="shared" si="42"/>
        <v>1200</v>
      </c>
      <c r="G289">
        <f t="shared" si="47"/>
        <v>-377.64571205203202</v>
      </c>
      <c r="H289">
        <f t="shared" si="43"/>
        <v>211506.53725342432</v>
      </c>
      <c r="I289">
        <f t="shared" si="44"/>
        <v>134093.4627465755</v>
      </c>
      <c r="J289">
        <f t="shared" si="49"/>
        <v>1.5773068494260045</v>
      </c>
    </row>
    <row r="290" spans="1:10" x14ac:dyDescent="0.25">
      <c r="A290">
        <v>289</v>
      </c>
      <c r="B290">
        <f t="shared" si="50"/>
        <v>11.065372534244146</v>
      </c>
      <c r="C290">
        <f t="shared" si="48"/>
        <v>788.93462746575585</v>
      </c>
      <c r="D290">
        <f t="shared" si="45"/>
        <v>411.06537253424415</v>
      </c>
      <c r="E290">
        <f t="shared" si="46"/>
        <v>0.52103857306236268</v>
      </c>
      <c r="F290">
        <f t="shared" si="42"/>
        <v>1200</v>
      </c>
      <c r="G290">
        <f t="shared" si="47"/>
        <v>-377.8692549315117</v>
      </c>
      <c r="H290">
        <f t="shared" si="43"/>
        <v>212295.47188089008</v>
      </c>
      <c r="I290">
        <f t="shared" si="44"/>
        <v>134504.52811910975</v>
      </c>
      <c r="J290">
        <f t="shared" si="49"/>
        <v>1.5783518581091411</v>
      </c>
    </row>
    <row r="291" spans="1:10" x14ac:dyDescent="0.25">
      <c r="A291">
        <v>290</v>
      </c>
      <c r="B291">
        <f t="shared" si="50"/>
        <v>10.954718808901704</v>
      </c>
      <c r="C291">
        <f t="shared" si="48"/>
        <v>789.0452811910983</v>
      </c>
      <c r="D291">
        <f t="shared" si="45"/>
        <v>410.9547188089017</v>
      </c>
      <c r="E291">
        <f t="shared" si="46"/>
        <v>0.52082526643914229</v>
      </c>
      <c r="F291">
        <f t="shared" si="42"/>
        <v>1200</v>
      </c>
      <c r="G291">
        <f t="shared" si="47"/>
        <v>-378.09056238219659</v>
      </c>
      <c r="H291">
        <f t="shared" si="43"/>
        <v>213084.51716208117</v>
      </c>
      <c r="I291">
        <f t="shared" si="44"/>
        <v>134915.48283791865</v>
      </c>
      <c r="J291">
        <f t="shared" si="49"/>
        <v>1.5793926143974986</v>
      </c>
    </row>
    <row r="292" spans="1:10" x14ac:dyDescent="0.25">
      <c r="A292">
        <v>291</v>
      </c>
      <c r="B292">
        <f t="shared" si="50"/>
        <v>10.845171620812687</v>
      </c>
      <c r="C292">
        <f t="shared" si="48"/>
        <v>789.15482837918728</v>
      </c>
      <c r="D292">
        <f t="shared" si="45"/>
        <v>410.84517162081266</v>
      </c>
      <c r="E292">
        <f t="shared" si="46"/>
        <v>0.52061415180672554</v>
      </c>
      <c r="F292">
        <f t="shared" si="42"/>
        <v>1200</v>
      </c>
      <c r="G292">
        <f t="shared" si="47"/>
        <v>-378.30965675837462</v>
      </c>
      <c r="H292">
        <f t="shared" si="43"/>
        <v>213873.67199046037</v>
      </c>
      <c r="I292">
        <f t="shared" si="44"/>
        <v>135326.32800953946</v>
      </c>
      <c r="J292">
        <f t="shared" si="49"/>
        <v>1.58042913848504</v>
      </c>
    </row>
    <row r="293" spans="1:10" x14ac:dyDescent="0.25">
      <c r="A293">
        <v>292</v>
      </c>
      <c r="B293">
        <f t="shared" si="50"/>
        <v>10.736719904604561</v>
      </c>
      <c r="C293">
        <f t="shared" si="48"/>
        <v>789.26328009539543</v>
      </c>
      <c r="D293">
        <f t="shared" si="45"/>
        <v>410.73671990460457</v>
      </c>
      <c r="E293">
        <f t="shared" si="46"/>
        <v>0.52040520604855744</v>
      </c>
      <c r="F293">
        <f t="shared" si="42"/>
        <v>1200</v>
      </c>
      <c r="G293">
        <f t="shared" si="47"/>
        <v>-378.52656019079086</v>
      </c>
      <c r="H293">
        <f t="shared" si="43"/>
        <v>214662.93527055575</v>
      </c>
      <c r="I293">
        <f t="shared" si="44"/>
        <v>135737.06472944407</v>
      </c>
      <c r="J293">
        <f t="shared" si="49"/>
        <v>1.581461450477285</v>
      </c>
    </row>
    <row r="294" spans="1:10" x14ac:dyDescent="0.25">
      <c r="A294">
        <v>293</v>
      </c>
      <c r="B294">
        <f t="shared" si="50"/>
        <v>10.629352705558516</v>
      </c>
      <c r="C294">
        <f t="shared" si="48"/>
        <v>789.37064729444148</v>
      </c>
      <c r="D294">
        <f t="shared" si="45"/>
        <v>410.62935270555852</v>
      </c>
      <c r="E294">
        <f t="shared" si="46"/>
        <v>0.52019840630378866</v>
      </c>
      <c r="F294">
        <f t="shared" si="42"/>
        <v>1200</v>
      </c>
      <c r="G294">
        <f t="shared" si="47"/>
        <v>-378.74129458888297</v>
      </c>
      <c r="H294">
        <f t="shared" si="43"/>
        <v>215452.3059178502</v>
      </c>
      <c r="I294">
        <f t="shared" si="44"/>
        <v>136147.69408214962</v>
      </c>
      <c r="J294">
        <f t="shared" si="49"/>
        <v>1.5824895703914696</v>
      </c>
    </row>
    <row r="295" spans="1:10" x14ac:dyDescent="0.25">
      <c r="A295">
        <v>294</v>
      </c>
      <c r="B295">
        <f t="shared" si="50"/>
        <v>10.523059178502931</v>
      </c>
      <c r="C295">
        <f t="shared" si="48"/>
        <v>789.47694082149712</v>
      </c>
      <c r="D295">
        <f t="shared" si="45"/>
        <v>410.52305917850293</v>
      </c>
      <c r="E295">
        <f t="shared" si="46"/>
        <v>0.51999372996420845</v>
      </c>
      <c r="F295">
        <f t="shared" si="42"/>
        <v>1200</v>
      </c>
      <c r="G295">
        <f t="shared" si="47"/>
        <v>-378.95388164299419</v>
      </c>
      <c r="H295">
        <f t="shared" si="43"/>
        <v>216241.78285867171</v>
      </c>
      <c r="I295">
        <f t="shared" si="44"/>
        <v>136558.21714132812</v>
      </c>
      <c r="J295">
        <f t="shared" si="49"/>
        <v>1.5835135181567048</v>
      </c>
    </row>
    <row r="296" spans="1:10" x14ac:dyDescent="0.25">
      <c r="A296">
        <v>295</v>
      </c>
      <c r="B296">
        <f t="shared" si="50"/>
        <v>10.417828586717901</v>
      </c>
      <c r="C296">
        <f t="shared" si="48"/>
        <v>789.58217141328214</v>
      </c>
      <c r="D296">
        <f t="shared" si="45"/>
        <v>410.41782858671792</v>
      </c>
      <c r="E296">
        <f t="shared" si="46"/>
        <v>0.5197911546712185</v>
      </c>
      <c r="F296">
        <f t="shared" si="42"/>
        <v>1200</v>
      </c>
      <c r="G296">
        <f t="shared" si="47"/>
        <v>-379.16434282656422</v>
      </c>
      <c r="H296">
        <f t="shared" si="43"/>
        <v>217031.365030085</v>
      </c>
      <c r="I296">
        <f t="shared" si="44"/>
        <v>136968.63496991483</v>
      </c>
      <c r="J296">
        <f t="shared" si="49"/>
        <v>1.5845333136141422</v>
      </c>
    </row>
    <row r="297" spans="1:10" x14ac:dyDescent="0.25">
      <c r="A297">
        <v>296</v>
      </c>
      <c r="B297">
        <f t="shared" si="50"/>
        <v>10.313650300850723</v>
      </c>
      <c r="C297">
        <f t="shared" si="48"/>
        <v>789.68634969914933</v>
      </c>
      <c r="D297">
        <f t="shared" si="45"/>
        <v>410.31365030085072</v>
      </c>
      <c r="E297">
        <f t="shared" si="46"/>
        <v>0.51959065831284779</v>
      </c>
      <c r="F297">
        <f t="shared" si="42"/>
        <v>1200</v>
      </c>
      <c r="G297">
        <f t="shared" si="47"/>
        <v>-379.37269939829861</v>
      </c>
      <c r="H297">
        <f t="shared" si="43"/>
        <v>217821.05137978416</v>
      </c>
      <c r="I297">
        <f t="shared" si="44"/>
        <v>137378.94862021567</v>
      </c>
      <c r="J297">
        <f t="shared" si="49"/>
        <v>1.5855489765171431</v>
      </c>
    </row>
    <row r="298" spans="1:10" x14ac:dyDescent="0.25">
      <c r="A298">
        <v>297</v>
      </c>
      <c r="B298">
        <f t="shared" si="50"/>
        <v>10.210513797842216</v>
      </c>
      <c r="C298">
        <f t="shared" si="48"/>
        <v>789.78948620215783</v>
      </c>
      <c r="D298">
        <f t="shared" si="45"/>
        <v>410.21051379784222</v>
      </c>
      <c r="E298">
        <f t="shared" si="46"/>
        <v>0.51939221902080757</v>
      </c>
      <c r="F298">
        <f t="shared" si="42"/>
        <v>1200</v>
      </c>
      <c r="G298">
        <f t="shared" si="47"/>
        <v>-379.57897240431561</v>
      </c>
      <c r="H298">
        <f t="shared" si="43"/>
        <v>218610.84086598631</v>
      </c>
      <c r="I298">
        <f t="shared" si="44"/>
        <v>137789.15913401352</v>
      </c>
      <c r="J298">
        <f t="shared" si="49"/>
        <v>1.5865605265314504</v>
      </c>
    </row>
    <row r="299" spans="1:10" x14ac:dyDescent="0.25">
      <c r="A299">
        <v>298</v>
      </c>
      <c r="B299">
        <f t="shared" si="50"/>
        <v>10.108408659863795</v>
      </c>
      <c r="C299">
        <f t="shared" si="48"/>
        <v>789.89159134013619</v>
      </c>
      <c r="D299">
        <f t="shared" si="45"/>
        <v>410.10840865986381</v>
      </c>
      <c r="E299">
        <f t="shared" si="46"/>
        <v>0.51919581516758606</v>
      </c>
      <c r="F299">
        <f t="shared" si="42"/>
        <v>1200</v>
      </c>
      <c r="G299">
        <f t="shared" si="47"/>
        <v>-379.78318268027238</v>
      </c>
      <c r="H299">
        <f t="shared" si="43"/>
        <v>219400.73245732643</v>
      </c>
      <c r="I299">
        <f t="shared" si="44"/>
        <v>138199.26754267339</v>
      </c>
      <c r="J299">
        <f t="shared" si="49"/>
        <v>1.5875679832353635</v>
      </c>
    </row>
    <row r="300" spans="1:10" x14ac:dyDescent="0.25">
      <c r="A300">
        <v>299</v>
      </c>
      <c r="B300">
        <f t="shared" si="50"/>
        <v>10.007324573265157</v>
      </c>
      <c r="C300">
        <f t="shared" si="48"/>
        <v>789.99267542673488</v>
      </c>
      <c r="D300">
        <f t="shared" si="45"/>
        <v>410.00732457326518</v>
      </c>
      <c r="E300">
        <f t="shared" si="46"/>
        <v>0.51900142536358218</v>
      </c>
      <c r="F300">
        <f t="shared" si="42"/>
        <v>1200</v>
      </c>
      <c r="G300">
        <f t="shared" si="47"/>
        <v>-379.9853508534697</v>
      </c>
      <c r="H300">
        <f t="shared" si="43"/>
        <v>220190.72513275317</v>
      </c>
      <c r="I300">
        <f t="shared" si="44"/>
        <v>138609.27486724666</v>
      </c>
      <c r="J300">
        <f t="shared" si="49"/>
        <v>1.5885713661199174</v>
      </c>
    </row>
    <row r="301" spans="1:10" x14ac:dyDescent="0.25">
      <c r="A301">
        <v>300</v>
      </c>
      <c r="B301">
        <f t="shared" si="50"/>
        <v>9.9072513275325047</v>
      </c>
      <c r="C301">
        <f t="shared" si="48"/>
        <v>790.09274867246745</v>
      </c>
      <c r="D301">
        <f t="shared" si="45"/>
        <v>409.90725132753249</v>
      </c>
      <c r="E301">
        <f t="shared" si="46"/>
        <v>0.51880902845427745</v>
      </c>
      <c r="F301">
        <f t="shared" si="42"/>
        <v>1200</v>
      </c>
      <c r="G301">
        <f t="shared" si="47"/>
        <v>-380.18549734493496</v>
      </c>
      <c r="H301">
        <f t="shared" si="43"/>
        <v>220980.81788142564</v>
      </c>
      <c r="I301">
        <f t="shared" si="44"/>
        <v>139019.18211857419</v>
      </c>
      <c r="J301">
        <f t="shared" si="49"/>
        <v>1.5895706945890646</v>
      </c>
    </row>
    <row r="302" spans="1:10" x14ac:dyDescent="0.25">
      <c r="A302">
        <v>301</v>
      </c>
      <c r="B302">
        <f t="shared" si="50"/>
        <v>9.8081788142571789</v>
      </c>
      <c r="C302">
        <f t="shared" si="48"/>
        <v>790.19182118574281</v>
      </c>
      <c r="D302">
        <f t="shared" si="45"/>
        <v>409.80817881425719</v>
      </c>
      <c r="E302">
        <f t="shared" si="46"/>
        <v>0.51861860351744582</v>
      </c>
      <c r="F302">
        <f t="shared" si="42"/>
        <v>1200</v>
      </c>
      <c r="G302">
        <f t="shared" si="47"/>
        <v>-380.38364237148562</v>
      </c>
      <c r="H302">
        <f t="shared" si="43"/>
        <v>221771.00970261139</v>
      </c>
      <c r="I302">
        <f t="shared" si="44"/>
        <v>139428.99029738843</v>
      </c>
      <c r="J302">
        <f t="shared" si="49"/>
        <v>1.5905659879598602</v>
      </c>
    </row>
    <row r="303" spans="1:10" x14ac:dyDescent="0.25">
      <c r="A303">
        <v>302</v>
      </c>
      <c r="B303">
        <f t="shared" si="50"/>
        <v>9.7100970261146067</v>
      </c>
      <c r="C303">
        <f t="shared" si="48"/>
        <v>790.28990297388543</v>
      </c>
      <c r="D303">
        <f t="shared" si="45"/>
        <v>409.71009702611462</v>
      </c>
      <c r="E303">
        <f t="shared" si="46"/>
        <v>0.51843012986040038</v>
      </c>
      <c r="F303">
        <f t="shared" si="42"/>
        <v>1200</v>
      </c>
      <c r="G303">
        <f t="shared" si="47"/>
        <v>-380.57980594777081</v>
      </c>
      <c r="H303">
        <f t="shared" si="43"/>
        <v>222561.29960558529</v>
      </c>
      <c r="I303">
        <f t="shared" si="44"/>
        <v>139838.70039441454</v>
      </c>
      <c r="J303">
        <f t="shared" si="49"/>
        <v>1.5915572654626506</v>
      </c>
    </row>
    <row r="304" spans="1:10" x14ac:dyDescent="0.25">
      <c r="A304">
        <v>303</v>
      </c>
      <c r="B304">
        <f t="shared" si="50"/>
        <v>9.6129960558534613</v>
      </c>
      <c r="C304">
        <f t="shared" si="48"/>
        <v>790.3870039441465</v>
      </c>
      <c r="D304">
        <f t="shared" si="45"/>
        <v>409.61299605585344</v>
      </c>
      <c r="E304">
        <f t="shared" si="46"/>
        <v>0.51824358701727735</v>
      </c>
      <c r="F304">
        <f t="shared" si="42"/>
        <v>1200</v>
      </c>
      <c r="G304">
        <f t="shared" si="47"/>
        <v>-380.77400788829306</v>
      </c>
      <c r="H304">
        <f t="shared" si="43"/>
        <v>223351.68660952942</v>
      </c>
      <c r="I304">
        <f t="shared" si="44"/>
        <v>140248.3133904704</v>
      </c>
      <c r="J304">
        <f t="shared" si="49"/>
        <v>1.5925445462412651</v>
      </c>
    </row>
    <row r="305" spans="1:10" x14ac:dyDescent="0.25">
      <c r="A305">
        <v>304</v>
      </c>
      <c r="B305">
        <f t="shared" si="50"/>
        <v>9.516866095294926</v>
      </c>
      <c r="C305">
        <f t="shared" si="48"/>
        <v>790.48313390470503</v>
      </c>
      <c r="D305">
        <f t="shared" si="45"/>
        <v>409.51686609529492</v>
      </c>
      <c r="E305">
        <f t="shared" si="46"/>
        <v>0.51805895474635555</v>
      </c>
      <c r="F305">
        <f t="shared" si="42"/>
        <v>1200</v>
      </c>
      <c r="G305">
        <f t="shared" si="47"/>
        <v>-380.96626780941011</v>
      </c>
      <c r="H305">
        <f t="shared" si="43"/>
        <v>224142.16974343412</v>
      </c>
      <c r="I305">
        <f t="shared" si="44"/>
        <v>140657.83025656571</v>
      </c>
      <c r="J305">
        <f t="shared" si="49"/>
        <v>1.5935278493532108</v>
      </c>
    </row>
    <row r="306" spans="1:10" x14ac:dyDescent="0.25">
      <c r="A306">
        <v>305</v>
      </c>
      <c r="B306">
        <f t="shared" si="50"/>
        <v>9.4216974343419775</v>
      </c>
      <c r="C306">
        <f t="shared" si="48"/>
        <v>790.57830256565808</v>
      </c>
      <c r="D306">
        <f t="shared" si="45"/>
        <v>409.42169743434198</v>
      </c>
      <c r="E306">
        <f t="shared" si="46"/>
        <v>0.51787621302741127</v>
      </c>
      <c r="F306">
        <f t="shared" si="42"/>
        <v>1200</v>
      </c>
      <c r="G306">
        <f t="shared" si="47"/>
        <v>-381.1566051313161</v>
      </c>
      <c r="H306">
        <f t="shared" si="43"/>
        <v>224932.74804599979</v>
      </c>
      <c r="I306">
        <f t="shared" si="44"/>
        <v>141067.25195400004</v>
      </c>
      <c r="J306">
        <f t="shared" si="49"/>
        <v>1.5945071937698698</v>
      </c>
    </row>
    <row r="307" spans="1:10" x14ac:dyDescent="0.25">
      <c r="A307">
        <v>306</v>
      </c>
      <c r="B307">
        <f t="shared" si="50"/>
        <v>9.3274804599985579</v>
      </c>
      <c r="C307">
        <f t="shared" si="48"/>
        <v>790.67251954000142</v>
      </c>
      <c r="D307">
        <f t="shared" si="45"/>
        <v>409.32748045999858</v>
      </c>
      <c r="E307">
        <f t="shared" si="46"/>
        <v>0.51769534205910905</v>
      </c>
      <c r="F307">
        <f t="shared" si="42"/>
        <v>1200</v>
      </c>
      <c r="G307">
        <f t="shared" si="47"/>
        <v>-381.34503908000283</v>
      </c>
      <c r="H307">
        <f t="shared" si="43"/>
        <v>225723.4205655398</v>
      </c>
      <c r="I307">
        <f t="shared" si="44"/>
        <v>141476.57943446003</v>
      </c>
      <c r="J307">
        <f t="shared" si="49"/>
        <v>1.5954825983766994</v>
      </c>
    </row>
    <row r="308" spans="1:10" x14ac:dyDescent="0.25">
      <c r="A308">
        <v>307</v>
      </c>
      <c r="B308">
        <f t="shared" si="50"/>
        <v>9.2342056553985721</v>
      </c>
      <c r="C308">
        <f t="shared" si="48"/>
        <v>790.76579434460143</v>
      </c>
      <c r="D308">
        <f t="shared" si="45"/>
        <v>409.23420565539857</v>
      </c>
      <c r="E308">
        <f t="shared" si="46"/>
        <v>0.51751632225642485</v>
      </c>
      <c r="F308">
        <f t="shared" si="42"/>
        <v>1200</v>
      </c>
      <c r="G308">
        <f t="shared" si="47"/>
        <v>-381.53158868920286</v>
      </c>
      <c r="H308">
        <f t="shared" si="43"/>
        <v>226514.18635988439</v>
      </c>
      <c r="I308">
        <f t="shared" si="44"/>
        <v>141885.81364011543</v>
      </c>
      <c r="J308">
        <f t="shared" si="49"/>
        <v>1.5964540819734352</v>
      </c>
    </row>
    <row r="309" spans="1:10" x14ac:dyDescent="0.25">
      <c r="A309">
        <v>308</v>
      </c>
      <c r="B309">
        <f t="shared" si="50"/>
        <v>9.1418635988445871</v>
      </c>
      <c r="C309">
        <f t="shared" si="48"/>
        <v>790.85813640115543</v>
      </c>
      <c r="D309">
        <f t="shared" si="45"/>
        <v>409.14186359884457</v>
      </c>
      <c r="E309">
        <f t="shared" si="46"/>
        <v>0.5173391342481064</v>
      </c>
      <c r="F309">
        <f t="shared" si="42"/>
        <v>1200</v>
      </c>
      <c r="G309">
        <f t="shared" si="47"/>
        <v>-381.71627280231087</v>
      </c>
      <c r="H309">
        <f t="shared" si="43"/>
        <v>227305.04449628555</v>
      </c>
      <c r="I309">
        <f t="shared" si="44"/>
        <v>142294.95550371427</v>
      </c>
      <c r="J309">
        <f t="shared" si="49"/>
        <v>1.5974216632742986</v>
      </c>
    </row>
    <row r="310" spans="1:10" x14ac:dyDescent="0.25">
      <c r="A310">
        <v>309</v>
      </c>
      <c r="B310">
        <f t="shared" si="50"/>
        <v>9.0504449628561421</v>
      </c>
      <c r="C310">
        <f t="shared" si="48"/>
        <v>790.94955503714391</v>
      </c>
      <c r="D310">
        <f t="shared" si="45"/>
        <v>409.05044496285615</v>
      </c>
      <c r="E310">
        <f t="shared" si="46"/>
        <v>0.51716375887416322</v>
      </c>
      <c r="F310">
        <f t="shared" si="42"/>
        <v>1200</v>
      </c>
      <c r="G310">
        <f t="shared" si="47"/>
        <v>-381.89911007428776</v>
      </c>
      <c r="H310">
        <f t="shared" si="43"/>
        <v>228095.99405132269</v>
      </c>
      <c r="I310">
        <f t="shared" si="44"/>
        <v>142704.00594867714</v>
      </c>
      <c r="J310">
        <f t="shared" si="49"/>
        <v>1.5983853609082033</v>
      </c>
    </row>
    <row r="311" spans="1:10" x14ac:dyDescent="0.25">
      <c r="A311">
        <v>310</v>
      </c>
      <c r="B311">
        <f t="shared" si="50"/>
        <v>8.9599405132275809</v>
      </c>
      <c r="C311">
        <f t="shared" si="48"/>
        <v>791.04005948677241</v>
      </c>
      <c r="D311">
        <f t="shared" si="45"/>
        <v>408.95994051322759</v>
      </c>
      <c r="E311">
        <f t="shared" si="46"/>
        <v>0.51699017718339224</v>
      </c>
      <c r="F311">
        <f t="shared" si="42"/>
        <v>1200</v>
      </c>
      <c r="G311">
        <f t="shared" si="47"/>
        <v>-382.08011897354481</v>
      </c>
      <c r="H311">
        <f t="shared" si="43"/>
        <v>228887.03411080947</v>
      </c>
      <c r="I311">
        <f t="shared" si="44"/>
        <v>143112.96588919035</v>
      </c>
      <c r="J311">
        <f t="shared" si="49"/>
        <v>1.5993451934189691</v>
      </c>
    </row>
    <row r="312" spans="1:10" x14ac:dyDescent="0.25">
      <c r="A312">
        <v>311</v>
      </c>
      <c r="B312">
        <f t="shared" si="50"/>
        <v>8.870341108095305</v>
      </c>
      <c r="C312">
        <f t="shared" si="48"/>
        <v>791.12965889190468</v>
      </c>
      <c r="D312">
        <f t="shared" si="45"/>
        <v>408.87034110809532</v>
      </c>
      <c r="E312">
        <f t="shared" si="46"/>
        <v>0.51681837043093459</v>
      </c>
      <c r="F312">
        <f t="shared" si="42"/>
        <v>1200</v>
      </c>
      <c r="G312">
        <f t="shared" si="47"/>
        <v>-382.25931778380937</v>
      </c>
      <c r="H312">
        <f t="shared" si="43"/>
        <v>229678.16376970138</v>
      </c>
      <c r="I312">
        <f t="shared" si="44"/>
        <v>143521.83623029845</v>
      </c>
      <c r="J312">
        <f t="shared" si="49"/>
        <v>1.6003011792655335</v>
      </c>
    </row>
    <row r="313" spans="1:10" x14ac:dyDescent="0.25">
      <c r="A313">
        <v>312</v>
      </c>
      <c r="B313">
        <f t="shared" si="50"/>
        <v>8.7816376970143519</v>
      </c>
      <c r="C313">
        <f t="shared" si="48"/>
        <v>791.21836230298561</v>
      </c>
      <c r="D313">
        <f t="shared" si="45"/>
        <v>408.78163769701433</v>
      </c>
      <c r="E313">
        <f t="shared" si="46"/>
        <v>0.51664832007586459</v>
      </c>
      <c r="F313">
        <f t="shared" si="42"/>
        <v>1200</v>
      </c>
      <c r="G313">
        <f t="shared" si="47"/>
        <v>-382.43672460597128</v>
      </c>
      <c r="H313">
        <f t="shared" si="43"/>
        <v>230469.38213200436</v>
      </c>
      <c r="I313">
        <f t="shared" si="44"/>
        <v>143930.61786799546</v>
      </c>
      <c r="J313">
        <f t="shared" si="49"/>
        <v>1.60125333682217</v>
      </c>
    </row>
    <row r="314" spans="1:10" x14ac:dyDescent="0.25">
      <c r="A314">
        <v>313</v>
      </c>
      <c r="B314">
        <f t="shared" si="50"/>
        <v>8.6938213200442096</v>
      </c>
      <c r="C314">
        <f t="shared" si="48"/>
        <v>791.30617867995579</v>
      </c>
      <c r="D314">
        <f t="shared" si="45"/>
        <v>408.69382132004421</v>
      </c>
      <c r="E314">
        <f t="shared" si="46"/>
        <v>0.51648000777881031</v>
      </c>
      <c r="F314">
        <f t="shared" ref="F314:F353" si="51">C314+D314</f>
        <v>1200</v>
      </c>
      <c r="G314">
        <f t="shared" si="47"/>
        <v>-382.61235735991158</v>
      </c>
      <c r="H314">
        <f t="shared" ref="H314:H353" si="52">C314+H313</f>
        <v>231260.68831068432</v>
      </c>
      <c r="I314">
        <f t="shared" ref="I314:I353" si="53">D314+I313</f>
        <v>144339.31168931551</v>
      </c>
      <c r="J314">
        <f t="shared" si="49"/>
        <v>1.6022016843787057</v>
      </c>
    </row>
    <row r="315" spans="1:10" x14ac:dyDescent="0.25">
      <c r="A315">
        <v>314</v>
      </c>
      <c r="B315">
        <f t="shared" si="50"/>
        <v>8.6068831068437675</v>
      </c>
      <c r="C315">
        <f t="shared" si="48"/>
        <v>791.39311689315628</v>
      </c>
      <c r="D315">
        <f t="shared" si="45"/>
        <v>408.60688310684378</v>
      </c>
      <c r="E315">
        <f t="shared" si="46"/>
        <v>0.51631341539960429</v>
      </c>
      <c r="F315">
        <f t="shared" si="51"/>
        <v>1200</v>
      </c>
      <c r="G315">
        <f t="shared" si="47"/>
        <v>-382.78623378631249</v>
      </c>
      <c r="H315">
        <f t="shared" si="52"/>
        <v>232052.08142757748</v>
      </c>
      <c r="I315">
        <f t="shared" si="53"/>
        <v>144747.91857242235</v>
      </c>
      <c r="J315">
        <f t="shared" si="49"/>
        <v>1.6031462401407441</v>
      </c>
    </row>
    <row r="316" spans="1:10" x14ac:dyDescent="0.25">
      <c r="A316">
        <v>315</v>
      </c>
      <c r="B316">
        <f t="shared" si="50"/>
        <v>8.5208142757753293</v>
      </c>
      <c r="C316">
        <f t="shared" si="48"/>
        <v>791.47918572422464</v>
      </c>
      <c r="D316">
        <f t="shared" si="45"/>
        <v>408.52081427577531</v>
      </c>
      <c r="E316">
        <f t="shared" si="46"/>
        <v>0.516148524994966</v>
      </c>
      <c r="F316">
        <f t="shared" si="51"/>
        <v>1200</v>
      </c>
      <c r="G316">
        <f t="shared" si="47"/>
        <v>-382.95837144844933</v>
      </c>
      <c r="H316">
        <f t="shared" si="52"/>
        <v>232843.5606133017</v>
      </c>
      <c r="I316">
        <f t="shared" si="53"/>
        <v>145156.43938669813</v>
      </c>
      <c r="J316">
        <f t="shared" si="49"/>
        <v>1.6040870222298871</v>
      </c>
    </row>
    <row r="317" spans="1:10" x14ac:dyDescent="0.25">
      <c r="A317">
        <v>316</v>
      </c>
      <c r="B317">
        <f t="shared" si="50"/>
        <v>8.4356061330175756</v>
      </c>
      <c r="C317">
        <f t="shared" si="48"/>
        <v>791.56439386698241</v>
      </c>
      <c r="D317">
        <f t="shared" si="45"/>
        <v>408.43560613301759</v>
      </c>
      <c r="E317">
        <f t="shared" si="46"/>
        <v>0.51598531881621335</v>
      </c>
      <c r="F317">
        <f t="shared" si="51"/>
        <v>1200</v>
      </c>
      <c r="G317">
        <f t="shared" si="47"/>
        <v>-383.12878773396483</v>
      </c>
      <c r="H317">
        <f t="shared" si="52"/>
        <v>233635.12500716868</v>
      </c>
      <c r="I317">
        <f t="shared" si="53"/>
        <v>145564.87499283114</v>
      </c>
      <c r="J317">
        <f t="shared" si="49"/>
        <v>1.6050240486839622</v>
      </c>
    </row>
    <row r="318" spans="1:10" x14ac:dyDescent="0.25">
      <c r="A318">
        <v>317</v>
      </c>
      <c r="B318">
        <f t="shared" si="50"/>
        <v>8.3512500716873994</v>
      </c>
      <c r="C318">
        <f t="shared" si="48"/>
        <v>791.64874992831255</v>
      </c>
      <c r="D318">
        <f t="shared" si="45"/>
        <v>408.35125007168739</v>
      </c>
      <c r="E318">
        <f t="shared" si="46"/>
        <v>0.51582377930700385</v>
      </c>
      <c r="F318">
        <f t="shared" si="51"/>
        <v>1200</v>
      </c>
      <c r="G318">
        <f t="shared" si="47"/>
        <v>-383.29749985662517</v>
      </c>
      <c r="H318">
        <f t="shared" si="52"/>
        <v>234426.77375709699</v>
      </c>
      <c r="I318">
        <f t="shared" si="53"/>
        <v>145973.22624290283</v>
      </c>
      <c r="J318">
        <f t="shared" si="49"/>
        <v>1.6059573374572498</v>
      </c>
    </row>
    <row r="319" spans="1:10" x14ac:dyDescent="0.25">
      <c r="A319">
        <v>318</v>
      </c>
      <c r="B319">
        <f t="shared" si="50"/>
        <v>8.2677375709705263</v>
      </c>
      <c r="C319">
        <f t="shared" si="48"/>
        <v>791.73226242902945</v>
      </c>
      <c r="D319">
        <f t="shared" si="45"/>
        <v>408.26773757097055</v>
      </c>
      <c r="E319">
        <f t="shared" si="46"/>
        <v>0.51566388910110572</v>
      </c>
      <c r="F319">
        <f t="shared" si="51"/>
        <v>1200</v>
      </c>
      <c r="G319">
        <f t="shared" si="47"/>
        <v>-383.46452485805889</v>
      </c>
      <c r="H319">
        <f t="shared" si="52"/>
        <v>235218.50601952602</v>
      </c>
      <c r="I319">
        <f t="shared" si="53"/>
        <v>146381.49398047381</v>
      </c>
      <c r="J319">
        <f t="shared" si="49"/>
        <v>1.6068869064207145</v>
      </c>
    </row>
    <row r="320" spans="1:10" x14ac:dyDescent="0.25">
      <c r="A320">
        <v>319</v>
      </c>
      <c r="B320">
        <f t="shared" si="50"/>
        <v>8.1850601952608208</v>
      </c>
      <c r="C320">
        <f t="shared" si="48"/>
        <v>791.8149398047392</v>
      </c>
      <c r="D320">
        <f t="shared" si="45"/>
        <v>408.1850601952608</v>
      </c>
      <c r="E320">
        <f t="shared" si="46"/>
        <v>0.51550563102019631</v>
      </c>
      <c r="F320">
        <f t="shared" si="51"/>
        <v>1200</v>
      </c>
      <c r="G320">
        <f t="shared" si="47"/>
        <v>-383.62987960947839</v>
      </c>
      <c r="H320">
        <f t="shared" si="52"/>
        <v>236010.32095933077</v>
      </c>
      <c r="I320">
        <f t="shared" si="53"/>
        <v>146789.67904066906</v>
      </c>
      <c r="J320">
        <f t="shared" si="49"/>
        <v>1.6078127733622372</v>
      </c>
    </row>
    <row r="321" spans="1:10" x14ac:dyDescent="0.25">
      <c r="A321">
        <v>320</v>
      </c>
      <c r="B321">
        <f t="shared" si="50"/>
        <v>8.1032095933082129</v>
      </c>
      <c r="C321">
        <f t="shared" si="48"/>
        <v>791.89679040669182</v>
      </c>
      <c r="D321">
        <f t="shared" si="45"/>
        <v>408.10320959330824</v>
      </c>
      <c r="E321">
        <f t="shared" si="46"/>
        <v>0.51534898807169049</v>
      </c>
      <c r="F321">
        <f t="shared" si="51"/>
        <v>1200</v>
      </c>
      <c r="G321">
        <f t="shared" si="47"/>
        <v>-383.79358081338358</v>
      </c>
      <c r="H321">
        <f t="shared" si="52"/>
        <v>236802.21774973747</v>
      </c>
      <c r="I321">
        <f t="shared" si="53"/>
        <v>147197.78225026236</v>
      </c>
      <c r="J321">
        <f t="shared" si="49"/>
        <v>1.608734955986848</v>
      </c>
    </row>
    <row r="322" spans="1:10" x14ac:dyDescent="0.25">
      <c r="A322">
        <v>321</v>
      </c>
      <c r="B322">
        <f t="shared" si="50"/>
        <v>8.0221774973751305</v>
      </c>
      <c r="C322">
        <f t="shared" si="48"/>
        <v>791.97782250262492</v>
      </c>
      <c r="D322">
        <f t="shared" si="45"/>
        <v>408.02217749737514</v>
      </c>
      <c r="E322">
        <f t="shared" si="46"/>
        <v>0.51519394344659541</v>
      </c>
      <c r="F322">
        <f t="shared" si="51"/>
        <v>1200</v>
      </c>
      <c r="G322">
        <f t="shared" si="47"/>
        <v>-383.95564500524978</v>
      </c>
      <c r="H322">
        <f t="shared" si="52"/>
        <v>237594.1955722401</v>
      </c>
      <c r="I322">
        <f t="shared" si="53"/>
        <v>147605.80442775972</v>
      </c>
      <c r="J322">
        <f t="shared" si="49"/>
        <v>1.6096534719169659</v>
      </c>
    </row>
    <row r="323" spans="1:10" x14ac:dyDescent="0.25">
      <c r="A323">
        <v>322</v>
      </c>
      <c r="B323">
        <f t="shared" si="50"/>
        <v>7.9419557224013797</v>
      </c>
      <c r="C323">
        <f t="shared" si="48"/>
        <v>792.05804427759858</v>
      </c>
      <c r="D323">
        <f>$O$3+B323</f>
        <v>407.94195572240136</v>
      </c>
      <c r="E323">
        <f t="shared" ref="E323:E366" si="54">D323/C323</f>
        <v>0.5150404805173936</v>
      </c>
      <c r="F323">
        <f t="shared" si="51"/>
        <v>1200</v>
      </c>
      <c r="G323">
        <f>D323-C323</f>
        <v>-384.11608855519722</v>
      </c>
      <c r="H323">
        <f t="shared" si="52"/>
        <v>238386.2536165177</v>
      </c>
      <c r="I323">
        <f t="shared" si="53"/>
        <v>148013.74638348212</v>
      </c>
      <c r="J323">
        <f t="shared" si="49"/>
        <v>1.6105683386926342</v>
      </c>
    </row>
    <row r="324" spans="1:10" x14ac:dyDescent="0.25">
      <c r="A324">
        <v>323</v>
      </c>
      <c r="B324">
        <f t="shared" si="50"/>
        <v>7.8625361651773664</v>
      </c>
      <c r="C324">
        <f>$O$2-B324</f>
        <v>792.1374638348226</v>
      </c>
      <c r="D324">
        <f>$O$3+B324</f>
        <v>407.86253616517735</v>
      </c>
      <c r="E324">
        <f t="shared" si="54"/>
        <v>0.5148885828359524</v>
      </c>
      <c r="F324">
        <f t="shared" si="51"/>
        <v>1200</v>
      </c>
      <c r="G324">
        <f>D324-C324</f>
        <v>-384.27492766964525</v>
      </c>
      <c r="H324">
        <f t="shared" si="52"/>
        <v>239178.39108035254</v>
      </c>
      <c r="I324">
        <f t="shared" si="53"/>
        <v>148421.60891964729</v>
      </c>
      <c r="J324">
        <f t="shared" ref="J324:J366" si="55">H324/I324</f>
        <v>1.6114795737717631</v>
      </c>
    </row>
    <row r="325" spans="1:10" x14ac:dyDescent="0.25">
      <c r="A325">
        <v>324</v>
      </c>
      <c r="B325">
        <f t="shared" si="50"/>
        <v>7.7839108035255924</v>
      </c>
      <c r="C325">
        <f>$O$2-B325</f>
        <v>792.2160891964744</v>
      </c>
      <c r="D325">
        <f>$O$3+B325</f>
        <v>407.7839108035256</v>
      </c>
      <c r="E325">
        <f t="shared" si="54"/>
        <v>0.51473823413146147</v>
      </c>
      <c r="F325">
        <f t="shared" si="51"/>
        <v>1200</v>
      </c>
      <c r="G325">
        <f>D325-C325</f>
        <v>-384.4321783929488</v>
      </c>
      <c r="H325">
        <f t="shared" si="52"/>
        <v>239970.60716954901</v>
      </c>
      <c r="I325">
        <f t="shared" si="53"/>
        <v>148829.39283045082</v>
      </c>
      <c r="J325">
        <f t="shared" si="55"/>
        <v>1.6123871945303705</v>
      </c>
    </row>
    <row r="326" spans="1:10" x14ac:dyDescent="0.25">
      <c r="A326">
        <v>325</v>
      </c>
      <c r="B326">
        <f>B325*(100-$O$4)/100</f>
        <v>7.7060716954903361</v>
      </c>
      <c r="C326">
        <f>$O$2-B326</f>
        <v>792.29392830450968</v>
      </c>
      <c r="D326">
        <f>$O$3+B326</f>
        <v>407.70607169549032</v>
      </c>
      <c r="E326">
        <f t="shared" si="54"/>
        <v>0.51458941830839433</v>
      </c>
      <c r="F326">
        <f t="shared" si="51"/>
        <v>1200</v>
      </c>
      <c r="G326">
        <f>D326-C326</f>
        <v>-384.58785660901935</v>
      </c>
      <c r="H326">
        <f t="shared" si="52"/>
        <v>240762.90109785352</v>
      </c>
      <c r="I326">
        <f t="shared" si="53"/>
        <v>149237.0989021463</v>
      </c>
      <c r="J326">
        <f t="shared" si="55"/>
        <v>1.6132912182628265</v>
      </c>
    </row>
    <row r="327" spans="1:10" x14ac:dyDescent="0.25">
      <c r="A327">
        <v>326</v>
      </c>
      <c r="B327">
        <f>B326*(100-$O$4)/100</f>
        <v>7.6290109785354332</v>
      </c>
      <c r="C327">
        <f>$O$2-B327</f>
        <v>792.37098902146454</v>
      </c>
      <c r="D327">
        <f>$O$3+B327</f>
        <v>407.62901097853546</v>
      </c>
      <c r="E327">
        <f t="shared" si="54"/>
        <v>0.51444211944449825</v>
      </c>
      <c r="F327">
        <f t="shared" si="51"/>
        <v>1200</v>
      </c>
      <c r="G327">
        <f>D327-C327</f>
        <v>-384.74197804292908</v>
      </c>
      <c r="H327">
        <f t="shared" si="52"/>
        <v>241555.27208687499</v>
      </c>
      <c r="I327">
        <f t="shared" si="53"/>
        <v>149644.72791312484</v>
      </c>
      <c r="J327">
        <f t="shared" si="55"/>
        <v>1.6141916621820995</v>
      </c>
    </row>
    <row r="328" spans="1:10" x14ac:dyDescent="0.25">
      <c r="A328">
        <v>327</v>
      </c>
      <c r="B328">
        <f>B327*(100-$O$4)/100</f>
        <v>7.5527208687500789</v>
      </c>
      <c r="C328">
        <f>$O$2-B328</f>
        <v>792.44727913124996</v>
      </c>
      <c r="D328">
        <f>$O$3+B328</f>
        <v>407.5527208687501</v>
      </c>
      <c r="E328">
        <f t="shared" si="54"/>
        <v>0.51429632178880724</v>
      </c>
      <c r="F328">
        <f t="shared" si="51"/>
        <v>1200</v>
      </c>
      <c r="G328">
        <f>D328-C328</f>
        <v>-384.89455826249986</v>
      </c>
      <c r="H328">
        <f t="shared" si="52"/>
        <v>242347.71936600623</v>
      </c>
      <c r="I328">
        <f t="shared" si="53"/>
        <v>150052.28063399359</v>
      </c>
      <c r="J328">
        <f t="shared" si="55"/>
        <v>1.6150885434200031</v>
      </c>
    </row>
    <row r="329" spans="1:10" x14ac:dyDescent="0.25">
      <c r="A329">
        <v>328</v>
      </c>
      <c r="B329">
        <f>B328*(100-$O$4)/100</f>
        <v>7.4771936600625786</v>
      </c>
      <c r="C329">
        <f>$O$2-B329</f>
        <v>792.52280633993746</v>
      </c>
      <c r="D329">
        <f>$O$3+B329</f>
        <v>407.4771936600626</v>
      </c>
      <c r="E329">
        <f t="shared" si="54"/>
        <v>0.51415200975968267</v>
      </c>
      <c r="F329">
        <f t="shared" si="51"/>
        <v>1200</v>
      </c>
      <c r="G329">
        <f>D329-C329</f>
        <v>-385.04561267987486</v>
      </c>
      <c r="H329">
        <f t="shared" si="52"/>
        <v>243140.24217234616</v>
      </c>
      <c r="I329">
        <f t="shared" si="53"/>
        <v>150459.75782765367</v>
      </c>
      <c r="J329">
        <f t="shared" si="55"/>
        <v>1.6159818790274454</v>
      </c>
    </row>
    <row r="330" spans="1:10" x14ac:dyDescent="0.25">
      <c r="A330">
        <v>329</v>
      </c>
      <c r="B330">
        <f>B329*(100-$O$4)/100</f>
        <v>7.4024217234619529</v>
      </c>
      <c r="C330">
        <f>$O$2-B330</f>
        <v>792.597578276538</v>
      </c>
      <c r="D330">
        <f>$O$3+B330</f>
        <v>407.40242172346194</v>
      </c>
      <c r="E330">
        <f t="shared" si="54"/>
        <v>0.5140091679428761</v>
      </c>
      <c r="F330">
        <f t="shared" si="51"/>
        <v>1200</v>
      </c>
      <c r="G330">
        <f>D330-C330</f>
        <v>-385.19515655307606</v>
      </c>
      <c r="H330">
        <f t="shared" si="52"/>
        <v>243932.83975062269</v>
      </c>
      <c r="I330">
        <f t="shared" si="53"/>
        <v>150867.16024937714</v>
      </c>
      <c r="J330">
        <f t="shared" si="55"/>
        <v>1.6168716859746803</v>
      </c>
    </row>
    <row r="331" spans="1:10" x14ac:dyDescent="0.25">
      <c r="A331">
        <v>330</v>
      </c>
      <c r="B331">
        <f>B330*(100-$O$4)/100</f>
        <v>7.3283975062273337</v>
      </c>
      <c r="C331">
        <f>$O$2-B331</f>
        <v>792.67160249377264</v>
      </c>
      <c r="D331">
        <f>$O$3+B331</f>
        <v>407.32839750622736</v>
      </c>
      <c r="E331">
        <f t="shared" si="54"/>
        <v>0.51386778108961884</v>
      </c>
      <c r="F331">
        <f t="shared" si="51"/>
        <v>1200</v>
      </c>
      <c r="G331">
        <f>D331-C331</f>
        <v>-385.34320498754528</v>
      </c>
      <c r="H331">
        <f t="shared" si="52"/>
        <v>244725.51135311645</v>
      </c>
      <c r="I331">
        <f t="shared" si="53"/>
        <v>151274.48864688337</v>
      </c>
      <c r="J331">
        <f t="shared" si="55"/>
        <v>1.6177579811515588</v>
      </c>
    </row>
    <row r="332" spans="1:10" x14ac:dyDescent="0.25">
      <c r="A332">
        <v>331</v>
      </c>
      <c r="B332">
        <f>B331*(100-$O$4)/100</f>
        <v>7.2551135311650601</v>
      </c>
      <c r="C332">
        <f>$O$2-B332</f>
        <v>792.74488646883492</v>
      </c>
      <c r="D332">
        <f>$O$3+B332</f>
        <v>407.25511353116508</v>
      </c>
      <c r="E332">
        <f t="shared" si="54"/>
        <v>0.51372783411473377</v>
      </c>
      <c r="F332">
        <f t="shared" si="51"/>
        <v>1200</v>
      </c>
      <c r="G332">
        <f>D332-C332</f>
        <v>-385.48977293766984</v>
      </c>
      <c r="H332">
        <f t="shared" si="52"/>
        <v>245518.25623958529</v>
      </c>
      <c r="I332">
        <f t="shared" si="53"/>
        <v>151681.74376041454</v>
      </c>
      <c r="J332">
        <f t="shared" si="55"/>
        <v>1.6186407813677834</v>
      </c>
    </row>
    <row r="333" spans="1:10" x14ac:dyDescent="0.25">
      <c r="A333">
        <v>332</v>
      </c>
      <c r="B333">
        <f>B332*(100-$O$4)/100</f>
        <v>7.1825623958534095</v>
      </c>
      <c r="C333">
        <f>$O$2-B333</f>
        <v>792.81743760414656</v>
      </c>
      <c r="D333">
        <f>$O$3+B333</f>
        <v>407.18256239585344</v>
      </c>
      <c r="E333">
        <f t="shared" si="54"/>
        <v>0.51358931209477199</v>
      </c>
      <c r="F333">
        <f t="shared" si="51"/>
        <v>1200</v>
      </c>
      <c r="G333">
        <f>D333-C333</f>
        <v>-385.63487520829312</v>
      </c>
      <c r="H333">
        <f t="shared" si="52"/>
        <v>246311.07367718944</v>
      </c>
      <c r="I333">
        <f t="shared" si="53"/>
        <v>152088.92632281038</v>
      </c>
      <c r="J333">
        <f t="shared" si="55"/>
        <v>1.619520103353163</v>
      </c>
    </row>
    <row r="334" spans="1:10" x14ac:dyDescent="0.25">
      <c r="A334">
        <v>333</v>
      </c>
      <c r="B334">
        <f>B333*(100-$O$4)/100</f>
        <v>7.1107367718948753</v>
      </c>
      <c r="C334">
        <f>$O$2-B334</f>
        <v>792.88926322810516</v>
      </c>
      <c r="D334">
        <f>$O$3+B334</f>
        <v>407.11073677189489</v>
      </c>
      <c r="E334">
        <f t="shared" si="54"/>
        <v>0.51345220026617233</v>
      </c>
      <c r="F334">
        <f t="shared" si="51"/>
        <v>1200</v>
      </c>
      <c r="G334">
        <f>D334-C334</f>
        <v>-385.77852645621027</v>
      </c>
      <c r="H334">
        <f t="shared" si="52"/>
        <v>247103.96294041755</v>
      </c>
      <c r="I334">
        <f t="shared" si="53"/>
        <v>152496.03705958228</v>
      </c>
      <c r="J334">
        <f t="shared" si="55"/>
        <v>1.6203959637578691</v>
      </c>
    </row>
    <row r="335" spans="1:10" x14ac:dyDescent="0.25">
      <c r="A335">
        <v>334</v>
      </c>
      <c r="B335">
        <f>B334*(100-$O$4)/100</f>
        <v>7.0396294041759271</v>
      </c>
      <c r="C335">
        <f>$O$2-B335</f>
        <v>792.96037059582409</v>
      </c>
      <c r="D335">
        <f>$O$3+B335</f>
        <v>407.03962940417591</v>
      </c>
      <c r="E335">
        <f t="shared" si="54"/>
        <v>0.51331648402344443</v>
      </c>
      <c r="F335">
        <f t="shared" si="51"/>
        <v>1200</v>
      </c>
      <c r="G335">
        <f>D335-C335</f>
        <v>-385.92074119164818</v>
      </c>
      <c r="H335">
        <f t="shared" si="52"/>
        <v>247896.92331101338</v>
      </c>
      <c r="I335">
        <f t="shared" si="53"/>
        <v>152903.07668898645</v>
      </c>
      <c r="J335">
        <f t="shared" si="55"/>
        <v>1.6212683791526956</v>
      </c>
    </row>
    <row r="336" spans="1:10" x14ac:dyDescent="0.25">
      <c r="A336">
        <v>335</v>
      </c>
      <c r="B336">
        <f>B335*(100-$O$4)/100</f>
        <v>6.9692331101341676</v>
      </c>
      <c r="C336">
        <f>$O$2-B336</f>
        <v>793.03076688986584</v>
      </c>
      <c r="D336">
        <f>$O$3+B336</f>
        <v>406.96923311013416</v>
      </c>
      <c r="E336">
        <f t="shared" si="54"/>
        <v>0.51318214891737368</v>
      </c>
      <c r="F336">
        <f t="shared" si="51"/>
        <v>1200</v>
      </c>
      <c r="G336">
        <f>D336-C336</f>
        <v>-386.06153377973169</v>
      </c>
      <c r="H336">
        <f t="shared" si="52"/>
        <v>248689.95407790324</v>
      </c>
      <c r="I336">
        <f t="shared" si="53"/>
        <v>153310.04592209659</v>
      </c>
      <c r="J336">
        <f t="shared" si="55"/>
        <v>1.6221373660293161</v>
      </c>
    </row>
    <row r="337" spans="1:10" x14ac:dyDescent="0.25">
      <c r="A337">
        <v>336</v>
      </c>
      <c r="B337">
        <f>B336*(100-$O$4)/100</f>
        <v>6.8995407790328258</v>
      </c>
      <c r="C337">
        <f>$O$2-B337</f>
        <v>793.1004592209672</v>
      </c>
      <c r="D337">
        <f>$O$3+B337</f>
        <v>406.8995407790328</v>
      </c>
      <c r="E337">
        <f t="shared" si="54"/>
        <v>0.51304918065324912</v>
      </c>
      <c r="F337">
        <f t="shared" si="51"/>
        <v>1200</v>
      </c>
      <c r="G337">
        <f>D337-C337</f>
        <v>-386.20091844193439</v>
      </c>
      <c r="H337">
        <f t="shared" si="52"/>
        <v>249483.0545371242</v>
      </c>
      <c r="I337">
        <f t="shared" si="53"/>
        <v>153716.94546287562</v>
      </c>
      <c r="J337">
        <f t="shared" si="55"/>
        <v>1.6230029408005455</v>
      </c>
    </row>
    <row r="338" spans="1:10" x14ac:dyDescent="0.25">
      <c r="A338">
        <v>337</v>
      </c>
      <c r="B338">
        <f>B337*(100-$O$4)/100</f>
        <v>6.8305453712424979</v>
      </c>
      <c r="C338">
        <f>$O$2-B338</f>
        <v>793.16945462875753</v>
      </c>
      <c r="D338">
        <f>$O$3+B338</f>
        <v>406.83054537124252</v>
      </c>
      <c r="E338">
        <f t="shared" si="54"/>
        <v>0.51291756508911368</v>
      </c>
      <c r="F338">
        <f t="shared" si="51"/>
        <v>1200</v>
      </c>
      <c r="G338">
        <f>D338-C338</f>
        <v>-386.33890925751501</v>
      </c>
      <c r="H338">
        <f t="shared" si="52"/>
        <v>250276.22399175295</v>
      </c>
      <c r="I338">
        <f t="shared" si="53"/>
        <v>154123.77600824687</v>
      </c>
      <c r="J338">
        <f t="shared" si="55"/>
        <v>1.623865119800602</v>
      </c>
    </row>
    <row r="339" spans="1:10" x14ac:dyDescent="0.25">
      <c r="A339">
        <v>338</v>
      </c>
      <c r="B339">
        <f>B338*(100-$O$4)/100</f>
        <v>6.7622399175300734</v>
      </c>
      <c r="C339">
        <f>$O$2-B339</f>
        <v>793.23776008246989</v>
      </c>
      <c r="D339">
        <f>$O$3+B339</f>
        <v>406.76223991753005</v>
      </c>
      <c r="E339">
        <f t="shared" si="54"/>
        <v>0.5127872882340353</v>
      </c>
      <c r="F339">
        <f t="shared" si="51"/>
        <v>1200</v>
      </c>
      <c r="G339">
        <f>D339-C339</f>
        <v>-386.47552016493984</v>
      </c>
      <c r="H339">
        <f t="shared" si="52"/>
        <v>251069.46175183542</v>
      </c>
      <c r="I339">
        <f t="shared" si="53"/>
        <v>154530.5382481644</v>
      </c>
      <c r="J339">
        <f t="shared" si="55"/>
        <v>1.6247239192853697</v>
      </c>
    </row>
    <row r="340" spans="1:10" x14ac:dyDescent="0.25">
      <c r="A340">
        <v>339</v>
      </c>
      <c r="B340">
        <f>B339*(100-$O$4)/100</f>
        <v>6.6946175183547725</v>
      </c>
      <c r="C340">
        <f>$O$2-B340</f>
        <v>793.30538248164521</v>
      </c>
      <c r="D340">
        <f>$O$3+B340</f>
        <v>406.69461751835479</v>
      </c>
      <c r="E340">
        <f t="shared" si="54"/>
        <v>0.51265833624640067</v>
      </c>
      <c r="F340">
        <f t="shared" si="51"/>
        <v>1200</v>
      </c>
      <c r="G340">
        <f>D340-C340</f>
        <v>-386.61076496329042</v>
      </c>
      <c r="H340">
        <f t="shared" si="52"/>
        <v>251862.76713431708</v>
      </c>
      <c r="I340">
        <f t="shared" si="53"/>
        <v>154937.23286568274</v>
      </c>
      <c r="J340">
        <f t="shared" si="55"/>
        <v>1.6255793554326636</v>
      </c>
    </row>
    <row r="341" spans="1:10" x14ac:dyDescent="0.25">
      <c r="A341">
        <v>340</v>
      </c>
      <c r="B341">
        <f>B340*(100-$O$4)/100</f>
        <v>6.6276713431712242</v>
      </c>
      <c r="C341">
        <f>$O$2-B341</f>
        <v>793.37232865682881</v>
      </c>
      <c r="D341">
        <f>$O$3+B341</f>
        <v>406.62767134317124</v>
      </c>
      <c r="E341">
        <f t="shared" si="54"/>
        <v>0.51253069543222873</v>
      </c>
      <c r="F341">
        <f t="shared" si="51"/>
        <v>1200</v>
      </c>
      <c r="G341">
        <f>D341-C341</f>
        <v>-386.74465731365757</v>
      </c>
      <c r="H341">
        <f t="shared" si="52"/>
        <v>252656.13946297392</v>
      </c>
      <c r="I341">
        <f t="shared" si="53"/>
        <v>155343.8605370259</v>
      </c>
      <c r="J341">
        <f t="shared" si="55"/>
        <v>1.6264314443424934</v>
      </c>
    </row>
    <row r="342" spans="1:10" x14ac:dyDescent="0.25">
      <c r="A342">
        <v>341</v>
      </c>
      <c r="B342">
        <f>B341*(100-$O$4)/100</f>
        <v>6.5613946297395112</v>
      </c>
      <c r="C342">
        <f>$O$2-B342</f>
        <v>793.43860537026046</v>
      </c>
      <c r="D342">
        <f>$O$3+B342</f>
        <v>406.56139462973954</v>
      </c>
      <c r="E342">
        <f t="shared" si="54"/>
        <v>0.51240435224350656</v>
      </c>
      <c r="F342">
        <f t="shared" si="51"/>
        <v>1200</v>
      </c>
      <c r="G342">
        <f>D342-C342</f>
        <v>-386.87721074052092</v>
      </c>
      <c r="H342">
        <f t="shared" si="52"/>
        <v>253449.57806834418</v>
      </c>
      <c r="I342">
        <f t="shared" si="53"/>
        <v>155750.42193165564</v>
      </c>
      <c r="J342">
        <f t="shared" si="55"/>
        <v>1.6272802020373314</v>
      </c>
    </row>
    <row r="343" spans="1:10" x14ac:dyDescent="0.25">
      <c r="A343">
        <v>342</v>
      </c>
      <c r="B343">
        <f>B342*(100-$O$4)/100</f>
        <v>6.4957806834421161</v>
      </c>
      <c r="C343">
        <f>$O$2-B343</f>
        <v>793.50421931655785</v>
      </c>
      <c r="D343">
        <f>$O$3+B343</f>
        <v>406.49578068344209</v>
      </c>
      <c r="E343">
        <f t="shared" si="54"/>
        <v>0.51227929327654409</v>
      </c>
      <c r="F343">
        <f t="shared" si="51"/>
        <v>1200</v>
      </c>
      <c r="G343">
        <f>D343-C343</f>
        <v>-387.00843863311576</v>
      </c>
      <c r="H343">
        <f t="shared" si="52"/>
        <v>254243.08228766074</v>
      </c>
      <c r="I343">
        <f t="shared" si="53"/>
        <v>156156.91771233908</v>
      </c>
      <c r="J343">
        <f t="shared" si="55"/>
        <v>1.6281256444623788</v>
      </c>
    </row>
    <row r="344" spans="1:10" x14ac:dyDescent="0.25">
      <c r="A344">
        <v>343</v>
      </c>
      <c r="B344">
        <f>B343*(100-$O$4)/100</f>
        <v>6.4308228766076949</v>
      </c>
      <c r="C344">
        <f>$O$2-B344</f>
        <v>793.56917712339225</v>
      </c>
      <c r="D344">
        <f>$O$3+B344</f>
        <v>406.43082287660769</v>
      </c>
      <c r="E344">
        <f t="shared" si="54"/>
        <v>0.51215550527035103</v>
      </c>
      <c r="F344">
        <f t="shared" si="51"/>
        <v>1200</v>
      </c>
      <c r="G344">
        <f>D344-C344</f>
        <v>-387.13835424678456</v>
      </c>
      <c r="H344">
        <f t="shared" si="52"/>
        <v>255036.65146478414</v>
      </c>
      <c r="I344">
        <f t="shared" si="53"/>
        <v>156563.34853521569</v>
      </c>
      <c r="J344">
        <f t="shared" si="55"/>
        <v>1.6289677874858364</v>
      </c>
    </row>
    <row r="345" spans="1:10" x14ac:dyDescent="0.25">
      <c r="A345">
        <v>344</v>
      </c>
      <c r="B345">
        <f>B344*(100-$O$4)/100</f>
        <v>6.3665146478416181</v>
      </c>
      <c r="C345">
        <f>$O$2-B345</f>
        <v>793.63348535215835</v>
      </c>
      <c r="D345">
        <f>$O$3+B345</f>
        <v>406.3665146478416</v>
      </c>
      <c r="E345">
        <f t="shared" si="54"/>
        <v>0.51203297510503221</v>
      </c>
      <c r="F345">
        <f t="shared" si="51"/>
        <v>1200</v>
      </c>
      <c r="G345">
        <f>D345-C345</f>
        <v>-387.26697070431675</v>
      </c>
      <c r="H345">
        <f t="shared" si="52"/>
        <v>255830.28495013629</v>
      </c>
      <c r="I345">
        <f t="shared" si="53"/>
        <v>156969.71504986353</v>
      </c>
      <c r="J345">
        <f t="shared" si="55"/>
        <v>1.6298066468991701</v>
      </c>
    </row>
    <row r="346" spans="1:10" x14ac:dyDescent="0.25">
      <c r="A346">
        <v>345</v>
      </c>
      <c r="B346">
        <f>B345*(100-$O$4)/100</f>
        <v>6.3028495013632018</v>
      </c>
      <c r="C346">
        <f>$O$2-B346</f>
        <v>793.6971504986368</v>
      </c>
      <c r="D346">
        <f>$O$3+B346</f>
        <v>406.3028495013632</v>
      </c>
      <c r="E346">
        <f t="shared" si="54"/>
        <v>0.51191168980020296</v>
      </c>
      <c r="F346">
        <f t="shared" si="51"/>
        <v>1200</v>
      </c>
      <c r="G346">
        <f>D346-C346</f>
        <v>-387.3943009972736</v>
      </c>
      <c r="H346">
        <f t="shared" si="52"/>
        <v>256623.98210063492</v>
      </c>
      <c r="I346">
        <f t="shared" si="53"/>
        <v>157376.0178993649</v>
      </c>
      <c r="J346">
        <f t="shared" si="55"/>
        <v>1.6306422384173855</v>
      </c>
    </row>
    <row r="347" spans="1:10" x14ac:dyDescent="0.25">
      <c r="A347">
        <v>346</v>
      </c>
      <c r="B347">
        <f>B346*(100-$O$4)/100</f>
        <v>6.2398210063495698</v>
      </c>
      <c r="C347">
        <f>$O$2-B347</f>
        <v>793.76017899365047</v>
      </c>
      <c r="D347">
        <f>$O$3+B347</f>
        <v>406.23982100634959</v>
      </c>
      <c r="E347">
        <f t="shared" si="54"/>
        <v>0.51179163651342507</v>
      </c>
      <c r="F347">
        <f t="shared" si="51"/>
        <v>1200</v>
      </c>
      <c r="G347">
        <f>D347-C347</f>
        <v>-387.52035798730088</v>
      </c>
      <c r="H347">
        <f t="shared" si="52"/>
        <v>257417.74227962858</v>
      </c>
      <c r="I347">
        <f t="shared" si="53"/>
        <v>157782.25772037124</v>
      </c>
      <c r="J347">
        <f t="shared" si="55"/>
        <v>1.6314745776792965</v>
      </c>
    </row>
    <row r="348" spans="1:10" x14ac:dyDescent="0.25">
      <c r="A348">
        <v>347</v>
      </c>
      <c r="B348">
        <f>B347*(100-$O$4)/100</f>
        <v>6.1774227962860744</v>
      </c>
      <c r="C348">
        <f>$O$2-B348</f>
        <v>793.82257720371388</v>
      </c>
      <c r="D348">
        <f>$O$3+B348</f>
        <v>406.17742279628607</v>
      </c>
      <c r="E348">
        <f t="shared" si="54"/>
        <v>0.51167280253865999</v>
      </c>
      <c r="F348">
        <f t="shared" si="51"/>
        <v>1200</v>
      </c>
      <c r="G348">
        <f>D348-C348</f>
        <v>-387.64515440742781</v>
      </c>
      <c r="H348">
        <f t="shared" si="52"/>
        <v>258211.56485683229</v>
      </c>
      <c r="I348">
        <f t="shared" si="53"/>
        <v>158188.43514316753</v>
      </c>
      <c r="J348">
        <f t="shared" si="55"/>
        <v>1.6323036802477968</v>
      </c>
    </row>
    <row r="349" spans="1:10" x14ac:dyDescent="0.25">
      <c r="A349">
        <v>348</v>
      </c>
      <c r="B349">
        <f>B348*(100-$O$4)/100</f>
        <v>6.1156485683232127</v>
      </c>
      <c r="C349">
        <f>$O$2-B349</f>
        <v>793.88435143167681</v>
      </c>
      <c r="D349">
        <f>$O$3+B349</f>
        <v>406.11564856832319</v>
      </c>
      <c r="E349">
        <f t="shared" si="54"/>
        <v>0.51155517530474248</v>
      </c>
      <c r="F349">
        <f t="shared" si="51"/>
        <v>1200</v>
      </c>
      <c r="G349">
        <f>D349-C349</f>
        <v>-387.76870286335361</v>
      </c>
      <c r="H349">
        <f t="shared" si="52"/>
        <v>259005.44920826398</v>
      </c>
      <c r="I349">
        <f t="shared" si="53"/>
        <v>158594.55079173585</v>
      </c>
      <c r="J349">
        <f t="shared" si="55"/>
        <v>1.6331295616101358</v>
      </c>
    </row>
    <row r="350" spans="1:10" x14ac:dyDescent="0.25">
      <c r="A350">
        <v>349</v>
      </c>
      <c r="B350">
        <f>B349*(100-$O$4)/100</f>
        <v>6.05449208263998</v>
      </c>
      <c r="C350">
        <f>$O$2-B350</f>
        <v>793.94550791736003</v>
      </c>
      <c r="D350">
        <f>$O$3+B350</f>
        <v>406.05449208263997</v>
      </c>
      <c r="E350">
        <f t="shared" si="54"/>
        <v>0.51143874237387243</v>
      </c>
      <c r="F350">
        <f t="shared" si="51"/>
        <v>1200</v>
      </c>
      <c r="G350">
        <f>D350-C350</f>
        <v>-387.89101583472006</v>
      </c>
      <c r="H350">
        <f t="shared" si="52"/>
        <v>259799.39471618133</v>
      </c>
      <c r="I350">
        <f t="shared" si="53"/>
        <v>159000.6052838185</v>
      </c>
      <c r="J350">
        <f t="shared" si="55"/>
        <v>1.6339522371781885</v>
      </c>
    </row>
    <row r="351" spans="1:10" x14ac:dyDescent="0.25">
      <c r="A351">
        <v>350</v>
      </c>
      <c r="B351">
        <f>B350*(100-$O$4)/100</f>
        <v>5.9939471618135807</v>
      </c>
      <c r="C351">
        <f>$O$2-B351</f>
        <v>794.00605283818641</v>
      </c>
      <c r="D351">
        <f>$O$3+B351</f>
        <v>405.99394716181359</v>
      </c>
      <c r="E351">
        <f t="shared" si="54"/>
        <v>0.51132349144012468</v>
      </c>
      <c r="F351">
        <f t="shared" si="51"/>
        <v>1200</v>
      </c>
      <c r="G351">
        <f>D351-C351</f>
        <v>-388.01210567637281</v>
      </c>
      <c r="H351">
        <f t="shared" si="52"/>
        <v>260593.4007690195</v>
      </c>
      <c r="I351">
        <f t="shared" si="53"/>
        <v>159406.59923098033</v>
      </c>
      <c r="J351">
        <f t="shared" si="55"/>
        <v>1.6347717222887328</v>
      </c>
    </row>
    <row r="352" spans="1:10" x14ac:dyDescent="0.25">
      <c r="A352">
        <v>351</v>
      </c>
      <c r="B352">
        <f>B351*(100-$O$4)/100</f>
        <v>5.9340076901954442</v>
      </c>
      <c r="C352">
        <f>$O$2-B352</f>
        <v>794.06599230980453</v>
      </c>
      <c r="D352">
        <f>$O$3+B352</f>
        <v>405.93400769019547</v>
      </c>
      <c r="E352">
        <f t="shared" si="54"/>
        <v>0.51120941032797751</v>
      </c>
      <c r="F352">
        <f t="shared" si="51"/>
        <v>1200</v>
      </c>
      <c r="G352">
        <f>D352-C352</f>
        <v>-388.13198461960906</v>
      </c>
      <c r="H352">
        <f t="shared" si="52"/>
        <v>261387.4667613293</v>
      </c>
      <c r="I352">
        <f t="shared" si="53"/>
        <v>159812.53323867053</v>
      </c>
      <c r="J352">
        <f t="shared" si="55"/>
        <v>1.6355880322037235</v>
      </c>
    </row>
    <row r="353" spans="1:10" x14ac:dyDescent="0.25">
      <c r="A353">
        <v>352</v>
      </c>
      <c r="B353">
        <f>B352*(100-$O$4)/100</f>
        <v>5.8746676132934894</v>
      </c>
      <c r="C353">
        <f>$O$2-B353</f>
        <v>794.12533238670653</v>
      </c>
      <c r="D353">
        <f>$O$3+B353</f>
        <v>405.87466761329347</v>
      </c>
      <c r="E353">
        <f t="shared" si="54"/>
        <v>0.51109648699085841</v>
      </c>
      <c r="F353">
        <f t="shared" si="51"/>
        <v>1200</v>
      </c>
      <c r="G353">
        <f>D353-C353</f>
        <v>-388.25066477341306</v>
      </c>
      <c r="H353">
        <f t="shared" si="52"/>
        <v>262181.59209371603</v>
      </c>
      <c r="I353">
        <f t="shared" si="53"/>
        <v>160218.40790628383</v>
      </c>
      <c r="J353">
        <f t="shared" si="55"/>
        <v>1.636401182110568</v>
      </c>
    </row>
    <row r="354" spans="1:10" x14ac:dyDescent="0.25">
      <c r="A354">
        <v>353</v>
      </c>
      <c r="B354">
        <f>B353*(100-$O$4)/100</f>
        <v>5.8159209371605547</v>
      </c>
      <c r="C354">
        <f>$O$2-B354</f>
        <v>794.18407906283949</v>
      </c>
      <c r="D354">
        <f>$O$3+B354</f>
        <v>405.81592093716057</v>
      </c>
      <c r="E354">
        <f t="shared" si="54"/>
        <v>0.51098470950970876</v>
      </c>
      <c r="F354">
        <f>C354+D354</f>
        <v>1200</v>
      </c>
      <c r="G354">
        <f>D354-C354</f>
        <v>-388.36815812567892</v>
      </c>
      <c r="H354">
        <f>C354+H353</f>
        <v>262975.77617277886</v>
      </c>
      <c r="I354">
        <f>D354+I353</f>
        <v>160624.22382722099</v>
      </c>
      <c r="J354">
        <f t="shared" si="55"/>
        <v>1.6372111871224018</v>
      </c>
    </row>
    <row r="355" spans="1:10" x14ac:dyDescent="0.25">
      <c r="A355">
        <v>354</v>
      </c>
      <c r="B355">
        <f>B354*(100-$O$4)/100</f>
        <v>5.7577617277889486</v>
      </c>
      <c r="C355">
        <f>$O$2-B355</f>
        <v>794.24223827221101</v>
      </c>
      <c r="D355">
        <f>$O$3+B355</f>
        <v>405.75776172778893</v>
      </c>
      <c r="E355">
        <f t="shared" si="54"/>
        <v>0.51087406609156361</v>
      </c>
      <c r="F355">
        <f>C355+D355</f>
        <v>1200</v>
      </c>
      <c r="G355">
        <f>D355-C355</f>
        <v>-388.48447654442208</v>
      </c>
      <c r="H355">
        <f>C355+H354</f>
        <v>263770.01841105107</v>
      </c>
      <c r="I355">
        <f>D355+I354</f>
        <v>161029.98158894878</v>
      </c>
      <c r="J355">
        <f t="shared" si="55"/>
        <v>1.6380180622783675</v>
      </c>
    </row>
    <row r="356" spans="1:10" x14ac:dyDescent="0.25">
      <c r="A356">
        <v>355</v>
      </c>
      <c r="B356">
        <f>B355*(100-$O$4)/100</f>
        <v>5.7001841105110591</v>
      </c>
      <c r="C356">
        <f>$O$2-B356</f>
        <v>794.29981588948897</v>
      </c>
      <c r="D356">
        <f>$O$3+B356</f>
        <v>405.70018411051103</v>
      </c>
      <c r="E356">
        <f t="shared" si="54"/>
        <v>0.51076454506815117</v>
      </c>
      <c r="F356">
        <f>C356+D356</f>
        <v>1200</v>
      </c>
      <c r="G356">
        <f>D356-C356</f>
        <v>-388.59963177897794</v>
      </c>
      <c r="H356">
        <f>C356+H355</f>
        <v>264564.31822694058</v>
      </c>
      <c r="I356">
        <f>D356+I355</f>
        <v>161435.6817730593</v>
      </c>
      <c r="J356">
        <f t="shared" si="55"/>
        <v>1.6388218225438906</v>
      </c>
    </row>
    <row r="357" spans="1:10" x14ac:dyDescent="0.25">
      <c r="A357">
        <v>356</v>
      </c>
      <c r="B357">
        <f>B356*(100-$O$4)/100</f>
        <v>5.6431822694059486</v>
      </c>
      <c r="C357">
        <f>$O$2-B357</f>
        <v>794.356817730594</v>
      </c>
      <c r="D357">
        <f>$O$3+B357</f>
        <v>405.64318226940594</v>
      </c>
      <c r="E357">
        <f t="shared" si="54"/>
        <v>0.51065613489450756</v>
      </c>
      <c r="F357">
        <f>C357+D357</f>
        <v>1200</v>
      </c>
      <c r="G357">
        <f>D357-C357</f>
        <v>-388.71363546118806</v>
      </c>
      <c r="H357">
        <f>C357+H356</f>
        <v>265358.67504467117</v>
      </c>
      <c r="I357">
        <f>D357+I356</f>
        <v>161841.32495532872</v>
      </c>
      <c r="J357">
        <f t="shared" si="55"/>
        <v>1.6396224828109582</v>
      </c>
    </row>
    <row r="358" spans="1:10" x14ac:dyDescent="0.25">
      <c r="A358">
        <v>357</v>
      </c>
      <c r="B358">
        <f>B357*(100-$O$4)/100</f>
        <v>5.5867504467118883</v>
      </c>
      <c r="C358">
        <f>$O$2-B358</f>
        <v>794.4132495532881</v>
      </c>
      <c r="D358">
        <f>$O$3+B358</f>
        <v>405.5867504467119</v>
      </c>
      <c r="E358">
        <f t="shared" si="54"/>
        <v>0.51054882414760849</v>
      </c>
      <c r="F358">
        <f>C358+D358</f>
        <v>1200</v>
      </c>
      <c r="G358">
        <f>D358-C358</f>
        <v>-388.82649910657619</v>
      </c>
      <c r="H358">
        <f>C358+H357</f>
        <v>266153.08829422446</v>
      </c>
      <c r="I358">
        <f>D358+I357</f>
        <v>162246.91170577542</v>
      </c>
      <c r="J358">
        <f t="shared" si="55"/>
        <v>1.6404200578983985</v>
      </c>
    </row>
    <row r="359" spans="1:10" x14ac:dyDescent="0.25">
      <c r="A359">
        <v>358</v>
      </c>
      <c r="B359">
        <f>B358*(100-$O$4)/100</f>
        <v>5.5308829422447694</v>
      </c>
      <c r="C359">
        <f>$O$2-B359</f>
        <v>794.46911705775528</v>
      </c>
      <c r="D359">
        <f>$O$3+B359</f>
        <v>405.53088294224477</v>
      </c>
      <c r="E359">
        <f t="shared" si="54"/>
        <v>0.51044260152501819</v>
      </c>
      <c r="F359">
        <f>C359+D359</f>
        <v>1200</v>
      </c>
      <c r="G359">
        <f>D359-C359</f>
        <v>-388.93823411551051</v>
      </c>
      <c r="H359">
        <f>C359+H358</f>
        <v>266947.55741128221</v>
      </c>
      <c r="I359">
        <f>D359+I358</f>
        <v>162652.44258871768</v>
      </c>
      <c r="J359">
        <f t="shared" si="55"/>
        <v>1.6412145625521575</v>
      </c>
    </row>
    <row r="360" spans="1:10" x14ac:dyDescent="0.25">
      <c r="A360">
        <v>359</v>
      </c>
      <c r="B360">
        <f>B359*(100-$O$4)/100</f>
        <v>5.4755741128223212</v>
      </c>
      <c r="C360">
        <f>$O$2-B360</f>
        <v>794.5244258871777</v>
      </c>
      <c r="D360">
        <f>$O$3+B360</f>
        <v>405.4755741128223</v>
      </c>
      <c r="E360">
        <f t="shared" si="54"/>
        <v>0.51033745584355361</v>
      </c>
      <c r="F360">
        <f>C360+D360</f>
        <v>1200</v>
      </c>
      <c r="G360">
        <f>D360-C360</f>
        <v>-389.0488517743554</v>
      </c>
      <c r="H360">
        <f>C360+H359</f>
        <v>267742.08183716936</v>
      </c>
      <c r="I360">
        <f>D360+I359</f>
        <v>163057.91816283049</v>
      </c>
      <c r="J360">
        <f t="shared" si="55"/>
        <v>1.6420060114455817</v>
      </c>
    </row>
    <row r="361" spans="1:10" x14ac:dyDescent="0.25">
      <c r="A361">
        <v>360</v>
      </c>
      <c r="B361">
        <f>B360*(100-$O$4)/100</f>
        <v>5.4208183716940983</v>
      </c>
      <c r="C361">
        <f>$O$2-B361</f>
        <v>794.57918162830595</v>
      </c>
      <c r="D361">
        <f>$O$3+B361</f>
        <v>405.42081837169411</v>
      </c>
      <c r="E361">
        <f t="shared" si="54"/>
        <v>0.51023337603796526</v>
      </c>
      <c r="F361">
        <f>C361+D361</f>
        <v>1200</v>
      </c>
      <c r="G361">
        <f>D361-C361</f>
        <v>-389.15836325661184</v>
      </c>
      <c r="H361">
        <f>C361+H360</f>
        <v>268536.66101879766</v>
      </c>
      <c r="I361">
        <f>D361+I360</f>
        <v>163463.33898120219</v>
      </c>
      <c r="J361">
        <f t="shared" si="55"/>
        <v>1.642794419179695</v>
      </c>
    </row>
    <row r="362" spans="1:10" x14ac:dyDescent="0.25">
      <c r="A362">
        <v>361</v>
      </c>
      <c r="B362">
        <f>B361*(100-$O$4)/100</f>
        <v>5.3666101879771579</v>
      </c>
      <c r="C362">
        <f>$O$2-B362</f>
        <v>794.63338981202287</v>
      </c>
      <c r="D362">
        <f>$O$3+B362</f>
        <v>405.36661018797713</v>
      </c>
      <c r="E362">
        <f t="shared" si="54"/>
        <v>0.51013035115963346</v>
      </c>
      <c r="F362">
        <f>C362+D362</f>
        <v>1200</v>
      </c>
      <c r="G362">
        <f>D362-C362</f>
        <v>-389.26677962404574</v>
      </c>
      <c r="H362">
        <f>C362+H361</f>
        <v>269331.29440860968</v>
      </c>
      <c r="I362">
        <f>D362+I361</f>
        <v>163868.70559139017</v>
      </c>
      <c r="J362">
        <f t="shared" si="55"/>
        <v>1.6435798002834814</v>
      </c>
    </row>
    <row r="363" spans="1:10" x14ac:dyDescent="0.25">
      <c r="A363">
        <v>362</v>
      </c>
      <c r="B363">
        <f>B362*(100-$O$4)/100</f>
        <v>5.312944086097386</v>
      </c>
      <c r="C363">
        <f>$O$2-B363</f>
        <v>794.68705591390267</v>
      </c>
      <c r="D363">
        <f>$O$3+B363</f>
        <v>405.31294408609739</v>
      </c>
      <c r="E363">
        <f t="shared" si="54"/>
        <v>0.5100283703752807</v>
      </c>
      <c r="F363">
        <f>C363+D363</f>
        <v>1200</v>
      </c>
      <c r="G363">
        <f>D363-C363</f>
        <v>-389.37411182780528</v>
      </c>
      <c r="H363">
        <f>C363+H362</f>
        <v>270125.98146452359</v>
      </c>
      <c r="I363">
        <f>D363+I362</f>
        <v>164274.01853547627</v>
      </c>
      <c r="J363">
        <f t="shared" si="55"/>
        <v>1.6443621692141643</v>
      </c>
    </row>
    <row r="364" spans="1:10" x14ac:dyDescent="0.25">
      <c r="A364">
        <v>363</v>
      </c>
      <c r="B364">
        <f>B363*(100-$O$4)/100</f>
        <v>5.2598146452364123</v>
      </c>
      <c r="C364">
        <f>$O$2-B364</f>
        <v>794.74018535476364</v>
      </c>
      <c r="D364">
        <f>$O$3+B364</f>
        <v>405.25981464523642</v>
      </c>
      <c r="E364">
        <f t="shared" si="54"/>
        <v>0.50992742296569882</v>
      </c>
      <c r="F364">
        <f>C364+D364</f>
        <v>1200</v>
      </c>
      <c r="G364">
        <f>D364-C364</f>
        <v>-389.48037070952722</v>
      </c>
      <c r="H364">
        <f>C364+H363</f>
        <v>270920.72164987837</v>
      </c>
      <c r="I364">
        <f>D364+I363</f>
        <v>164679.27835012149</v>
      </c>
      <c r="J364">
        <f t="shared" si="55"/>
        <v>1.6451415403574878</v>
      </c>
    </row>
    <row r="365" spans="1:10" x14ac:dyDescent="0.25">
      <c r="A365">
        <v>364</v>
      </c>
      <c r="B365">
        <f>B364*(100-$O$4)/100</f>
        <v>5.2072164987840486</v>
      </c>
      <c r="C365">
        <f>$O$2-B365</f>
        <v>794.79278350121592</v>
      </c>
      <c r="D365">
        <f>$O$3+B365</f>
        <v>405.20721649878402</v>
      </c>
      <c r="E365">
        <f t="shared" si="54"/>
        <v>0.50982749832449137</v>
      </c>
      <c r="F365">
        <f>C365+D365</f>
        <v>1200</v>
      </c>
      <c r="G365">
        <f>D365-C365</f>
        <v>-389.5855670024319</v>
      </c>
      <c r="H365">
        <f>C365+H364</f>
        <v>271715.51443337958</v>
      </c>
      <c r="I365">
        <f>D365+I364</f>
        <v>165084.48556662028</v>
      </c>
      <c r="J365">
        <f t="shared" si="55"/>
        <v>1.6459179280279979</v>
      </c>
    </row>
    <row r="366" spans="1:10" x14ac:dyDescent="0.25">
      <c r="A366">
        <v>365</v>
      </c>
      <c r="B366">
        <f>B365*(100-$O$4)/100</f>
        <v>5.1551443337962075</v>
      </c>
      <c r="C366">
        <f>$O$2-B366</f>
        <v>794.84485566620378</v>
      </c>
      <c r="D366">
        <f>$O$3+B366</f>
        <v>405.15514433379622</v>
      </c>
      <c r="E366">
        <f t="shared" si="54"/>
        <v>0.5097285859568319</v>
      </c>
      <c r="F366">
        <f>C366+D366</f>
        <v>1200</v>
      </c>
      <c r="G366">
        <f>D366-C366</f>
        <v>-389.68971133240757</v>
      </c>
      <c r="H366">
        <f>C366+H365</f>
        <v>272510.35928904579</v>
      </c>
      <c r="I366">
        <f>D366+I365</f>
        <v>165489.64071095409</v>
      </c>
      <c r="J366">
        <f t="shared" si="55"/>
        <v>1.6466913464693249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363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377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378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379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380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381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382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E3EFB-203A-45F0-AFE9-42976000C3CA}">
  <dimension ref="A1:AE246"/>
  <sheetViews>
    <sheetView zoomScaleNormal="100" workbookViewId="0">
      <selection activeCell="A76" sqref="A76:D8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D1" t="s">
        <v>351</v>
      </c>
      <c r="E1">
        <v>3</v>
      </c>
      <c r="G1" s="5" t="s">
        <v>369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/>
      <c r="AB2" s="5" t="s">
        <v>80</v>
      </c>
    </row>
    <row r="3" spans="1:31" x14ac:dyDescent="0.25">
      <c r="A3" s="2" t="s">
        <v>1</v>
      </c>
      <c r="B3" t="s">
        <v>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6109</v>
      </c>
      <c r="AD5">
        <f ca="1">AC5</f>
        <v>6109</v>
      </c>
      <c r="AE5">
        <f ca="1">AC5</f>
        <v>6109</v>
      </c>
    </row>
    <row r="6" spans="1:31" x14ac:dyDescent="0.25">
      <c r="A6" s="3">
        <v>43892</v>
      </c>
      <c r="B6">
        <v>2150</v>
      </c>
      <c r="C6">
        <v>1</v>
      </c>
      <c r="D6">
        <v>3</v>
      </c>
      <c r="E6">
        <v>2154</v>
      </c>
      <c r="G6" s="1">
        <f ca="1">OFFSET(A73,$E$1,0)</f>
        <v>44382</v>
      </c>
      <c r="H6">
        <f t="shared" ref="H6:J6" ca="1" si="0">OFFSET(B73,$E$1,0)</f>
        <v>813</v>
      </c>
      <c r="I6">
        <f t="shared" ca="1" si="0"/>
        <v>242</v>
      </c>
      <c r="J6">
        <f t="shared" ca="1" si="0"/>
        <v>626</v>
      </c>
      <c r="K6">
        <f t="shared" ref="K6:K69" ca="1" si="1">I6+J6</f>
        <v>868</v>
      </c>
      <c r="L6">
        <f t="shared" ref="L6:N8" ca="1" si="2">I6/$H6</f>
        <v>0.29766297662976632</v>
      </c>
      <c r="M6">
        <f t="shared" ca="1" si="2"/>
        <v>0.76998769987699878</v>
      </c>
      <c r="N6">
        <f t="shared" ca="1" si="2"/>
        <v>1.067650676506765</v>
      </c>
      <c r="O6">
        <f ca="1">L6/OFFSET(L$6, $E$2-1,0)</f>
        <v>0.94463538921103496</v>
      </c>
      <c r="P6">
        <f t="shared" ref="P6:Q69" ca="1" si="3">M6/OFFSET(M$6, $E$2-1,0)</f>
        <v>0.84891803980302927</v>
      </c>
      <c r="Q6">
        <f t="shared" ca="1" si="3"/>
        <v>0.87359737245912505</v>
      </c>
      <c r="AB6" t="s">
        <v>83</v>
      </c>
      <c r="AC6">
        <f ca="1">OFFSET(I$6, $E$2-1,0)</f>
        <v>1925</v>
      </c>
      <c r="AD6">
        <f t="shared" ref="AD6:AE6" ca="1" si="4">OFFSET(J$6, $E$2-1,0)</f>
        <v>5541</v>
      </c>
      <c r="AE6">
        <f t="shared" ca="1" si="4"/>
        <v>7466</v>
      </c>
    </row>
    <row r="7" spans="1:31" x14ac:dyDescent="0.25">
      <c r="A7" s="3">
        <v>43899</v>
      </c>
      <c r="B7">
        <v>2158</v>
      </c>
      <c r="C7">
        <v>1</v>
      </c>
      <c r="D7">
        <v>0</v>
      </c>
      <c r="E7">
        <v>2159</v>
      </c>
      <c r="G7" s="1">
        <f t="shared" ref="G7:G70" ca="1" si="5">OFFSET(A74,$E$1,0)</f>
        <v>44389</v>
      </c>
      <c r="H7">
        <f ca="1">OFFSET(B74,$E$1,0)+H6</f>
        <v>1603</v>
      </c>
      <c r="I7">
        <f t="shared" ref="I7:J22" ca="1" si="6">OFFSET(C74,$E$1,0)+I6</f>
        <v>473</v>
      </c>
      <c r="J7">
        <f t="shared" ca="1" si="6"/>
        <v>1324</v>
      </c>
      <c r="K7">
        <f t="shared" ca="1" si="1"/>
        <v>1797</v>
      </c>
      <c r="L7">
        <f t="shared" ca="1" si="2"/>
        <v>0.29507174048658763</v>
      </c>
      <c r="M7">
        <f t="shared" ca="1" si="2"/>
        <v>0.82595134123518399</v>
      </c>
      <c r="N7">
        <f t="shared" ca="1" si="2"/>
        <v>1.1210230817217717</v>
      </c>
      <c r="O7">
        <f t="shared" ref="O7:Q70" ca="1" si="7">L7/OFFSET(L$6, $E$2-1,0)</f>
        <v>0.93641208448444868</v>
      </c>
      <c r="P7">
        <f t="shared" ca="1" si="3"/>
        <v>0.91061843414649679</v>
      </c>
      <c r="Q7">
        <f t="shared" ca="1" si="3"/>
        <v>0.91726895342061388</v>
      </c>
      <c r="AB7" t="s">
        <v>82</v>
      </c>
      <c r="AC7">
        <f ca="1">VLOOKUP(DATE(2022,12,26), G:K, 2, FALSE)</f>
        <v>64280</v>
      </c>
      <c r="AD7">
        <f ca="1">AC7</f>
        <v>64280</v>
      </c>
      <c r="AE7">
        <f ca="1">AC7</f>
        <v>64280</v>
      </c>
    </row>
    <row r="8" spans="1:31" x14ac:dyDescent="0.25">
      <c r="A8" s="3">
        <v>43906</v>
      </c>
      <c r="B8">
        <v>2219</v>
      </c>
      <c r="C8">
        <v>0</v>
      </c>
      <c r="D8">
        <v>0</v>
      </c>
      <c r="E8">
        <v>2219</v>
      </c>
      <c r="G8" s="1">
        <f t="shared" ca="1" si="5"/>
        <v>44396</v>
      </c>
      <c r="H8">
        <f t="shared" ref="H8:J23" ca="1" si="8">OFFSET(B75,$E$1,0)+H7</f>
        <v>2367</v>
      </c>
      <c r="I8">
        <f t="shared" ca="1" si="6"/>
        <v>714</v>
      </c>
      <c r="J8">
        <f t="shared" ca="1" si="6"/>
        <v>1981</v>
      </c>
      <c r="K8">
        <f t="shared" ca="1" si="1"/>
        <v>2695</v>
      </c>
      <c r="L8">
        <f t="shared" ca="1" si="2"/>
        <v>0.30164765525982257</v>
      </c>
      <c r="M8">
        <f t="shared" ca="1" si="2"/>
        <v>0.83692437684833121</v>
      </c>
      <c r="N8">
        <f t="shared" ca="1" si="2"/>
        <v>1.1385720321081538</v>
      </c>
      <c r="O8">
        <f t="shared" ca="1" si="7"/>
        <v>0.957280792718055</v>
      </c>
      <c r="P8">
        <f t="shared" ca="1" si="3"/>
        <v>0.92271629997589877</v>
      </c>
      <c r="Q8">
        <f t="shared" ca="1" si="3"/>
        <v>0.93162825397116422</v>
      </c>
      <c r="AB8" t="s">
        <v>84</v>
      </c>
      <c r="AC8">
        <f ca="1">VLOOKUP(DATE(2022,12,26), G:K, 3, FALSE)</f>
        <v>22559</v>
      </c>
      <c r="AD8">
        <f ca="1">VLOOKUP(DATE(2022,12,26), G:K, 4, FALSE)</f>
        <v>70728</v>
      </c>
      <c r="AE8">
        <f ca="1">VLOOKUP(DATE(2022,12,26), G:K, 5, FALSE)</f>
        <v>93287</v>
      </c>
    </row>
    <row r="9" spans="1:31" x14ac:dyDescent="0.25">
      <c r="A9" s="3">
        <v>43913</v>
      </c>
      <c r="B9">
        <v>2158</v>
      </c>
      <c r="C9">
        <v>0</v>
      </c>
      <c r="D9">
        <v>2</v>
      </c>
      <c r="E9">
        <v>2160</v>
      </c>
      <c r="G9" s="1">
        <f t="shared" ca="1" si="5"/>
        <v>44403</v>
      </c>
      <c r="H9">
        <f t="shared" ca="1" si="8"/>
        <v>3145</v>
      </c>
      <c r="I9">
        <f t="shared" ca="1" si="6"/>
        <v>953</v>
      </c>
      <c r="J9">
        <f t="shared" ca="1" si="6"/>
        <v>2722</v>
      </c>
      <c r="K9">
        <f t="shared" ca="1" si="1"/>
        <v>3675</v>
      </c>
      <c r="L9">
        <f ca="1">I9/$H9</f>
        <v>0.30302066772655006</v>
      </c>
      <c r="M9">
        <f ca="1">J9/$H9</f>
        <v>0.8655007949125596</v>
      </c>
      <c r="N9">
        <f ca="1">K9/$H9</f>
        <v>1.1685214626391096</v>
      </c>
      <c r="O9">
        <f t="shared" ca="1" si="7"/>
        <v>0.96163805669688007</v>
      </c>
      <c r="P9">
        <f t="shared" ca="1" si="3"/>
        <v>0.95422204586190695</v>
      </c>
      <c r="Q9">
        <f t="shared" ca="1" si="3"/>
        <v>0.95613415687949654</v>
      </c>
    </row>
    <row r="10" spans="1:31" x14ac:dyDescent="0.25">
      <c r="A10" s="3">
        <v>43920</v>
      </c>
      <c r="B10">
        <v>2151</v>
      </c>
      <c r="C10">
        <v>0</v>
      </c>
      <c r="D10">
        <v>0</v>
      </c>
      <c r="E10">
        <v>2151</v>
      </c>
      <c r="G10" s="1">
        <f t="shared" ca="1" si="5"/>
        <v>44410</v>
      </c>
      <c r="H10">
        <f t="shared" ca="1" si="8"/>
        <v>3864</v>
      </c>
      <c r="I10">
        <f t="shared" ca="1" si="6"/>
        <v>1191</v>
      </c>
      <c r="J10">
        <f t="shared" ca="1" si="6"/>
        <v>3379</v>
      </c>
      <c r="K10">
        <f t="shared" ca="1" si="1"/>
        <v>4570</v>
      </c>
      <c r="L10">
        <f t="shared" ref="L10:N41" ca="1" si="9">I10/$H10</f>
        <v>0.30822981366459629</v>
      </c>
      <c r="M10">
        <f t="shared" ca="1" si="9"/>
        <v>0.87448240165631475</v>
      </c>
      <c r="N10">
        <f t="shared" ca="1" si="9"/>
        <v>1.1827122153209109</v>
      </c>
      <c r="O10">
        <f t="shared" ca="1" si="7"/>
        <v>0.97816931515689276</v>
      </c>
      <c r="P10">
        <f t="shared" ca="1" si="3"/>
        <v>0.96412434429136018</v>
      </c>
      <c r="Q10">
        <f t="shared" ca="1" si="3"/>
        <v>0.96774563667230706</v>
      </c>
      <c r="AB10" s="5" t="s">
        <v>76</v>
      </c>
      <c r="AC10" s="5">
        <f ca="1">AC8/AC7/(AC6/AC5)</f>
        <v>1.113738845473133</v>
      </c>
      <c r="AD10" s="5">
        <f ca="1">AD8/AD7/(AD6/AD5)</f>
        <v>1.2131024628646532</v>
      </c>
      <c r="AE10" s="5">
        <f ca="1">AE8/AE7/(AE6/AE5)</f>
        <v>1.1874829928032178</v>
      </c>
    </row>
    <row r="11" spans="1:31" x14ac:dyDescent="0.25">
      <c r="A11" s="3">
        <v>43927</v>
      </c>
      <c r="B11">
        <v>2060</v>
      </c>
      <c r="C11">
        <v>1</v>
      </c>
      <c r="D11">
        <v>0</v>
      </c>
      <c r="E11">
        <v>2061</v>
      </c>
      <c r="G11" s="1">
        <f t="shared" ca="1" si="5"/>
        <v>44417</v>
      </c>
      <c r="H11">
        <f t="shared" ca="1" si="8"/>
        <v>4640</v>
      </c>
      <c r="I11">
        <f t="shared" ca="1" si="6"/>
        <v>1431</v>
      </c>
      <c r="J11">
        <f t="shared" ca="1" si="6"/>
        <v>4084</v>
      </c>
      <c r="K11">
        <f t="shared" ca="1" si="1"/>
        <v>5515</v>
      </c>
      <c r="L11">
        <f t="shared" ca="1" si="9"/>
        <v>0.30840517241379312</v>
      </c>
      <c r="M11">
        <f t="shared" ca="1" si="9"/>
        <v>0.8801724137931034</v>
      </c>
      <c r="N11">
        <f t="shared" ca="1" si="9"/>
        <v>1.1885775862068966</v>
      </c>
      <c r="O11">
        <f t="shared" ca="1" si="7"/>
        <v>0.97872581728616215</v>
      </c>
      <c r="P11">
        <f t="shared" ca="1" si="3"/>
        <v>0.97039763144957014</v>
      </c>
      <c r="Q11">
        <f t="shared" ca="1" si="3"/>
        <v>0.97254493358397154</v>
      </c>
      <c r="AB11" s="5" t="s">
        <v>86</v>
      </c>
      <c r="AC11">
        <f ca="1">EXP(LN((AC8 * AC5) / (AC7 * AC6)) + 1.96 * SQRT(1/AC8 + 1/AC7 + 1/AC6 + 1/AC5))</f>
        <v>1.1748617980738281</v>
      </c>
      <c r="AD11">
        <f ca="1">EXP(LN((AD8 * AD5) / (AD7 * AD6)) + 1.96 * SQRT(1/AD8 + 1/AD7 + 1/AD6 + 1/AD5))</f>
        <v>1.2599583526180511</v>
      </c>
      <c r="AE11">
        <f ca="1">EXP(LN((AE8 * AE5) / (AE7 * AE6)) + 1.96 * SQRT(1/AE8 + 1/AE7 + 1/AE6 + 1/AE5))</f>
        <v>1.2301191492324604</v>
      </c>
    </row>
    <row r="12" spans="1:31" x14ac:dyDescent="0.25">
      <c r="A12" s="3">
        <v>43934</v>
      </c>
      <c r="B12">
        <v>1923</v>
      </c>
      <c r="C12">
        <v>1</v>
      </c>
      <c r="D12">
        <v>1</v>
      </c>
      <c r="E12">
        <v>1925</v>
      </c>
      <c r="G12" s="1">
        <f t="shared" ca="1" si="5"/>
        <v>44424</v>
      </c>
      <c r="H12">
        <f t="shared" ca="1" si="8"/>
        <v>5416</v>
      </c>
      <c r="I12">
        <f t="shared" ca="1" si="6"/>
        <v>1668</v>
      </c>
      <c r="J12">
        <f t="shared" ca="1" si="6"/>
        <v>4817</v>
      </c>
      <c r="K12">
        <f t="shared" ca="1" si="1"/>
        <v>6485</v>
      </c>
      <c r="L12">
        <f t="shared" ca="1" si="9"/>
        <v>0.30797636632200887</v>
      </c>
      <c r="M12">
        <f t="shared" ca="1" si="9"/>
        <v>0.88940177252584929</v>
      </c>
      <c r="N12">
        <f t="shared" ca="1" si="9"/>
        <v>1.1973781388478582</v>
      </c>
      <c r="O12">
        <f t="shared" ca="1" si="7"/>
        <v>0.97736499836942958</v>
      </c>
      <c r="P12">
        <f t="shared" ca="1" si="3"/>
        <v>0.98057307857072962</v>
      </c>
      <c r="Q12">
        <f t="shared" ca="1" si="3"/>
        <v>0.97974592154052587</v>
      </c>
      <c r="AB12" s="5" t="s">
        <v>85</v>
      </c>
      <c r="AC12">
        <f ca="1">EXP(LN((AC8 * AC5) / (AC7 * AC6)) - 1.96 * SQRT(1/AC8 + 1/AC7 + 1/AC6 + 1/AC5))</f>
        <v>1.0557958544140864</v>
      </c>
      <c r="AD12">
        <f ca="1">EXP(LN((AD8 * AD5) / (AD7 * AD6)) - 1.96 * SQRT(1/AD8 + 1/AD7 + 1/AD6 + 1/AD5))</f>
        <v>1.1679890707104976</v>
      </c>
      <c r="AE12">
        <f ca="1">EXP(LN((AE8 * AE5) / (AE7 * AE6)) - 1.96 * SQRT(1/AE8 + 1/AE7 + 1/AE6 + 1/AE5))</f>
        <v>1.1463246134138603</v>
      </c>
    </row>
    <row r="13" spans="1:31" x14ac:dyDescent="0.25">
      <c r="A13" s="3">
        <v>43941</v>
      </c>
      <c r="B13">
        <v>1863</v>
      </c>
      <c r="C13">
        <v>1</v>
      </c>
      <c r="D13">
        <v>1</v>
      </c>
      <c r="E13">
        <v>1865</v>
      </c>
      <c r="G13" s="1">
        <f t="shared" ca="1" si="5"/>
        <v>44431</v>
      </c>
      <c r="H13">
        <f t="shared" ca="1" si="8"/>
        <v>6109</v>
      </c>
      <c r="I13">
        <f t="shared" ca="1" si="6"/>
        <v>1925</v>
      </c>
      <c r="J13">
        <f t="shared" ca="1" si="6"/>
        <v>5541</v>
      </c>
      <c r="K13">
        <f t="shared" ca="1" si="1"/>
        <v>7466</v>
      </c>
      <c r="L13">
        <f t="shared" ca="1" si="9"/>
        <v>0.31510885578654446</v>
      </c>
      <c r="M13">
        <f t="shared" ca="1" si="9"/>
        <v>0.90702242592895732</v>
      </c>
      <c r="N13">
        <f t="shared" ca="1" si="9"/>
        <v>1.2221312817155017</v>
      </c>
      <c r="O13">
        <f t="shared" ca="1" si="7"/>
        <v>1</v>
      </c>
      <c r="P13">
        <f t="shared" ca="1" si="3"/>
        <v>1</v>
      </c>
      <c r="Q13">
        <f t="shared" ca="1" si="3"/>
        <v>1</v>
      </c>
    </row>
    <row r="14" spans="1:31" x14ac:dyDescent="0.25">
      <c r="A14" s="3">
        <v>43948</v>
      </c>
      <c r="B14">
        <v>1920</v>
      </c>
      <c r="C14">
        <v>1</v>
      </c>
      <c r="D14">
        <v>0</v>
      </c>
      <c r="E14">
        <v>1921</v>
      </c>
      <c r="G14" s="1">
        <f t="shared" ca="1" si="5"/>
        <v>44438</v>
      </c>
      <c r="H14">
        <f t="shared" ca="1" si="8"/>
        <v>6812</v>
      </c>
      <c r="I14">
        <f t="shared" ca="1" si="6"/>
        <v>2182</v>
      </c>
      <c r="J14">
        <f t="shared" ca="1" si="6"/>
        <v>6286</v>
      </c>
      <c r="K14">
        <f t="shared" ca="1" si="1"/>
        <v>8468</v>
      </c>
      <c r="L14">
        <f t="shared" ca="1" si="9"/>
        <v>0.32031708749266002</v>
      </c>
      <c r="M14">
        <f t="shared" ca="1" si="9"/>
        <v>0.92278332354668235</v>
      </c>
      <c r="N14">
        <f t="shared" ca="1" si="9"/>
        <v>1.2431004110393424</v>
      </c>
      <c r="O14">
        <f t="shared" ca="1" si="7"/>
        <v>1.0165283571390442</v>
      </c>
      <c r="P14">
        <f t="shared" ca="1" si="3"/>
        <v>1.0173765247332038</v>
      </c>
      <c r="Q14">
        <f t="shared" ca="1" si="3"/>
        <v>1.0171578369996441</v>
      </c>
      <c r="AB14" t="s">
        <v>262</v>
      </c>
    </row>
    <row r="15" spans="1:31" x14ac:dyDescent="0.25">
      <c r="A15" s="3">
        <v>43955</v>
      </c>
      <c r="B15">
        <v>1807</v>
      </c>
      <c r="C15">
        <v>1</v>
      </c>
      <c r="D15">
        <v>0</v>
      </c>
      <c r="E15">
        <v>1808</v>
      </c>
      <c r="G15" s="1">
        <f t="shared" ca="1" si="5"/>
        <v>44445</v>
      </c>
      <c r="H15">
        <f t="shared" ca="1" si="8"/>
        <v>7514</v>
      </c>
      <c r="I15">
        <f t="shared" ca="1" si="6"/>
        <v>2465</v>
      </c>
      <c r="J15">
        <f t="shared" ca="1" si="6"/>
        <v>7066</v>
      </c>
      <c r="K15">
        <f t="shared" ca="1" si="1"/>
        <v>9531</v>
      </c>
      <c r="L15">
        <f t="shared" ca="1" si="9"/>
        <v>0.32805429864253394</v>
      </c>
      <c r="M15">
        <f t="shared" ca="1" si="9"/>
        <v>0.9403779611392068</v>
      </c>
      <c r="N15">
        <f t="shared" ca="1" si="9"/>
        <v>1.2684322597817408</v>
      </c>
      <c r="O15">
        <f t="shared" ca="1" si="7"/>
        <v>1.0410824469647999</v>
      </c>
      <c r="P15">
        <f t="shared" ca="1" si="3"/>
        <v>1.0367747635082862</v>
      </c>
      <c r="Q15">
        <f t="shared" ca="1" si="3"/>
        <v>1.0378854373167232</v>
      </c>
      <c r="AB15" t="s">
        <v>263</v>
      </c>
    </row>
    <row r="16" spans="1:31" x14ac:dyDescent="0.25">
      <c r="A16" s="3">
        <v>43962</v>
      </c>
      <c r="B16">
        <v>1854</v>
      </c>
      <c r="C16">
        <v>0</v>
      </c>
      <c r="D16">
        <v>2</v>
      </c>
      <c r="E16">
        <v>1856</v>
      </c>
      <c r="G16" s="1">
        <f t="shared" ca="1" si="5"/>
        <v>44452</v>
      </c>
      <c r="H16">
        <f t="shared" ca="1" si="8"/>
        <v>8293</v>
      </c>
      <c r="I16">
        <f t="shared" ca="1" si="6"/>
        <v>2727</v>
      </c>
      <c r="J16">
        <f t="shared" ca="1" si="6"/>
        <v>7852</v>
      </c>
      <c r="K16">
        <f t="shared" ca="1" si="1"/>
        <v>10579</v>
      </c>
      <c r="L16" s="5">
        <f t="shared" ca="1" si="9"/>
        <v>0.32883154467623299</v>
      </c>
      <c r="M16" s="5">
        <f t="shared" ca="1" si="9"/>
        <v>0.94682262148800189</v>
      </c>
      <c r="N16">
        <f t="shared" ca="1" si="9"/>
        <v>1.2756541661642349</v>
      </c>
      <c r="O16">
        <f t="shared" ca="1" si="7"/>
        <v>1.0435490422997959</v>
      </c>
      <c r="P16">
        <f t="shared" ca="1" si="3"/>
        <v>1.0438800567894249</v>
      </c>
      <c r="Q16">
        <f t="shared" ca="1" si="3"/>
        <v>1.0437947094960234</v>
      </c>
      <c r="AB16" s="5"/>
    </row>
    <row r="17" spans="1:19" x14ac:dyDescent="0.25">
      <c r="A17" s="3">
        <v>43969</v>
      </c>
      <c r="B17">
        <v>1719</v>
      </c>
      <c r="C17">
        <v>0</v>
      </c>
      <c r="D17">
        <v>3</v>
      </c>
      <c r="E17">
        <v>1722</v>
      </c>
      <c r="G17" s="1">
        <f t="shared" ca="1" si="5"/>
        <v>44459</v>
      </c>
      <c r="H17">
        <f t="shared" ca="1" si="8"/>
        <v>9081</v>
      </c>
      <c r="I17">
        <f t="shared" ca="1" si="6"/>
        <v>2988</v>
      </c>
      <c r="J17">
        <f t="shared" ca="1" si="6"/>
        <v>8603</v>
      </c>
      <c r="K17">
        <f t="shared" ca="1" si="1"/>
        <v>11591</v>
      </c>
      <c r="L17">
        <f t="shared" ca="1" si="9"/>
        <v>0.32903865213082262</v>
      </c>
      <c r="M17">
        <f t="shared" ca="1" si="9"/>
        <v>0.94736262526153503</v>
      </c>
      <c r="N17">
        <f t="shared" ca="1" si="9"/>
        <v>1.2764012773923576</v>
      </c>
      <c r="O17">
        <f t="shared" ca="1" si="7"/>
        <v>1.0442062991517898</v>
      </c>
      <c r="P17">
        <f t="shared" ca="1" si="3"/>
        <v>1.0444754155789058</v>
      </c>
      <c r="Q17">
        <f t="shared" ca="1" si="3"/>
        <v>1.0444060278047032</v>
      </c>
    </row>
    <row r="18" spans="1:19" x14ac:dyDescent="0.25">
      <c r="A18" s="3">
        <v>43976</v>
      </c>
      <c r="B18">
        <v>1756</v>
      </c>
      <c r="C18">
        <v>0</v>
      </c>
      <c r="D18">
        <v>1</v>
      </c>
      <c r="E18">
        <v>1757</v>
      </c>
      <c r="G18" s="1">
        <f t="shared" ca="1" si="5"/>
        <v>44466</v>
      </c>
      <c r="H18">
        <f t="shared" ca="1" si="8"/>
        <v>9807</v>
      </c>
      <c r="I18">
        <f t="shared" ca="1" si="6"/>
        <v>3246</v>
      </c>
      <c r="J18">
        <f t="shared" ca="1" si="6"/>
        <v>9410</v>
      </c>
      <c r="K18">
        <f t="shared" ca="1" si="1"/>
        <v>12656</v>
      </c>
      <c r="L18">
        <f t="shared" ca="1" si="9"/>
        <v>0.33098806974609973</v>
      </c>
      <c r="M18">
        <f t="shared" ca="1" si="9"/>
        <v>0.95951871112470688</v>
      </c>
      <c r="N18">
        <f t="shared" ca="1" si="9"/>
        <v>1.2905067808708066</v>
      </c>
      <c r="O18">
        <f t="shared" ca="1" si="7"/>
        <v>1.0503927886124276</v>
      </c>
      <c r="P18">
        <f t="shared" ca="1" si="3"/>
        <v>1.0578776044506106</v>
      </c>
      <c r="Q18">
        <f t="shared" ca="1" si="3"/>
        <v>1.0559477530591692</v>
      </c>
    </row>
    <row r="19" spans="1:19" x14ac:dyDescent="0.25">
      <c r="A19" s="3">
        <v>43983</v>
      </c>
      <c r="B19">
        <v>1940</v>
      </c>
      <c r="C19">
        <v>0</v>
      </c>
      <c r="D19">
        <v>0</v>
      </c>
      <c r="E19">
        <v>1940</v>
      </c>
      <c r="G19" s="1">
        <f t="shared" ca="1" si="5"/>
        <v>44473</v>
      </c>
      <c r="H19">
        <f t="shared" ca="1" si="8"/>
        <v>10526</v>
      </c>
      <c r="I19">
        <f t="shared" ca="1" si="6"/>
        <v>3530</v>
      </c>
      <c r="J19">
        <f t="shared" ca="1" si="6"/>
        <v>10219</v>
      </c>
      <c r="K19">
        <f t="shared" ca="1" si="1"/>
        <v>13749</v>
      </c>
      <c r="L19">
        <f t="shared" ca="1" si="9"/>
        <v>0.33536006080182407</v>
      </c>
      <c r="M19">
        <f t="shared" ca="1" si="9"/>
        <v>0.97083412502375066</v>
      </c>
      <c r="N19">
        <f t="shared" ca="1" si="9"/>
        <v>1.3061941858255748</v>
      </c>
      <c r="O19">
        <f t="shared" ca="1" si="7"/>
        <v>1.0642673306173212</v>
      </c>
      <c r="P19">
        <f t="shared" ca="1" si="3"/>
        <v>1.0703529452752378</v>
      </c>
      <c r="Q19">
        <f t="shared" ca="1" si="3"/>
        <v>1.0687838576491342</v>
      </c>
    </row>
    <row r="20" spans="1:19" x14ac:dyDescent="0.25">
      <c r="A20" s="3">
        <v>43990</v>
      </c>
      <c r="B20">
        <v>1821</v>
      </c>
      <c r="C20">
        <v>0</v>
      </c>
      <c r="D20">
        <v>0</v>
      </c>
      <c r="E20">
        <v>1821</v>
      </c>
      <c r="G20" s="1">
        <f t="shared" ca="1" si="5"/>
        <v>44480</v>
      </c>
      <c r="H20">
        <f t="shared" ca="1" si="8"/>
        <v>11299</v>
      </c>
      <c r="I20">
        <f t="shared" ca="1" si="6"/>
        <v>3794</v>
      </c>
      <c r="J20">
        <f t="shared" ca="1" si="6"/>
        <v>11053</v>
      </c>
      <c r="K20">
        <f t="shared" ca="1" si="1"/>
        <v>14847</v>
      </c>
      <c r="L20">
        <f t="shared" ca="1" si="9"/>
        <v>0.33578192760421277</v>
      </c>
      <c r="M20">
        <f t="shared" ca="1" si="9"/>
        <v>0.97822816178422867</v>
      </c>
      <c r="N20">
        <f t="shared" ca="1" si="9"/>
        <v>1.3140100893884414</v>
      </c>
      <c r="O20">
        <f t="shared" ca="1" si="7"/>
        <v>1.0656061276540965</v>
      </c>
      <c r="P20">
        <f t="shared" ca="1" si="3"/>
        <v>1.078504934188748</v>
      </c>
      <c r="Q20">
        <f t="shared" ca="1" si="3"/>
        <v>1.0751791636852384</v>
      </c>
    </row>
    <row r="21" spans="1:19" x14ac:dyDescent="0.25">
      <c r="A21" s="3">
        <v>43997</v>
      </c>
      <c r="B21">
        <v>1843</v>
      </c>
      <c r="C21">
        <v>0</v>
      </c>
      <c r="D21">
        <v>1</v>
      </c>
      <c r="E21">
        <v>1844</v>
      </c>
      <c r="G21" s="1">
        <f t="shared" ca="1" si="5"/>
        <v>44487</v>
      </c>
      <c r="H21">
        <f t="shared" ca="1" si="8"/>
        <v>12151</v>
      </c>
      <c r="I21">
        <f t="shared" ca="1" si="6"/>
        <v>4069</v>
      </c>
      <c r="J21">
        <f t="shared" ca="1" si="6"/>
        <v>11927</v>
      </c>
      <c r="K21">
        <f t="shared" ca="1" si="1"/>
        <v>15996</v>
      </c>
      <c r="L21">
        <f t="shared" ca="1" si="9"/>
        <v>0.33486955806106494</v>
      </c>
      <c r="M21">
        <f t="shared" ca="1" si="9"/>
        <v>0.9815653032672208</v>
      </c>
      <c r="N21">
        <f t="shared" ca="1" si="9"/>
        <v>1.3164348613282857</v>
      </c>
      <c r="O21">
        <f t="shared" ca="1" si="7"/>
        <v>1.0627107169844392</v>
      </c>
      <c r="P21">
        <f t="shared" ca="1" si="3"/>
        <v>1.0821841612812582</v>
      </c>
      <c r="Q21">
        <f t="shared" ca="1" si="3"/>
        <v>1.0771632156247652</v>
      </c>
    </row>
    <row r="22" spans="1:19" x14ac:dyDescent="0.25">
      <c r="A22" s="3">
        <v>44004</v>
      </c>
      <c r="B22">
        <v>1881</v>
      </c>
      <c r="C22">
        <v>1</v>
      </c>
      <c r="D22">
        <v>0</v>
      </c>
      <c r="E22">
        <v>1882</v>
      </c>
      <c r="G22" s="1">
        <f t="shared" ca="1" si="5"/>
        <v>44494</v>
      </c>
      <c r="H22">
        <f t="shared" ca="1" si="8"/>
        <v>13029</v>
      </c>
      <c r="I22">
        <f t="shared" ca="1" si="6"/>
        <v>4351</v>
      </c>
      <c r="J22">
        <f t="shared" ca="1" si="6"/>
        <v>12895</v>
      </c>
      <c r="K22">
        <f t="shared" ca="1" si="1"/>
        <v>17246</v>
      </c>
      <c r="L22">
        <f t="shared" ca="1" si="9"/>
        <v>0.33394734822319444</v>
      </c>
      <c r="M22">
        <f t="shared" ca="1" si="9"/>
        <v>0.9897152505948269</v>
      </c>
      <c r="N22">
        <f t="shared" ca="1" si="9"/>
        <v>1.3236625988180213</v>
      </c>
      <c r="O22">
        <f t="shared" ca="1" si="7"/>
        <v>1.0597840780755816</v>
      </c>
      <c r="P22">
        <f t="shared" ca="1" si="3"/>
        <v>1.0911695480750401</v>
      </c>
      <c r="Q22">
        <f t="shared" ca="1" si="3"/>
        <v>1.0830772590650004</v>
      </c>
    </row>
    <row r="23" spans="1:19" x14ac:dyDescent="0.25">
      <c r="A23" s="3">
        <v>44011</v>
      </c>
      <c r="B23">
        <v>1919</v>
      </c>
      <c r="C23">
        <v>1</v>
      </c>
      <c r="D23">
        <v>1</v>
      </c>
      <c r="E23">
        <v>1921</v>
      </c>
      <c r="G23" s="1">
        <f t="shared" ca="1" si="5"/>
        <v>44501</v>
      </c>
      <c r="H23">
        <f t="shared" ca="1" si="8"/>
        <v>14000</v>
      </c>
      <c r="I23">
        <f t="shared" ca="1" si="8"/>
        <v>4637</v>
      </c>
      <c r="J23">
        <f t="shared" ca="1" si="8"/>
        <v>13920</v>
      </c>
      <c r="K23">
        <f t="shared" ca="1" si="1"/>
        <v>18557</v>
      </c>
      <c r="L23">
        <f t="shared" ca="1" si="9"/>
        <v>0.33121428571428574</v>
      </c>
      <c r="M23">
        <f t="shared" ca="1" si="9"/>
        <v>0.99428571428571433</v>
      </c>
      <c r="N23">
        <f t="shared" ca="1" si="9"/>
        <v>1.3254999999999999</v>
      </c>
      <c r="O23">
        <f t="shared" ca="1" si="7"/>
        <v>1.0511106864564008</v>
      </c>
      <c r="P23">
        <f t="shared" ca="1" si="3"/>
        <v>1.0962085234743599</v>
      </c>
      <c r="Q23">
        <f t="shared" ca="1" si="3"/>
        <v>1.0845806991695686</v>
      </c>
      <c r="S23" t="s">
        <v>73</v>
      </c>
    </row>
    <row r="24" spans="1:19" x14ac:dyDescent="0.25">
      <c r="A24" s="3">
        <v>44018</v>
      </c>
      <c r="B24">
        <v>1811</v>
      </c>
      <c r="C24">
        <v>0</v>
      </c>
      <c r="D24">
        <v>1</v>
      </c>
      <c r="E24">
        <v>1812</v>
      </c>
      <c r="G24" s="1">
        <f t="shared" ca="1" si="5"/>
        <v>44508</v>
      </c>
      <c r="H24">
        <f t="shared" ref="H24:J39" ca="1" si="10">OFFSET(B91,$E$1,0)+H23</f>
        <v>15142</v>
      </c>
      <c r="I24">
        <f t="shared" ca="1" si="10"/>
        <v>4951</v>
      </c>
      <c r="J24">
        <f t="shared" ca="1" si="10"/>
        <v>14947</v>
      </c>
      <c r="K24">
        <f t="shared" ca="1" si="1"/>
        <v>19898</v>
      </c>
      <c r="L24">
        <f t="shared" ca="1" si="9"/>
        <v>0.32697133800026418</v>
      </c>
      <c r="M24">
        <f t="shared" ca="1" si="9"/>
        <v>0.98712191256108839</v>
      </c>
      <c r="N24">
        <f t="shared" ca="1" si="9"/>
        <v>1.3140932505613525</v>
      </c>
      <c r="O24">
        <f t="shared" ca="1" si="7"/>
        <v>1.0376456643343448</v>
      </c>
      <c r="P24">
        <f t="shared" ca="1" si="3"/>
        <v>1.0883103706615573</v>
      </c>
      <c r="Q24">
        <f t="shared" ca="1" si="3"/>
        <v>1.0752472097079162</v>
      </c>
      <c r="S24" t="s">
        <v>71</v>
      </c>
    </row>
    <row r="25" spans="1:19" x14ac:dyDescent="0.25">
      <c r="A25" s="3">
        <v>44025</v>
      </c>
      <c r="B25">
        <v>1796</v>
      </c>
      <c r="C25">
        <v>1</v>
      </c>
      <c r="D25">
        <v>1</v>
      </c>
      <c r="E25">
        <v>1798</v>
      </c>
      <c r="G25" s="1">
        <f t="shared" ca="1" si="5"/>
        <v>44515</v>
      </c>
      <c r="H25">
        <f t="shared" ca="1" si="10"/>
        <v>16342</v>
      </c>
      <c r="I25">
        <f t="shared" ca="1" si="10"/>
        <v>5255</v>
      </c>
      <c r="J25">
        <f t="shared" ca="1" si="10"/>
        <v>15972</v>
      </c>
      <c r="K25">
        <f t="shared" ca="1" si="1"/>
        <v>21227</v>
      </c>
      <c r="L25">
        <f t="shared" ca="1" si="9"/>
        <v>0.32156406804552684</v>
      </c>
      <c r="M25">
        <f t="shared" ca="1" si="9"/>
        <v>0.97735895239260795</v>
      </c>
      <c r="N25">
        <f t="shared" ca="1" si="9"/>
        <v>1.2989230204381348</v>
      </c>
      <c r="O25">
        <f t="shared" ca="1" si="7"/>
        <v>1.0204856580208432</v>
      </c>
      <c r="P25">
        <f t="shared" ca="1" si="3"/>
        <v>1.0775466233832236</v>
      </c>
      <c r="Q25">
        <f t="shared" ca="1" si="3"/>
        <v>1.0628342796486159</v>
      </c>
      <c r="S25" t="s">
        <v>72</v>
      </c>
    </row>
    <row r="26" spans="1:19" x14ac:dyDescent="0.25">
      <c r="A26" s="3">
        <v>44032</v>
      </c>
      <c r="B26">
        <v>1926</v>
      </c>
      <c r="C26">
        <v>0</v>
      </c>
      <c r="D26">
        <v>1</v>
      </c>
      <c r="E26">
        <v>1927</v>
      </c>
      <c r="G26" s="1">
        <f t="shared" ca="1" si="5"/>
        <v>44522</v>
      </c>
      <c r="H26">
        <f t="shared" ca="1" si="10"/>
        <v>17626</v>
      </c>
      <c r="I26">
        <f t="shared" ca="1" si="10"/>
        <v>5627</v>
      </c>
      <c r="J26">
        <f t="shared" ca="1" si="10"/>
        <v>17077</v>
      </c>
      <c r="K26">
        <f t="shared" ca="1" si="1"/>
        <v>22704</v>
      </c>
      <c r="L26">
        <f t="shared" ca="1" si="9"/>
        <v>0.31924429819584704</v>
      </c>
      <c r="M26">
        <f t="shared" ca="1" si="9"/>
        <v>0.96885283104504705</v>
      </c>
      <c r="N26">
        <f t="shared" ca="1" si="9"/>
        <v>1.288097129240894</v>
      </c>
      <c r="O26">
        <f t="shared" ca="1" si="7"/>
        <v>1.0131238533394438</v>
      </c>
      <c r="P26">
        <f t="shared" ca="1" si="3"/>
        <v>1.0681685516791539</v>
      </c>
      <c r="Q26">
        <f t="shared" ca="1" si="3"/>
        <v>1.0539760732028693</v>
      </c>
      <c r="S26" t="s">
        <v>29</v>
      </c>
    </row>
    <row r="27" spans="1:19" x14ac:dyDescent="0.25">
      <c r="A27" s="3">
        <v>44039</v>
      </c>
      <c r="B27">
        <v>1970</v>
      </c>
      <c r="C27">
        <v>0</v>
      </c>
      <c r="D27">
        <v>4</v>
      </c>
      <c r="E27">
        <v>1974</v>
      </c>
      <c r="G27" s="1">
        <f t="shared" ca="1" si="5"/>
        <v>44529</v>
      </c>
      <c r="H27">
        <f t="shared" ca="1" si="10"/>
        <v>18978</v>
      </c>
      <c r="I27">
        <f t="shared" ca="1" si="10"/>
        <v>5968</v>
      </c>
      <c r="J27">
        <f t="shared" ca="1" si="10"/>
        <v>18228</v>
      </c>
      <c r="K27">
        <f t="shared" ca="1" si="1"/>
        <v>24196</v>
      </c>
      <c r="L27">
        <f t="shared" ca="1" si="9"/>
        <v>0.31446938560438403</v>
      </c>
      <c r="M27">
        <f t="shared" ca="1" si="9"/>
        <v>0.9604805564337654</v>
      </c>
      <c r="N27">
        <f t="shared" ca="1" si="9"/>
        <v>1.2749499420381494</v>
      </c>
      <c r="O27">
        <f t="shared" ca="1" si="7"/>
        <v>0.99797063722451007</v>
      </c>
      <c r="P27">
        <f t="shared" ca="1" si="3"/>
        <v>1.058938047149228</v>
      </c>
      <c r="Q27">
        <f t="shared" ca="1" si="3"/>
        <v>1.0432184832455202</v>
      </c>
      <c r="S27" t="s">
        <v>32</v>
      </c>
    </row>
    <row r="28" spans="1:19" x14ac:dyDescent="0.25">
      <c r="A28" s="3">
        <v>44046</v>
      </c>
      <c r="B28">
        <v>1941</v>
      </c>
      <c r="C28">
        <v>0</v>
      </c>
      <c r="D28">
        <v>2</v>
      </c>
      <c r="E28">
        <v>1943</v>
      </c>
      <c r="G28" s="1">
        <f t="shared" ca="1" si="5"/>
        <v>44536</v>
      </c>
      <c r="H28">
        <f t="shared" ca="1" si="10"/>
        <v>20346</v>
      </c>
      <c r="I28">
        <f t="shared" ca="1" si="10"/>
        <v>6334</v>
      </c>
      <c r="J28">
        <f t="shared" ca="1" si="10"/>
        <v>19359</v>
      </c>
      <c r="K28">
        <f t="shared" ca="1" si="1"/>
        <v>25693</v>
      </c>
      <c r="L28">
        <f t="shared" ca="1" si="9"/>
        <v>0.31131426324584682</v>
      </c>
      <c r="M28">
        <f t="shared" ca="1" si="9"/>
        <v>0.95148923621350634</v>
      </c>
      <c r="N28">
        <f t="shared" ca="1" si="9"/>
        <v>1.2628034994593531</v>
      </c>
      <c r="O28">
        <f t="shared" ca="1" si="7"/>
        <v>0.98795783593188469</v>
      </c>
      <c r="P28">
        <f t="shared" ca="1" si="3"/>
        <v>1.0490250395286609</v>
      </c>
      <c r="Q28">
        <f t="shared" ca="1" si="3"/>
        <v>1.0332797452715228</v>
      </c>
      <c r="S28" t="s">
        <v>64</v>
      </c>
    </row>
    <row r="29" spans="1:19" x14ac:dyDescent="0.25">
      <c r="A29" s="3">
        <v>44053</v>
      </c>
      <c r="B29">
        <v>1983</v>
      </c>
      <c r="C29">
        <v>1</v>
      </c>
      <c r="D29">
        <v>1</v>
      </c>
      <c r="E29">
        <v>1985</v>
      </c>
      <c r="G29" s="1">
        <f t="shared" ca="1" si="5"/>
        <v>44543</v>
      </c>
      <c r="H29">
        <f t="shared" ca="1" si="10"/>
        <v>21632</v>
      </c>
      <c r="I29">
        <f t="shared" ca="1" si="10"/>
        <v>6662</v>
      </c>
      <c r="J29">
        <f t="shared" ca="1" si="10"/>
        <v>20415</v>
      </c>
      <c r="K29">
        <f t="shared" ca="1" si="1"/>
        <v>27077</v>
      </c>
      <c r="L29">
        <f t="shared" ca="1" si="9"/>
        <v>0.30796967455621299</v>
      </c>
      <c r="M29">
        <f t="shared" ca="1" si="9"/>
        <v>0.94374075443786987</v>
      </c>
      <c r="N29">
        <f t="shared" ca="1" si="9"/>
        <v>1.2517104289940828</v>
      </c>
      <c r="O29">
        <f t="shared" ca="1" si="7"/>
        <v>0.97734376200722339</v>
      </c>
      <c r="P29">
        <f t="shared" ca="1" si="3"/>
        <v>1.0404822719474729</v>
      </c>
      <c r="Q29">
        <f t="shared" ca="1" si="3"/>
        <v>1.0242029213400552</v>
      </c>
      <c r="S29" t="s">
        <v>65</v>
      </c>
    </row>
    <row r="30" spans="1:19" x14ac:dyDescent="0.25">
      <c r="A30" s="3">
        <v>44060</v>
      </c>
      <c r="B30">
        <v>1901</v>
      </c>
      <c r="C30">
        <v>0</v>
      </c>
      <c r="D30">
        <v>1</v>
      </c>
      <c r="E30">
        <v>1902</v>
      </c>
      <c r="G30" s="1">
        <f t="shared" ca="1" si="5"/>
        <v>44550</v>
      </c>
      <c r="H30">
        <f t="shared" ca="1" si="10"/>
        <v>22790</v>
      </c>
      <c r="I30">
        <f t="shared" ca="1" si="10"/>
        <v>6998</v>
      </c>
      <c r="J30">
        <f t="shared" ca="1" si="10"/>
        <v>21413</v>
      </c>
      <c r="K30">
        <f t="shared" ca="1" si="1"/>
        <v>28411</v>
      </c>
      <c r="L30">
        <f t="shared" ca="1" si="9"/>
        <v>0.30706450197455026</v>
      </c>
      <c r="M30">
        <f t="shared" ca="1" si="9"/>
        <v>0.93957876261518214</v>
      </c>
      <c r="N30">
        <f t="shared" ca="1" si="9"/>
        <v>1.2466432645897323</v>
      </c>
      <c r="O30">
        <f t="shared" ca="1" si="7"/>
        <v>0.97447119094157275</v>
      </c>
      <c r="P30">
        <f t="shared" ca="1" si="3"/>
        <v>1.0358936402844519</v>
      </c>
      <c r="Q30">
        <f t="shared" ca="1" si="3"/>
        <v>1.0200567510552738</v>
      </c>
      <c r="S30" t="s">
        <v>66</v>
      </c>
    </row>
    <row r="31" spans="1:19" x14ac:dyDescent="0.25">
      <c r="A31" s="3">
        <v>44067</v>
      </c>
      <c r="B31">
        <v>1832</v>
      </c>
      <c r="C31">
        <v>2</v>
      </c>
      <c r="D31">
        <v>0</v>
      </c>
      <c r="E31">
        <v>1834</v>
      </c>
      <c r="G31" s="1">
        <f t="shared" ca="1" si="5"/>
        <v>44557</v>
      </c>
      <c r="H31">
        <f t="shared" ca="1" si="10"/>
        <v>23933</v>
      </c>
      <c r="I31">
        <f t="shared" ca="1" si="10"/>
        <v>7318</v>
      </c>
      <c r="J31">
        <f t="shared" ca="1" si="10"/>
        <v>22345</v>
      </c>
      <c r="K31">
        <f t="shared" ca="1" si="1"/>
        <v>29663</v>
      </c>
      <c r="L31">
        <f t="shared" ca="1" si="9"/>
        <v>0.30577027535202439</v>
      </c>
      <c r="M31">
        <f t="shared" ca="1" si="9"/>
        <v>0.93364810094848116</v>
      </c>
      <c r="N31">
        <f t="shared" ca="1" si="9"/>
        <v>1.2394183763005056</v>
      </c>
      <c r="O31">
        <f t="shared" ca="1" si="7"/>
        <v>0.97036395435091782</v>
      </c>
      <c r="P31">
        <f t="shared" ca="1" si="3"/>
        <v>1.029355034956555</v>
      </c>
      <c r="Q31">
        <f t="shared" ca="1" si="3"/>
        <v>1.0141450389525568</v>
      </c>
      <c r="S31" t="s">
        <v>30</v>
      </c>
    </row>
    <row r="32" spans="1:19" x14ac:dyDescent="0.25">
      <c r="A32" s="3">
        <v>44074</v>
      </c>
      <c r="B32">
        <v>1834</v>
      </c>
      <c r="C32">
        <v>1</v>
      </c>
      <c r="D32">
        <v>2</v>
      </c>
      <c r="E32">
        <v>1837</v>
      </c>
      <c r="G32" s="1">
        <f t="shared" ca="1" si="5"/>
        <v>44564</v>
      </c>
      <c r="H32">
        <f t="shared" ca="1" si="10"/>
        <v>24983</v>
      </c>
      <c r="I32">
        <f t="shared" ca="1" si="10"/>
        <v>7609</v>
      </c>
      <c r="J32">
        <f t="shared" ca="1" si="10"/>
        <v>23212</v>
      </c>
      <c r="K32">
        <f t="shared" ca="1" si="1"/>
        <v>30821</v>
      </c>
      <c r="L32">
        <f t="shared" ca="1" si="9"/>
        <v>0.30456710563182965</v>
      </c>
      <c r="M32">
        <f t="shared" ca="1" si="9"/>
        <v>0.92911179602129446</v>
      </c>
      <c r="N32">
        <f t="shared" ca="1" si="9"/>
        <v>1.2336789016531242</v>
      </c>
      <c r="O32">
        <f t="shared" ca="1" si="7"/>
        <v>0.96654568743108948</v>
      </c>
      <c r="P32">
        <f t="shared" ca="1" si="3"/>
        <v>1.0243537198870398</v>
      </c>
      <c r="Q32">
        <f t="shared" ca="1" si="3"/>
        <v>1.0094487557191181</v>
      </c>
    </row>
    <row r="33" spans="1:17" x14ac:dyDescent="0.25">
      <c r="A33" s="3">
        <v>44081</v>
      </c>
      <c r="B33">
        <v>1859</v>
      </c>
      <c r="C33">
        <v>0</v>
      </c>
      <c r="D33">
        <v>0</v>
      </c>
      <c r="E33">
        <v>1859</v>
      </c>
      <c r="G33" s="1">
        <f t="shared" ca="1" si="5"/>
        <v>44571</v>
      </c>
      <c r="H33">
        <f t="shared" ca="1" si="10"/>
        <v>25980</v>
      </c>
      <c r="I33">
        <f t="shared" ca="1" si="10"/>
        <v>7893</v>
      </c>
      <c r="J33">
        <f t="shared" ca="1" si="10"/>
        <v>24113</v>
      </c>
      <c r="K33">
        <f t="shared" ca="1" si="1"/>
        <v>32006</v>
      </c>
      <c r="L33">
        <f t="shared" ca="1" si="9"/>
        <v>0.303810623556582</v>
      </c>
      <c r="M33">
        <f t="shared" ca="1" si="9"/>
        <v>0.92813702848344881</v>
      </c>
      <c r="N33">
        <f t="shared" ca="1" si="9"/>
        <v>1.2319476520400308</v>
      </c>
      <c r="O33">
        <f t="shared" ca="1" si="7"/>
        <v>0.9641449866530698</v>
      </c>
      <c r="P33">
        <f t="shared" ca="1" si="3"/>
        <v>1.0232790303204093</v>
      </c>
      <c r="Q33">
        <f t="shared" ca="1" si="3"/>
        <v>1.0080321733609092</v>
      </c>
    </row>
    <row r="34" spans="1:17" x14ac:dyDescent="0.25">
      <c r="A34" s="3">
        <v>44088</v>
      </c>
      <c r="B34">
        <v>1977</v>
      </c>
      <c r="C34">
        <v>2</v>
      </c>
      <c r="D34">
        <v>1</v>
      </c>
      <c r="E34">
        <v>1980</v>
      </c>
      <c r="G34" s="1">
        <f t="shared" ca="1" si="5"/>
        <v>44578</v>
      </c>
      <c r="H34">
        <f t="shared" ca="1" si="10"/>
        <v>26853</v>
      </c>
      <c r="I34">
        <f t="shared" ca="1" si="10"/>
        <v>8178</v>
      </c>
      <c r="J34">
        <f t="shared" ca="1" si="10"/>
        <v>25009</v>
      </c>
      <c r="K34">
        <f t="shared" ca="1" si="1"/>
        <v>33187</v>
      </c>
      <c r="L34">
        <f t="shared" ca="1" si="9"/>
        <v>0.30454697799128588</v>
      </c>
      <c r="M34">
        <f t="shared" ca="1" si="9"/>
        <v>0.93132983279335646</v>
      </c>
      <c r="N34">
        <f t="shared" ca="1" si="9"/>
        <v>1.2358768107846423</v>
      </c>
      <c r="O34">
        <f t="shared" ca="1" si="7"/>
        <v>0.9664818122331249</v>
      </c>
      <c r="P34">
        <f t="shared" ca="1" si="3"/>
        <v>1.0267991244422694</v>
      </c>
      <c r="Q34">
        <f t="shared" ca="1" si="3"/>
        <v>1.0112471788217761</v>
      </c>
    </row>
    <row r="35" spans="1:17" x14ac:dyDescent="0.25">
      <c r="A35" s="3">
        <v>44095</v>
      </c>
      <c r="B35">
        <v>2150</v>
      </c>
      <c r="C35">
        <v>0</v>
      </c>
      <c r="D35">
        <v>1</v>
      </c>
      <c r="E35">
        <v>2151</v>
      </c>
      <c r="G35" s="1">
        <f t="shared" ca="1" si="5"/>
        <v>44585</v>
      </c>
      <c r="H35">
        <f t="shared" ca="1" si="10"/>
        <v>27712</v>
      </c>
      <c r="I35">
        <f t="shared" ca="1" si="10"/>
        <v>8456</v>
      </c>
      <c r="J35">
        <f t="shared" ca="1" si="10"/>
        <v>25878</v>
      </c>
      <c r="K35">
        <f t="shared" ca="1" si="1"/>
        <v>34334</v>
      </c>
      <c r="L35">
        <f t="shared" ca="1" si="9"/>
        <v>0.30513856812933027</v>
      </c>
      <c r="M35">
        <f t="shared" ca="1" si="9"/>
        <v>0.93381928406466508</v>
      </c>
      <c r="N35">
        <f t="shared" ca="1" si="9"/>
        <v>1.2389578521939955</v>
      </c>
      <c r="O35">
        <f t="shared" ca="1" si="7"/>
        <v>0.96835922737770308</v>
      </c>
      <c r="P35">
        <f t="shared" ca="1" si="3"/>
        <v>1.029543765809608</v>
      </c>
      <c r="Q35">
        <f t="shared" ca="1" si="3"/>
        <v>1.0137682184641199</v>
      </c>
    </row>
    <row r="36" spans="1:17" x14ac:dyDescent="0.25">
      <c r="A36" s="3">
        <v>44102</v>
      </c>
      <c r="B36">
        <v>2100</v>
      </c>
      <c r="C36">
        <v>1</v>
      </c>
      <c r="D36">
        <v>5</v>
      </c>
      <c r="E36">
        <v>2106</v>
      </c>
      <c r="G36" s="1">
        <f t="shared" ca="1" si="5"/>
        <v>44592</v>
      </c>
      <c r="H36">
        <f t="shared" ca="1" si="10"/>
        <v>28697</v>
      </c>
      <c r="I36">
        <f t="shared" ca="1" si="10"/>
        <v>8770</v>
      </c>
      <c r="J36">
        <f t="shared" ca="1" si="10"/>
        <v>26865</v>
      </c>
      <c r="K36">
        <f t="shared" ca="1" si="1"/>
        <v>35635</v>
      </c>
      <c r="L36">
        <f t="shared" ca="1" si="9"/>
        <v>0.30560685785970659</v>
      </c>
      <c r="M36">
        <f t="shared" ca="1" si="9"/>
        <v>0.9361605742760567</v>
      </c>
      <c r="N36">
        <f t="shared" ca="1" si="9"/>
        <v>1.2417674321357632</v>
      </c>
      <c r="O36">
        <f t="shared" ca="1" si="7"/>
        <v>0.96984534787789478</v>
      </c>
      <c r="P36">
        <f t="shared" ca="1" si="3"/>
        <v>1.0321250583382837</v>
      </c>
      <c r="Q36">
        <f t="shared" ca="1" si="3"/>
        <v>1.0160671367422152</v>
      </c>
    </row>
    <row r="37" spans="1:17" x14ac:dyDescent="0.25">
      <c r="A37" s="3">
        <v>44109</v>
      </c>
      <c r="B37">
        <v>2289</v>
      </c>
      <c r="C37">
        <v>1</v>
      </c>
      <c r="D37">
        <v>6</v>
      </c>
      <c r="E37">
        <v>2296</v>
      </c>
      <c r="G37" s="1">
        <f t="shared" ca="1" si="5"/>
        <v>44599</v>
      </c>
      <c r="H37">
        <f t="shared" ca="1" si="10"/>
        <v>29661</v>
      </c>
      <c r="I37">
        <f t="shared" ca="1" si="10"/>
        <v>9075</v>
      </c>
      <c r="J37">
        <f t="shared" ca="1" si="10"/>
        <v>27852</v>
      </c>
      <c r="K37">
        <f t="shared" ca="1" si="1"/>
        <v>36927</v>
      </c>
      <c r="L37">
        <f t="shared" ca="1" si="9"/>
        <v>0.30595731768989581</v>
      </c>
      <c r="M37">
        <f t="shared" ca="1" si="9"/>
        <v>0.93901082229189847</v>
      </c>
      <c r="N37">
        <f t="shared" ca="1" si="9"/>
        <v>1.2449681399817942</v>
      </c>
      <c r="O37">
        <f t="shared" ca="1" si="7"/>
        <v>0.97095753442471344</v>
      </c>
      <c r="P37">
        <f t="shared" ca="1" si="3"/>
        <v>1.0352674812093858</v>
      </c>
      <c r="Q37">
        <f t="shared" ca="1" si="3"/>
        <v>1.0186860925728343</v>
      </c>
    </row>
    <row r="38" spans="1:17" x14ac:dyDescent="0.25">
      <c r="A38" s="3">
        <v>44116</v>
      </c>
      <c r="B38">
        <v>2591</v>
      </c>
      <c r="C38">
        <v>1</v>
      </c>
      <c r="D38">
        <v>2</v>
      </c>
      <c r="E38">
        <v>2594</v>
      </c>
      <c r="G38" s="1">
        <f t="shared" ca="1" si="5"/>
        <v>44606</v>
      </c>
      <c r="H38">
        <f t="shared" ca="1" si="10"/>
        <v>30636</v>
      </c>
      <c r="I38">
        <f t="shared" ca="1" si="10"/>
        <v>9360</v>
      </c>
      <c r="J38">
        <f t="shared" ca="1" si="10"/>
        <v>28830</v>
      </c>
      <c r="K38">
        <f t="shared" ca="1" si="1"/>
        <v>38190</v>
      </c>
      <c r="L38">
        <f t="shared" ca="1" si="9"/>
        <v>0.30552291421856637</v>
      </c>
      <c r="M38">
        <f t="shared" ca="1" si="9"/>
        <v>0.94104974539757147</v>
      </c>
      <c r="N38">
        <f t="shared" ca="1" si="9"/>
        <v>1.2465726596161379</v>
      </c>
      <c r="O38">
        <f t="shared" ca="1" si="7"/>
        <v>0.96957895218764767</v>
      </c>
      <c r="P38">
        <f t="shared" ca="1" si="3"/>
        <v>1.0375154114119769</v>
      </c>
      <c r="Q38">
        <f t="shared" ca="1" si="3"/>
        <v>1.0199989790510295</v>
      </c>
    </row>
    <row r="39" spans="1:17" x14ac:dyDescent="0.25">
      <c r="A39" s="3">
        <v>44123</v>
      </c>
      <c r="B39">
        <v>3183</v>
      </c>
      <c r="C39">
        <v>1</v>
      </c>
      <c r="D39">
        <v>1</v>
      </c>
      <c r="E39">
        <v>3185</v>
      </c>
      <c r="G39" s="1">
        <f t="shared" ca="1" si="5"/>
        <v>44613</v>
      </c>
      <c r="H39">
        <f t="shared" ca="1" si="10"/>
        <v>31566</v>
      </c>
      <c r="I39">
        <f t="shared" ca="1" si="10"/>
        <v>9650</v>
      </c>
      <c r="J39">
        <f t="shared" ca="1" si="10"/>
        <v>29754</v>
      </c>
      <c r="K39">
        <f t="shared" ca="1" si="1"/>
        <v>39404</v>
      </c>
      <c r="L39">
        <f t="shared" ca="1" si="9"/>
        <v>0.30570867388962808</v>
      </c>
      <c r="M39">
        <f t="shared" ca="1" si="9"/>
        <v>0.94259646455046564</v>
      </c>
      <c r="N39">
        <f t="shared" ca="1" si="9"/>
        <v>1.2483051384400938</v>
      </c>
      <c r="O39">
        <f t="shared" ca="1" si="7"/>
        <v>0.97016846170999371</v>
      </c>
      <c r="P39">
        <f t="shared" ca="1" si="3"/>
        <v>1.0392206825372305</v>
      </c>
      <c r="Q39">
        <f t="shared" ca="1" si="3"/>
        <v>1.0214165672020539</v>
      </c>
    </row>
    <row r="40" spans="1:17" x14ac:dyDescent="0.25">
      <c r="A40" s="3">
        <v>44130</v>
      </c>
      <c r="B40">
        <v>3553</v>
      </c>
      <c r="C40">
        <v>1</v>
      </c>
      <c r="D40">
        <v>4</v>
      </c>
      <c r="E40">
        <v>3558</v>
      </c>
      <c r="G40" s="1">
        <f t="shared" ca="1" si="5"/>
        <v>44620</v>
      </c>
      <c r="H40">
        <f t="shared" ref="H40:J55" ca="1" si="11">OFFSET(B107,$E$1,0)+H39</f>
        <v>32477</v>
      </c>
      <c r="I40">
        <f t="shared" ca="1" si="11"/>
        <v>9925</v>
      </c>
      <c r="J40">
        <f t="shared" ca="1" si="11"/>
        <v>30647</v>
      </c>
      <c r="K40">
        <f t="shared" ca="1" si="1"/>
        <v>40572</v>
      </c>
      <c r="L40">
        <f t="shared" ca="1" si="9"/>
        <v>0.30560088678141456</v>
      </c>
      <c r="M40">
        <f t="shared" ca="1" si="9"/>
        <v>0.9436524309511346</v>
      </c>
      <c r="N40">
        <f t="shared" ca="1" si="9"/>
        <v>1.2492533177325491</v>
      </c>
      <c r="O40">
        <f t="shared" ca="1" si="7"/>
        <v>0.9698263986221618</v>
      </c>
      <c r="P40">
        <f t="shared" ca="1" si="3"/>
        <v>1.0403848945461975</v>
      </c>
      <c r="Q40">
        <f t="shared" ca="1" si="3"/>
        <v>1.0221924079866251</v>
      </c>
    </row>
    <row r="41" spans="1:17" x14ac:dyDescent="0.25">
      <c r="A41" s="3">
        <v>44137</v>
      </c>
      <c r="B41">
        <v>3616</v>
      </c>
      <c r="C41">
        <v>1</v>
      </c>
      <c r="D41">
        <v>4</v>
      </c>
      <c r="E41">
        <v>3621</v>
      </c>
      <c r="G41" s="1">
        <f t="shared" ca="1" si="5"/>
        <v>44627</v>
      </c>
      <c r="H41">
        <f t="shared" ca="1" si="11"/>
        <v>33356</v>
      </c>
      <c r="I41">
        <f t="shared" ca="1" si="11"/>
        <v>10227</v>
      </c>
      <c r="J41">
        <f t="shared" ca="1" si="11"/>
        <v>31572</v>
      </c>
      <c r="K41">
        <f t="shared" ca="1" si="1"/>
        <v>41799</v>
      </c>
      <c r="L41">
        <f t="shared" ca="1" si="9"/>
        <v>0.30660151097253868</v>
      </c>
      <c r="M41">
        <f t="shared" ca="1" si="9"/>
        <v>0.94651636886916901</v>
      </c>
      <c r="N41">
        <f t="shared" ca="1" si="9"/>
        <v>1.2531178798417077</v>
      </c>
      <c r="O41">
        <f t="shared" ca="1" si="7"/>
        <v>0.97300188599025383</v>
      </c>
      <c r="P41">
        <f t="shared" ca="1" si="3"/>
        <v>1.0435424106518234</v>
      </c>
      <c r="Q41">
        <f t="shared" ca="1" si="3"/>
        <v>1.0253545577220724</v>
      </c>
    </row>
    <row r="42" spans="1:17" x14ac:dyDescent="0.25">
      <c r="A42" s="3">
        <v>44144</v>
      </c>
      <c r="B42">
        <v>3285</v>
      </c>
      <c r="C42">
        <v>2</v>
      </c>
      <c r="D42">
        <v>3</v>
      </c>
      <c r="E42">
        <v>3290</v>
      </c>
      <c r="G42" s="1">
        <f t="shared" ca="1" si="5"/>
        <v>44634</v>
      </c>
      <c r="H42">
        <f t="shared" ca="1" si="11"/>
        <v>34167</v>
      </c>
      <c r="I42">
        <f t="shared" ca="1" si="11"/>
        <v>10510</v>
      </c>
      <c r="J42">
        <f t="shared" ca="1" si="11"/>
        <v>32485</v>
      </c>
      <c r="K42">
        <f t="shared" ca="1" si="1"/>
        <v>42995</v>
      </c>
      <c r="L42">
        <f t="shared" ref="L42:N73" ca="1" si="12">I42/$H42</f>
        <v>0.30760675505604823</v>
      </c>
      <c r="M42">
        <f t="shared" ca="1" si="12"/>
        <v>0.95077121198817571</v>
      </c>
      <c r="N42">
        <f t="shared" ca="1" si="12"/>
        <v>1.2583779670442239</v>
      </c>
      <c r="O42">
        <f t="shared" ca="1" si="7"/>
        <v>0.97619203461683035</v>
      </c>
      <c r="P42">
        <f t="shared" ca="1" si="3"/>
        <v>1.0482334116650001</v>
      </c>
      <c r="Q42">
        <f t="shared" ca="1" si="3"/>
        <v>1.0296585856781628</v>
      </c>
    </row>
    <row r="43" spans="1:17" x14ac:dyDescent="0.25">
      <c r="A43" s="3">
        <v>44151</v>
      </c>
      <c r="B43">
        <v>2921</v>
      </c>
      <c r="C43">
        <v>2</v>
      </c>
      <c r="D43">
        <v>3</v>
      </c>
      <c r="E43">
        <v>2926</v>
      </c>
      <c r="G43" s="1">
        <f t="shared" ca="1" si="5"/>
        <v>44641</v>
      </c>
      <c r="H43">
        <f t="shared" ca="1" si="11"/>
        <v>35044</v>
      </c>
      <c r="I43">
        <f t="shared" ca="1" si="11"/>
        <v>10821</v>
      </c>
      <c r="J43">
        <f t="shared" ca="1" si="11"/>
        <v>33407</v>
      </c>
      <c r="K43">
        <f t="shared" ca="1" si="1"/>
        <v>44228</v>
      </c>
      <c r="L43">
        <f t="shared" ca="1" si="12"/>
        <v>0.30878324392192674</v>
      </c>
      <c r="M43">
        <f t="shared" ca="1" si="12"/>
        <v>0.95328729597077955</v>
      </c>
      <c r="N43">
        <f t="shared" ca="1" si="12"/>
        <v>1.2620705398927063</v>
      </c>
      <c r="O43">
        <f t="shared" ca="1" si="7"/>
        <v>0.97992562967223396</v>
      </c>
      <c r="P43">
        <f t="shared" ca="1" si="3"/>
        <v>1.0510074158248497</v>
      </c>
      <c r="Q43">
        <f t="shared" ca="1" si="3"/>
        <v>1.032680006456542</v>
      </c>
    </row>
    <row r="44" spans="1:17" x14ac:dyDescent="0.25">
      <c r="A44" s="3">
        <v>44158</v>
      </c>
      <c r="B44">
        <v>2737</v>
      </c>
      <c r="C44">
        <v>1</v>
      </c>
      <c r="D44">
        <v>3</v>
      </c>
      <c r="E44">
        <v>2741</v>
      </c>
      <c r="G44" s="1">
        <f t="shared" ca="1" si="5"/>
        <v>44648</v>
      </c>
      <c r="H44">
        <f t="shared" ca="1" si="11"/>
        <v>35919</v>
      </c>
      <c r="I44">
        <f t="shared" ca="1" si="11"/>
        <v>11136</v>
      </c>
      <c r="J44">
        <f t="shared" ca="1" si="11"/>
        <v>34376</v>
      </c>
      <c r="K44">
        <f t="shared" ca="1" si="1"/>
        <v>45512</v>
      </c>
      <c r="L44">
        <f t="shared" ca="1" si="12"/>
        <v>0.31003090286477908</v>
      </c>
      <c r="M44">
        <f t="shared" ca="1" si="12"/>
        <v>0.95704223391519805</v>
      </c>
      <c r="N44">
        <f t="shared" ca="1" si="12"/>
        <v>1.2670731367799772</v>
      </c>
      <c r="O44">
        <f t="shared" ca="1" si="7"/>
        <v>0.98388508342905734</v>
      </c>
      <c r="P44">
        <f t="shared" ca="1" si="3"/>
        <v>1.0551472670976259</v>
      </c>
      <c r="Q44">
        <f t="shared" ca="1" si="3"/>
        <v>1.0367733448418004</v>
      </c>
    </row>
    <row r="45" spans="1:17" x14ac:dyDescent="0.25">
      <c r="A45" s="3">
        <v>44165</v>
      </c>
      <c r="B45">
        <v>2662</v>
      </c>
      <c r="C45">
        <v>1</v>
      </c>
      <c r="D45">
        <v>0</v>
      </c>
      <c r="E45">
        <v>2663</v>
      </c>
      <c r="G45" s="1">
        <f t="shared" ca="1" si="5"/>
        <v>44655</v>
      </c>
      <c r="H45">
        <f t="shared" ca="1" si="11"/>
        <v>36743</v>
      </c>
      <c r="I45">
        <f t="shared" ca="1" si="11"/>
        <v>11438</v>
      </c>
      <c r="J45">
        <f t="shared" ca="1" si="11"/>
        <v>35331</v>
      </c>
      <c r="K45">
        <f t="shared" ca="1" si="1"/>
        <v>46769</v>
      </c>
      <c r="L45">
        <f t="shared" ca="1" si="12"/>
        <v>0.3112973899790436</v>
      </c>
      <c r="M45">
        <f t="shared" ca="1" si="12"/>
        <v>0.96157091146612961</v>
      </c>
      <c r="N45">
        <f t="shared" ca="1" si="12"/>
        <v>1.2728683014451732</v>
      </c>
      <c r="O45">
        <f t="shared" ca="1" si="7"/>
        <v>0.98790428851011802</v>
      </c>
      <c r="P45">
        <f t="shared" ca="1" si="3"/>
        <v>1.0601401729194344</v>
      </c>
      <c r="Q45">
        <f t="shared" ca="1" si="3"/>
        <v>1.041515196025792</v>
      </c>
    </row>
    <row r="46" spans="1:17" x14ac:dyDescent="0.25">
      <c r="A46" s="3">
        <v>44172</v>
      </c>
      <c r="B46">
        <v>2618</v>
      </c>
      <c r="C46">
        <v>1</v>
      </c>
      <c r="D46">
        <v>3</v>
      </c>
      <c r="E46">
        <v>2622</v>
      </c>
      <c r="G46" s="1">
        <f t="shared" ca="1" si="5"/>
        <v>44662</v>
      </c>
      <c r="H46">
        <f t="shared" ca="1" si="11"/>
        <v>37536</v>
      </c>
      <c r="I46">
        <f t="shared" ca="1" si="11"/>
        <v>11747</v>
      </c>
      <c r="J46">
        <f t="shared" ca="1" si="11"/>
        <v>36240</v>
      </c>
      <c r="K46">
        <f t="shared" ca="1" si="1"/>
        <v>47987</v>
      </c>
      <c r="L46">
        <f t="shared" ca="1" si="12"/>
        <v>0.31295289855072461</v>
      </c>
      <c r="M46">
        <f t="shared" ca="1" si="12"/>
        <v>0.96547314578005117</v>
      </c>
      <c r="N46">
        <f t="shared" ca="1" si="12"/>
        <v>1.2784260443307758</v>
      </c>
      <c r="O46">
        <f t="shared" ca="1" si="7"/>
        <v>0.99315805571240334</v>
      </c>
      <c r="P46">
        <f t="shared" ca="1" si="3"/>
        <v>1.0644424197022797</v>
      </c>
      <c r="Q46">
        <f t="shared" ca="1" si="3"/>
        <v>1.0460627785717531</v>
      </c>
    </row>
    <row r="47" spans="1:17" x14ac:dyDescent="0.25">
      <c r="A47" s="3">
        <v>44179</v>
      </c>
      <c r="B47">
        <v>2744</v>
      </c>
      <c r="C47">
        <v>0</v>
      </c>
      <c r="D47">
        <v>2</v>
      </c>
      <c r="E47">
        <v>2746</v>
      </c>
      <c r="G47" s="1">
        <f t="shared" ca="1" si="5"/>
        <v>44669</v>
      </c>
      <c r="H47">
        <f t="shared" ca="1" si="11"/>
        <v>38274</v>
      </c>
      <c r="I47">
        <f t="shared" ca="1" si="11"/>
        <v>12036</v>
      </c>
      <c r="J47">
        <f t="shared" ca="1" si="11"/>
        <v>37216</v>
      </c>
      <c r="K47">
        <f t="shared" ca="1" si="1"/>
        <v>49252</v>
      </c>
      <c r="L47">
        <f t="shared" ca="1" si="12"/>
        <v>0.31446935256309766</v>
      </c>
      <c r="M47">
        <f t="shared" ca="1" si="12"/>
        <v>0.97235721377436379</v>
      </c>
      <c r="N47">
        <f t="shared" ca="1" si="12"/>
        <v>1.2868265663374614</v>
      </c>
      <c r="O47">
        <f t="shared" ca="1" si="7"/>
        <v>0.99797053236777322</v>
      </c>
      <c r="P47">
        <f t="shared" ca="1" si="3"/>
        <v>1.0720321636794059</v>
      </c>
      <c r="Q47">
        <f t="shared" ca="1" si="3"/>
        <v>1.0529364443819385</v>
      </c>
    </row>
    <row r="48" spans="1:17" x14ac:dyDescent="0.25">
      <c r="A48" s="3">
        <v>44186</v>
      </c>
      <c r="B48">
        <v>2759</v>
      </c>
      <c r="C48">
        <v>0</v>
      </c>
      <c r="D48">
        <v>3</v>
      </c>
      <c r="E48">
        <v>2762</v>
      </c>
      <c r="G48" s="1">
        <f t="shared" ca="1" si="5"/>
        <v>44676</v>
      </c>
      <c r="H48">
        <f t="shared" ca="1" si="11"/>
        <v>39010</v>
      </c>
      <c r="I48">
        <f t="shared" ca="1" si="11"/>
        <v>12326</v>
      </c>
      <c r="J48">
        <f t="shared" ca="1" si="11"/>
        <v>38125</v>
      </c>
      <c r="K48">
        <f t="shared" ca="1" si="1"/>
        <v>50451</v>
      </c>
      <c r="L48">
        <f t="shared" ca="1" si="12"/>
        <v>0.31597026403486284</v>
      </c>
      <c r="M48">
        <f t="shared" ca="1" si="12"/>
        <v>0.97731350935657524</v>
      </c>
      <c r="N48">
        <f t="shared" ca="1" si="12"/>
        <v>1.2932837733914382</v>
      </c>
      <c r="O48">
        <f t="shared" ca="1" si="7"/>
        <v>1.0027336846695984</v>
      </c>
      <c r="P48">
        <f t="shared" ca="1" si="3"/>
        <v>1.077496522046439</v>
      </c>
      <c r="Q48">
        <f t="shared" ca="1" si="3"/>
        <v>1.0582200069178003</v>
      </c>
    </row>
    <row r="49" spans="1:24" x14ac:dyDescent="0.25">
      <c r="A49" s="3">
        <v>44193</v>
      </c>
      <c r="B49">
        <v>2983</v>
      </c>
      <c r="C49">
        <v>4</v>
      </c>
      <c r="D49">
        <v>5</v>
      </c>
      <c r="E49">
        <v>2992</v>
      </c>
      <c r="G49" s="1">
        <f t="shared" ca="1" si="5"/>
        <v>44683</v>
      </c>
      <c r="H49">
        <f t="shared" ca="1" si="11"/>
        <v>39800</v>
      </c>
      <c r="I49">
        <f t="shared" ca="1" si="11"/>
        <v>12623</v>
      </c>
      <c r="J49">
        <f t="shared" ca="1" si="11"/>
        <v>39006</v>
      </c>
      <c r="K49">
        <f t="shared" ca="1" si="1"/>
        <v>51629</v>
      </c>
      <c r="L49">
        <f t="shared" ca="1" si="12"/>
        <v>0.3171608040201005</v>
      </c>
      <c r="M49">
        <f t="shared" ca="1" si="12"/>
        <v>0.98005025125628142</v>
      </c>
      <c r="N49">
        <f t="shared" ca="1" si="12"/>
        <v>1.2972110552763818</v>
      </c>
      <c r="O49">
        <f t="shared" ca="1" si="7"/>
        <v>1.0065118710435292</v>
      </c>
      <c r="P49">
        <f t="shared" ca="1" si="3"/>
        <v>1.080513803451475</v>
      </c>
      <c r="Q49">
        <f t="shared" ca="1" si="3"/>
        <v>1.0614334766519444</v>
      </c>
    </row>
    <row r="50" spans="1:24" x14ac:dyDescent="0.25">
      <c r="A50" s="3">
        <v>44200</v>
      </c>
      <c r="B50">
        <v>3226</v>
      </c>
      <c r="C50">
        <v>14</v>
      </c>
      <c r="D50">
        <v>1</v>
      </c>
      <c r="E50">
        <v>3241</v>
      </c>
      <c r="G50" s="1">
        <f t="shared" ca="1" si="5"/>
        <v>44690</v>
      </c>
      <c r="H50">
        <f t="shared" ca="1" si="11"/>
        <v>40506</v>
      </c>
      <c r="I50">
        <f t="shared" ca="1" si="11"/>
        <v>12908</v>
      </c>
      <c r="J50">
        <f t="shared" ca="1" si="11"/>
        <v>39884</v>
      </c>
      <c r="K50">
        <f t="shared" ca="1" si="1"/>
        <v>52792</v>
      </c>
      <c r="L50">
        <f t="shared" ca="1" si="12"/>
        <v>0.31866883918431838</v>
      </c>
      <c r="M50">
        <f t="shared" ca="1" si="12"/>
        <v>0.98464425023453317</v>
      </c>
      <c r="N50">
        <f t="shared" ca="1" si="12"/>
        <v>1.3033130894188516</v>
      </c>
      <c r="O50">
        <f t="shared" ca="1" si="7"/>
        <v>1.0112976304296108</v>
      </c>
      <c r="P50">
        <f t="shared" ca="1" si="3"/>
        <v>1.0855787267068693</v>
      </c>
      <c r="Q50">
        <f t="shared" ca="1" si="3"/>
        <v>1.0664264215456423</v>
      </c>
    </row>
    <row r="51" spans="1:24" x14ac:dyDescent="0.25">
      <c r="A51" s="3">
        <v>44207</v>
      </c>
      <c r="B51">
        <v>3107</v>
      </c>
      <c r="C51">
        <v>32</v>
      </c>
      <c r="D51">
        <v>0</v>
      </c>
      <c r="E51">
        <v>3139</v>
      </c>
      <c r="G51" s="1">
        <f t="shared" ca="1" si="5"/>
        <v>44697</v>
      </c>
      <c r="H51">
        <f t="shared" ca="1" si="11"/>
        <v>41144</v>
      </c>
      <c r="I51">
        <f t="shared" ca="1" si="11"/>
        <v>13192</v>
      </c>
      <c r="J51">
        <f t="shared" ca="1" si="11"/>
        <v>40720</v>
      </c>
      <c r="K51">
        <f t="shared" ca="1" si="1"/>
        <v>53912</v>
      </c>
      <c r="L51">
        <f t="shared" ca="1" si="12"/>
        <v>0.32062998250048608</v>
      </c>
      <c r="M51">
        <f t="shared" ca="1" si="12"/>
        <v>0.98969473070192493</v>
      </c>
      <c r="N51">
        <f t="shared" ca="1" si="12"/>
        <v>1.310324713202411</v>
      </c>
      <c r="O51">
        <f t="shared" ca="1" si="7"/>
        <v>1.0175213314781659</v>
      </c>
      <c r="P51">
        <f t="shared" ca="1" si="3"/>
        <v>1.0911469247172096</v>
      </c>
      <c r="Q51">
        <f t="shared" ca="1" si="3"/>
        <v>1.0721636315233765</v>
      </c>
    </row>
    <row r="52" spans="1:24" x14ac:dyDescent="0.25">
      <c r="A52" s="3">
        <v>44214</v>
      </c>
      <c r="B52">
        <v>2978</v>
      </c>
      <c r="C52">
        <v>86</v>
      </c>
      <c r="D52">
        <v>7</v>
      </c>
      <c r="E52">
        <v>3071</v>
      </c>
      <c r="G52" s="1">
        <f t="shared" ca="1" si="5"/>
        <v>44704</v>
      </c>
      <c r="H52">
        <f t="shared" ca="1" si="11"/>
        <v>41762</v>
      </c>
      <c r="I52">
        <f t="shared" ca="1" si="11"/>
        <v>13469</v>
      </c>
      <c r="J52">
        <f t="shared" ca="1" si="11"/>
        <v>41454</v>
      </c>
      <c r="K52">
        <f t="shared" ca="1" si="1"/>
        <v>54923</v>
      </c>
      <c r="L52">
        <f t="shared" ca="1" si="12"/>
        <v>0.32251807863608067</v>
      </c>
      <c r="M52">
        <f t="shared" ca="1" si="12"/>
        <v>0.99262487428762991</v>
      </c>
      <c r="N52">
        <f t="shared" ca="1" si="12"/>
        <v>1.3151429529237106</v>
      </c>
      <c r="O52">
        <f t="shared" ca="1" si="7"/>
        <v>1.0235132168248398</v>
      </c>
      <c r="P52">
        <f t="shared" ca="1" si="3"/>
        <v>1.0943774331389877</v>
      </c>
      <c r="Q52">
        <f t="shared" ca="1" si="3"/>
        <v>1.0761061210033416</v>
      </c>
    </row>
    <row r="53" spans="1:24" x14ac:dyDescent="0.25">
      <c r="A53" s="3">
        <v>44221</v>
      </c>
      <c r="B53">
        <v>2784</v>
      </c>
      <c r="C53">
        <v>161</v>
      </c>
      <c r="D53">
        <v>8</v>
      </c>
      <c r="E53">
        <v>2953</v>
      </c>
      <c r="G53" s="1">
        <f t="shared" ca="1" si="5"/>
        <v>44711</v>
      </c>
      <c r="H53">
        <f t="shared" ca="1" si="11"/>
        <v>42397</v>
      </c>
      <c r="I53">
        <f t="shared" ca="1" si="11"/>
        <v>13731</v>
      </c>
      <c r="J53">
        <f t="shared" ca="1" si="11"/>
        <v>42302</v>
      </c>
      <c r="K53">
        <f t="shared" ca="1" si="1"/>
        <v>56033</v>
      </c>
      <c r="L53">
        <f t="shared" ca="1" si="12"/>
        <v>0.32386725475859141</v>
      </c>
      <c r="M53">
        <f t="shared" ca="1" si="12"/>
        <v>0.99775927542043064</v>
      </c>
      <c r="N53">
        <f t="shared" ca="1" si="12"/>
        <v>1.3216265301790222</v>
      </c>
      <c r="O53">
        <f t="shared" ca="1" si="7"/>
        <v>1.0277948360105116</v>
      </c>
      <c r="P53">
        <f t="shared" ca="1" si="3"/>
        <v>1.1000381544023481</v>
      </c>
      <c r="Q53">
        <f t="shared" ca="1" si="3"/>
        <v>1.0814112607639494</v>
      </c>
    </row>
    <row r="54" spans="1:24" x14ac:dyDescent="0.25">
      <c r="A54" s="3">
        <v>44228</v>
      </c>
      <c r="B54">
        <v>2607</v>
      </c>
      <c r="C54">
        <v>163</v>
      </c>
      <c r="D54">
        <v>21</v>
      </c>
      <c r="E54">
        <v>2791</v>
      </c>
      <c r="G54" s="1">
        <f t="shared" ca="1" si="5"/>
        <v>44718</v>
      </c>
      <c r="H54">
        <f t="shared" ca="1" si="11"/>
        <v>43056</v>
      </c>
      <c r="I54">
        <f t="shared" ca="1" si="11"/>
        <v>14021</v>
      </c>
      <c r="J54">
        <f t="shared" ca="1" si="11"/>
        <v>43145</v>
      </c>
      <c r="K54">
        <f t="shared" ca="1" si="1"/>
        <v>57166</v>
      </c>
      <c r="L54">
        <f t="shared" ca="1" si="12"/>
        <v>0.3256456707543664</v>
      </c>
      <c r="M54">
        <f t="shared" ca="1" si="12"/>
        <v>1.0020670754366408</v>
      </c>
      <c r="N54">
        <f t="shared" ca="1" si="12"/>
        <v>1.327712746191007</v>
      </c>
      <c r="O54">
        <f t="shared" ca="1" si="7"/>
        <v>1.0334386507212594</v>
      </c>
      <c r="P54">
        <f t="shared" ca="1" si="3"/>
        <v>1.1047875408486623</v>
      </c>
      <c r="Q54">
        <f t="shared" ca="1" si="3"/>
        <v>1.0863912625878465</v>
      </c>
    </row>
    <row r="55" spans="1:24" x14ac:dyDescent="0.25">
      <c r="A55" s="3">
        <v>44235</v>
      </c>
      <c r="B55">
        <v>2680</v>
      </c>
      <c r="C55">
        <v>223</v>
      </c>
      <c r="D55">
        <v>56</v>
      </c>
      <c r="E55">
        <v>2959</v>
      </c>
      <c r="G55" s="1">
        <f t="shared" ca="1" si="5"/>
        <v>44725</v>
      </c>
      <c r="H55">
        <f t="shared" ca="1" si="11"/>
        <v>43703</v>
      </c>
      <c r="I55">
        <f t="shared" ca="1" si="11"/>
        <v>14270</v>
      </c>
      <c r="J55">
        <f t="shared" ca="1" si="11"/>
        <v>43983</v>
      </c>
      <c r="K55">
        <f t="shared" ca="1" si="1"/>
        <v>58253</v>
      </c>
      <c r="L55">
        <f t="shared" ca="1" si="12"/>
        <v>0.32652220671349791</v>
      </c>
      <c r="M55">
        <f t="shared" ca="1" si="12"/>
        <v>1.0064068828226895</v>
      </c>
      <c r="N55">
        <f t="shared" ca="1" si="12"/>
        <v>1.3329290895361874</v>
      </c>
      <c r="O55">
        <f t="shared" ca="1" si="7"/>
        <v>1.0362203432793551</v>
      </c>
      <c r="P55">
        <f t="shared" ca="1" si="3"/>
        <v>1.1095722156946057</v>
      </c>
      <c r="Q55">
        <f t="shared" ca="1" si="3"/>
        <v>1.0906594974519916</v>
      </c>
    </row>
    <row r="56" spans="1:24" x14ac:dyDescent="0.25">
      <c r="A56" s="3">
        <v>44242</v>
      </c>
      <c r="B56">
        <v>2711</v>
      </c>
      <c r="C56">
        <v>171</v>
      </c>
      <c r="D56">
        <v>96</v>
      </c>
      <c r="E56">
        <v>2978</v>
      </c>
      <c r="G56" s="1">
        <f t="shared" ca="1" si="5"/>
        <v>44732</v>
      </c>
      <c r="H56">
        <f t="shared" ref="H56:J71" ca="1" si="13">OFFSET(B123,$E$1,0)+H55</f>
        <v>44353</v>
      </c>
      <c r="I56">
        <f t="shared" ca="1" si="13"/>
        <v>14530</v>
      </c>
      <c r="J56">
        <f t="shared" ca="1" si="13"/>
        <v>44799</v>
      </c>
      <c r="K56">
        <f t="shared" ca="1" si="1"/>
        <v>59329</v>
      </c>
      <c r="L56">
        <f t="shared" ca="1" si="12"/>
        <v>0.32759903501454241</v>
      </c>
      <c r="M56">
        <f t="shared" ca="1" si="12"/>
        <v>1.0100556895813135</v>
      </c>
      <c r="N56">
        <f t="shared" ca="1" si="12"/>
        <v>1.3376547245958559</v>
      </c>
      <c r="O56">
        <f t="shared" ca="1" si="7"/>
        <v>1.0396376648851113</v>
      </c>
      <c r="P56">
        <f t="shared" ca="1" si="3"/>
        <v>1.1135950564252382</v>
      </c>
      <c r="Q56">
        <f t="shared" ca="1" si="3"/>
        <v>1.0945262138435687</v>
      </c>
    </row>
    <row r="57" spans="1:24" x14ac:dyDescent="0.25">
      <c r="A57" s="3">
        <v>44249</v>
      </c>
      <c r="B57">
        <v>2751</v>
      </c>
      <c r="C57">
        <v>192</v>
      </c>
      <c r="D57">
        <v>129</v>
      </c>
      <c r="E57">
        <v>3072</v>
      </c>
      <c r="G57" s="1">
        <f t="shared" ca="1" si="5"/>
        <v>44739</v>
      </c>
      <c r="H57">
        <f t="shared" ca="1" si="13"/>
        <v>45066</v>
      </c>
      <c r="I57">
        <f t="shared" ca="1" si="13"/>
        <v>14836</v>
      </c>
      <c r="J57">
        <f t="shared" ca="1" si="13"/>
        <v>45692</v>
      </c>
      <c r="K57">
        <f t="shared" ca="1" si="1"/>
        <v>60528</v>
      </c>
      <c r="L57">
        <f t="shared" ca="1" si="12"/>
        <v>0.3292060533439844</v>
      </c>
      <c r="M57">
        <f t="shared" ca="1" si="12"/>
        <v>1.013890738028669</v>
      </c>
      <c r="N57">
        <f t="shared" ca="1" si="12"/>
        <v>1.3430967913726535</v>
      </c>
      <c r="O57">
        <f t="shared" ca="1" si="7"/>
        <v>1.0447375479887795</v>
      </c>
      <c r="P57">
        <f t="shared" ca="1" si="3"/>
        <v>1.1178232302142463</v>
      </c>
      <c r="Q57">
        <f t="shared" ca="1" si="3"/>
        <v>1.0989791452579079</v>
      </c>
    </row>
    <row r="58" spans="1:24" x14ac:dyDescent="0.25">
      <c r="A58" s="3">
        <v>44256</v>
      </c>
      <c r="B58">
        <v>2912</v>
      </c>
      <c r="C58">
        <v>213</v>
      </c>
      <c r="D58">
        <v>148</v>
      </c>
      <c r="E58">
        <v>3273</v>
      </c>
      <c r="G58" s="1">
        <f t="shared" ca="1" si="5"/>
        <v>44746</v>
      </c>
      <c r="H58">
        <f t="shared" ca="1" si="13"/>
        <v>45691</v>
      </c>
      <c r="I58">
        <f t="shared" ca="1" si="13"/>
        <v>15090</v>
      </c>
      <c r="J58">
        <f t="shared" ca="1" si="13"/>
        <v>46436</v>
      </c>
      <c r="K58">
        <f t="shared" ca="1" si="1"/>
        <v>61526</v>
      </c>
      <c r="L58">
        <f t="shared" ca="1" si="12"/>
        <v>0.33026197719463352</v>
      </c>
      <c r="M58">
        <f t="shared" ca="1" si="12"/>
        <v>1.0163051804512924</v>
      </c>
      <c r="N58">
        <f t="shared" ca="1" si="12"/>
        <v>1.3465671576459259</v>
      </c>
      <c r="O58">
        <f t="shared" ca="1" si="7"/>
        <v>1.0480885291854629</v>
      </c>
      <c r="P58">
        <f t="shared" ca="1" si="3"/>
        <v>1.1204851736828993</v>
      </c>
      <c r="Q58">
        <f t="shared" ca="1" si="3"/>
        <v>1.101818747128176</v>
      </c>
    </row>
    <row r="59" spans="1:24" x14ac:dyDescent="0.25">
      <c r="A59" s="3">
        <v>44263</v>
      </c>
      <c r="B59">
        <v>2909</v>
      </c>
      <c r="C59">
        <v>266</v>
      </c>
      <c r="D59">
        <v>203</v>
      </c>
      <c r="E59">
        <v>3378</v>
      </c>
      <c r="G59" s="1">
        <f t="shared" ca="1" si="5"/>
        <v>44753</v>
      </c>
      <c r="H59">
        <f t="shared" ca="1" si="13"/>
        <v>46304</v>
      </c>
      <c r="I59">
        <f t="shared" ca="1" si="13"/>
        <v>15332</v>
      </c>
      <c r="J59">
        <f t="shared" ca="1" si="13"/>
        <v>47281</v>
      </c>
      <c r="K59">
        <f t="shared" ca="1" si="1"/>
        <v>62613</v>
      </c>
      <c r="L59">
        <f t="shared" ca="1" si="12"/>
        <v>0.33111610228058053</v>
      </c>
      <c r="M59">
        <f t="shared" ca="1" si="12"/>
        <v>1.0210996890117485</v>
      </c>
      <c r="N59">
        <f t="shared" ca="1" si="12"/>
        <v>1.3522157912923289</v>
      </c>
      <c r="O59">
        <f t="shared" ca="1" si="7"/>
        <v>1.0507991006919826</v>
      </c>
      <c r="P59">
        <f t="shared" ca="1" si="3"/>
        <v>1.1257711604715344</v>
      </c>
      <c r="Q59">
        <f t="shared" ca="1" si="3"/>
        <v>1.1064407003756815</v>
      </c>
    </row>
    <row r="60" spans="1:24" x14ac:dyDescent="0.25">
      <c r="A60" s="3">
        <v>44270</v>
      </c>
      <c r="B60">
        <v>2738</v>
      </c>
      <c r="C60">
        <v>278</v>
      </c>
      <c r="D60">
        <v>210</v>
      </c>
      <c r="E60">
        <v>3226</v>
      </c>
      <c r="G60" s="1">
        <f t="shared" ca="1" si="5"/>
        <v>44760</v>
      </c>
      <c r="H60">
        <f t="shared" ca="1" si="13"/>
        <v>47007</v>
      </c>
      <c r="I60">
        <f t="shared" ca="1" si="13"/>
        <v>15633</v>
      </c>
      <c r="J60">
        <f t="shared" ca="1" si="13"/>
        <v>48265</v>
      </c>
      <c r="K60">
        <f t="shared" ca="1" si="1"/>
        <v>63898</v>
      </c>
      <c r="L60">
        <f t="shared" ca="1" si="12"/>
        <v>0.33256748994830559</v>
      </c>
      <c r="M60">
        <f t="shared" ca="1" si="12"/>
        <v>1.0267619716212479</v>
      </c>
      <c r="N60">
        <f t="shared" ca="1" si="12"/>
        <v>1.3593294615695535</v>
      </c>
      <c r="O60">
        <f t="shared" ca="1" si="7"/>
        <v>1.0554050888801032</v>
      </c>
      <c r="P60">
        <f t="shared" ca="1" si="3"/>
        <v>1.1320138755881977</v>
      </c>
      <c r="Q60">
        <f t="shared" ca="1" si="3"/>
        <v>1.1122614091519425</v>
      </c>
    </row>
    <row r="61" spans="1:24" x14ac:dyDescent="0.25">
      <c r="A61" s="3">
        <v>44277</v>
      </c>
      <c r="B61">
        <v>2427</v>
      </c>
      <c r="C61">
        <v>280</v>
      </c>
      <c r="D61">
        <v>229</v>
      </c>
      <c r="E61">
        <v>2936</v>
      </c>
      <c r="G61" s="1">
        <f t="shared" ca="1" si="5"/>
        <v>44767</v>
      </c>
      <c r="H61">
        <f t="shared" ca="1" si="13"/>
        <v>47714</v>
      </c>
      <c r="I61">
        <f t="shared" ca="1" si="13"/>
        <v>15911</v>
      </c>
      <c r="J61">
        <f t="shared" ca="1" si="13"/>
        <v>49171</v>
      </c>
      <c r="K61">
        <f t="shared" ca="1" si="1"/>
        <v>65082</v>
      </c>
      <c r="L61">
        <f t="shared" ca="1" si="12"/>
        <v>0.33346606865909378</v>
      </c>
      <c r="M61">
        <f t="shared" ca="1" si="12"/>
        <v>1.0305361109946767</v>
      </c>
      <c r="N61">
        <f t="shared" ca="1" si="12"/>
        <v>1.3640021796537705</v>
      </c>
      <c r="O61">
        <f t="shared" ca="1" si="7"/>
        <v>1.0582567342537164</v>
      </c>
      <c r="P61">
        <f t="shared" ca="1" si="3"/>
        <v>1.1361748966010612</v>
      </c>
      <c r="Q61">
        <f t="shared" ca="1" si="3"/>
        <v>1.1160848266146375</v>
      </c>
    </row>
    <row r="62" spans="1:24" x14ac:dyDescent="0.25">
      <c r="A62" s="3">
        <v>44284</v>
      </c>
      <c r="B62">
        <v>2288</v>
      </c>
      <c r="C62">
        <v>298</v>
      </c>
      <c r="D62">
        <v>267</v>
      </c>
      <c r="E62">
        <v>2853</v>
      </c>
      <c r="G62" s="1">
        <f t="shared" ca="1" si="5"/>
        <v>44774</v>
      </c>
      <c r="H62">
        <f t="shared" ca="1" si="13"/>
        <v>48383</v>
      </c>
      <c r="I62">
        <f t="shared" ca="1" si="13"/>
        <v>16196</v>
      </c>
      <c r="J62">
        <f t="shared" ca="1" si="13"/>
        <v>50060</v>
      </c>
      <c r="K62">
        <f t="shared" ca="1" si="1"/>
        <v>66256</v>
      </c>
      <c r="L62">
        <f t="shared" ca="1" si="12"/>
        <v>0.33474567513382802</v>
      </c>
      <c r="M62">
        <f t="shared" ca="1" si="12"/>
        <v>1.0346609346257982</v>
      </c>
      <c r="N62">
        <f t="shared" ca="1" si="12"/>
        <v>1.3694066097596262</v>
      </c>
      <c r="O62">
        <f t="shared" ca="1" si="7"/>
        <v>1.0623175737104182</v>
      </c>
      <c r="P62">
        <f t="shared" ca="1" si="3"/>
        <v>1.1407225500142575</v>
      </c>
      <c r="Q62">
        <f t="shared" ca="1" si="3"/>
        <v>1.1205069620977173</v>
      </c>
    </row>
    <row r="63" spans="1:24" x14ac:dyDescent="0.25">
      <c r="A63" s="3">
        <v>44291</v>
      </c>
      <c r="B63">
        <v>1968</v>
      </c>
      <c r="C63">
        <v>269</v>
      </c>
      <c r="D63">
        <v>275</v>
      </c>
      <c r="E63">
        <v>2512</v>
      </c>
      <c r="G63" s="1">
        <f t="shared" ca="1" si="5"/>
        <v>44781</v>
      </c>
      <c r="H63">
        <f t="shared" ca="1" si="13"/>
        <v>49107</v>
      </c>
      <c r="I63">
        <f t="shared" ca="1" si="13"/>
        <v>16488</v>
      </c>
      <c r="J63">
        <f t="shared" ca="1" si="13"/>
        <v>50960</v>
      </c>
      <c r="K63">
        <f t="shared" ca="1" si="1"/>
        <v>67448</v>
      </c>
      <c r="L63">
        <f t="shared" ca="1" si="12"/>
        <v>0.33575661311014721</v>
      </c>
      <c r="M63">
        <f t="shared" ca="1" si="12"/>
        <v>1.0377339279532449</v>
      </c>
      <c r="N63">
        <f t="shared" ca="1" si="12"/>
        <v>1.3734905410633922</v>
      </c>
      <c r="O63">
        <f t="shared" ca="1" si="7"/>
        <v>1.0655257919427996</v>
      </c>
      <c r="P63">
        <f t="shared" ca="1" si="3"/>
        <v>1.1441105515008794</v>
      </c>
      <c r="Q63">
        <f t="shared" ca="1" si="3"/>
        <v>1.1238486090753099</v>
      </c>
      <c r="X63" t="s">
        <v>67</v>
      </c>
    </row>
    <row r="64" spans="1:24" x14ac:dyDescent="0.25">
      <c r="A64" s="3">
        <v>44298</v>
      </c>
      <c r="B64">
        <v>1737</v>
      </c>
      <c r="C64">
        <v>227</v>
      </c>
      <c r="D64">
        <v>301</v>
      </c>
      <c r="E64">
        <v>2265</v>
      </c>
      <c r="G64" s="1">
        <f t="shared" ca="1" si="5"/>
        <v>44788</v>
      </c>
      <c r="H64">
        <f t="shared" ca="1" si="13"/>
        <v>49814</v>
      </c>
      <c r="I64">
        <f t="shared" ca="1" si="13"/>
        <v>16767</v>
      </c>
      <c r="J64">
        <f t="shared" ca="1" si="13"/>
        <v>51853</v>
      </c>
      <c r="K64">
        <f t="shared" ca="1" si="1"/>
        <v>68620</v>
      </c>
      <c r="L64">
        <f t="shared" ca="1" si="12"/>
        <v>0.33659212269643074</v>
      </c>
      <c r="M64">
        <f t="shared" ca="1" si="12"/>
        <v>1.040932268037098</v>
      </c>
      <c r="N64">
        <f t="shared" ca="1" si="12"/>
        <v>1.3775243907335288</v>
      </c>
      <c r="O64">
        <f t="shared" ca="1" si="7"/>
        <v>1.0681772870402573</v>
      </c>
      <c r="P64">
        <f t="shared" ca="1" si="3"/>
        <v>1.1476367488609693</v>
      </c>
      <c r="Q64">
        <f t="shared" ca="1" si="3"/>
        <v>1.127149277121769</v>
      </c>
      <c r="X64" t="s">
        <v>68</v>
      </c>
    </row>
    <row r="65" spans="1:27" x14ac:dyDescent="0.25">
      <c r="A65" s="3">
        <v>44305</v>
      </c>
      <c r="B65">
        <v>1530</v>
      </c>
      <c r="C65">
        <v>253</v>
      </c>
      <c r="D65">
        <v>350</v>
      </c>
      <c r="E65">
        <v>2133</v>
      </c>
      <c r="G65" s="1">
        <f t="shared" ca="1" si="5"/>
        <v>44795</v>
      </c>
      <c r="H65">
        <f t="shared" ca="1" si="13"/>
        <v>50503</v>
      </c>
      <c r="I65">
        <f t="shared" ca="1" si="13"/>
        <v>17024</v>
      </c>
      <c r="J65">
        <f t="shared" ca="1" si="13"/>
        <v>52720</v>
      </c>
      <c r="K65">
        <f t="shared" ca="1" si="1"/>
        <v>69744</v>
      </c>
      <c r="L65">
        <f t="shared" ca="1" si="12"/>
        <v>0.33708888580876384</v>
      </c>
      <c r="M65">
        <f t="shared" ca="1" si="12"/>
        <v>1.0438983822743204</v>
      </c>
      <c r="N65">
        <f t="shared" ca="1" si="12"/>
        <v>1.3809872680830841</v>
      </c>
      <c r="O65">
        <f t="shared" ca="1" si="7"/>
        <v>1.0697537680029809</v>
      </c>
      <c r="P65">
        <f t="shared" ca="1" si="3"/>
        <v>1.1509069152344023</v>
      </c>
      <c r="Q65">
        <f t="shared" ca="1" si="3"/>
        <v>1.129982751234873</v>
      </c>
      <c r="X65" t="s">
        <v>69</v>
      </c>
    </row>
    <row r="66" spans="1:27" x14ac:dyDescent="0.25">
      <c r="A66" s="3">
        <v>44312</v>
      </c>
      <c r="B66">
        <v>1508</v>
      </c>
      <c r="C66">
        <v>243</v>
      </c>
      <c r="D66">
        <v>349</v>
      </c>
      <c r="E66">
        <v>2100</v>
      </c>
      <c r="G66" s="1">
        <f t="shared" ca="1" si="5"/>
        <v>44802</v>
      </c>
      <c r="H66">
        <f t="shared" ca="1" si="13"/>
        <v>51110</v>
      </c>
      <c r="I66">
        <f t="shared" ca="1" si="13"/>
        <v>17307</v>
      </c>
      <c r="J66">
        <f t="shared" ca="1" si="13"/>
        <v>53570</v>
      </c>
      <c r="K66">
        <f t="shared" ca="1" si="1"/>
        <v>70877</v>
      </c>
      <c r="L66">
        <f t="shared" ca="1" si="12"/>
        <v>0.33862257875171198</v>
      </c>
      <c r="M66">
        <f t="shared" ca="1" si="12"/>
        <v>1.0481314811191547</v>
      </c>
      <c r="N66">
        <f t="shared" ca="1" si="12"/>
        <v>1.3867540598708668</v>
      </c>
      <c r="O66">
        <f t="shared" ca="1" si="7"/>
        <v>1.0746209525164718</v>
      </c>
      <c r="P66">
        <f t="shared" ca="1" si="3"/>
        <v>1.1555739429989018</v>
      </c>
      <c r="Q66">
        <f t="shared" ca="1" si="3"/>
        <v>1.1347013865190363</v>
      </c>
      <c r="X66" t="s">
        <v>70</v>
      </c>
    </row>
    <row r="67" spans="1:27" x14ac:dyDescent="0.25">
      <c r="A67" s="3">
        <v>44319</v>
      </c>
      <c r="B67">
        <v>1345</v>
      </c>
      <c r="C67">
        <v>268</v>
      </c>
      <c r="D67">
        <v>389</v>
      </c>
      <c r="E67">
        <v>2002</v>
      </c>
      <c r="G67" s="1">
        <f t="shared" ca="1" si="5"/>
        <v>44809</v>
      </c>
      <c r="H67">
        <f t="shared" ca="1" si="13"/>
        <v>51846</v>
      </c>
      <c r="I67">
        <f t="shared" ca="1" si="13"/>
        <v>17548</v>
      </c>
      <c r="J67">
        <f t="shared" ca="1" si="13"/>
        <v>54458</v>
      </c>
      <c r="K67">
        <f t="shared" ca="1" si="1"/>
        <v>72006</v>
      </c>
      <c r="L67">
        <f t="shared" ca="1" si="12"/>
        <v>0.33846391235582302</v>
      </c>
      <c r="M67">
        <f t="shared" ca="1" si="12"/>
        <v>1.0503799714539213</v>
      </c>
      <c r="N67">
        <f t="shared" ca="1" si="12"/>
        <v>1.3888438838097443</v>
      </c>
      <c r="O67">
        <f t="shared" ca="1" si="7"/>
        <v>1.0741174236788169</v>
      </c>
      <c r="P67">
        <f t="shared" ca="1" si="3"/>
        <v>1.1580529228680752</v>
      </c>
      <c r="Q67">
        <f t="shared" ca="1" si="3"/>
        <v>1.1364113697018121</v>
      </c>
    </row>
    <row r="68" spans="1:27" x14ac:dyDescent="0.25">
      <c r="A68" s="3">
        <v>44326</v>
      </c>
      <c r="B68">
        <v>1219</v>
      </c>
      <c r="C68">
        <v>309</v>
      </c>
      <c r="D68">
        <v>382</v>
      </c>
      <c r="E68">
        <v>1910</v>
      </c>
      <c r="G68" s="1">
        <f t="shared" ca="1" si="5"/>
        <v>44816</v>
      </c>
      <c r="H68">
        <f t="shared" ca="1" si="13"/>
        <v>52531</v>
      </c>
      <c r="I68">
        <f t="shared" ca="1" si="13"/>
        <v>17831</v>
      </c>
      <c r="J68">
        <f t="shared" ca="1" si="13"/>
        <v>55416</v>
      </c>
      <c r="K68">
        <f t="shared" ca="1" si="1"/>
        <v>73247</v>
      </c>
      <c r="L68">
        <f t="shared" ca="1" si="12"/>
        <v>0.33943766537853837</v>
      </c>
      <c r="M68">
        <f t="shared" ca="1" si="12"/>
        <v>1.0549199520283261</v>
      </c>
      <c r="N68">
        <f t="shared" ca="1" si="12"/>
        <v>1.3943576174068646</v>
      </c>
      <c r="O68">
        <f t="shared" ca="1" si="7"/>
        <v>1.0772076352194757</v>
      </c>
      <c r="P68">
        <f t="shared" ca="1" si="3"/>
        <v>1.1630582903701576</v>
      </c>
      <c r="Q68">
        <f t="shared" ca="1" si="3"/>
        <v>1.1409229419687297</v>
      </c>
      <c r="W68" t="s">
        <v>342</v>
      </c>
      <c r="Y68" t="s">
        <v>75</v>
      </c>
    </row>
    <row r="69" spans="1:27" x14ac:dyDescent="0.25">
      <c r="A69" s="3">
        <v>44333</v>
      </c>
      <c r="B69">
        <v>1074</v>
      </c>
      <c r="C69">
        <v>281</v>
      </c>
      <c r="D69">
        <v>398</v>
      </c>
      <c r="E69">
        <v>1753</v>
      </c>
      <c r="G69" s="1">
        <f t="shared" ca="1" si="5"/>
        <v>44823</v>
      </c>
      <c r="H69">
        <f t="shared" ca="1" si="13"/>
        <v>53286</v>
      </c>
      <c r="I69">
        <f t="shared" ca="1" si="13"/>
        <v>18144</v>
      </c>
      <c r="J69">
        <f t="shared" ca="1" si="13"/>
        <v>56333</v>
      </c>
      <c r="K69">
        <f t="shared" ca="1" si="1"/>
        <v>74477</v>
      </c>
      <c r="L69">
        <f t="shared" ca="1" si="12"/>
        <v>0.34050219569868256</v>
      </c>
      <c r="M69">
        <f t="shared" ca="1" si="12"/>
        <v>1.057181999024134</v>
      </c>
      <c r="N69">
        <f t="shared" ca="1" si="12"/>
        <v>1.3976841947228165</v>
      </c>
      <c r="O69">
        <f t="shared" ca="1" si="7"/>
        <v>1.0805859291029878</v>
      </c>
      <c r="P69">
        <f t="shared" ca="1" si="3"/>
        <v>1.165552216574343</v>
      </c>
      <c r="Q69">
        <f t="shared" ca="1" si="3"/>
        <v>1.143644889574295</v>
      </c>
      <c r="T69" t="s">
        <v>343</v>
      </c>
      <c r="W69">
        <f>SUM(B76:B83)</f>
        <v>6109</v>
      </c>
      <c r="Y69">
        <f t="shared" ref="Y69" si="14">SUM(D76:D83)</f>
        <v>5541</v>
      </c>
      <c r="AA69" t="s">
        <v>354</v>
      </c>
    </row>
    <row r="70" spans="1:27" x14ac:dyDescent="0.25">
      <c r="A70" s="3">
        <v>44340</v>
      </c>
      <c r="B70">
        <v>962</v>
      </c>
      <c r="C70">
        <v>276</v>
      </c>
      <c r="D70">
        <v>426</v>
      </c>
      <c r="E70">
        <v>1664</v>
      </c>
      <c r="G70" s="1">
        <f t="shared" ca="1" si="5"/>
        <v>44830</v>
      </c>
      <c r="H70">
        <f t="shared" ca="1" si="13"/>
        <v>54062</v>
      </c>
      <c r="I70">
        <f t="shared" ca="1" si="13"/>
        <v>18430</v>
      </c>
      <c r="J70">
        <f t="shared" ca="1" si="13"/>
        <v>57298</v>
      </c>
      <c r="K70">
        <f t="shared" ref="K70:K133" ca="1" si="15">I70+J70</f>
        <v>75728</v>
      </c>
      <c r="L70">
        <f t="shared" ca="1" si="12"/>
        <v>0.3409048869816137</v>
      </c>
      <c r="M70">
        <f t="shared" ca="1" si="12"/>
        <v>1.0598572009914542</v>
      </c>
      <c r="N70">
        <f t="shared" ca="1" si="12"/>
        <v>1.400762087973068</v>
      </c>
      <c r="O70">
        <f t="shared" ca="1" si="7"/>
        <v>1.0818638725042482</v>
      </c>
      <c r="P70">
        <f t="shared" ca="1" si="7"/>
        <v>1.1685016496763749</v>
      </c>
      <c r="Q70">
        <f t="shared" ca="1" si="7"/>
        <v>1.1461633532584345</v>
      </c>
      <c r="T70" t="s">
        <v>341</v>
      </c>
      <c r="W70">
        <f>SUM(B95:B102)</f>
        <v>9841</v>
      </c>
      <c r="Y70">
        <f>SUM(D95:D102)</f>
        <v>8265</v>
      </c>
      <c r="AA70" t="s">
        <v>355</v>
      </c>
    </row>
    <row r="71" spans="1:27" x14ac:dyDescent="0.25">
      <c r="A71" s="3">
        <v>44347</v>
      </c>
      <c r="B71">
        <v>984</v>
      </c>
      <c r="C71">
        <v>272</v>
      </c>
      <c r="D71">
        <v>519</v>
      </c>
      <c r="E71">
        <v>1775</v>
      </c>
      <c r="G71" s="1">
        <f t="shared" ref="G71:G134" ca="1" si="16">OFFSET(A138,$E$1,0)</f>
        <v>44837</v>
      </c>
      <c r="H71">
        <f t="shared" ca="1" si="13"/>
        <v>54869</v>
      </c>
      <c r="I71">
        <f t="shared" ca="1" si="13"/>
        <v>18731</v>
      </c>
      <c r="J71">
        <f t="shared" ca="1" si="13"/>
        <v>58282</v>
      </c>
      <c r="K71">
        <f t="shared" ca="1" si="15"/>
        <v>77013</v>
      </c>
      <c r="L71">
        <f t="shared" ca="1" si="12"/>
        <v>0.34137673367475257</v>
      </c>
      <c r="M71">
        <f t="shared" ca="1" si="12"/>
        <v>1.0622027009786947</v>
      </c>
      <c r="N71">
        <f t="shared" ca="1" si="12"/>
        <v>1.4035794346534474</v>
      </c>
      <c r="O71">
        <f t="shared" ref="O71:Q134" ca="1" si="17">L71/OFFSET(L$6, $E$2-1,0)</f>
        <v>1.083361281048864</v>
      </c>
      <c r="P71">
        <f t="shared" ca="1" si="17"/>
        <v>1.171087583519012</v>
      </c>
      <c r="Q71">
        <f t="shared" ca="1" si="17"/>
        <v>1.1484686266137034</v>
      </c>
      <c r="T71" t="s">
        <v>144</v>
      </c>
      <c r="W71">
        <f>W70/W69</f>
        <v>1.6109019479456539</v>
      </c>
      <c r="Y71">
        <f t="shared" ref="Y71" si="18">Y70/Y69</f>
        <v>1.4916080129940443</v>
      </c>
    </row>
    <row r="72" spans="1:27" x14ac:dyDescent="0.25">
      <c r="A72" s="3">
        <v>44354</v>
      </c>
      <c r="B72">
        <v>896</v>
      </c>
      <c r="C72">
        <v>270</v>
      </c>
      <c r="D72">
        <v>531</v>
      </c>
      <c r="E72">
        <v>1697</v>
      </c>
      <c r="G72" s="1">
        <f t="shared" ca="1" si="16"/>
        <v>44844</v>
      </c>
      <c r="H72">
        <f t="shared" ref="H72:J87" ca="1" si="19">OFFSET(B139,$E$1,0)+H71</f>
        <v>55675</v>
      </c>
      <c r="I72">
        <f t="shared" ca="1" si="19"/>
        <v>19026</v>
      </c>
      <c r="J72">
        <f t="shared" ca="1" si="19"/>
        <v>59210</v>
      </c>
      <c r="K72">
        <f t="shared" ca="1" si="15"/>
        <v>78236</v>
      </c>
      <c r="L72">
        <f t="shared" ca="1" si="12"/>
        <v>0.34173327346205656</v>
      </c>
      <c r="M72">
        <f t="shared" ca="1" si="12"/>
        <v>1.0634934889986529</v>
      </c>
      <c r="N72">
        <f t="shared" ca="1" si="12"/>
        <v>1.4052267624607095</v>
      </c>
      <c r="O72">
        <f t="shared" ca="1" si="17"/>
        <v>1.0844927623790668</v>
      </c>
      <c r="P72">
        <f t="shared" ca="1" si="17"/>
        <v>1.1725106883762444</v>
      </c>
      <c r="Q72">
        <f t="shared" ca="1" si="17"/>
        <v>1.1498165405668999</v>
      </c>
      <c r="T72" t="s">
        <v>344</v>
      </c>
      <c r="W72" s="5">
        <f>(W71-1)/(Y71-1)</f>
        <v>1.2426606804577345</v>
      </c>
    </row>
    <row r="73" spans="1:27" x14ac:dyDescent="0.25">
      <c r="A73" s="3">
        <v>44361</v>
      </c>
      <c r="B73">
        <v>900</v>
      </c>
      <c r="C73">
        <v>271</v>
      </c>
      <c r="D73">
        <v>590</v>
      </c>
      <c r="E73">
        <v>1761</v>
      </c>
      <c r="G73" s="1">
        <f t="shared" ca="1" si="16"/>
        <v>44851</v>
      </c>
      <c r="H73">
        <f t="shared" ca="1" si="19"/>
        <v>56422</v>
      </c>
      <c r="I73">
        <f t="shared" ca="1" si="19"/>
        <v>19308</v>
      </c>
      <c r="J73">
        <f t="shared" ca="1" si="19"/>
        <v>60179</v>
      </c>
      <c r="K73">
        <f t="shared" ca="1" si="15"/>
        <v>79487</v>
      </c>
      <c r="L73">
        <f t="shared" ca="1" si="12"/>
        <v>0.34220694055510265</v>
      </c>
      <c r="M73">
        <f t="shared" ca="1" si="12"/>
        <v>1.0665875013292687</v>
      </c>
      <c r="N73">
        <f t="shared" ca="1" si="12"/>
        <v>1.4087944418843714</v>
      </c>
      <c r="O73">
        <f t="shared" ca="1" si="17"/>
        <v>1.0859959479746089</v>
      </c>
      <c r="P73">
        <f t="shared" ca="1" si="17"/>
        <v>1.1759218634940447</v>
      </c>
      <c r="Q73">
        <f t="shared" ca="1" si="17"/>
        <v>1.1527357682121115</v>
      </c>
      <c r="T73" t="s">
        <v>367</v>
      </c>
    </row>
    <row r="74" spans="1:27" x14ac:dyDescent="0.25">
      <c r="A74" s="3">
        <v>44368</v>
      </c>
      <c r="B74">
        <v>833</v>
      </c>
      <c r="C74">
        <v>276</v>
      </c>
      <c r="D74">
        <v>629</v>
      </c>
      <c r="E74">
        <v>1738</v>
      </c>
      <c r="G74" s="1">
        <f t="shared" ca="1" si="16"/>
        <v>44858</v>
      </c>
      <c r="H74">
        <f t="shared" ca="1" si="19"/>
        <v>57159</v>
      </c>
      <c r="I74">
        <f t="shared" ca="1" si="19"/>
        <v>19583</v>
      </c>
      <c r="J74">
        <f t="shared" ca="1" si="19"/>
        <v>61165</v>
      </c>
      <c r="K74">
        <f t="shared" ca="1" si="15"/>
        <v>80748</v>
      </c>
      <c r="L74">
        <f t="shared" ref="L74:N105" ca="1" si="20">I74/$H74</f>
        <v>0.34260571388582728</v>
      </c>
      <c r="M74">
        <f t="shared" ca="1" si="20"/>
        <v>1.0700852009307371</v>
      </c>
      <c r="N74">
        <f t="shared" ca="1" si="20"/>
        <v>1.4126909148165643</v>
      </c>
      <c r="O74">
        <f t="shared" ca="1" si="17"/>
        <v>1.0872614577291007</v>
      </c>
      <c r="P74">
        <f t="shared" ca="1" si="17"/>
        <v>1.1797781072885531</v>
      </c>
      <c r="Q74">
        <f t="shared" ca="1" si="17"/>
        <v>1.1559240287455654</v>
      </c>
      <c r="T74" t="s">
        <v>345</v>
      </c>
    </row>
    <row r="75" spans="1:27" x14ac:dyDescent="0.25">
      <c r="A75" s="3">
        <v>44375</v>
      </c>
      <c r="B75">
        <v>796</v>
      </c>
      <c r="C75">
        <v>206</v>
      </c>
      <c r="D75">
        <v>625</v>
      </c>
      <c r="E75">
        <v>1627</v>
      </c>
      <c r="G75" s="1">
        <f t="shared" ca="1" si="16"/>
        <v>44865</v>
      </c>
      <c r="H75">
        <f t="shared" ca="1" si="19"/>
        <v>57864</v>
      </c>
      <c r="I75">
        <f t="shared" ca="1" si="19"/>
        <v>19848</v>
      </c>
      <c r="J75">
        <f t="shared" ca="1" si="19"/>
        <v>62071</v>
      </c>
      <c r="K75">
        <f t="shared" ca="1" si="15"/>
        <v>81919</v>
      </c>
      <c r="L75">
        <f t="shared" ca="1" si="20"/>
        <v>0.34301119867274987</v>
      </c>
      <c r="M75">
        <f t="shared" ca="1" si="20"/>
        <v>1.0727049633623669</v>
      </c>
      <c r="N75">
        <f t="shared" ca="1" si="20"/>
        <v>1.4157161620351169</v>
      </c>
      <c r="O75">
        <f t="shared" ca="1" si="17"/>
        <v>1.0885482663334176</v>
      </c>
      <c r="P75">
        <f t="shared" ca="1" si="17"/>
        <v>1.1826664178272333</v>
      </c>
      <c r="Q75">
        <f t="shared" ca="1" si="17"/>
        <v>1.1583994151985708</v>
      </c>
      <c r="T75" t="s">
        <v>356</v>
      </c>
    </row>
    <row r="76" spans="1:27" x14ac:dyDescent="0.25">
      <c r="A76" s="3">
        <v>44382</v>
      </c>
      <c r="B76">
        <v>813</v>
      </c>
      <c r="C76">
        <v>242</v>
      </c>
      <c r="D76">
        <v>626</v>
      </c>
      <c r="E76">
        <v>1681</v>
      </c>
      <c r="G76" s="1">
        <f t="shared" ca="1" si="16"/>
        <v>44872</v>
      </c>
      <c r="H76">
        <f t="shared" ca="1" si="19"/>
        <v>58541</v>
      </c>
      <c r="I76">
        <f t="shared" ca="1" si="19"/>
        <v>20166</v>
      </c>
      <c r="J76">
        <f t="shared" ca="1" si="19"/>
        <v>63021</v>
      </c>
      <c r="K76">
        <f t="shared" ca="1" si="15"/>
        <v>83187</v>
      </c>
      <c r="L76">
        <f t="shared" ca="1" si="20"/>
        <v>0.34447652072906171</v>
      </c>
      <c r="M76">
        <f t="shared" ca="1" si="20"/>
        <v>1.0765275618797083</v>
      </c>
      <c r="N76">
        <f t="shared" ca="1" si="20"/>
        <v>1.42100408260877</v>
      </c>
      <c r="O76">
        <f t="shared" ca="1" si="17"/>
        <v>1.0931984753942015</v>
      </c>
      <c r="P76">
        <f t="shared" ca="1" si="17"/>
        <v>1.1868808654616745</v>
      </c>
      <c r="Q76">
        <f t="shared" ca="1" si="17"/>
        <v>1.1627262176074171</v>
      </c>
      <c r="T76" t="s">
        <v>357</v>
      </c>
    </row>
    <row r="77" spans="1:27" x14ac:dyDescent="0.25">
      <c r="A77" s="3">
        <v>44389</v>
      </c>
      <c r="B77">
        <v>790</v>
      </c>
      <c r="C77">
        <v>231</v>
      </c>
      <c r="D77">
        <v>698</v>
      </c>
      <c r="E77">
        <v>1719</v>
      </c>
      <c r="G77" s="1">
        <f t="shared" ca="1" si="16"/>
        <v>44879</v>
      </c>
      <c r="H77">
        <f t="shared" ca="1" si="19"/>
        <v>59215</v>
      </c>
      <c r="I77">
        <f t="shared" ca="1" si="19"/>
        <v>20462</v>
      </c>
      <c r="J77">
        <f t="shared" ca="1" si="19"/>
        <v>63969</v>
      </c>
      <c r="K77">
        <f t="shared" ca="1" si="15"/>
        <v>84431</v>
      </c>
      <c r="L77">
        <f t="shared" ca="1" si="20"/>
        <v>0.34555433589462131</v>
      </c>
      <c r="M77">
        <f t="shared" ca="1" si="20"/>
        <v>1.0802837118973234</v>
      </c>
      <c r="N77">
        <f t="shared" ca="1" si="20"/>
        <v>1.4258380477919446</v>
      </c>
      <c r="O77">
        <f t="shared" ca="1" si="17"/>
        <v>1.0966189288209047</v>
      </c>
      <c r="P77">
        <f t="shared" ca="1" si="17"/>
        <v>1.1910220530555402</v>
      </c>
      <c r="Q77">
        <f t="shared" ca="1" si="17"/>
        <v>1.1666815743317693</v>
      </c>
    </row>
    <row r="78" spans="1:27" x14ac:dyDescent="0.25">
      <c r="A78" s="3">
        <v>44396</v>
      </c>
      <c r="B78">
        <v>764</v>
      </c>
      <c r="C78">
        <v>241</v>
      </c>
      <c r="D78">
        <v>657</v>
      </c>
      <c r="E78">
        <v>1662</v>
      </c>
      <c r="G78" s="1">
        <f t="shared" ca="1" si="16"/>
        <v>44886</v>
      </c>
      <c r="H78">
        <f t="shared" ca="1" si="19"/>
        <v>59966</v>
      </c>
      <c r="I78">
        <f t="shared" ca="1" si="19"/>
        <v>20763</v>
      </c>
      <c r="J78">
        <f t="shared" ca="1" si="19"/>
        <v>64902</v>
      </c>
      <c r="K78">
        <f t="shared" ca="1" si="15"/>
        <v>85665</v>
      </c>
      <c r="L78">
        <f t="shared" ca="1" si="20"/>
        <v>0.34624620618350399</v>
      </c>
      <c r="M78">
        <f t="shared" ca="1" si="20"/>
        <v>1.0823133108761631</v>
      </c>
      <c r="N78">
        <f t="shared" ca="1" si="20"/>
        <v>1.4285595170596672</v>
      </c>
      <c r="O78">
        <f t="shared" ca="1" si="17"/>
        <v>1.098814583675338</v>
      </c>
      <c r="P78">
        <f t="shared" ca="1" si="17"/>
        <v>1.1932597033283667</v>
      </c>
      <c r="Q78">
        <f t="shared" ca="1" si="17"/>
        <v>1.1689083966940139</v>
      </c>
    </row>
    <row r="79" spans="1:27" x14ac:dyDescent="0.25">
      <c r="A79" s="3">
        <v>44403</v>
      </c>
      <c r="B79">
        <v>778</v>
      </c>
      <c r="C79">
        <v>239</v>
      </c>
      <c r="D79">
        <v>741</v>
      </c>
      <c r="E79">
        <v>1758</v>
      </c>
      <c r="G79" s="1">
        <f t="shared" ca="1" si="16"/>
        <v>44893</v>
      </c>
      <c r="H79">
        <f t="shared" ca="1" si="19"/>
        <v>60743</v>
      </c>
      <c r="I79">
        <f t="shared" ca="1" si="19"/>
        <v>21071</v>
      </c>
      <c r="J79">
        <f t="shared" ca="1" si="19"/>
        <v>65965</v>
      </c>
      <c r="K79">
        <f t="shared" ca="1" si="15"/>
        <v>87036</v>
      </c>
      <c r="L79">
        <f t="shared" ca="1" si="20"/>
        <v>0.34688770722552392</v>
      </c>
      <c r="M79">
        <f t="shared" ca="1" si="20"/>
        <v>1.0859687536012379</v>
      </c>
      <c r="N79">
        <f t="shared" ca="1" si="20"/>
        <v>1.432856460826762</v>
      </c>
      <c r="O79">
        <f t="shared" ca="1" si="17"/>
        <v>1.1008503913977794</v>
      </c>
      <c r="P79">
        <f t="shared" ca="1" si="17"/>
        <v>1.1972898602688977</v>
      </c>
      <c r="Q79">
        <f t="shared" ca="1" si="17"/>
        <v>1.1724243395647855</v>
      </c>
      <c r="T79" t="s">
        <v>358</v>
      </c>
    </row>
    <row r="80" spans="1:27" x14ac:dyDescent="0.25">
      <c r="A80" s="3">
        <v>44410</v>
      </c>
      <c r="B80">
        <v>719</v>
      </c>
      <c r="C80">
        <v>238</v>
      </c>
      <c r="D80">
        <v>657</v>
      </c>
      <c r="E80">
        <v>1614</v>
      </c>
      <c r="G80" s="1">
        <f t="shared" ca="1" si="16"/>
        <v>44900</v>
      </c>
      <c r="H80">
        <f t="shared" ca="1" si="19"/>
        <v>61523</v>
      </c>
      <c r="I80">
        <f t="shared" ca="1" si="19"/>
        <v>21399</v>
      </c>
      <c r="J80">
        <f t="shared" ca="1" si="19"/>
        <v>67002</v>
      </c>
      <c r="K80">
        <f t="shared" ca="1" si="15"/>
        <v>88401</v>
      </c>
      <c r="L80">
        <f t="shared" ca="1" si="20"/>
        <v>0.34782114006144044</v>
      </c>
      <c r="M80">
        <f t="shared" ca="1" si="20"/>
        <v>1.0890561253514945</v>
      </c>
      <c r="N80">
        <f t="shared" ca="1" si="20"/>
        <v>1.4368772654129349</v>
      </c>
      <c r="O80">
        <f t="shared" ca="1" si="17"/>
        <v>1.1038126465638127</v>
      </c>
      <c r="P80">
        <f t="shared" ca="1" si="17"/>
        <v>1.2006937140899259</v>
      </c>
      <c r="Q80">
        <f t="shared" ca="1" si="17"/>
        <v>1.1757143335665174</v>
      </c>
      <c r="T80" t="s">
        <v>359</v>
      </c>
    </row>
    <row r="81" spans="1:20" x14ac:dyDescent="0.25">
      <c r="A81" s="3">
        <v>44417</v>
      </c>
      <c r="B81">
        <v>776</v>
      </c>
      <c r="C81">
        <v>240</v>
      </c>
      <c r="D81">
        <v>705</v>
      </c>
      <c r="E81">
        <v>1721</v>
      </c>
      <c r="G81" s="1">
        <f t="shared" ca="1" si="16"/>
        <v>44907</v>
      </c>
      <c r="H81">
        <f t="shared" ca="1" si="19"/>
        <v>62348</v>
      </c>
      <c r="I81">
        <f t="shared" ca="1" si="19"/>
        <v>21779</v>
      </c>
      <c r="J81">
        <f t="shared" ca="1" si="19"/>
        <v>68152</v>
      </c>
      <c r="K81">
        <f t="shared" ca="1" si="15"/>
        <v>89931</v>
      </c>
      <c r="L81">
        <f t="shared" ca="1" si="20"/>
        <v>0.34931353050619107</v>
      </c>
      <c r="M81">
        <f t="shared" ca="1" si="20"/>
        <v>1.0930903958426894</v>
      </c>
      <c r="N81">
        <f t="shared" ca="1" si="20"/>
        <v>1.4424039263488804</v>
      </c>
      <c r="O81">
        <f t="shared" ca="1" si="17"/>
        <v>1.1085487573310759</v>
      </c>
      <c r="P81">
        <f t="shared" ca="1" si="17"/>
        <v>1.2051415318900902</v>
      </c>
      <c r="Q81">
        <f t="shared" ca="1" si="17"/>
        <v>1.1802364835340624</v>
      </c>
      <c r="T81" t="s">
        <v>360</v>
      </c>
    </row>
    <row r="82" spans="1:20" x14ac:dyDescent="0.25">
      <c r="A82" s="3">
        <v>44424</v>
      </c>
      <c r="B82">
        <v>776</v>
      </c>
      <c r="C82">
        <v>237</v>
      </c>
      <c r="D82">
        <v>733</v>
      </c>
      <c r="E82">
        <v>1746</v>
      </c>
      <c r="G82" s="1">
        <f t="shared" ca="1" si="16"/>
        <v>44914</v>
      </c>
      <c r="H82">
        <f t="shared" ca="1" si="19"/>
        <v>63272</v>
      </c>
      <c r="I82">
        <f t="shared" ca="1" si="19"/>
        <v>22131</v>
      </c>
      <c r="J82">
        <f t="shared" ca="1" si="19"/>
        <v>69449</v>
      </c>
      <c r="K82">
        <f t="shared" ca="1" si="15"/>
        <v>91580</v>
      </c>
      <c r="L82">
        <f t="shared" ca="1" si="20"/>
        <v>0.34977557213301302</v>
      </c>
      <c r="M82">
        <f t="shared" ca="1" si="20"/>
        <v>1.0976261221393349</v>
      </c>
      <c r="N82">
        <f t="shared" ca="1" si="20"/>
        <v>1.447401694272348</v>
      </c>
      <c r="O82">
        <f t="shared" ca="1" si="17"/>
        <v>1.1100150494340657</v>
      </c>
      <c r="P82">
        <f t="shared" ca="1" si="17"/>
        <v>1.2101422090144733</v>
      </c>
      <c r="Q82">
        <f t="shared" ca="1" si="17"/>
        <v>1.1843258706549389</v>
      </c>
    </row>
    <row r="83" spans="1:20" x14ac:dyDescent="0.25">
      <c r="A83" s="3">
        <v>44431</v>
      </c>
      <c r="B83">
        <v>693</v>
      </c>
      <c r="C83">
        <v>257</v>
      </c>
      <c r="D83">
        <v>724</v>
      </c>
      <c r="E83">
        <v>1674</v>
      </c>
      <c r="G83" s="1">
        <f t="shared" ca="1" si="16"/>
        <v>44921</v>
      </c>
      <c r="H83">
        <f t="shared" ca="1" si="19"/>
        <v>64280</v>
      </c>
      <c r="I83">
        <f t="shared" ca="1" si="19"/>
        <v>22559</v>
      </c>
      <c r="J83">
        <f t="shared" ca="1" si="19"/>
        <v>70728</v>
      </c>
      <c r="K83">
        <f t="shared" ca="1" si="15"/>
        <v>93287</v>
      </c>
      <c r="L83">
        <f t="shared" ca="1" si="20"/>
        <v>0.35094897324206598</v>
      </c>
      <c r="M83" s="7">
        <f t="shared" ca="1" si="20"/>
        <v>1.1003111387678906</v>
      </c>
      <c r="N83">
        <f t="shared" ca="1" si="20"/>
        <v>1.4512601120099564</v>
      </c>
      <c r="O83">
        <f t="shared" ca="1" si="17"/>
        <v>1.113738845473133</v>
      </c>
      <c r="P83">
        <f t="shared" ca="1" si="17"/>
        <v>1.2131024628646532</v>
      </c>
      <c r="Q83">
        <f t="shared" ca="1" si="17"/>
        <v>1.1874829928032178</v>
      </c>
    </row>
    <row r="84" spans="1:20" x14ac:dyDescent="0.25">
      <c r="A84" s="3">
        <v>44438</v>
      </c>
      <c r="B84">
        <v>703</v>
      </c>
      <c r="C84">
        <v>257</v>
      </c>
      <c r="D84">
        <v>745</v>
      </c>
      <c r="E84">
        <v>1705</v>
      </c>
      <c r="G84" s="1">
        <f t="shared" ca="1" si="16"/>
        <v>44928</v>
      </c>
      <c r="H84">
        <f t="shared" ca="1" si="19"/>
        <v>65194</v>
      </c>
      <c r="I84">
        <f t="shared" ca="1" si="19"/>
        <v>22934</v>
      </c>
      <c r="J84">
        <f t="shared" ca="1" si="19"/>
        <v>71982</v>
      </c>
      <c r="K84">
        <f t="shared" ca="1" si="15"/>
        <v>94916</v>
      </c>
      <c r="L84">
        <f t="shared" ca="1" si="20"/>
        <v>0.35178083872749027</v>
      </c>
      <c r="M84">
        <f t="shared" ca="1" si="20"/>
        <v>1.1041200110439611</v>
      </c>
      <c r="N84">
        <f t="shared" ca="1" si="20"/>
        <v>1.4559008497714514</v>
      </c>
      <c r="O84">
        <f t="shared" ca="1" si="17"/>
        <v>1.116378775992851</v>
      </c>
      <c r="P84">
        <f t="shared" ca="1" si="17"/>
        <v>1.2173017772004255</v>
      </c>
      <c r="Q84">
        <f t="shared" ca="1" si="17"/>
        <v>1.1912802426002942</v>
      </c>
    </row>
    <row r="85" spans="1:20" x14ac:dyDescent="0.25">
      <c r="A85" s="3">
        <v>44445</v>
      </c>
      <c r="B85">
        <v>702</v>
      </c>
      <c r="C85">
        <v>283</v>
      </c>
      <c r="D85">
        <v>780</v>
      </c>
      <c r="E85">
        <v>1765</v>
      </c>
      <c r="G85" s="1">
        <f t="shared" ca="1" si="16"/>
        <v>44935</v>
      </c>
      <c r="H85">
        <f t="shared" ca="1" si="19"/>
        <v>66024</v>
      </c>
      <c r="I85">
        <f t="shared" ca="1" si="19"/>
        <v>23274</v>
      </c>
      <c r="J85">
        <f t="shared" ca="1" si="19"/>
        <v>73098</v>
      </c>
      <c r="K85">
        <f t="shared" ca="1" si="15"/>
        <v>96372</v>
      </c>
      <c r="L85">
        <f t="shared" ca="1" si="20"/>
        <v>0.35250817884405672</v>
      </c>
      <c r="M85">
        <f t="shared" ca="1" si="20"/>
        <v>1.1071428571428572</v>
      </c>
      <c r="N85">
        <f t="shared" ca="1" si="20"/>
        <v>1.4596510359869139</v>
      </c>
      <c r="O85">
        <f t="shared" ca="1" si="17"/>
        <v>1.1186869945757623</v>
      </c>
      <c r="P85">
        <f t="shared" ca="1" si="17"/>
        <v>1.2206344909376854</v>
      </c>
      <c r="Q85">
        <f t="shared" ca="1" si="17"/>
        <v>1.1943488050956412</v>
      </c>
    </row>
    <row r="86" spans="1:20" x14ac:dyDescent="0.25">
      <c r="A86" s="3">
        <v>44452</v>
      </c>
      <c r="B86">
        <v>779</v>
      </c>
      <c r="C86">
        <v>262</v>
      </c>
      <c r="D86">
        <v>786</v>
      </c>
      <c r="E86">
        <v>1827</v>
      </c>
      <c r="G86" s="1">
        <f t="shared" ca="1" si="16"/>
        <v>44942</v>
      </c>
      <c r="H86">
        <f t="shared" ca="1" si="19"/>
        <v>66775</v>
      </c>
      <c r="I86">
        <f t="shared" ca="1" si="19"/>
        <v>23613</v>
      </c>
      <c r="J86">
        <f t="shared" ca="1" si="19"/>
        <v>74164</v>
      </c>
      <c r="K86">
        <f t="shared" ca="1" si="15"/>
        <v>97777</v>
      </c>
      <c r="L86">
        <f t="shared" ca="1" si="20"/>
        <v>0.35362036690378135</v>
      </c>
      <c r="M86">
        <f t="shared" ca="1" si="20"/>
        <v>1.1106551853238487</v>
      </c>
      <c r="N86">
        <f t="shared" ca="1" si="20"/>
        <v>1.4642755522276301</v>
      </c>
      <c r="O86">
        <f t="shared" ca="1" si="17"/>
        <v>1.1222165306052987</v>
      </c>
      <c r="P86">
        <f t="shared" ca="1" si="17"/>
        <v>1.2245068628665208</v>
      </c>
      <c r="Q86">
        <f t="shared" ca="1" si="17"/>
        <v>1.1981327817517535</v>
      </c>
    </row>
    <row r="87" spans="1:20" x14ac:dyDescent="0.25">
      <c r="A87" s="3">
        <v>44459</v>
      </c>
      <c r="B87">
        <v>788</v>
      </c>
      <c r="C87">
        <v>261</v>
      </c>
      <c r="D87">
        <v>751</v>
      </c>
      <c r="E87">
        <v>1800</v>
      </c>
      <c r="G87" s="1">
        <f t="shared" ca="1" si="16"/>
        <v>44949</v>
      </c>
      <c r="H87">
        <f t="shared" ca="1" si="19"/>
        <v>67472</v>
      </c>
      <c r="I87">
        <f t="shared" ca="1" si="19"/>
        <v>23909</v>
      </c>
      <c r="J87">
        <f t="shared" ca="1" si="19"/>
        <v>75141</v>
      </c>
      <c r="K87">
        <f t="shared" ca="1" si="15"/>
        <v>99050</v>
      </c>
      <c r="L87">
        <f t="shared" ca="1" si="20"/>
        <v>0.35435439886175008</v>
      </c>
      <c r="M87">
        <f t="shared" ca="1" si="20"/>
        <v>1.1136619634811478</v>
      </c>
      <c r="N87">
        <f t="shared" ca="1" si="20"/>
        <v>1.4680163623428979</v>
      </c>
      <c r="O87">
        <f t="shared" ca="1" si="17"/>
        <v>1.1245459857903537</v>
      </c>
      <c r="P87">
        <f t="shared" ca="1" si="17"/>
        <v>1.2278218615604279</v>
      </c>
      <c r="Q87">
        <f t="shared" ca="1" si="17"/>
        <v>1.2011936723215595</v>
      </c>
    </row>
    <row r="88" spans="1:20" x14ac:dyDescent="0.25">
      <c r="A88" s="3">
        <v>44466</v>
      </c>
      <c r="B88">
        <v>726</v>
      </c>
      <c r="C88">
        <v>258</v>
      </c>
      <c r="D88">
        <v>807</v>
      </c>
      <c r="E88">
        <v>1791</v>
      </c>
      <c r="G88" s="1">
        <f t="shared" ca="1" si="16"/>
        <v>44956</v>
      </c>
      <c r="H88">
        <f t="shared" ref="H88:J103" ca="1" si="21">OFFSET(B155,$E$1,0)+H87</f>
        <v>68193</v>
      </c>
      <c r="I88">
        <f t="shared" ca="1" si="21"/>
        <v>24213</v>
      </c>
      <c r="J88">
        <f t="shared" ca="1" si="21"/>
        <v>76101</v>
      </c>
      <c r="K88">
        <f t="shared" ca="1" si="15"/>
        <v>100314</v>
      </c>
      <c r="L88">
        <f t="shared" ca="1" si="20"/>
        <v>0.35506576921384891</v>
      </c>
      <c r="M88">
        <f t="shared" ca="1" si="20"/>
        <v>1.1159649817429942</v>
      </c>
      <c r="N88">
        <f t="shared" ca="1" si="20"/>
        <v>1.471030750956843</v>
      </c>
      <c r="O88">
        <f t="shared" ca="1" si="17"/>
        <v>1.1268035242220276</v>
      </c>
      <c r="P88">
        <f t="shared" ca="1" si="17"/>
        <v>1.2303609589366453</v>
      </c>
      <c r="Q88">
        <f t="shared" ca="1" si="17"/>
        <v>1.2036601738006101</v>
      </c>
    </row>
    <row r="89" spans="1:20" x14ac:dyDescent="0.25">
      <c r="A89" s="3">
        <v>44473</v>
      </c>
      <c r="B89">
        <v>719</v>
      </c>
      <c r="C89">
        <v>284</v>
      </c>
      <c r="D89">
        <v>809</v>
      </c>
      <c r="E89">
        <v>1812</v>
      </c>
      <c r="G89" s="1">
        <f t="shared" ca="1" si="16"/>
        <v>44963</v>
      </c>
      <c r="H89">
        <f t="shared" ca="1" si="21"/>
        <v>68912</v>
      </c>
      <c r="I89">
        <f t="shared" ca="1" si="21"/>
        <v>24518</v>
      </c>
      <c r="J89">
        <f t="shared" ca="1" si="21"/>
        <v>77082</v>
      </c>
      <c r="K89">
        <f t="shared" ca="1" si="15"/>
        <v>101600</v>
      </c>
      <c r="L89">
        <f t="shared" ca="1" si="20"/>
        <v>0.35578709078244719</v>
      </c>
      <c r="M89">
        <f t="shared" ca="1" si="20"/>
        <v>1.1185570002321801</v>
      </c>
      <c r="N89">
        <f t="shared" ca="1" si="20"/>
        <v>1.4743440910146273</v>
      </c>
      <c r="O89">
        <f t="shared" ca="1" si="17"/>
        <v>1.1290926429038803</v>
      </c>
      <c r="P89">
        <f t="shared" ca="1" si="17"/>
        <v>1.2332186815409472</v>
      </c>
      <c r="Q89">
        <f t="shared" ca="1" si="17"/>
        <v>1.2063712901163084</v>
      </c>
    </row>
    <row r="90" spans="1:20" x14ac:dyDescent="0.25">
      <c r="A90" s="3">
        <v>44480</v>
      </c>
      <c r="B90">
        <v>773</v>
      </c>
      <c r="C90">
        <v>264</v>
      </c>
      <c r="D90">
        <v>834</v>
      </c>
      <c r="E90">
        <v>1871</v>
      </c>
      <c r="G90" s="1">
        <f t="shared" ca="1" si="16"/>
        <v>44970</v>
      </c>
      <c r="H90">
        <f t="shared" ca="1" si="21"/>
        <v>69631</v>
      </c>
      <c r="I90">
        <f t="shared" ca="1" si="21"/>
        <v>24860</v>
      </c>
      <c r="J90">
        <f t="shared" ca="1" si="21"/>
        <v>78056</v>
      </c>
      <c r="K90">
        <f t="shared" ca="1" si="15"/>
        <v>102916</v>
      </c>
      <c r="L90">
        <f t="shared" ca="1" si="20"/>
        <v>0.35702488833996354</v>
      </c>
      <c r="M90">
        <f t="shared" ca="1" si="20"/>
        <v>1.1209949591417616</v>
      </c>
      <c r="N90">
        <f t="shared" ca="1" si="20"/>
        <v>1.478019847481725</v>
      </c>
      <c r="O90">
        <f t="shared" ca="1" si="17"/>
        <v>1.1330208014903049</v>
      </c>
      <c r="P90">
        <f t="shared" ca="1" si="17"/>
        <v>1.2359065521380657</v>
      </c>
      <c r="Q90">
        <f t="shared" ca="1" si="17"/>
        <v>1.209378951013375</v>
      </c>
    </row>
    <row r="91" spans="1:20" x14ac:dyDescent="0.25">
      <c r="A91" s="3">
        <v>44487</v>
      </c>
      <c r="B91">
        <v>852</v>
      </c>
      <c r="C91">
        <v>275</v>
      </c>
      <c r="D91">
        <v>874</v>
      </c>
      <c r="E91">
        <v>2001</v>
      </c>
      <c r="G91" s="1">
        <f t="shared" ca="1" si="16"/>
        <v>44977</v>
      </c>
      <c r="H91">
        <f t="shared" ca="1" si="21"/>
        <v>70334</v>
      </c>
      <c r="I91">
        <f t="shared" ca="1" si="21"/>
        <v>25167</v>
      </c>
      <c r="J91">
        <f t="shared" ca="1" si="21"/>
        <v>79005</v>
      </c>
      <c r="K91">
        <f t="shared" ca="1" si="15"/>
        <v>104172</v>
      </c>
      <c r="L91">
        <f t="shared" ca="1" si="20"/>
        <v>0.35782125287911964</v>
      </c>
      <c r="M91">
        <f t="shared" ca="1" si="20"/>
        <v>1.1232831916285153</v>
      </c>
      <c r="N91">
        <f t="shared" ca="1" si="20"/>
        <v>1.4811044445076349</v>
      </c>
      <c r="O91">
        <f t="shared" ca="1" si="17"/>
        <v>1.1355480695265152</v>
      </c>
      <c r="P91">
        <f t="shared" ca="1" si="17"/>
        <v>1.2384293480704927</v>
      </c>
      <c r="Q91">
        <f t="shared" ca="1" si="17"/>
        <v>1.2119029000130113</v>
      </c>
    </row>
    <row r="92" spans="1:20" x14ac:dyDescent="0.25">
      <c r="A92" s="3">
        <v>44494</v>
      </c>
      <c r="B92">
        <v>878</v>
      </c>
      <c r="C92">
        <v>282</v>
      </c>
      <c r="D92">
        <v>968</v>
      </c>
      <c r="E92">
        <v>2128</v>
      </c>
      <c r="G92" s="1">
        <f t="shared" ca="1" si="16"/>
        <v>44984</v>
      </c>
      <c r="H92">
        <f t="shared" ca="1" si="21"/>
        <v>71035</v>
      </c>
      <c r="I92">
        <f t="shared" ca="1" si="21"/>
        <v>25476</v>
      </c>
      <c r="J92">
        <f t="shared" ca="1" si="21"/>
        <v>79984</v>
      </c>
      <c r="K92">
        <f t="shared" ca="1" si="15"/>
        <v>105460</v>
      </c>
      <c r="L92">
        <f t="shared" ca="1" si="20"/>
        <v>0.35864010698951221</v>
      </c>
      <c r="M92">
        <f t="shared" ca="1" si="20"/>
        <v>1.1259801506299711</v>
      </c>
      <c r="N92">
        <f t="shared" ca="1" si="20"/>
        <v>1.4846202576194834</v>
      </c>
      <c r="O92">
        <f t="shared" ca="1" si="17"/>
        <v>1.1381467083630805</v>
      </c>
      <c r="P92">
        <f t="shared" ca="1" si="17"/>
        <v>1.2414027684891704</v>
      </c>
      <c r="Q92">
        <f t="shared" ca="1" si="17"/>
        <v>1.2147796884271931</v>
      </c>
    </row>
    <row r="93" spans="1:20" x14ac:dyDescent="0.25">
      <c r="A93" s="3">
        <v>44501</v>
      </c>
      <c r="B93">
        <v>971</v>
      </c>
      <c r="C93">
        <v>286</v>
      </c>
      <c r="D93">
        <v>1025</v>
      </c>
      <c r="E93">
        <v>2282</v>
      </c>
      <c r="G93" s="1">
        <f t="shared" ca="1" si="16"/>
        <v>44991</v>
      </c>
      <c r="H93">
        <f t="shared" ca="1" si="21"/>
        <v>71714</v>
      </c>
      <c r="I93">
        <f t="shared" ca="1" si="21"/>
        <v>25815</v>
      </c>
      <c r="J93">
        <f t="shared" ca="1" si="21"/>
        <v>80987</v>
      </c>
      <c r="K93">
        <f t="shared" ca="1" si="15"/>
        <v>106802</v>
      </c>
      <c r="L93">
        <f t="shared" ca="1" si="20"/>
        <v>0.35997155367152855</v>
      </c>
      <c r="M93">
        <f t="shared" ca="1" si="20"/>
        <v>1.129305296037036</v>
      </c>
      <c r="N93">
        <f t="shared" ca="1" si="20"/>
        <v>1.4892768497085647</v>
      </c>
      <c r="O93">
        <f t="shared" ca="1" si="17"/>
        <v>1.1423720630542171</v>
      </c>
      <c r="P93">
        <f t="shared" ca="1" si="17"/>
        <v>1.2450687698051348</v>
      </c>
      <c r="Q93">
        <f t="shared" ca="1" si="17"/>
        <v>1.2185899109120844</v>
      </c>
    </row>
    <row r="94" spans="1:20" x14ac:dyDescent="0.25">
      <c r="A94" s="3">
        <v>44508</v>
      </c>
      <c r="B94">
        <v>1142</v>
      </c>
      <c r="C94">
        <v>314</v>
      </c>
      <c r="D94">
        <v>1027</v>
      </c>
      <c r="E94">
        <v>2483</v>
      </c>
      <c r="G94" s="1">
        <f t="shared" ca="1" si="16"/>
        <v>44998</v>
      </c>
      <c r="H94">
        <f t="shared" ca="1" si="21"/>
        <v>72400</v>
      </c>
      <c r="I94">
        <f t="shared" ca="1" si="21"/>
        <v>26087</v>
      </c>
      <c r="J94">
        <f t="shared" ca="1" si="21"/>
        <v>81938</v>
      </c>
      <c r="K94">
        <f t="shared" ca="1" si="15"/>
        <v>108025</v>
      </c>
      <c r="L94">
        <f t="shared" ca="1" si="20"/>
        <v>0.36031767955801103</v>
      </c>
      <c r="M94">
        <f t="shared" ca="1" si="20"/>
        <v>1.1317403314917127</v>
      </c>
      <c r="N94">
        <f t="shared" ca="1" si="20"/>
        <v>1.4920580110497237</v>
      </c>
      <c r="O94">
        <f t="shared" ca="1" si="17"/>
        <v>1.1434704958025399</v>
      </c>
      <c r="P94">
        <f t="shared" ca="1" si="17"/>
        <v>1.2477534172681597</v>
      </c>
      <c r="Q94">
        <f t="shared" ca="1" si="17"/>
        <v>1.2208655758776805</v>
      </c>
    </row>
    <row r="95" spans="1:20" x14ac:dyDescent="0.25">
      <c r="A95" s="3">
        <v>44515</v>
      </c>
      <c r="B95">
        <v>1200</v>
      </c>
      <c r="C95">
        <v>304</v>
      </c>
      <c r="D95">
        <v>1025</v>
      </c>
      <c r="E95">
        <v>2529</v>
      </c>
      <c r="G95" s="1">
        <f t="shared" ca="1" si="16"/>
        <v>45005</v>
      </c>
      <c r="H95">
        <f t="shared" ca="1" si="21"/>
        <v>73096</v>
      </c>
      <c r="I95">
        <f t="shared" ca="1" si="21"/>
        <v>26400</v>
      </c>
      <c r="J95">
        <f t="shared" ca="1" si="21"/>
        <v>82880</v>
      </c>
      <c r="K95">
        <f t="shared" ca="1" si="15"/>
        <v>109280</v>
      </c>
      <c r="L95">
        <f t="shared" ca="1" si="20"/>
        <v>0.36116887380978441</v>
      </c>
      <c r="M95">
        <f t="shared" ca="1" si="20"/>
        <v>1.1338513735361717</v>
      </c>
      <c r="N95">
        <f t="shared" ca="1" si="20"/>
        <v>1.495020247345956</v>
      </c>
      <c r="O95">
        <f t="shared" ca="1" si="17"/>
        <v>1.1461717662877782</v>
      </c>
      <c r="P95">
        <f t="shared" ca="1" si="17"/>
        <v>1.2500808592189989</v>
      </c>
      <c r="Q95">
        <f t="shared" ca="1" si="17"/>
        <v>1.2232894041034617</v>
      </c>
    </row>
    <row r="96" spans="1:20" x14ac:dyDescent="0.25">
      <c r="A96" s="3">
        <v>44522</v>
      </c>
      <c r="B96">
        <v>1284</v>
      </c>
      <c r="C96">
        <v>372</v>
      </c>
      <c r="D96">
        <v>1105</v>
      </c>
      <c r="E96">
        <v>2761</v>
      </c>
      <c r="G96" s="1">
        <f t="shared" ca="1" si="16"/>
        <v>45012</v>
      </c>
      <c r="H96">
        <f t="shared" ca="1" si="21"/>
        <v>73778</v>
      </c>
      <c r="I96">
        <f t="shared" ca="1" si="21"/>
        <v>26661</v>
      </c>
      <c r="J96">
        <f t="shared" ca="1" si="21"/>
        <v>83826</v>
      </c>
      <c r="K96">
        <f t="shared" ca="1" si="15"/>
        <v>110487</v>
      </c>
      <c r="L96">
        <f t="shared" ca="1" si="20"/>
        <v>0.36136788744612214</v>
      </c>
      <c r="M96">
        <f t="shared" ca="1" si="20"/>
        <v>1.1361923608663829</v>
      </c>
      <c r="N96">
        <f t="shared" ca="1" si="20"/>
        <v>1.497560248312505</v>
      </c>
      <c r="O96">
        <f t="shared" ca="1" si="17"/>
        <v>1.1468033373549922</v>
      </c>
      <c r="P96">
        <f t="shared" ca="1" si="17"/>
        <v>1.2526618178185764</v>
      </c>
      <c r="Q96">
        <f t="shared" ca="1" si="17"/>
        <v>1.2253677413529458</v>
      </c>
    </row>
    <row r="97" spans="1:17" x14ac:dyDescent="0.25">
      <c r="A97" s="3">
        <v>44529</v>
      </c>
      <c r="B97">
        <v>1352</v>
      </c>
      <c r="C97">
        <v>341</v>
      </c>
      <c r="D97">
        <v>1151</v>
      </c>
      <c r="E97">
        <v>2844</v>
      </c>
      <c r="G97" s="1">
        <f t="shared" ca="1" si="16"/>
        <v>45019</v>
      </c>
      <c r="H97">
        <f t="shared" ca="1" si="21"/>
        <v>74454</v>
      </c>
      <c r="I97">
        <f t="shared" ca="1" si="21"/>
        <v>26939</v>
      </c>
      <c r="J97">
        <f t="shared" ca="1" si="21"/>
        <v>84716</v>
      </c>
      <c r="K97">
        <f t="shared" ca="1" si="15"/>
        <v>111655</v>
      </c>
      <c r="L97">
        <f t="shared" ca="1" si="20"/>
        <v>0.36182072151932737</v>
      </c>
      <c r="M97">
        <f t="shared" ca="1" si="20"/>
        <v>1.1378300695731594</v>
      </c>
      <c r="N97">
        <f t="shared" ca="1" si="20"/>
        <v>1.4996507910924866</v>
      </c>
      <c r="O97">
        <f t="shared" ca="1" si="17"/>
        <v>1.1482404092267899</v>
      </c>
      <c r="P97">
        <f t="shared" ca="1" si="17"/>
        <v>1.2544674057069898</v>
      </c>
      <c r="Q97">
        <f t="shared" ca="1" si="17"/>
        <v>1.2270783127222074</v>
      </c>
    </row>
    <row r="98" spans="1:17" x14ac:dyDescent="0.25">
      <c r="A98" s="3">
        <v>44536</v>
      </c>
      <c r="B98">
        <v>1368</v>
      </c>
      <c r="C98">
        <v>366</v>
      </c>
      <c r="D98">
        <v>1131</v>
      </c>
      <c r="E98">
        <v>2865</v>
      </c>
      <c r="G98" s="1">
        <f t="shared" ca="1" si="16"/>
        <v>45026</v>
      </c>
      <c r="H98">
        <f t="shared" ca="1" si="21"/>
        <v>75103</v>
      </c>
      <c r="I98">
        <f t="shared" ca="1" si="21"/>
        <v>27273</v>
      </c>
      <c r="J98">
        <f t="shared" ca="1" si="21"/>
        <v>85691</v>
      </c>
      <c r="K98">
        <f t="shared" ca="1" si="15"/>
        <v>112964</v>
      </c>
      <c r="L98">
        <f t="shared" ca="1" si="20"/>
        <v>0.36314128596727163</v>
      </c>
      <c r="M98">
        <f t="shared" ca="1" si="20"/>
        <v>1.1409797211829089</v>
      </c>
      <c r="N98">
        <f t="shared" ca="1" si="20"/>
        <v>1.5041210071501805</v>
      </c>
      <c r="O98">
        <f t="shared" ca="1" si="17"/>
        <v>1.152431229077435</v>
      </c>
      <c r="P98">
        <f t="shared" ca="1" si="17"/>
        <v>1.2579399236070006</v>
      </c>
      <c r="Q98">
        <f t="shared" ca="1" si="17"/>
        <v>1.2307360343799161</v>
      </c>
    </row>
    <row r="99" spans="1:17" x14ac:dyDescent="0.25">
      <c r="A99" s="3">
        <v>44543</v>
      </c>
      <c r="B99">
        <v>1286</v>
      </c>
      <c r="C99">
        <v>328</v>
      </c>
      <c r="D99">
        <v>1056</v>
      </c>
      <c r="E99">
        <v>2670</v>
      </c>
      <c r="G99" s="1">
        <f t="shared" ca="1" si="16"/>
        <v>45033</v>
      </c>
      <c r="H99">
        <f t="shared" ca="1" si="21"/>
        <v>75741</v>
      </c>
      <c r="I99">
        <f t="shared" ca="1" si="21"/>
        <v>27573</v>
      </c>
      <c r="J99">
        <f t="shared" ca="1" si="21"/>
        <v>86599</v>
      </c>
      <c r="K99">
        <f t="shared" ca="1" si="15"/>
        <v>114172</v>
      </c>
      <c r="L99">
        <f t="shared" ca="1" si="20"/>
        <v>0.36404325266368281</v>
      </c>
      <c r="M99">
        <f t="shared" ca="1" si="20"/>
        <v>1.1433569665042711</v>
      </c>
      <c r="N99">
        <f t="shared" ca="1" si="20"/>
        <v>1.5074002191679539</v>
      </c>
      <c r="O99">
        <f t="shared" ca="1" si="17"/>
        <v>1.1552936262454225</v>
      </c>
      <c r="P99">
        <f t="shared" ca="1" si="17"/>
        <v>1.2605608569526425</v>
      </c>
      <c r="Q99">
        <f t="shared" ca="1" si="17"/>
        <v>1.2334192256760019</v>
      </c>
    </row>
    <row r="100" spans="1:17" x14ac:dyDescent="0.25">
      <c r="A100" s="3">
        <v>44550</v>
      </c>
      <c r="B100">
        <v>1158</v>
      </c>
      <c r="C100">
        <v>336</v>
      </c>
      <c r="D100">
        <v>998</v>
      </c>
      <c r="E100">
        <v>2492</v>
      </c>
      <c r="G100" s="1">
        <f t="shared" ca="1" si="16"/>
        <v>45040</v>
      </c>
      <c r="H100">
        <f t="shared" ca="1" si="21"/>
        <v>76362</v>
      </c>
      <c r="I100">
        <f t="shared" ca="1" si="21"/>
        <v>27852</v>
      </c>
      <c r="J100">
        <f t="shared" ca="1" si="21"/>
        <v>87464</v>
      </c>
      <c r="K100">
        <f t="shared" ca="1" si="15"/>
        <v>115316</v>
      </c>
      <c r="L100">
        <f t="shared" ca="1" si="20"/>
        <v>0.36473638720829732</v>
      </c>
      <c r="M100">
        <f t="shared" ca="1" si="20"/>
        <v>1.1453864487572352</v>
      </c>
      <c r="N100">
        <f t="shared" ca="1" si="20"/>
        <v>1.5101228359655325</v>
      </c>
      <c r="O100">
        <f t="shared" ca="1" si="17"/>
        <v>1.1574932932236301</v>
      </c>
      <c r="P100">
        <f t="shared" ca="1" si="17"/>
        <v>1.2627983785341905</v>
      </c>
      <c r="Q100">
        <f t="shared" ca="1" si="17"/>
        <v>1.2356469869961744</v>
      </c>
    </row>
    <row r="101" spans="1:17" x14ac:dyDescent="0.25">
      <c r="A101" s="3">
        <v>44557</v>
      </c>
      <c r="B101">
        <v>1143</v>
      </c>
      <c r="C101">
        <v>320</v>
      </c>
      <c r="D101">
        <v>932</v>
      </c>
      <c r="E101">
        <v>2395</v>
      </c>
      <c r="G101" s="1">
        <f t="shared" ca="1" si="16"/>
        <v>45047</v>
      </c>
      <c r="H101">
        <f t="shared" ca="1" si="21"/>
        <v>77055</v>
      </c>
      <c r="I101">
        <f t="shared" ca="1" si="21"/>
        <v>28126</v>
      </c>
      <c r="J101">
        <f t="shared" ca="1" si="21"/>
        <v>88335</v>
      </c>
      <c r="K101">
        <f t="shared" ca="1" si="15"/>
        <v>116461</v>
      </c>
      <c r="L101">
        <f t="shared" ca="1" si="20"/>
        <v>0.3650120044124327</v>
      </c>
      <c r="M101">
        <f t="shared" ca="1" si="20"/>
        <v>1.1463889429628187</v>
      </c>
      <c r="N101">
        <f t="shared" ca="1" si="20"/>
        <v>1.5114009473752514</v>
      </c>
      <c r="O101">
        <f t="shared" ca="1" si="17"/>
        <v>1.1583679662106761</v>
      </c>
      <c r="P101">
        <f t="shared" ca="1" si="17"/>
        <v>1.2639036369896877</v>
      </c>
      <c r="Q101">
        <f t="shared" ca="1" si="17"/>
        <v>1.2366927923272719</v>
      </c>
    </row>
    <row r="102" spans="1:17" x14ac:dyDescent="0.25">
      <c r="A102" s="3">
        <v>44564</v>
      </c>
      <c r="B102">
        <v>1050</v>
      </c>
      <c r="C102">
        <v>291</v>
      </c>
      <c r="D102">
        <v>867</v>
      </c>
      <c r="E102">
        <v>2208</v>
      </c>
      <c r="G102" s="1">
        <f t="shared" ca="1" si="16"/>
        <v>45054</v>
      </c>
      <c r="H102">
        <f t="shared" ca="1" si="21"/>
        <v>77666</v>
      </c>
      <c r="I102">
        <f t="shared" ca="1" si="21"/>
        <v>28409</v>
      </c>
      <c r="J102">
        <f t="shared" ca="1" si="21"/>
        <v>89180</v>
      </c>
      <c r="K102">
        <f t="shared" ca="1" si="15"/>
        <v>117589</v>
      </c>
      <c r="L102">
        <f t="shared" ca="1" si="20"/>
        <v>0.36578425565884687</v>
      </c>
      <c r="M102">
        <f t="shared" ca="1" si="20"/>
        <v>1.1482501995725285</v>
      </c>
      <c r="N102">
        <f t="shared" ca="1" si="20"/>
        <v>1.5140344552313754</v>
      </c>
      <c r="O102">
        <f t="shared" ca="1" si="17"/>
        <v>1.1608187105557899</v>
      </c>
      <c r="P102">
        <f t="shared" ca="1" si="17"/>
        <v>1.2659556883574403</v>
      </c>
      <c r="Q102">
        <f t="shared" ca="1" si="17"/>
        <v>1.2388476409065727</v>
      </c>
    </row>
    <row r="103" spans="1:17" x14ac:dyDescent="0.25">
      <c r="A103" s="3">
        <v>44571</v>
      </c>
      <c r="B103">
        <v>997</v>
      </c>
      <c r="C103">
        <v>284</v>
      </c>
      <c r="D103">
        <v>901</v>
      </c>
      <c r="E103">
        <v>2182</v>
      </c>
      <c r="G103" s="1">
        <f t="shared" ca="1" si="16"/>
        <v>45061</v>
      </c>
      <c r="H103">
        <f t="shared" ca="1" si="21"/>
        <v>78303</v>
      </c>
      <c r="I103">
        <f t="shared" ca="1" si="21"/>
        <v>28656</v>
      </c>
      <c r="J103">
        <f t="shared" ca="1" si="21"/>
        <v>90028</v>
      </c>
      <c r="K103">
        <f t="shared" ca="1" si="15"/>
        <v>118684</v>
      </c>
      <c r="L103">
        <f t="shared" ca="1" si="20"/>
        <v>0.3659629899237577</v>
      </c>
      <c r="M103">
        <f t="shared" ca="1" si="20"/>
        <v>1.1497388350382489</v>
      </c>
      <c r="N103">
        <f t="shared" ca="1" si="20"/>
        <v>1.5157018249620067</v>
      </c>
      <c r="O103">
        <f t="shared" ca="1" si="17"/>
        <v>1.1613859249060965</v>
      </c>
      <c r="P103">
        <f t="shared" ca="1" si="17"/>
        <v>1.2675969217196648</v>
      </c>
      <c r="Q103">
        <f t="shared" ca="1" si="17"/>
        <v>1.2402119540172649</v>
      </c>
    </row>
    <row r="104" spans="1:17" x14ac:dyDescent="0.25">
      <c r="A104" s="3">
        <v>44578</v>
      </c>
      <c r="B104">
        <v>873</v>
      </c>
      <c r="C104">
        <v>285</v>
      </c>
      <c r="D104">
        <v>896</v>
      </c>
      <c r="E104">
        <v>2054</v>
      </c>
      <c r="G104" s="1">
        <f t="shared" ca="1" si="16"/>
        <v>45068</v>
      </c>
      <c r="H104">
        <f t="shared" ref="H104:J119" ca="1" si="22">OFFSET(B171,$E$1,0)+H103</f>
        <v>78907</v>
      </c>
      <c r="I104">
        <f t="shared" ca="1" si="22"/>
        <v>28943</v>
      </c>
      <c r="J104">
        <f t="shared" ca="1" si="22"/>
        <v>90817</v>
      </c>
      <c r="K104">
        <f t="shared" ca="1" si="15"/>
        <v>119760</v>
      </c>
      <c r="L104">
        <f t="shared" ca="1" si="20"/>
        <v>0.36679888983233427</v>
      </c>
      <c r="M104">
        <f t="shared" ca="1" si="20"/>
        <v>1.1509371792109699</v>
      </c>
      <c r="N104">
        <f t="shared" ca="1" si="20"/>
        <v>1.5177360690433042</v>
      </c>
      <c r="O104">
        <f t="shared" ca="1" si="17"/>
        <v>1.1640386586938858</v>
      </c>
      <c r="P104">
        <f t="shared" ca="1" si="17"/>
        <v>1.268918106442847</v>
      </c>
      <c r="Q104">
        <f t="shared" ca="1" si="17"/>
        <v>1.2418764593872951</v>
      </c>
    </row>
    <row r="105" spans="1:17" x14ac:dyDescent="0.25">
      <c r="A105" s="3">
        <v>44585</v>
      </c>
      <c r="B105">
        <v>859</v>
      </c>
      <c r="C105">
        <v>278</v>
      </c>
      <c r="D105">
        <v>869</v>
      </c>
      <c r="E105">
        <v>2006</v>
      </c>
      <c r="G105" s="1">
        <f t="shared" ca="1" si="16"/>
        <v>45075</v>
      </c>
      <c r="H105">
        <f t="shared" ca="1" si="22"/>
        <v>79480</v>
      </c>
      <c r="I105">
        <f t="shared" ca="1" si="22"/>
        <v>29229</v>
      </c>
      <c r="J105">
        <f t="shared" ca="1" si="22"/>
        <v>91627</v>
      </c>
      <c r="K105">
        <f t="shared" ca="1" si="15"/>
        <v>120856</v>
      </c>
      <c r="L105">
        <f t="shared" ca="1" si="20"/>
        <v>0.36775289380976345</v>
      </c>
      <c r="M105">
        <f t="shared" ca="1" si="20"/>
        <v>1.1528309008555611</v>
      </c>
      <c r="N105">
        <f t="shared" ca="1" si="20"/>
        <v>1.5205837946653247</v>
      </c>
      <c r="O105">
        <f t="shared" ca="1" si="17"/>
        <v>1.1670661965110882</v>
      </c>
      <c r="P105">
        <f t="shared" ca="1" si="17"/>
        <v>1.2710059507898614</v>
      </c>
      <c r="Q105">
        <f t="shared" ca="1" si="17"/>
        <v>1.2442065900898029</v>
      </c>
    </row>
    <row r="106" spans="1:17" x14ac:dyDescent="0.25">
      <c r="A106" s="3">
        <v>44592</v>
      </c>
      <c r="B106">
        <v>985</v>
      </c>
      <c r="C106">
        <v>314</v>
      </c>
      <c r="D106">
        <v>987</v>
      </c>
      <c r="E106">
        <v>2286</v>
      </c>
      <c r="G106" s="1">
        <f t="shared" ca="1" si="16"/>
        <v>45082</v>
      </c>
      <c r="H106">
        <f t="shared" ca="1" si="22"/>
        <v>80106</v>
      </c>
      <c r="I106">
        <f t="shared" ca="1" si="22"/>
        <v>29480</v>
      </c>
      <c r="J106">
        <f t="shared" ca="1" si="22"/>
        <v>92429</v>
      </c>
      <c r="K106">
        <f t="shared" ca="1" si="15"/>
        <v>121909</v>
      </c>
      <c r="L106">
        <f t="shared" ref="L106:N137" ca="1" si="23">I106/$H106</f>
        <v>0.36801238359174093</v>
      </c>
      <c r="M106">
        <f t="shared" ca="1" si="23"/>
        <v>1.1538336703867376</v>
      </c>
      <c r="N106">
        <f t="shared" ca="1" si="23"/>
        <v>1.5218460539784786</v>
      </c>
      <c r="O106">
        <f t="shared" ca="1" si="17"/>
        <v>1.1678896890191923</v>
      </c>
      <c r="P106">
        <f t="shared" ca="1" si="17"/>
        <v>1.2721115127941851</v>
      </c>
      <c r="Q106">
        <f t="shared" ca="1" si="17"/>
        <v>1.2452394245586025</v>
      </c>
    </row>
    <row r="107" spans="1:17" x14ac:dyDescent="0.25">
      <c r="A107" s="3">
        <v>44599</v>
      </c>
      <c r="B107">
        <v>964</v>
      </c>
      <c r="C107">
        <v>305</v>
      </c>
      <c r="D107">
        <v>987</v>
      </c>
      <c r="E107">
        <v>2256</v>
      </c>
      <c r="G107" s="1">
        <f t="shared" ca="1" si="16"/>
        <v>45089</v>
      </c>
      <c r="H107">
        <f t="shared" ca="1" si="22"/>
        <v>80720</v>
      </c>
      <c r="I107">
        <f t="shared" ca="1" si="22"/>
        <v>29756</v>
      </c>
      <c r="J107">
        <f t="shared" ca="1" si="22"/>
        <v>93246</v>
      </c>
      <c r="K107">
        <f t="shared" ca="1" si="15"/>
        <v>123002</v>
      </c>
      <c r="L107">
        <f t="shared" ca="1" si="23"/>
        <v>0.36863230921704659</v>
      </c>
      <c r="M107">
        <f t="shared" ca="1" si="23"/>
        <v>1.1551783944499505</v>
      </c>
      <c r="N107">
        <f t="shared" ca="1" si="23"/>
        <v>1.523810703666997</v>
      </c>
      <c r="O107">
        <f t="shared" ca="1" si="17"/>
        <v>1.1698570270165909</v>
      </c>
      <c r="P107">
        <f t="shared" ca="1" si="17"/>
        <v>1.2735940826014704</v>
      </c>
      <c r="Q107">
        <f t="shared" ca="1" si="17"/>
        <v>1.2468469848247636</v>
      </c>
    </row>
    <row r="108" spans="1:17" x14ac:dyDescent="0.25">
      <c r="A108" s="3">
        <v>44606</v>
      </c>
      <c r="B108">
        <v>975</v>
      </c>
      <c r="C108">
        <v>285</v>
      </c>
      <c r="D108">
        <v>978</v>
      </c>
      <c r="E108">
        <v>2238</v>
      </c>
      <c r="G108" s="1">
        <f t="shared" ca="1" si="16"/>
        <v>45096</v>
      </c>
      <c r="H108">
        <f t="shared" ca="1" si="22"/>
        <v>81363</v>
      </c>
      <c r="I108">
        <f t="shared" ca="1" si="22"/>
        <v>30047</v>
      </c>
      <c r="J108">
        <f t="shared" ca="1" si="22"/>
        <v>94135</v>
      </c>
      <c r="K108">
        <f t="shared" ca="1" si="15"/>
        <v>124182</v>
      </c>
      <c r="L108">
        <f t="shared" ca="1" si="23"/>
        <v>0.36929562577584407</v>
      </c>
      <c r="M108">
        <f t="shared" ca="1" si="23"/>
        <v>1.1569755294175486</v>
      </c>
      <c r="N108">
        <f t="shared" ca="1" si="23"/>
        <v>1.5262711551933925</v>
      </c>
      <c r="O108">
        <f t="shared" ca="1" si="17"/>
        <v>1.1719620664231851</v>
      </c>
      <c r="P108">
        <f t="shared" ca="1" si="17"/>
        <v>1.2755754393091145</v>
      </c>
      <c r="Q108">
        <f t="shared" ca="1" si="17"/>
        <v>1.2488602313255337</v>
      </c>
    </row>
    <row r="109" spans="1:17" x14ac:dyDescent="0.25">
      <c r="A109" s="3">
        <v>44613</v>
      </c>
      <c r="B109">
        <v>930</v>
      </c>
      <c r="C109">
        <v>290</v>
      </c>
      <c r="D109">
        <v>924</v>
      </c>
      <c r="E109">
        <v>2144</v>
      </c>
      <c r="G109" s="1">
        <f t="shared" ca="1" si="16"/>
        <v>45103</v>
      </c>
      <c r="H109">
        <f t="shared" ca="1" si="22"/>
        <v>81957</v>
      </c>
      <c r="I109">
        <f t="shared" ca="1" si="22"/>
        <v>30306</v>
      </c>
      <c r="J109">
        <f t="shared" ca="1" si="22"/>
        <v>94941</v>
      </c>
      <c r="K109">
        <f t="shared" ca="1" si="15"/>
        <v>125247</v>
      </c>
      <c r="L109">
        <f t="shared" ca="1" si="23"/>
        <v>0.36977927449760239</v>
      </c>
      <c r="M109">
        <f t="shared" ca="1" si="23"/>
        <v>1.1584245396976462</v>
      </c>
      <c r="N109">
        <f t="shared" ca="1" si="23"/>
        <v>1.5282038141952488</v>
      </c>
      <c r="O109">
        <f t="shared" ca="1" si="17"/>
        <v>1.1734969287822612</v>
      </c>
      <c r="P109">
        <f t="shared" ca="1" si="17"/>
        <v>1.2771729855645046</v>
      </c>
      <c r="Q109">
        <f t="shared" ca="1" si="17"/>
        <v>1.250441615445858</v>
      </c>
    </row>
    <row r="110" spans="1:17" x14ac:dyDescent="0.25">
      <c r="A110" s="3">
        <v>44620</v>
      </c>
      <c r="B110">
        <v>911</v>
      </c>
      <c r="C110">
        <v>275</v>
      </c>
      <c r="D110">
        <v>893</v>
      </c>
      <c r="E110">
        <v>2079</v>
      </c>
      <c r="G110" s="1">
        <f t="shared" ca="1" si="16"/>
        <v>45110</v>
      </c>
      <c r="H110">
        <f t="shared" ca="1" si="22"/>
        <v>82538</v>
      </c>
      <c r="I110">
        <f t="shared" ca="1" si="22"/>
        <v>30594</v>
      </c>
      <c r="J110">
        <f t="shared" ca="1" si="22"/>
        <v>95740</v>
      </c>
      <c r="K110">
        <f t="shared" ca="1" si="15"/>
        <v>126334</v>
      </c>
      <c r="L110">
        <f t="shared" ca="1" si="23"/>
        <v>0.37066563279943782</v>
      </c>
      <c r="M110">
        <f t="shared" ca="1" si="23"/>
        <v>1.1599505682231215</v>
      </c>
      <c r="N110">
        <f t="shared" ca="1" si="23"/>
        <v>1.5306162010225592</v>
      </c>
      <c r="O110">
        <f t="shared" ca="1" si="17"/>
        <v>1.1763097926087094</v>
      </c>
      <c r="P110">
        <f t="shared" ca="1" si="17"/>
        <v>1.2788554450956595</v>
      </c>
      <c r="Q110">
        <f t="shared" ca="1" si="17"/>
        <v>1.2524155333574625</v>
      </c>
    </row>
    <row r="111" spans="1:17" x14ac:dyDescent="0.25">
      <c r="A111" s="3">
        <v>44627</v>
      </c>
      <c r="B111">
        <v>879</v>
      </c>
      <c r="C111">
        <v>302</v>
      </c>
      <c r="D111">
        <v>925</v>
      </c>
      <c r="E111">
        <v>2106</v>
      </c>
      <c r="G111" s="1">
        <f t="shared" ca="1" si="16"/>
        <v>45117</v>
      </c>
      <c r="H111">
        <f t="shared" ca="1" si="22"/>
        <v>83156</v>
      </c>
      <c r="I111">
        <f t="shared" ca="1" si="22"/>
        <v>30866</v>
      </c>
      <c r="J111">
        <f t="shared" ca="1" si="22"/>
        <v>96615</v>
      </c>
      <c r="K111">
        <f t="shared" ca="1" si="15"/>
        <v>127481</v>
      </c>
      <c r="L111">
        <f t="shared" ca="1" si="23"/>
        <v>0.371181875030064</v>
      </c>
      <c r="M111">
        <f t="shared" ca="1" si="23"/>
        <v>1.1618524219539179</v>
      </c>
      <c r="N111">
        <f t="shared" ca="1" si="23"/>
        <v>1.5330342969839819</v>
      </c>
      <c r="O111">
        <f t="shared" ca="1" si="17"/>
        <v>1.1779480906798239</v>
      </c>
      <c r="P111">
        <f t="shared" ca="1" si="17"/>
        <v>1.2809522551374273</v>
      </c>
      <c r="Q111">
        <f t="shared" ca="1" si="17"/>
        <v>1.2543941227263791</v>
      </c>
    </row>
    <row r="112" spans="1:17" x14ac:dyDescent="0.25">
      <c r="A112" s="3">
        <v>44634</v>
      </c>
      <c r="B112">
        <v>811</v>
      </c>
      <c r="C112">
        <v>283</v>
      </c>
      <c r="D112">
        <v>913</v>
      </c>
      <c r="E112">
        <v>2007</v>
      </c>
      <c r="G112" s="1">
        <f t="shared" ca="1" si="16"/>
        <v>45124</v>
      </c>
      <c r="H112">
        <f t="shared" ca="1" si="22"/>
        <v>83766</v>
      </c>
      <c r="I112">
        <f t="shared" ca="1" si="22"/>
        <v>31132</v>
      </c>
      <c r="J112">
        <f t="shared" ca="1" si="22"/>
        <v>97438</v>
      </c>
      <c r="K112">
        <f t="shared" ca="1" si="15"/>
        <v>128570</v>
      </c>
      <c r="L112">
        <f t="shared" ca="1" si="23"/>
        <v>0.37165437050832079</v>
      </c>
      <c r="M112">
        <f t="shared" ca="1" si="23"/>
        <v>1.1632165795191367</v>
      </c>
      <c r="N112">
        <f t="shared" ca="1" si="23"/>
        <v>1.5348709500274575</v>
      </c>
      <c r="O112">
        <f t="shared" ca="1" si="17"/>
        <v>1.1794475581482242</v>
      </c>
      <c r="P112">
        <f t="shared" ca="1" si="17"/>
        <v>1.282456250547267</v>
      </c>
      <c r="Q112">
        <f t="shared" ca="1" si="17"/>
        <v>1.2558969506720785</v>
      </c>
    </row>
    <row r="113" spans="1:17" x14ac:dyDescent="0.25">
      <c r="A113" s="3">
        <v>44641</v>
      </c>
      <c r="B113">
        <v>877</v>
      </c>
      <c r="C113">
        <v>311</v>
      </c>
      <c r="D113">
        <v>922</v>
      </c>
      <c r="E113">
        <v>2110</v>
      </c>
      <c r="G113" s="1">
        <f t="shared" ca="1" si="16"/>
        <v>45131</v>
      </c>
      <c r="H113">
        <f t="shared" ca="1" si="22"/>
        <v>84290</v>
      </c>
      <c r="I113">
        <f t="shared" ca="1" si="22"/>
        <v>31430</v>
      </c>
      <c r="J113">
        <f t="shared" ca="1" si="22"/>
        <v>98257</v>
      </c>
      <c r="K113">
        <f t="shared" ca="1" si="15"/>
        <v>129687</v>
      </c>
      <c r="L113">
        <f t="shared" ca="1" si="23"/>
        <v>0.37287934511804482</v>
      </c>
      <c r="M113">
        <f t="shared" ca="1" si="23"/>
        <v>1.1657017439791197</v>
      </c>
      <c r="N113">
        <f t="shared" ca="1" si="23"/>
        <v>1.5385810890971645</v>
      </c>
      <c r="O113">
        <f t="shared" ca="1" si="17"/>
        <v>1.183335023026564</v>
      </c>
      <c r="P113">
        <f t="shared" ca="1" si="17"/>
        <v>1.2851961656683708</v>
      </c>
      <c r="Q113">
        <f t="shared" ca="1" si="17"/>
        <v>1.2589327448827456</v>
      </c>
    </row>
    <row r="114" spans="1:17" x14ac:dyDescent="0.25">
      <c r="A114" s="3">
        <v>44648</v>
      </c>
      <c r="B114">
        <v>875</v>
      </c>
      <c r="C114">
        <v>315</v>
      </c>
      <c r="D114">
        <v>969</v>
      </c>
      <c r="E114">
        <v>2159</v>
      </c>
      <c r="G114" s="1">
        <f t="shared" ca="1" si="16"/>
        <v>45138</v>
      </c>
      <c r="H114">
        <f t="shared" ca="1" si="22"/>
        <v>84857</v>
      </c>
      <c r="I114">
        <f t="shared" ca="1" si="22"/>
        <v>31693</v>
      </c>
      <c r="J114">
        <f t="shared" ca="1" si="22"/>
        <v>99072</v>
      </c>
      <c r="K114">
        <f t="shared" ca="1" si="15"/>
        <v>130765</v>
      </c>
      <c r="L114">
        <f t="shared" ca="1" si="23"/>
        <v>0.37348716075279587</v>
      </c>
      <c r="M114">
        <f t="shared" ca="1" si="23"/>
        <v>1.1675171170321836</v>
      </c>
      <c r="N114">
        <f t="shared" ca="1" si="23"/>
        <v>1.5410042777849795</v>
      </c>
      <c r="O114">
        <f t="shared" ca="1" si="17"/>
        <v>1.1852639298903012</v>
      </c>
      <c r="P114">
        <f t="shared" ca="1" si="17"/>
        <v>1.2871976300215862</v>
      </c>
      <c r="Q114">
        <f t="shared" ca="1" si="17"/>
        <v>1.260915501337857</v>
      </c>
    </row>
    <row r="115" spans="1:17" x14ac:dyDescent="0.25">
      <c r="A115" s="3">
        <v>44655</v>
      </c>
      <c r="B115">
        <v>824</v>
      </c>
      <c r="C115">
        <v>302</v>
      </c>
      <c r="D115">
        <v>955</v>
      </c>
      <c r="E115">
        <v>2081</v>
      </c>
      <c r="G115" s="1">
        <f t="shared" ca="1" si="16"/>
        <v>45145</v>
      </c>
      <c r="H115">
        <f t="shared" ca="1" si="22"/>
        <v>85452</v>
      </c>
      <c r="I115">
        <f t="shared" ca="1" si="22"/>
        <v>32006</v>
      </c>
      <c r="J115">
        <f t="shared" ca="1" si="22"/>
        <v>99884</v>
      </c>
      <c r="K115">
        <f t="shared" ca="1" si="15"/>
        <v>131890</v>
      </c>
      <c r="L115">
        <f t="shared" ca="1" si="23"/>
        <v>0.37454945466460704</v>
      </c>
      <c r="M115">
        <f t="shared" ca="1" si="23"/>
        <v>1.1688901371530216</v>
      </c>
      <c r="N115">
        <f t="shared" ca="1" si="23"/>
        <v>1.5434395918176287</v>
      </c>
      <c r="O115">
        <f t="shared" ca="1" si="17"/>
        <v>1.1886351265174464</v>
      </c>
      <c r="P115">
        <f t="shared" ca="1" si="17"/>
        <v>1.2887113964749699</v>
      </c>
      <c r="Q115">
        <f t="shared" ca="1" si="17"/>
        <v>1.2629081792678669</v>
      </c>
    </row>
    <row r="116" spans="1:17" x14ac:dyDescent="0.25">
      <c r="A116" s="3">
        <v>44662</v>
      </c>
      <c r="B116">
        <v>793</v>
      </c>
      <c r="C116">
        <v>309</v>
      </c>
      <c r="D116">
        <v>909</v>
      </c>
      <c r="E116">
        <v>2011</v>
      </c>
      <c r="G116" s="1">
        <f t="shared" ca="1" si="16"/>
        <v>45152</v>
      </c>
      <c r="H116">
        <f t="shared" ca="1" si="22"/>
        <v>86129</v>
      </c>
      <c r="I116">
        <f t="shared" ca="1" si="22"/>
        <v>32294</v>
      </c>
      <c r="J116">
        <f t="shared" ca="1" si="22"/>
        <v>100780</v>
      </c>
      <c r="K116">
        <f t="shared" ca="1" si="15"/>
        <v>133074</v>
      </c>
      <c r="L116">
        <f t="shared" ca="1" si="23"/>
        <v>0.3749492041008255</v>
      </c>
      <c r="M116">
        <f t="shared" ca="1" si="23"/>
        <v>1.1701053071555458</v>
      </c>
      <c r="N116">
        <f t="shared" ca="1" si="23"/>
        <v>1.5450545112563712</v>
      </c>
      <c r="O116">
        <f t="shared" ca="1" si="17"/>
        <v>1.1899037339490612</v>
      </c>
      <c r="P116">
        <f t="shared" ca="1" si="17"/>
        <v>1.290051131819749</v>
      </c>
      <c r="Q116">
        <f t="shared" ca="1" si="17"/>
        <v>1.2642295753100954</v>
      </c>
    </row>
    <row r="117" spans="1:17" x14ac:dyDescent="0.25">
      <c r="A117" s="3">
        <v>44669</v>
      </c>
      <c r="B117">
        <v>738</v>
      </c>
      <c r="C117">
        <v>289</v>
      </c>
      <c r="D117">
        <v>976</v>
      </c>
      <c r="E117">
        <v>2003</v>
      </c>
      <c r="G117" s="1">
        <f t="shared" ca="1" si="16"/>
        <v>45159</v>
      </c>
      <c r="H117">
        <f t="shared" ca="1" si="22"/>
        <v>86762</v>
      </c>
      <c r="I117">
        <f t="shared" ca="1" si="22"/>
        <v>32611</v>
      </c>
      <c r="J117">
        <f t="shared" ca="1" si="22"/>
        <v>101714</v>
      </c>
      <c r="K117">
        <f t="shared" ca="1" si="15"/>
        <v>134325</v>
      </c>
      <c r="L117">
        <f t="shared" ca="1" si="23"/>
        <v>0.37586731518406674</v>
      </c>
      <c r="M117">
        <f t="shared" ca="1" si="23"/>
        <v>1.1723335100620087</v>
      </c>
      <c r="N117">
        <f t="shared" ca="1" si="23"/>
        <v>1.5482008252460755</v>
      </c>
      <c r="O117">
        <f t="shared" ca="1" si="17"/>
        <v>1.1928173654334875</v>
      </c>
      <c r="P117">
        <f t="shared" ca="1" si="17"/>
        <v>1.2925077446253042</v>
      </c>
      <c r="Q117">
        <f t="shared" ca="1" si="17"/>
        <v>1.2668040237648373</v>
      </c>
    </row>
    <row r="118" spans="1:17" x14ac:dyDescent="0.25">
      <c r="A118" s="3">
        <v>44676</v>
      </c>
      <c r="B118">
        <v>736</v>
      </c>
      <c r="C118">
        <v>290</v>
      </c>
      <c r="D118">
        <v>909</v>
      </c>
      <c r="E118">
        <v>1935</v>
      </c>
      <c r="G118" s="1">
        <f t="shared" ca="1" si="16"/>
        <v>45166</v>
      </c>
      <c r="H118">
        <f t="shared" ca="1" si="22"/>
        <v>87320</v>
      </c>
      <c r="I118">
        <f t="shared" ca="1" si="22"/>
        <v>32866</v>
      </c>
      <c r="J118">
        <f t="shared" ca="1" si="22"/>
        <v>102555</v>
      </c>
      <c r="K118">
        <f t="shared" ca="1" si="15"/>
        <v>135421</v>
      </c>
      <c r="L118">
        <f t="shared" ca="1" si="23"/>
        <v>0.37638570774163993</v>
      </c>
      <c r="M118">
        <f t="shared" ca="1" si="23"/>
        <v>1.1744732020155748</v>
      </c>
      <c r="N118">
        <f t="shared" ca="1" si="23"/>
        <v>1.5508589097572147</v>
      </c>
      <c r="O118">
        <f t="shared" ca="1" si="17"/>
        <v>1.1944624875811316</v>
      </c>
      <c r="P118">
        <f t="shared" ca="1" si="17"/>
        <v>1.2948667733465342</v>
      </c>
      <c r="Q118">
        <f t="shared" ca="1" si="17"/>
        <v>1.2689789820127009</v>
      </c>
    </row>
    <row r="119" spans="1:17" x14ac:dyDescent="0.25">
      <c r="A119" s="3">
        <v>44683</v>
      </c>
      <c r="B119">
        <v>790</v>
      </c>
      <c r="C119">
        <v>297</v>
      </c>
      <c r="D119">
        <v>881</v>
      </c>
      <c r="E119">
        <v>1968</v>
      </c>
      <c r="G119" s="1">
        <f t="shared" ca="1" si="16"/>
        <v>45173</v>
      </c>
      <c r="H119">
        <f t="shared" ca="1" si="22"/>
        <v>87918</v>
      </c>
      <c r="I119">
        <f t="shared" ca="1" si="22"/>
        <v>33140</v>
      </c>
      <c r="J119">
        <f t="shared" ca="1" si="22"/>
        <v>103378</v>
      </c>
      <c r="K119">
        <f t="shared" ca="1" si="15"/>
        <v>136518</v>
      </c>
      <c r="L119">
        <f t="shared" ca="1" si="23"/>
        <v>0.37694215064036946</v>
      </c>
      <c r="M119">
        <f t="shared" ca="1" si="23"/>
        <v>1.175845674378398</v>
      </c>
      <c r="N119">
        <f t="shared" ca="1" si="23"/>
        <v>1.5527878250187674</v>
      </c>
      <c r="O119">
        <f t="shared" ca="1" si="17"/>
        <v>1.1962283627335153</v>
      </c>
      <c r="P119">
        <f t="shared" ca="1" si="17"/>
        <v>1.2963799358920112</v>
      </c>
      <c r="Q119">
        <f t="shared" ca="1" si="17"/>
        <v>1.27055730284485</v>
      </c>
    </row>
    <row r="120" spans="1:17" x14ac:dyDescent="0.25">
      <c r="A120" s="3">
        <v>44690</v>
      </c>
      <c r="B120">
        <v>706</v>
      </c>
      <c r="C120">
        <v>285</v>
      </c>
      <c r="D120">
        <v>878</v>
      </c>
      <c r="E120">
        <v>1869</v>
      </c>
      <c r="G120" s="1">
        <f t="shared" ca="1" si="16"/>
        <v>45180</v>
      </c>
      <c r="H120">
        <f t="shared" ref="H120:J135" ca="1" si="24">OFFSET(B187,$E$1,0)+H119</f>
        <v>88528</v>
      </c>
      <c r="I120">
        <f t="shared" ca="1" si="24"/>
        <v>33400</v>
      </c>
      <c r="J120">
        <f t="shared" ca="1" si="24"/>
        <v>104213</v>
      </c>
      <c r="K120">
        <f t="shared" ca="1" si="15"/>
        <v>137613</v>
      </c>
      <c r="L120">
        <f t="shared" ca="1" si="23"/>
        <v>0.37728176396168445</v>
      </c>
      <c r="M120">
        <f t="shared" ca="1" si="23"/>
        <v>1.1771755828664376</v>
      </c>
      <c r="N120">
        <f t="shared" ca="1" si="23"/>
        <v>1.5544573468281222</v>
      </c>
      <c r="O120">
        <f t="shared" ca="1" si="17"/>
        <v>1.1973061278139896</v>
      </c>
      <c r="P120">
        <f t="shared" ca="1" si="17"/>
        <v>1.2978461714006617</v>
      </c>
      <c r="Q120">
        <f t="shared" ca="1" si="17"/>
        <v>1.2719233768782479</v>
      </c>
    </row>
    <row r="121" spans="1:17" x14ac:dyDescent="0.25">
      <c r="A121" s="3">
        <v>44697</v>
      </c>
      <c r="B121">
        <v>638</v>
      </c>
      <c r="C121">
        <v>284</v>
      </c>
      <c r="D121">
        <v>836</v>
      </c>
      <c r="E121">
        <v>1758</v>
      </c>
      <c r="G121" s="1">
        <f t="shared" ca="1" si="16"/>
        <v>45187</v>
      </c>
      <c r="H121">
        <f t="shared" ca="1" si="24"/>
        <v>89148</v>
      </c>
      <c r="I121">
        <f t="shared" ca="1" si="24"/>
        <v>33687</v>
      </c>
      <c r="J121">
        <f t="shared" ca="1" si="24"/>
        <v>105056</v>
      </c>
      <c r="K121">
        <f t="shared" ca="1" si="15"/>
        <v>138743</v>
      </c>
      <c r="L121">
        <f t="shared" ca="1" si="23"/>
        <v>0.37787723785166238</v>
      </c>
      <c r="M121">
        <f t="shared" ca="1" si="23"/>
        <v>1.1784448333108988</v>
      </c>
      <c r="N121">
        <f t="shared" ca="1" si="23"/>
        <v>1.5563220711625612</v>
      </c>
      <c r="O121">
        <f t="shared" ca="1" si="17"/>
        <v>1.1991958680705483</v>
      </c>
      <c r="P121">
        <f t="shared" ca="1" si="17"/>
        <v>1.2992455308962787</v>
      </c>
      <c r="Q121">
        <f t="shared" ca="1" si="17"/>
        <v>1.2734491739528646</v>
      </c>
    </row>
    <row r="122" spans="1:17" x14ac:dyDescent="0.25">
      <c r="A122" s="3">
        <v>44704</v>
      </c>
      <c r="B122">
        <v>618</v>
      </c>
      <c r="C122">
        <v>277</v>
      </c>
      <c r="D122">
        <v>734</v>
      </c>
      <c r="E122">
        <v>1629</v>
      </c>
      <c r="G122" s="1">
        <f t="shared" ca="1" si="16"/>
        <v>45194</v>
      </c>
      <c r="H122">
        <f t="shared" ca="1" si="24"/>
        <v>89743</v>
      </c>
      <c r="I122">
        <f t="shared" ca="1" si="24"/>
        <v>33947</v>
      </c>
      <c r="J122">
        <f t="shared" ca="1" si="24"/>
        <v>105883</v>
      </c>
      <c r="K122">
        <f t="shared" ca="1" si="15"/>
        <v>139830</v>
      </c>
      <c r="L122">
        <f t="shared" ca="1" si="23"/>
        <v>0.3782690571966616</v>
      </c>
      <c r="M122">
        <f t="shared" ca="1" si="23"/>
        <v>1.1798468961367461</v>
      </c>
      <c r="N122">
        <f t="shared" ca="1" si="23"/>
        <v>1.5581159533334077</v>
      </c>
      <c r="O122">
        <f t="shared" ca="1" si="17"/>
        <v>1.2004393093061847</v>
      </c>
      <c r="P122">
        <f t="shared" ca="1" si="17"/>
        <v>1.3007913171809027</v>
      </c>
      <c r="Q122">
        <f t="shared" ca="1" si="17"/>
        <v>1.2749170049442524</v>
      </c>
    </row>
    <row r="123" spans="1:17" x14ac:dyDescent="0.25">
      <c r="A123" s="3">
        <v>44711</v>
      </c>
      <c r="B123">
        <v>635</v>
      </c>
      <c r="C123">
        <v>262</v>
      </c>
      <c r="D123">
        <v>848</v>
      </c>
      <c r="E123">
        <v>1745</v>
      </c>
      <c r="G123" s="1">
        <f t="shared" ca="1" si="16"/>
        <v>45201</v>
      </c>
      <c r="H123">
        <f t="shared" ca="1" si="24"/>
        <v>90407</v>
      </c>
      <c r="I123">
        <f t="shared" ca="1" si="24"/>
        <v>34219</v>
      </c>
      <c r="J123">
        <f t="shared" ca="1" si="24"/>
        <v>106710</v>
      </c>
      <c r="K123">
        <f t="shared" ca="1" si="15"/>
        <v>140929</v>
      </c>
      <c r="L123">
        <f t="shared" ca="1" si="23"/>
        <v>0.37849945247602507</v>
      </c>
      <c r="M123">
        <f t="shared" ca="1" si="23"/>
        <v>1.1803289568285642</v>
      </c>
      <c r="N123">
        <f t="shared" ca="1" si="23"/>
        <v>1.5588284093045892</v>
      </c>
      <c r="O123">
        <f t="shared" ca="1" si="17"/>
        <v>1.201170470221318</v>
      </c>
      <c r="P123">
        <f t="shared" ca="1" si="17"/>
        <v>1.301322793226078</v>
      </c>
      <c r="Q123">
        <f t="shared" ca="1" si="17"/>
        <v>1.2754999668419147</v>
      </c>
    </row>
    <row r="124" spans="1:17" x14ac:dyDescent="0.25">
      <c r="A124" s="3">
        <v>44718</v>
      </c>
      <c r="B124">
        <v>659</v>
      </c>
      <c r="C124">
        <v>290</v>
      </c>
      <c r="D124">
        <v>843</v>
      </c>
      <c r="E124">
        <v>1792</v>
      </c>
      <c r="G124" s="1">
        <f t="shared" ca="1" si="16"/>
        <v>45208</v>
      </c>
      <c r="H124">
        <f t="shared" ca="1" si="24"/>
        <v>91067</v>
      </c>
      <c r="I124">
        <f t="shared" ca="1" si="24"/>
        <v>34569</v>
      </c>
      <c r="J124">
        <f t="shared" ca="1" si="24"/>
        <v>107661</v>
      </c>
      <c r="K124">
        <f t="shared" ca="1" si="15"/>
        <v>142230</v>
      </c>
      <c r="L124">
        <f t="shared" ca="1" si="23"/>
        <v>0.37959963543325242</v>
      </c>
      <c r="M124">
        <f t="shared" ca="1" si="23"/>
        <v>1.1822174882229568</v>
      </c>
      <c r="N124">
        <f t="shared" ca="1" si="23"/>
        <v>1.5618171236562091</v>
      </c>
      <c r="O124">
        <f t="shared" ca="1" si="17"/>
        <v>1.2046619079801242</v>
      </c>
      <c r="P124">
        <f t="shared" ca="1" si="17"/>
        <v>1.3034049152777554</v>
      </c>
      <c r="Q124">
        <f t="shared" ca="1" si="17"/>
        <v>1.2779454605432334</v>
      </c>
    </row>
    <row r="125" spans="1:17" x14ac:dyDescent="0.25">
      <c r="A125" s="3">
        <v>44725</v>
      </c>
      <c r="B125">
        <v>647</v>
      </c>
      <c r="C125">
        <v>249</v>
      </c>
      <c r="D125">
        <v>838</v>
      </c>
      <c r="E125">
        <v>1734</v>
      </c>
      <c r="G125" s="1">
        <f t="shared" ca="1" si="16"/>
        <v>45215</v>
      </c>
      <c r="H125">
        <f t="shared" ca="1" si="24"/>
        <v>91699</v>
      </c>
      <c r="I125">
        <f t="shared" ca="1" si="24"/>
        <v>34904</v>
      </c>
      <c r="J125">
        <f t="shared" ca="1" si="24"/>
        <v>108558</v>
      </c>
      <c r="K125">
        <f t="shared" ca="1" si="15"/>
        <v>143462</v>
      </c>
      <c r="L125">
        <f t="shared" ca="1" si="23"/>
        <v>0.38063664816410214</v>
      </c>
      <c r="M125">
        <f t="shared" ca="1" si="23"/>
        <v>1.1838515141931756</v>
      </c>
      <c r="N125">
        <f t="shared" ca="1" si="23"/>
        <v>1.5644881623572777</v>
      </c>
      <c r="O125">
        <f t="shared" ca="1" si="17"/>
        <v>1.2079528746153245</v>
      </c>
      <c r="P125">
        <f t="shared" ca="1" si="17"/>
        <v>1.3052064429175436</v>
      </c>
      <c r="Q125">
        <f t="shared" ca="1" si="17"/>
        <v>1.2801310184624444</v>
      </c>
    </row>
    <row r="126" spans="1:17" x14ac:dyDescent="0.25">
      <c r="A126" s="3">
        <v>44732</v>
      </c>
      <c r="B126">
        <v>650</v>
      </c>
      <c r="C126">
        <v>260</v>
      </c>
      <c r="D126">
        <v>816</v>
      </c>
      <c r="E126">
        <v>1726</v>
      </c>
      <c r="G126" s="1">
        <f t="shared" ca="1" si="16"/>
        <v>45222</v>
      </c>
      <c r="H126">
        <f t="shared" ca="1" si="24"/>
        <v>92351</v>
      </c>
      <c r="I126">
        <f t="shared" ca="1" si="24"/>
        <v>35240</v>
      </c>
      <c r="J126">
        <f t="shared" ca="1" si="24"/>
        <v>109484</v>
      </c>
      <c r="K126">
        <f t="shared" ca="1" si="15"/>
        <v>144724</v>
      </c>
      <c r="L126">
        <f t="shared" ca="1" si="23"/>
        <v>0.38158763846628624</v>
      </c>
      <c r="M126">
        <f t="shared" ca="1" si="23"/>
        <v>1.1855204599841906</v>
      </c>
      <c r="N126">
        <f t="shared" ca="1" si="23"/>
        <v>1.567108098450477</v>
      </c>
      <c r="O126">
        <f t="shared" ca="1" si="17"/>
        <v>1.2109708485145676</v>
      </c>
      <c r="P126">
        <f t="shared" ca="1" si="17"/>
        <v>1.3070464699591084</v>
      </c>
      <c r="Q126">
        <f t="shared" ca="1" si="17"/>
        <v>1.2822747620458028</v>
      </c>
    </row>
    <row r="127" spans="1:17" x14ac:dyDescent="0.25">
      <c r="A127" s="3">
        <v>44739</v>
      </c>
      <c r="B127">
        <v>713</v>
      </c>
      <c r="C127">
        <v>306</v>
      </c>
      <c r="D127">
        <v>893</v>
      </c>
      <c r="E127">
        <v>1912</v>
      </c>
      <c r="G127" s="1">
        <f t="shared" ca="1" si="16"/>
        <v>45229</v>
      </c>
      <c r="H127">
        <f t="shared" ca="1" si="24"/>
        <v>93005</v>
      </c>
      <c r="I127">
        <f t="shared" ca="1" si="24"/>
        <v>35554</v>
      </c>
      <c r="J127">
        <f t="shared" ca="1" si="24"/>
        <v>110372</v>
      </c>
      <c r="K127">
        <f t="shared" ca="1" si="15"/>
        <v>145926</v>
      </c>
      <c r="L127">
        <f t="shared" ca="1" si="23"/>
        <v>0.38228052255255096</v>
      </c>
      <c r="M127">
        <f t="shared" ca="1" si="23"/>
        <v>1.1867318961346165</v>
      </c>
      <c r="N127">
        <f t="shared" ca="1" si="23"/>
        <v>1.5690124186871675</v>
      </c>
      <c r="O127">
        <f t="shared" ca="1" si="17"/>
        <v>1.2131697206615759</v>
      </c>
      <c r="P127">
        <f t="shared" ca="1" si="17"/>
        <v>1.3083820886999407</v>
      </c>
      <c r="Q127">
        <f t="shared" ca="1" si="17"/>
        <v>1.2838329581783963</v>
      </c>
    </row>
    <row r="128" spans="1:17" x14ac:dyDescent="0.25">
      <c r="A128" s="3">
        <v>44746</v>
      </c>
      <c r="B128">
        <v>625</v>
      </c>
      <c r="C128">
        <v>254</v>
      </c>
      <c r="D128">
        <v>744</v>
      </c>
      <c r="E128">
        <v>1623</v>
      </c>
      <c r="G128" s="1">
        <f t="shared" ca="1" si="16"/>
        <v>45236</v>
      </c>
      <c r="H128">
        <f t="shared" ca="1" si="24"/>
        <v>93641</v>
      </c>
      <c r="I128">
        <f t="shared" ca="1" si="24"/>
        <v>35841</v>
      </c>
      <c r="J128">
        <f t="shared" ca="1" si="24"/>
        <v>111260</v>
      </c>
      <c r="K128">
        <f t="shared" ca="1" si="15"/>
        <v>147101</v>
      </c>
      <c r="L128">
        <f t="shared" ca="1" si="23"/>
        <v>0.38274900951506285</v>
      </c>
      <c r="M128">
        <f t="shared" ca="1" si="23"/>
        <v>1.1881547612691021</v>
      </c>
      <c r="N128">
        <f t="shared" ca="1" si="23"/>
        <v>1.5709037707841651</v>
      </c>
      <c r="O128">
        <f t="shared" ca="1" si="17"/>
        <v>1.2146564670792306</v>
      </c>
      <c r="P128">
        <f t="shared" ca="1" si="17"/>
        <v>1.3099508097081654</v>
      </c>
      <c r="Q128">
        <f t="shared" ca="1" si="17"/>
        <v>1.2853805432253502</v>
      </c>
    </row>
    <row r="129" spans="1:17" x14ac:dyDescent="0.25">
      <c r="A129" s="3">
        <v>44753</v>
      </c>
      <c r="B129">
        <v>613</v>
      </c>
      <c r="C129">
        <v>242</v>
      </c>
      <c r="D129">
        <v>845</v>
      </c>
      <c r="E129">
        <v>1700</v>
      </c>
      <c r="G129" s="1">
        <f t="shared" ca="1" si="16"/>
        <v>45243</v>
      </c>
      <c r="H129">
        <f t="shared" ca="1" si="24"/>
        <v>94317</v>
      </c>
      <c r="I129">
        <f t="shared" ca="1" si="24"/>
        <v>36170</v>
      </c>
      <c r="J129">
        <f t="shared" ca="1" si="24"/>
        <v>112250</v>
      </c>
      <c r="K129">
        <f t="shared" ca="1" si="15"/>
        <v>148420</v>
      </c>
      <c r="L129">
        <f t="shared" ca="1" si="23"/>
        <v>0.38349396185205215</v>
      </c>
      <c r="M129">
        <f t="shared" ca="1" si="23"/>
        <v>1.1901353944675934</v>
      </c>
      <c r="N129">
        <f t="shared" ca="1" si="23"/>
        <v>1.5736293563196455</v>
      </c>
      <c r="O129">
        <f t="shared" ca="1" si="17"/>
        <v>1.217020578158019</v>
      </c>
      <c r="P129">
        <f t="shared" ca="1" si="17"/>
        <v>1.3121344747884007</v>
      </c>
      <c r="Q129">
        <f t="shared" ca="1" si="17"/>
        <v>1.2876107336936398</v>
      </c>
    </row>
    <row r="130" spans="1:17" x14ac:dyDescent="0.25">
      <c r="A130" s="3">
        <v>44760</v>
      </c>
      <c r="B130">
        <v>703</v>
      </c>
      <c r="C130">
        <v>301</v>
      </c>
      <c r="D130">
        <v>984</v>
      </c>
      <c r="E130">
        <v>1988</v>
      </c>
      <c r="G130" s="1">
        <f t="shared" ca="1" si="16"/>
        <v>45250</v>
      </c>
      <c r="H130">
        <f t="shared" ca="1" si="24"/>
        <v>94983</v>
      </c>
      <c r="I130">
        <f t="shared" ca="1" si="24"/>
        <v>36494</v>
      </c>
      <c r="J130">
        <f t="shared" ca="1" si="24"/>
        <v>113193</v>
      </c>
      <c r="K130">
        <f t="shared" ca="1" si="15"/>
        <v>149687</v>
      </c>
      <c r="L130">
        <f t="shared" ca="1" si="23"/>
        <v>0.38421612288514789</v>
      </c>
      <c r="M130">
        <f t="shared" ca="1" si="23"/>
        <v>1.1917185180505985</v>
      </c>
      <c r="N130">
        <f t="shared" ca="1" si="23"/>
        <v>1.5759346409357464</v>
      </c>
      <c r="O130">
        <f t="shared" ca="1" si="17"/>
        <v>1.2193123608859056</v>
      </c>
      <c r="P130">
        <f t="shared" ca="1" si="17"/>
        <v>1.3138798821099271</v>
      </c>
      <c r="Q130">
        <f t="shared" ca="1" si="17"/>
        <v>1.2894970160027424</v>
      </c>
    </row>
    <row r="131" spans="1:17" x14ac:dyDescent="0.25">
      <c r="A131" s="3">
        <v>44767</v>
      </c>
      <c r="B131">
        <v>707</v>
      </c>
      <c r="C131">
        <v>278</v>
      </c>
      <c r="D131">
        <v>906</v>
      </c>
      <c r="E131">
        <v>1891</v>
      </c>
      <c r="G131" s="1">
        <f t="shared" ca="1" si="16"/>
        <v>45257</v>
      </c>
      <c r="H131">
        <f t="shared" ca="1" si="24"/>
        <v>95716</v>
      </c>
      <c r="I131">
        <f t="shared" ca="1" si="24"/>
        <v>36814</v>
      </c>
      <c r="J131">
        <f t="shared" ca="1" si="24"/>
        <v>114216</v>
      </c>
      <c r="K131">
        <f t="shared" ca="1" si="15"/>
        <v>151030</v>
      </c>
      <c r="L131">
        <f t="shared" ca="1" si="23"/>
        <v>0.3846169919344728</v>
      </c>
      <c r="M131">
        <f t="shared" ca="1" si="23"/>
        <v>1.1932801203560532</v>
      </c>
      <c r="N131">
        <f t="shared" ca="1" si="23"/>
        <v>1.5778971122905261</v>
      </c>
      <c r="O131">
        <f t="shared" ca="1" si="17"/>
        <v>1.2205845214169839</v>
      </c>
      <c r="P131">
        <f t="shared" ca="1" si="17"/>
        <v>1.315601562038464</v>
      </c>
      <c r="Q131">
        <f t="shared" ca="1" si="17"/>
        <v>1.2911027938632231</v>
      </c>
    </row>
    <row r="132" spans="1:17" x14ac:dyDescent="0.25">
      <c r="A132" s="3">
        <v>44774</v>
      </c>
      <c r="B132">
        <v>669</v>
      </c>
      <c r="C132">
        <v>285</v>
      </c>
      <c r="D132">
        <v>889</v>
      </c>
      <c r="E132">
        <v>1843</v>
      </c>
      <c r="G132" s="1">
        <f t="shared" ca="1" si="16"/>
        <v>45264</v>
      </c>
      <c r="H132">
        <f t="shared" ca="1" si="24"/>
        <v>96460</v>
      </c>
      <c r="I132">
        <f t="shared" ca="1" si="24"/>
        <v>37182</v>
      </c>
      <c r="J132">
        <f t="shared" ca="1" si="24"/>
        <v>115187</v>
      </c>
      <c r="K132">
        <f t="shared" ca="1" si="15"/>
        <v>152369</v>
      </c>
      <c r="L132">
        <f t="shared" ca="1" si="23"/>
        <v>0.3854654779183081</v>
      </c>
      <c r="M132">
        <f t="shared" ca="1" si="23"/>
        <v>1.1941426498030272</v>
      </c>
      <c r="N132">
        <f t="shared" ca="1" si="23"/>
        <v>1.5796081277213352</v>
      </c>
      <c r="O132">
        <f t="shared" ca="1" si="17"/>
        <v>1.2232771971963345</v>
      </c>
      <c r="P132">
        <f t="shared" ca="1" si="17"/>
        <v>1.3165525081477518</v>
      </c>
      <c r="Q132">
        <f t="shared" ca="1" si="17"/>
        <v>1.2925028197494826</v>
      </c>
    </row>
    <row r="133" spans="1:17" x14ac:dyDescent="0.25">
      <c r="A133" s="3">
        <v>44781</v>
      </c>
      <c r="B133">
        <v>724</v>
      </c>
      <c r="C133">
        <v>292</v>
      </c>
      <c r="D133">
        <v>900</v>
      </c>
      <c r="E133">
        <v>1916</v>
      </c>
      <c r="G133" s="1">
        <f t="shared" ca="1" si="16"/>
        <v>45271</v>
      </c>
      <c r="H133">
        <f t="shared" ca="1" si="24"/>
        <v>97128</v>
      </c>
      <c r="I133">
        <f t="shared" ca="1" si="24"/>
        <v>37508</v>
      </c>
      <c r="J133">
        <f t="shared" ca="1" si="24"/>
        <v>116268</v>
      </c>
      <c r="K133">
        <f t="shared" ca="1" si="15"/>
        <v>153776</v>
      </c>
      <c r="L133">
        <f t="shared" ca="1" si="23"/>
        <v>0.38617082612634873</v>
      </c>
      <c r="M133">
        <f t="shared" ca="1" si="23"/>
        <v>1.197059550284161</v>
      </c>
      <c r="N133">
        <f t="shared" ca="1" si="23"/>
        <v>1.5832303764105098</v>
      </c>
      <c r="O133">
        <f t="shared" ca="1" si="17"/>
        <v>1.2255156243147347</v>
      </c>
      <c r="P133">
        <f t="shared" ca="1" si="17"/>
        <v>1.3197684159332141</v>
      </c>
      <c r="Q133">
        <f t="shared" ca="1" si="17"/>
        <v>1.2954666982978575</v>
      </c>
    </row>
    <row r="134" spans="1:17" x14ac:dyDescent="0.25">
      <c r="A134" s="3">
        <v>44788</v>
      </c>
      <c r="B134">
        <v>707</v>
      </c>
      <c r="C134">
        <v>279</v>
      </c>
      <c r="D134">
        <v>893</v>
      </c>
      <c r="E134">
        <v>1879</v>
      </c>
      <c r="G134" s="1">
        <f t="shared" ca="1" si="16"/>
        <v>45278</v>
      </c>
      <c r="H134">
        <f t="shared" ca="1" si="24"/>
        <v>97912</v>
      </c>
      <c r="I134">
        <f t="shared" ca="1" si="24"/>
        <v>37836</v>
      </c>
      <c r="J134">
        <f t="shared" ca="1" si="24"/>
        <v>117304</v>
      </c>
      <c r="K134">
        <f t="shared" ref="K134:K163" ca="1" si="25">I134+J134</f>
        <v>155140</v>
      </c>
      <c r="L134">
        <f t="shared" ca="1" si="23"/>
        <v>0.38642862979001552</v>
      </c>
      <c r="M134">
        <f t="shared" ca="1" si="23"/>
        <v>1.1980553966827354</v>
      </c>
      <c r="N134">
        <f t="shared" ca="1" si="23"/>
        <v>1.5844840264727511</v>
      </c>
      <c r="O134">
        <f t="shared" ca="1" si="17"/>
        <v>1.226333765915431</v>
      </c>
      <c r="P134">
        <f t="shared" ca="1" si="17"/>
        <v>1.3208663451244957</v>
      </c>
      <c r="Q134">
        <f t="shared" ca="1" si="17"/>
        <v>1.2964924883099433</v>
      </c>
    </row>
    <row r="135" spans="1:17" x14ac:dyDescent="0.25">
      <c r="A135" s="3">
        <v>44795</v>
      </c>
      <c r="B135">
        <v>689</v>
      </c>
      <c r="C135">
        <v>257</v>
      </c>
      <c r="D135">
        <v>867</v>
      </c>
      <c r="E135">
        <v>1813</v>
      </c>
      <c r="G135" s="1">
        <f t="shared" ref="G135:G163" ca="1" si="26">OFFSET(A202,$E$1,0)</f>
        <v>45285</v>
      </c>
      <c r="H135">
        <f t="shared" ca="1" si="24"/>
        <v>98637</v>
      </c>
      <c r="I135">
        <f t="shared" ca="1" si="24"/>
        <v>38167</v>
      </c>
      <c r="J135">
        <f t="shared" ca="1" si="24"/>
        <v>118388</v>
      </c>
      <c r="K135">
        <f t="shared" ca="1" si="25"/>
        <v>156555</v>
      </c>
      <c r="L135">
        <f t="shared" ca="1" si="23"/>
        <v>0.38694404736559301</v>
      </c>
      <c r="M135">
        <f t="shared" ca="1" si="23"/>
        <v>1.2002392611291908</v>
      </c>
      <c r="N135">
        <f t="shared" ca="1" si="23"/>
        <v>1.587183308494784</v>
      </c>
      <c r="O135">
        <f t="shared" ref="O135:Q163" ca="1" si="27">L135/OFFSET(L$6, $E$2-1,0)</f>
        <v>1.2279694469383935</v>
      </c>
      <c r="P135">
        <f t="shared" ca="1" si="27"/>
        <v>1.3232740743978029</v>
      </c>
      <c r="Q135">
        <f t="shared" ca="1" si="27"/>
        <v>1.2987011561203636</v>
      </c>
    </row>
    <row r="136" spans="1:17" x14ac:dyDescent="0.25">
      <c r="A136" s="3">
        <v>44802</v>
      </c>
      <c r="B136">
        <v>607</v>
      </c>
      <c r="C136">
        <v>283</v>
      </c>
      <c r="D136">
        <v>850</v>
      </c>
      <c r="E136">
        <v>1740</v>
      </c>
      <c r="G136" s="1">
        <f t="shared" ca="1" si="26"/>
        <v>45292</v>
      </c>
      <c r="H136">
        <f t="shared" ref="H136:J151" ca="1" si="28">OFFSET(B203,$E$1,0)+H135</f>
        <v>99355</v>
      </c>
      <c r="I136">
        <f t="shared" ca="1" si="28"/>
        <v>38472</v>
      </c>
      <c r="J136">
        <f t="shared" ca="1" si="28"/>
        <v>119343</v>
      </c>
      <c r="K136">
        <f t="shared" ca="1" si="25"/>
        <v>157815</v>
      </c>
      <c r="L136">
        <f t="shared" ca="1" si="23"/>
        <v>0.38721755321825774</v>
      </c>
      <c r="M136">
        <f t="shared" ca="1" si="23"/>
        <v>1.2011775954909165</v>
      </c>
      <c r="N136">
        <f t="shared" ca="1" si="23"/>
        <v>1.5883951487091741</v>
      </c>
      <c r="O136">
        <f t="shared" ca="1" si="27"/>
        <v>1.2288374195378371</v>
      </c>
      <c r="P136">
        <f t="shared" ca="1" si="27"/>
        <v>1.3243085960754393</v>
      </c>
      <c r="Q136">
        <f t="shared" ca="1" si="27"/>
        <v>1.299692735529647</v>
      </c>
    </row>
    <row r="137" spans="1:17" x14ac:dyDescent="0.25">
      <c r="A137" s="3">
        <v>44809</v>
      </c>
      <c r="B137">
        <v>736</v>
      </c>
      <c r="C137">
        <v>241</v>
      </c>
      <c r="D137">
        <v>888</v>
      </c>
      <c r="E137">
        <v>1865</v>
      </c>
      <c r="G137" s="1">
        <f t="shared" ca="1" si="26"/>
        <v>45299</v>
      </c>
      <c r="H137">
        <f t="shared" ca="1" si="28"/>
        <v>100016</v>
      </c>
      <c r="I137">
        <f t="shared" ca="1" si="28"/>
        <v>38766</v>
      </c>
      <c r="J137">
        <f t="shared" ca="1" si="28"/>
        <v>120298</v>
      </c>
      <c r="K137">
        <f t="shared" ca="1" si="25"/>
        <v>159064</v>
      </c>
      <c r="L137">
        <f t="shared" ca="1" si="23"/>
        <v>0.38759798432250842</v>
      </c>
      <c r="M137">
        <f t="shared" ca="1" si="23"/>
        <v>1.2027875539913613</v>
      </c>
      <c r="N137">
        <f t="shared" ca="1" si="23"/>
        <v>1.5903855383138699</v>
      </c>
      <c r="O137">
        <f t="shared" ca="1" si="27"/>
        <v>1.2300447201175084</v>
      </c>
      <c r="P137">
        <f t="shared" ca="1" si="27"/>
        <v>1.3260835891234841</v>
      </c>
      <c r="Q137">
        <f t="shared" ca="1" si="27"/>
        <v>1.3013213572943252</v>
      </c>
    </row>
    <row r="138" spans="1:17" x14ac:dyDescent="0.25">
      <c r="A138" s="3">
        <v>44816</v>
      </c>
      <c r="B138">
        <v>685</v>
      </c>
      <c r="C138">
        <v>283</v>
      </c>
      <c r="D138">
        <v>958</v>
      </c>
      <c r="E138">
        <v>1926</v>
      </c>
      <c r="G138" s="1">
        <f t="shared" ca="1" si="26"/>
        <v>45306</v>
      </c>
      <c r="H138">
        <f t="shared" ca="1" si="28"/>
        <v>100710</v>
      </c>
      <c r="I138">
        <f t="shared" ca="1" si="28"/>
        <v>39116</v>
      </c>
      <c r="J138">
        <f t="shared" ca="1" si="28"/>
        <v>121243</v>
      </c>
      <c r="K138">
        <f t="shared" ca="1" si="25"/>
        <v>160359</v>
      </c>
      <c r="L138">
        <f t="shared" ref="L138:N163" ca="1" si="29">I138/$H138</f>
        <v>0.38840234336212887</v>
      </c>
      <c r="M138">
        <f t="shared" ca="1" si="29"/>
        <v>1.203882434713534</v>
      </c>
      <c r="N138">
        <f t="shared" ca="1" si="29"/>
        <v>1.5922847780756628</v>
      </c>
      <c r="O138">
        <f t="shared" ca="1" si="27"/>
        <v>1.2325973587528547</v>
      </c>
      <c r="P138">
        <f t="shared" ca="1" si="27"/>
        <v>1.3272907045055005</v>
      </c>
      <c r="Q138">
        <f t="shared" ca="1" si="27"/>
        <v>1.3028753963654198</v>
      </c>
    </row>
    <row r="139" spans="1:17" x14ac:dyDescent="0.25">
      <c r="A139" s="3">
        <v>44823</v>
      </c>
      <c r="B139">
        <v>755</v>
      </c>
      <c r="C139">
        <v>313</v>
      </c>
      <c r="D139">
        <v>917</v>
      </c>
      <c r="E139">
        <v>1985</v>
      </c>
      <c r="G139" s="1">
        <f t="shared" ca="1" si="26"/>
        <v>45313</v>
      </c>
      <c r="H139">
        <f t="shared" ca="1" si="28"/>
        <v>101414</v>
      </c>
      <c r="I139">
        <f t="shared" ca="1" si="28"/>
        <v>39459</v>
      </c>
      <c r="J139">
        <f t="shared" ca="1" si="28"/>
        <v>122221</v>
      </c>
      <c r="K139">
        <f t="shared" ca="1" si="25"/>
        <v>161680</v>
      </c>
      <c r="L139">
        <f t="shared" ca="1" si="29"/>
        <v>0.38908829155737867</v>
      </c>
      <c r="M139">
        <f t="shared" ca="1" si="29"/>
        <v>1.2051689115901159</v>
      </c>
      <c r="N139">
        <f t="shared" ca="1" si="29"/>
        <v>1.5942572031474944</v>
      </c>
      <c r="O139">
        <f t="shared" ca="1" si="27"/>
        <v>1.2347742198046889</v>
      </c>
      <c r="P139">
        <f t="shared" ca="1" si="27"/>
        <v>1.3287090562902035</v>
      </c>
      <c r="Q139">
        <f t="shared" ca="1" si="27"/>
        <v>1.3044893187822186</v>
      </c>
    </row>
    <row r="140" spans="1:17" x14ac:dyDescent="0.25">
      <c r="A140" s="3">
        <v>44830</v>
      </c>
      <c r="B140">
        <v>776</v>
      </c>
      <c r="C140">
        <v>286</v>
      </c>
      <c r="D140">
        <v>965</v>
      </c>
      <c r="E140">
        <v>2027</v>
      </c>
      <c r="G140" s="1">
        <f t="shared" ca="1" si="26"/>
        <v>45320</v>
      </c>
      <c r="H140">
        <f t="shared" ca="1" si="28"/>
        <v>102098</v>
      </c>
      <c r="I140">
        <f t="shared" ca="1" si="28"/>
        <v>39797</v>
      </c>
      <c r="J140">
        <f t="shared" ca="1" si="28"/>
        <v>123213</v>
      </c>
      <c r="K140">
        <f t="shared" ca="1" si="25"/>
        <v>163010</v>
      </c>
      <c r="L140">
        <f t="shared" ca="1" si="29"/>
        <v>0.38979216047327075</v>
      </c>
      <c r="M140">
        <f t="shared" ca="1" si="29"/>
        <v>1.2068111030578463</v>
      </c>
      <c r="N140">
        <f t="shared" ca="1" si="29"/>
        <v>1.5966032635311171</v>
      </c>
      <c r="O140">
        <f t="shared" ca="1" si="27"/>
        <v>1.2370079523798498</v>
      </c>
      <c r="P140">
        <f t="shared" ca="1" si="27"/>
        <v>1.3305195864609967</v>
      </c>
      <c r="Q140">
        <f t="shared" ca="1" si="27"/>
        <v>1.3064089655654427</v>
      </c>
    </row>
    <row r="141" spans="1:17" x14ac:dyDescent="0.25">
      <c r="A141" s="3">
        <v>44837</v>
      </c>
      <c r="B141">
        <v>807</v>
      </c>
      <c r="C141">
        <v>301</v>
      </c>
      <c r="D141">
        <v>984</v>
      </c>
      <c r="E141">
        <v>2092</v>
      </c>
      <c r="G141" s="1">
        <f t="shared" ca="1" si="26"/>
        <v>45327</v>
      </c>
      <c r="H141">
        <f t="shared" ca="1" si="28"/>
        <v>102813</v>
      </c>
      <c r="I141">
        <f t="shared" ca="1" si="28"/>
        <v>40166</v>
      </c>
      <c r="J141">
        <f t="shared" ca="1" si="28"/>
        <v>124268</v>
      </c>
      <c r="K141">
        <f t="shared" ca="1" si="25"/>
        <v>164434</v>
      </c>
      <c r="L141">
        <f t="shared" ca="1" si="29"/>
        <v>0.39067044050849603</v>
      </c>
      <c r="M141">
        <f t="shared" ca="1" si="29"/>
        <v>1.2086798362074835</v>
      </c>
      <c r="N141">
        <f t="shared" ca="1" si="29"/>
        <v>1.5993502767159795</v>
      </c>
      <c r="O141">
        <f t="shared" ca="1" si="27"/>
        <v>1.2397951797747544</v>
      </c>
      <c r="P141">
        <f t="shared" ca="1" si="27"/>
        <v>1.3325798807781117</v>
      </c>
      <c r="Q141">
        <f t="shared" ca="1" si="27"/>
        <v>1.3086566890514224</v>
      </c>
    </row>
    <row r="142" spans="1:17" x14ac:dyDescent="0.25">
      <c r="A142" s="3">
        <v>44844</v>
      </c>
      <c r="B142">
        <v>806</v>
      </c>
      <c r="C142">
        <v>295</v>
      </c>
      <c r="D142">
        <v>928</v>
      </c>
      <c r="E142">
        <v>2029</v>
      </c>
      <c r="G142" s="1">
        <f t="shared" ca="1" si="26"/>
        <v>45334</v>
      </c>
      <c r="H142">
        <f t="shared" ca="1" si="28"/>
        <v>103446</v>
      </c>
      <c r="I142">
        <f t="shared" ca="1" si="28"/>
        <v>40461</v>
      </c>
      <c r="J142">
        <f t="shared" ca="1" si="28"/>
        <v>125251</v>
      </c>
      <c r="K142">
        <f t="shared" ca="1" si="25"/>
        <v>165712</v>
      </c>
      <c r="L142">
        <f t="shared" ca="1" si="29"/>
        <v>0.39113160489530768</v>
      </c>
      <c r="M142">
        <f t="shared" ca="1" si="29"/>
        <v>1.2107863039653539</v>
      </c>
      <c r="N142">
        <f t="shared" ca="1" si="29"/>
        <v>1.6019179088606617</v>
      </c>
      <c r="O142">
        <f t="shared" ca="1" si="27"/>
        <v>1.2412586879508751</v>
      </c>
      <c r="P142">
        <f t="shared" ca="1" si="27"/>
        <v>1.3349022795387739</v>
      </c>
      <c r="Q142">
        <f t="shared" ca="1" si="27"/>
        <v>1.3107576353107129</v>
      </c>
    </row>
    <row r="143" spans="1:17" x14ac:dyDescent="0.25">
      <c r="A143" s="3">
        <v>44851</v>
      </c>
      <c r="B143">
        <v>747</v>
      </c>
      <c r="C143">
        <v>282</v>
      </c>
      <c r="D143">
        <v>969</v>
      </c>
      <c r="E143">
        <v>1998</v>
      </c>
      <c r="G143" s="1">
        <f t="shared" ca="1" si="26"/>
        <v>45341</v>
      </c>
      <c r="H143">
        <f t="shared" ca="1" si="28"/>
        <v>104054</v>
      </c>
      <c r="I143">
        <f t="shared" ca="1" si="28"/>
        <v>40797</v>
      </c>
      <c r="J143">
        <f t="shared" ca="1" si="28"/>
        <v>126152</v>
      </c>
      <c r="K143">
        <f t="shared" ca="1" si="25"/>
        <v>166949</v>
      </c>
      <c r="L143">
        <f t="shared" ca="1" si="29"/>
        <v>0.39207526861052916</v>
      </c>
      <c r="M143">
        <f t="shared" ca="1" si="29"/>
        <v>1.2123704999327272</v>
      </c>
      <c r="N143">
        <f t="shared" ca="1" si="29"/>
        <v>1.6044457685432565</v>
      </c>
      <c r="O143">
        <f t="shared" ca="1" si="27"/>
        <v>1.2442534108788168</v>
      </c>
      <c r="P143">
        <f t="shared" ca="1" si="27"/>
        <v>1.3366488691732594</v>
      </c>
      <c r="Q143">
        <f t="shared" ca="1" si="27"/>
        <v>1.3128260380432299</v>
      </c>
    </row>
    <row r="144" spans="1:17" x14ac:dyDescent="0.25">
      <c r="A144" s="3">
        <v>44858</v>
      </c>
      <c r="B144">
        <v>737</v>
      </c>
      <c r="C144">
        <v>275</v>
      </c>
      <c r="D144">
        <v>986</v>
      </c>
      <c r="E144">
        <v>1998</v>
      </c>
      <c r="G144" s="1">
        <f t="shared" ca="1" si="26"/>
        <v>45348</v>
      </c>
      <c r="H144">
        <f t="shared" ca="1" si="28"/>
        <v>104605</v>
      </c>
      <c r="I144">
        <f t="shared" ca="1" si="28"/>
        <v>41084</v>
      </c>
      <c r="J144">
        <f t="shared" ca="1" si="28"/>
        <v>127068</v>
      </c>
      <c r="K144">
        <f t="shared" ca="1" si="25"/>
        <v>168152</v>
      </c>
      <c r="L144">
        <f t="shared" ca="1" si="29"/>
        <v>0.39275369246211939</v>
      </c>
      <c r="M144">
        <f t="shared" ca="1" si="29"/>
        <v>1.2147411691601739</v>
      </c>
      <c r="N144">
        <f t="shared" ca="1" si="29"/>
        <v>1.6074948616222935</v>
      </c>
      <c r="O144">
        <f t="shared" ca="1" si="27"/>
        <v>1.2464063933771881</v>
      </c>
      <c r="P144">
        <f t="shared" ca="1" si="27"/>
        <v>1.3392625523189861</v>
      </c>
      <c r="Q144">
        <f t="shared" ca="1" si="27"/>
        <v>1.3153209361975076</v>
      </c>
    </row>
    <row r="145" spans="1:17" x14ac:dyDescent="0.25">
      <c r="A145" s="3">
        <v>44865</v>
      </c>
      <c r="B145">
        <v>705</v>
      </c>
      <c r="C145">
        <v>265</v>
      </c>
      <c r="D145">
        <v>906</v>
      </c>
      <c r="E145">
        <v>1876</v>
      </c>
      <c r="G145" s="1">
        <f t="shared" ca="1" si="26"/>
        <v>45355</v>
      </c>
      <c r="H145">
        <f t="shared" ca="1" si="28"/>
        <v>105251</v>
      </c>
      <c r="I145">
        <f t="shared" ca="1" si="28"/>
        <v>41335</v>
      </c>
      <c r="J145">
        <f t="shared" ca="1" si="28"/>
        <v>127921</v>
      </c>
      <c r="K145">
        <f t="shared" ca="1" si="25"/>
        <v>169256</v>
      </c>
      <c r="L145">
        <f t="shared" ca="1" si="29"/>
        <v>0.39272786006783783</v>
      </c>
      <c r="M145">
        <f t="shared" ca="1" si="29"/>
        <v>1.2153898775308549</v>
      </c>
      <c r="N145">
        <f t="shared" ca="1" si="29"/>
        <v>1.6081177375986926</v>
      </c>
      <c r="O145">
        <f t="shared" ca="1" si="27"/>
        <v>1.2463244141061929</v>
      </c>
      <c r="P145">
        <f t="shared" ca="1" si="27"/>
        <v>1.3399777588586883</v>
      </c>
      <c r="Q145">
        <f t="shared" ca="1" si="27"/>
        <v>1.3158305999183517</v>
      </c>
    </row>
    <row r="146" spans="1:17" x14ac:dyDescent="0.25">
      <c r="A146" s="3">
        <v>44872</v>
      </c>
      <c r="B146">
        <v>677</v>
      </c>
      <c r="C146">
        <v>318</v>
      </c>
      <c r="D146">
        <v>950</v>
      </c>
      <c r="E146">
        <v>1945</v>
      </c>
      <c r="G146" s="1">
        <f t="shared" ca="1" si="26"/>
        <v>45362</v>
      </c>
      <c r="H146">
        <f t="shared" ca="1" si="28"/>
        <v>105833</v>
      </c>
      <c r="I146">
        <f t="shared" ca="1" si="28"/>
        <v>41614</v>
      </c>
      <c r="J146">
        <f t="shared" ca="1" si="28"/>
        <v>128765</v>
      </c>
      <c r="K146">
        <f t="shared" ca="1" si="25"/>
        <v>170379</v>
      </c>
      <c r="L146">
        <f t="shared" ca="1" si="29"/>
        <v>0.39320438804531666</v>
      </c>
      <c r="M146">
        <f t="shared" ca="1" si="29"/>
        <v>1.2166809974204644</v>
      </c>
      <c r="N146">
        <f t="shared" ca="1" si="29"/>
        <v>1.6098853854657811</v>
      </c>
      <c r="O146">
        <f t="shared" ca="1" si="27"/>
        <v>1.2478366787370594</v>
      </c>
      <c r="P146">
        <f t="shared" ca="1" si="27"/>
        <v>1.3414012296050564</v>
      </c>
      <c r="Q146">
        <f t="shared" ca="1" si="27"/>
        <v>1.3172769648821936</v>
      </c>
    </row>
    <row r="147" spans="1:17" x14ac:dyDescent="0.25">
      <c r="A147" s="3">
        <v>44879</v>
      </c>
      <c r="B147">
        <v>674</v>
      </c>
      <c r="C147">
        <v>296</v>
      </c>
      <c r="D147">
        <v>948</v>
      </c>
      <c r="E147">
        <v>1918</v>
      </c>
      <c r="G147" s="1">
        <f t="shared" ca="1" si="26"/>
        <v>45369</v>
      </c>
      <c r="H147">
        <f t="shared" ca="1" si="28"/>
        <v>106421</v>
      </c>
      <c r="I147">
        <f t="shared" ca="1" si="28"/>
        <v>41898</v>
      </c>
      <c r="J147">
        <f t="shared" ca="1" si="28"/>
        <v>129555</v>
      </c>
      <c r="K147">
        <f t="shared" ca="1" si="25"/>
        <v>171453</v>
      </c>
      <c r="L147">
        <f t="shared" ca="1" si="29"/>
        <v>0.39370049144435781</v>
      </c>
      <c r="M147">
        <f t="shared" ca="1" si="29"/>
        <v>1.2173819077061858</v>
      </c>
      <c r="N147">
        <f t="shared" ca="1" si="29"/>
        <v>1.6110823991505436</v>
      </c>
      <c r="O147">
        <f t="shared" ca="1" si="27"/>
        <v>1.2494110660953672</v>
      </c>
      <c r="P147">
        <f t="shared" ca="1" si="27"/>
        <v>1.3421739892035893</v>
      </c>
      <c r="Q147">
        <f t="shared" ca="1" si="27"/>
        <v>1.3182564125918392</v>
      </c>
    </row>
    <row r="148" spans="1:17" x14ac:dyDescent="0.25">
      <c r="A148" s="3">
        <v>44886</v>
      </c>
      <c r="B148">
        <v>751</v>
      </c>
      <c r="C148">
        <v>301</v>
      </c>
      <c r="D148">
        <v>933</v>
      </c>
      <c r="E148">
        <v>1985</v>
      </c>
      <c r="G148" s="1">
        <f t="shared" ca="1" si="26"/>
        <v>45376</v>
      </c>
      <c r="H148">
        <f t="shared" ca="1" si="28"/>
        <v>106997</v>
      </c>
      <c r="I148">
        <f t="shared" ca="1" si="28"/>
        <v>42190</v>
      </c>
      <c r="J148">
        <f t="shared" ca="1" si="28"/>
        <v>130396</v>
      </c>
      <c r="K148">
        <f t="shared" ca="1" si="25"/>
        <v>172586</v>
      </c>
      <c r="L148">
        <f t="shared" ca="1" si="29"/>
        <v>0.39431012084450967</v>
      </c>
      <c r="M148">
        <f t="shared" ca="1" si="29"/>
        <v>1.2186883744404049</v>
      </c>
      <c r="N148">
        <f t="shared" ca="1" si="29"/>
        <v>1.6129984952849146</v>
      </c>
      <c r="O148">
        <f t="shared" ca="1" si="27"/>
        <v>1.2513457289553815</v>
      </c>
      <c r="P148">
        <f t="shared" ca="1" si="27"/>
        <v>1.3436143799776996</v>
      </c>
      <c r="Q148">
        <f t="shared" ca="1" si="27"/>
        <v>1.3198242442667485</v>
      </c>
    </row>
    <row r="149" spans="1:17" x14ac:dyDescent="0.25">
      <c r="A149" s="3">
        <v>44893</v>
      </c>
      <c r="B149">
        <v>777</v>
      </c>
      <c r="C149">
        <v>308</v>
      </c>
      <c r="D149">
        <v>1063</v>
      </c>
      <c r="E149">
        <v>2148</v>
      </c>
      <c r="G149" s="1">
        <f t="shared" ca="1" si="26"/>
        <v>45383</v>
      </c>
      <c r="H149">
        <f t="shared" ca="1" si="28"/>
        <v>107548</v>
      </c>
      <c r="I149">
        <f t="shared" ca="1" si="28"/>
        <v>42468</v>
      </c>
      <c r="J149">
        <f t="shared" ca="1" si="28"/>
        <v>131292</v>
      </c>
      <c r="K149">
        <f t="shared" ca="1" si="25"/>
        <v>173760</v>
      </c>
      <c r="L149">
        <f t="shared" ca="1" si="29"/>
        <v>0.39487484658013167</v>
      </c>
      <c r="M149">
        <f t="shared" ca="1" si="29"/>
        <v>1.2207758396250976</v>
      </c>
      <c r="N149">
        <f t="shared" ca="1" si="29"/>
        <v>1.6156506862052293</v>
      </c>
      <c r="O149">
        <f t="shared" ca="1" si="27"/>
        <v>1.2531378897444281</v>
      </c>
      <c r="P149">
        <f t="shared" ca="1" si="27"/>
        <v>1.3459158282385348</v>
      </c>
      <c r="Q149">
        <f t="shared" ca="1" si="27"/>
        <v>1.3219943801269416</v>
      </c>
    </row>
    <row r="150" spans="1:17" x14ac:dyDescent="0.25">
      <c r="A150" s="3">
        <v>44900</v>
      </c>
      <c r="B150">
        <v>780</v>
      </c>
      <c r="C150">
        <v>328</v>
      </c>
      <c r="D150">
        <v>1037</v>
      </c>
      <c r="E150">
        <v>2145</v>
      </c>
      <c r="G150" s="1">
        <f t="shared" ca="1" si="26"/>
        <v>45390</v>
      </c>
      <c r="H150">
        <f t="shared" ca="1" si="28"/>
        <v>108118</v>
      </c>
      <c r="I150">
        <f t="shared" ca="1" si="28"/>
        <v>42710</v>
      </c>
      <c r="J150">
        <f t="shared" ca="1" si="28"/>
        <v>132109</v>
      </c>
      <c r="K150">
        <f t="shared" ca="1" si="25"/>
        <v>174819</v>
      </c>
      <c r="L150">
        <f t="shared" ca="1" si="29"/>
        <v>0.39503135463105127</v>
      </c>
      <c r="M150">
        <f t="shared" ca="1" si="29"/>
        <v>1.2218964464751476</v>
      </c>
      <c r="N150">
        <f t="shared" ca="1" si="29"/>
        <v>1.6169278011061987</v>
      </c>
      <c r="O150">
        <f t="shared" ca="1" si="27"/>
        <v>1.2536345690603075</v>
      </c>
      <c r="P150">
        <f t="shared" ca="1" si="27"/>
        <v>1.3471513068970722</v>
      </c>
      <c r="Q150">
        <f t="shared" ca="1" si="27"/>
        <v>1.3230393700720289</v>
      </c>
    </row>
    <row r="151" spans="1:17" x14ac:dyDescent="0.25">
      <c r="A151" s="3">
        <v>44907</v>
      </c>
      <c r="B151">
        <v>825</v>
      </c>
      <c r="C151">
        <v>380</v>
      </c>
      <c r="D151">
        <v>1150</v>
      </c>
      <c r="E151">
        <v>2355</v>
      </c>
      <c r="G151" s="1">
        <f t="shared" ca="1" si="26"/>
        <v>45397</v>
      </c>
      <c r="H151">
        <f t="shared" ca="1" si="28"/>
        <v>108691</v>
      </c>
      <c r="I151">
        <f t="shared" ca="1" si="28"/>
        <v>42966</v>
      </c>
      <c r="J151">
        <f t="shared" ca="1" si="28"/>
        <v>132905</v>
      </c>
      <c r="K151">
        <f t="shared" ca="1" si="25"/>
        <v>175871</v>
      </c>
      <c r="L151">
        <f t="shared" ca="1" si="29"/>
        <v>0.39530411901629392</v>
      </c>
      <c r="M151">
        <f t="shared" ca="1" si="29"/>
        <v>1.2227783349127344</v>
      </c>
      <c r="N151">
        <f t="shared" ca="1" si="29"/>
        <v>1.6180824539290282</v>
      </c>
      <c r="O151">
        <f t="shared" ca="1" si="27"/>
        <v>1.2545001886080724</v>
      </c>
      <c r="P151">
        <f t="shared" ca="1" si="27"/>
        <v>1.3481235964594647</v>
      </c>
      <c r="Q151">
        <f t="shared" ca="1" si="27"/>
        <v>1.3239841563156221</v>
      </c>
    </row>
    <row r="152" spans="1:17" x14ac:dyDescent="0.25">
      <c r="A152" s="3">
        <v>44914</v>
      </c>
      <c r="B152">
        <v>924</v>
      </c>
      <c r="C152">
        <v>352</v>
      </c>
      <c r="D152">
        <v>1297</v>
      </c>
      <c r="E152">
        <v>2573</v>
      </c>
      <c r="G152" s="1">
        <f t="shared" ca="1" si="26"/>
        <v>45404</v>
      </c>
      <c r="H152">
        <f t="shared" ref="H152:J163" ca="1" si="30">OFFSET(B219,$E$1,0)+H151</f>
        <v>109212</v>
      </c>
      <c r="I152">
        <f t="shared" ca="1" si="30"/>
        <v>43244</v>
      </c>
      <c r="J152">
        <f t="shared" ca="1" si="30"/>
        <v>133695</v>
      </c>
      <c r="K152">
        <f t="shared" ca="1" si="25"/>
        <v>176939</v>
      </c>
      <c r="L152">
        <f t="shared" ca="1" si="29"/>
        <v>0.39596381350034793</v>
      </c>
      <c r="M152">
        <f t="shared" ca="1" si="29"/>
        <v>1.224178661685529</v>
      </c>
      <c r="N152">
        <f t="shared" ca="1" si="29"/>
        <v>1.6201424751858771</v>
      </c>
      <c r="O152">
        <f t="shared" ca="1" si="27"/>
        <v>1.2565937333369481</v>
      </c>
      <c r="P152">
        <f t="shared" ca="1" si="27"/>
        <v>1.3496674687307157</v>
      </c>
      <c r="Q152">
        <f t="shared" ca="1" si="27"/>
        <v>1.32566975367138</v>
      </c>
    </row>
    <row r="153" spans="1:17" x14ac:dyDescent="0.25">
      <c r="A153" s="3">
        <v>44921</v>
      </c>
      <c r="B153">
        <v>1008</v>
      </c>
      <c r="C153">
        <v>428</v>
      </c>
      <c r="D153">
        <v>1279</v>
      </c>
      <c r="E153">
        <v>2715</v>
      </c>
      <c r="G153" s="1">
        <f t="shared" ca="1" si="26"/>
        <v>45411</v>
      </c>
      <c r="H153">
        <f t="shared" ca="1" si="30"/>
        <v>109765</v>
      </c>
      <c r="I153">
        <f t="shared" ca="1" si="30"/>
        <v>43511</v>
      </c>
      <c r="J153">
        <f t="shared" ca="1" si="30"/>
        <v>134526</v>
      </c>
      <c r="K153">
        <f t="shared" ca="1" si="25"/>
        <v>178037</v>
      </c>
      <c r="L153">
        <f t="shared" ca="1" si="29"/>
        <v>0.39640140299731241</v>
      </c>
      <c r="M153">
        <f t="shared" ca="1" si="29"/>
        <v>1.2255819250216371</v>
      </c>
      <c r="N153">
        <f t="shared" ca="1" si="29"/>
        <v>1.6219833280189495</v>
      </c>
      <c r="O153">
        <f t="shared" ca="1" si="27"/>
        <v>1.2579824264470552</v>
      </c>
      <c r="P153">
        <f t="shared" ca="1" si="27"/>
        <v>1.3512145785881935</v>
      </c>
      <c r="Q153">
        <f t="shared" ca="1" si="27"/>
        <v>1.3271760180642598</v>
      </c>
    </row>
    <row r="154" spans="1:17" x14ac:dyDescent="0.25">
      <c r="A154" s="3">
        <v>44928</v>
      </c>
      <c r="B154">
        <v>914</v>
      </c>
      <c r="C154">
        <v>375</v>
      </c>
      <c r="D154">
        <v>1254</v>
      </c>
      <c r="E154">
        <v>2543</v>
      </c>
      <c r="G154" s="1">
        <f t="shared" ca="1" si="26"/>
        <v>45418</v>
      </c>
      <c r="H154">
        <f t="shared" ca="1" si="30"/>
        <v>110292</v>
      </c>
      <c r="I154">
        <f t="shared" ca="1" si="30"/>
        <v>43784</v>
      </c>
      <c r="J154">
        <f t="shared" ca="1" si="30"/>
        <v>135318</v>
      </c>
      <c r="K154">
        <f t="shared" ca="1" si="25"/>
        <v>179102</v>
      </c>
      <c r="L154">
        <f t="shared" ca="1" si="29"/>
        <v>0.396982555398397</v>
      </c>
      <c r="M154">
        <f t="shared" ca="1" si="29"/>
        <v>1.2269067566097269</v>
      </c>
      <c r="N154">
        <f t="shared" ca="1" si="29"/>
        <v>1.6238893120081239</v>
      </c>
      <c r="O154">
        <f t="shared" ca="1" si="27"/>
        <v>1.2598267173656141</v>
      </c>
      <c r="P154">
        <f t="shared" ca="1" si="27"/>
        <v>1.3526752167711282</v>
      </c>
      <c r="Q154">
        <f t="shared" ca="1" si="27"/>
        <v>1.328735575550178</v>
      </c>
    </row>
    <row r="155" spans="1:17" x14ac:dyDescent="0.25">
      <c r="A155" s="3">
        <v>44935</v>
      </c>
      <c r="B155">
        <v>830</v>
      </c>
      <c r="C155">
        <v>340</v>
      </c>
      <c r="D155">
        <v>1116</v>
      </c>
      <c r="E155">
        <v>2286</v>
      </c>
      <c r="G155" s="1">
        <f t="shared" ca="1" si="26"/>
        <v>45425</v>
      </c>
      <c r="H155">
        <f t="shared" ca="1" si="30"/>
        <v>110840</v>
      </c>
      <c r="I155">
        <f t="shared" ca="1" si="30"/>
        <v>44044</v>
      </c>
      <c r="J155">
        <f t="shared" ca="1" si="30"/>
        <v>136097</v>
      </c>
      <c r="K155">
        <f t="shared" ca="1" si="25"/>
        <v>180141</v>
      </c>
      <c r="L155">
        <f t="shared" ca="1" si="29"/>
        <v>0.39736557199566941</v>
      </c>
      <c r="M155">
        <f t="shared" ca="1" si="29"/>
        <v>1.2278690003608805</v>
      </c>
      <c r="N155">
        <f t="shared" ca="1" si="29"/>
        <v>1.62523457235655</v>
      </c>
      <c r="O155">
        <f t="shared" ca="1" si="27"/>
        <v>1.2610422230241789</v>
      </c>
      <c r="P155">
        <f t="shared" ca="1" si="27"/>
        <v>1.3537360987555709</v>
      </c>
      <c r="Q155">
        <f t="shared" ca="1" si="27"/>
        <v>1.3298363250102014</v>
      </c>
    </row>
    <row r="156" spans="1:17" x14ac:dyDescent="0.25">
      <c r="A156" s="3">
        <v>44942</v>
      </c>
      <c r="B156">
        <v>751</v>
      </c>
      <c r="C156">
        <v>339</v>
      </c>
      <c r="D156">
        <v>1066</v>
      </c>
      <c r="E156">
        <v>2156</v>
      </c>
      <c r="G156" s="1">
        <f t="shared" ca="1" si="26"/>
        <v>45432</v>
      </c>
      <c r="H156">
        <f t="shared" ca="1" si="30"/>
        <v>111391</v>
      </c>
      <c r="I156">
        <f t="shared" ca="1" si="30"/>
        <v>44335</v>
      </c>
      <c r="J156">
        <f t="shared" ca="1" si="30"/>
        <v>136919</v>
      </c>
      <c r="K156">
        <f t="shared" ca="1" si="25"/>
        <v>181254</v>
      </c>
      <c r="L156">
        <f t="shared" ca="1" si="29"/>
        <v>0.39801240674740329</v>
      </c>
      <c r="M156">
        <f t="shared" ca="1" si="29"/>
        <v>1.2291747089082601</v>
      </c>
      <c r="N156">
        <f t="shared" ca="1" si="29"/>
        <v>1.6271871156556634</v>
      </c>
      <c r="O156">
        <f t="shared" ca="1" si="27"/>
        <v>1.263094957309032</v>
      </c>
      <c r="P156">
        <f t="shared" ca="1" si="27"/>
        <v>1.3551756536221911</v>
      </c>
      <c r="Q156">
        <f t="shared" ca="1" si="27"/>
        <v>1.3314339793116057</v>
      </c>
    </row>
    <row r="157" spans="1:17" x14ac:dyDescent="0.25">
      <c r="A157" s="3">
        <v>44949</v>
      </c>
      <c r="B157">
        <v>697</v>
      </c>
      <c r="C157">
        <v>296</v>
      </c>
      <c r="D157">
        <v>977</v>
      </c>
      <c r="E157">
        <v>1970</v>
      </c>
      <c r="G157" s="1">
        <f t="shared" ca="1" si="26"/>
        <v>45439</v>
      </c>
      <c r="H157">
        <f t="shared" ca="1" si="30"/>
        <v>111956</v>
      </c>
      <c r="I157">
        <f t="shared" ca="1" si="30"/>
        <v>44596</v>
      </c>
      <c r="J157">
        <f t="shared" ca="1" si="30"/>
        <v>137713</v>
      </c>
      <c r="K157">
        <f t="shared" ca="1" si="25"/>
        <v>182309</v>
      </c>
      <c r="L157">
        <f t="shared" ca="1" si="29"/>
        <v>0.39833506020222231</v>
      </c>
      <c r="M157">
        <f t="shared" ca="1" si="29"/>
        <v>1.2300635964128765</v>
      </c>
      <c r="N157">
        <f t="shared" ca="1" si="29"/>
        <v>1.6283986566150987</v>
      </c>
      <c r="O157">
        <f t="shared" ca="1" si="27"/>
        <v>1.2641189001430524</v>
      </c>
      <c r="P157">
        <f t="shared" ca="1" si="27"/>
        <v>1.3561556597159832</v>
      </c>
      <c r="Q157">
        <f t="shared" ca="1" si="27"/>
        <v>1.3324253138577067</v>
      </c>
    </row>
    <row r="158" spans="1:17" x14ac:dyDescent="0.25">
      <c r="A158" s="3">
        <v>44956</v>
      </c>
      <c r="B158">
        <v>721</v>
      </c>
      <c r="C158">
        <v>304</v>
      </c>
      <c r="D158">
        <v>960</v>
      </c>
      <c r="E158">
        <v>1985</v>
      </c>
      <c r="G158" s="1">
        <f t="shared" ca="1" si="26"/>
        <v>45446</v>
      </c>
      <c r="H158">
        <f t="shared" ca="1" si="30"/>
        <v>112483</v>
      </c>
      <c r="I158">
        <f t="shared" ca="1" si="30"/>
        <v>44858</v>
      </c>
      <c r="J158">
        <f t="shared" ca="1" si="30"/>
        <v>138503</v>
      </c>
      <c r="K158">
        <f t="shared" ca="1" si="25"/>
        <v>183361</v>
      </c>
      <c r="L158">
        <f t="shared" ca="1" si="29"/>
        <v>0.39879804059280066</v>
      </c>
      <c r="M158">
        <f t="shared" ca="1" si="29"/>
        <v>1.2313238444920567</v>
      </c>
      <c r="N158">
        <f t="shared" ca="1" si="29"/>
        <v>1.6301218850848573</v>
      </c>
      <c r="O158">
        <f t="shared" ca="1" si="27"/>
        <v>1.265588171418919</v>
      </c>
      <c r="P158">
        <f t="shared" ca="1" si="27"/>
        <v>1.3575450940267053</v>
      </c>
      <c r="Q158">
        <f t="shared" ca="1" si="27"/>
        <v>1.3338353329739343</v>
      </c>
    </row>
    <row r="159" spans="1:17" x14ac:dyDescent="0.25">
      <c r="A159" s="3">
        <v>44963</v>
      </c>
      <c r="B159">
        <v>719</v>
      </c>
      <c r="C159">
        <v>305</v>
      </c>
      <c r="D159">
        <v>981</v>
      </c>
      <c r="E159">
        <v>2005</v>
      </c>
      <c r="G159" s="1">
        <f t="shared" ca="1" si="26"/>
        <v>45453</v>
      </c>
      <c r="H159">
        <f t="shared" ca="1" si="30"/>
        <v>113014</v>
      </c>
      <c r="I159">
        <f t="shared" ca="1" si="30"/>
        <v>45104</v>
      </c>
      <c r="J159">
        <f t="shared" ca="1" si="30"/>
        <v>139265</v>
      </c>
      <c r="K159">
        <f t="shared" ca="1" si="25"/>
        <v>184369</v>
      </c>
      <c r="L159">
        <f t="shared" ca="1" si="29"/>
        <v>0.39910099633673707</v>
      </c>
      <c r="M159">
        <f t="shared" ca="1" si="29"/>
        <v>1.2322809563416921</v>
      </c>
      <c r="N159">
        <f t="shared" ca="1" si="29"/>
        <v>1.6313819526784292</v>
      </c>
      <c r="O159">
        <f t="shared" ca="1" si="27"/>
        <v>1.2665496034395463</v>
      </c>
      <c r="P159">
        <f t="shared" ca="1" si="27"/>
        <v>1.3586003180457311</v>
      </c>
      <c r="Q159">
        <f t="shared" ca="1" si="27"/>
        <v>1.3348663740841848</v>
      </c>
    </row>
    <row r="160" spans="1:17" x14ac:dyDescent="0.25">
      <c r="A160" s="3">
        <v>44970</v>
      </c>
      <c r="B160">
        <v>719</v>
      </c>
      <c r="C160">
        <v>342</v>
      </c>
      <c r="D160">
        <v>974</v>
      </c>
      <c r="E160">
        <v>2035</v>
      </c>
      <c r="G160" s="1">
        <f t="shared" ca="1" si="26"/>
        <v>45460</v>
      </c>
      <c r="H160">
        <f t="shared" ca="1" si="30"/>
        <v>113588</v>
      </c>
      <c r="I160">
        <f t="shared" ca="1" si="30"/>
        <v>45376</v>
      </c>
      <c r="J160">
        <f t="shared" ca="1" si="30"/>
        <v>140096</v>
      </c>
      <c r="K160">
        <f t="shared" ca="1" si="25"/>
        <v>185472</v>
      </c>
      <c r="L160">
        <f t="shared" ca="1" si="29"/>
        <v>0.39947881818501957</v>
      </c>
      <c r="M160">
        <f t="shared" ca="1" si="29"/>
        <v>1.2333697221537487</v>
      </c>
      <c r="N160">
        <f t="shared" ca="1" si="29"/>
        <v>1.6328485403387683</v>
      </c>
      <c r="O160">
        <f t="shared" ca="1" si="27"/>
        <v>1.2677486235284594</v>
      </c>
      <c r="P160">
        <f t="shared" ca="1" si="27"/>
        <v>1.359800691686925</v>
      </c>
      <c r="Q160">
        <f t="shared" ca="1" si="27"/>
        <v>1.3360663987315209</v>
      </c>
    </row>
    <row r="161" spans="1:17" x14ac:dyDescent="0.25">
      <c r="A161" s="3">
        <v>44977</v>
      </c>
      <c r="B161">
        <v>703</v>
      </c>
      <c r="C161">
        <v>307</v>
      </c>
      <c r="D161">
        <v>949</v>
      </c>
      <c r="E161">
        <v>1959</v>
      </c>
      <c r="G161" s="1">
        <f t="shared" ca="1" si="26"/>
        <v>45467</v>
      </c>
      <c r="H161">
        <f t="shared" ca="1" si="30"/>
        <v>114134</v>
      </c>
      <c r="I161">
        <f t="shared" ca="1" si="30"/>
        <v>45624</v>
      </c>
      <c r="J161">
        <f t="shared" ca="1" si="30"/>
        <v>140933</v>
      </c>
      <c r="K161">
        <f t="shared" ca="1" si="25"/>
        <v>186557</v>
      </c>
      <c r="L161">
        <f t="shared" ca="1" si="29"/>
        <v>0.39974065572046891</v>
      </c>
      <c r="M161">
        <f t="shared" ca="1" si="29"/>
        <v>1.2348029509173428</v>
      </c>
      <c r="N161">
        <f t="shared" ca="1" si="29"/>
        <v>1.6345436066378116</v>
      </c>
      <c r="O161">
        <f t="shared" ca="1" si="27"/>
        <v>1.2685795666474515</v>
      </c>
      <c r="P161">
        <f t="shared" ca="1" si="27"/>
        <v>1.3613808386850834</v>
      </c>
      <c r="Q161">
        <f t="shared" ca="1" si="27"/>
        <v>1.337453374357138</v>
      </c>
    </row>
    <row r="162" spans="1:17" x14ac:dyDescent="0.25">
      <c r="A162" s="3">
        <v>44984</v>
      </c>
      <c r="B162">
        <v>701</v>
      </c>
      <c r="C162">
        <v>309</v>
      </c>
      <c r="D162">
        <v>979</v>
      </c>
      <c r="E162">
        <v>1989</v>
      </c>
      <c r="G162" s="1">
        <f t="shared" ca="1" si="26"/>
        <v>45474</v>
      </c>
      <c r="H162">
        <f t="shared" ca="1" si="30"/>
        <v>114601</v>
      </c>
      <c r="I162">
        <f t="shared" ca="1" si="30"/>
        <v>45865</v>
      </c>
      <c r="J162">
        <f t="shared" ca="1" si="30"/>
        <v>141598</v>
      </c>
      <c r="K162">
        <f t="shared" ca="1" si="25"/>
        <v>187463</v>
      </c>
      <c r="L162">
        <f t="shared" ca="1" si="29"/>
        <v>0.40021465781275906</v>
      </c>
      <c r="M162">
        <f t="shared" ca="1" si="29"/>
        <v>1.2355738606120366</v>
      </c>
      <c r="N162">
        <f t="shared" ca="1" si="29"/>
        <v>1.6357885184247956</v>
      </c>
      <c r="O162">
        <f t="shared" ca="1" si="27"/>
        <v>1.27008381536527</v>
      </c>
      <c r="P162">
        <f t="shared" ca="1" si="27"/>
        <v>1.3622307732320755</v>
      </c>
      <c r="Q162">
        <f t="shared" ca="1" si="27"/>
        <v>1.3384720143392816</v>
      </c>
    </row>
    <row r="163" spans="1:17" x14ac:dyDescent="0.25">
      <c r="A163" s="3">
        <v>44991</v>
      </c>
      <c r="B163">
        <v>679</v>
      </c>
      <c r="C163">
        <v>339</v>
      </c>
      <c r="D163">
        <v>1003</v>
      </c>
      <c r="E163">
        <v>2021</v>
      </c>
      <c r="G163" s="1">
        <f t="shared" ca="1" si="26"/>
        <v>45481</v>
      </c>
      <c r="H163">
        <f t="shared" ca="1" si="30"/>
        <v>115152</v>
      </c>
      <c r="I163">
        <f t="shared" ca="1" si="30"/>
        <v>46150</v>
      </c>
      <c r="J163">
        <f t="shared" ca="1" si="30"/>
        <v>142350</v>
      </c>
      <c r="K163">
        <f t="shared" ca="1" si="25"/>
        <v>188500</v>
      </c>
      <c r="L163">
        <f t="shared" ca="1" si="29"/>
        <v>0.40077462831735444</v>
      </c>
      <c r="M163">
        <f t="shared" ca="1" si="29"/>
        <v>1.2361921634014172</v>
      </c>
      <c r="N163">
        <f t="shared" ca="1" si="29"/>
        <v>1.6369667917187718</v>
      </c>
      <c r="O163">
        <f t="shared" ca="1" si="27"/>
        <v>1.2718608853977758</v>
      </c>
      <c r="P163">
        <f t="shared" ca="1" si="27"/>
        <v>1.3629124573577436</v>
      </c>
      <c r="Q163">
        <f t="shared" ca="1" si="27"/>
        <v>1.3394361278609668</v>
      </c>
    </row>
    <row r="164" spans="1:17" x14ac:dyDescent="0.25">
      <c r="A164" s="3">
        <v>44998</v>
      </c>
      <c r="B164">
        <v>686</v>
      </c>
      <c r="C164">
        <v>272</v>
      </c>
      <c r="D164">
        <v>951</v>
      </c>
      <c r="E164">
        <v>1909</v>
      </c>
    </row>
    <row r="165" spans="1:17" x14ac:dyDescent="0.25">
      <c r="A165" s="3">
        <v>45005</v>
      </c>
      <c r="B165">
        <v>696</v>
      </c>
      <c r="C165">
        <v>313</v>
      </c>
      <c r="D165">
        <v>942</v>
      </c>
      <c r="E165">
        <v>1951</v>
      </c>
    </row>
    <row r="166" spans="1:17" x14ac:dyDescent="0.25">
      <c r="A166" s="3">
        <v>45012</v>
      </c>
      <c r="B166">
        <v>682</v>
      </c>
      <c r="C166">
        <v>261</v>
      </c>
      <c r="D166">
        <v>946</v>
      </c>
      <c r="E166">
        <v>1889</v>
      </c>
    </row>
    <row r="167" spans="1:17" x14ac:dyDescent="0.25">
      <c r="A167" s="3">
        <v>45019</v>
      </c>
      <c r="B167">
        <v>676</v>
      </c>
      <c r="C167">
        <v>278</v>
      </c>
      <c r="D167">
        <v>890</v>
      </c>
      <c r="E167">
        <v>1844</v>
      </c>
    </row>
    <row r="168" spans="1:17" x14ac:dyDescent="0.25">
      <c r="A168" s="3">
        <v>45026</v>
      </c>
      <c r="B168">
        <v>649</v>
      </c>
      <c r="C168">
        <v>334</v>
      </c>
      <c r="D168">
        <v>975</v>
      </c>
      <c r="E168">
        <v>1958</v>
      </c>
    </row>
    <row r="169" spans="1:17" x14ac:dyDescent="0.25">
      <c r="A169" s="3">
        <v>45033</v>
      </c>
      <c r="B169">
        <v>638</v>
      </c>
      <c r="C169">
        <v>300</v>
      </c>
      <c r="D169">
        <v>908</v>
      </c>
      <c r="E169">
        <v>1846</v>
      </c>
    </row>
    <row r="170" spans="1:17" x14ac:dyDescent="0.25">
      <c r="A170" s="3">
        <v>45040</v>
      </c>
      <c r="B170">
        <v>621</v>
      </c>
      <c r="C170">
        <v>279</v>
      </c>
      <c r="D170">
        <v>865</v>
      </c>
      <c r="E170">
        <v>1765</v>
      </c>
    </row>
    <row r="171" spans="1:17" x14ac:dyDescent="0.25">
      <c r="A171" s="3">
        <v>45047</v>
      </c>
      <c r="B171">
        <v>693</v>
      </c>
      <c r="C171">
        <v>274</v>
      </c>
      <c r="D171">
        <v>871</v>
      </c>
      <c r="E171">
        <v>1838</v>
      </c>
    </row>
    <row r="172" spans="1:17" x14ac:dyDescent="0.25">
      <c r="A172" s="3">
        <v>45054</v>
      </c>
      <c r="B172">
        <v>611</v>
      </c>
      <c r="C172">
        <v>283</v>
      </c>
      <c r="D172">
        <v>845</v>
      </c>
      <c r="E172">
        <v>1739</v>
      </c>
    </row>
    <row r="173" spans="1:17" x14ac:dyDescent="0.25">
      <c r="A173" s="3">
        <v>45061</v>
      </c>
      <c r="B173">
        <v>637</v>
      </c>
      <c r="C173">
        <v>247</v>
      </c>
      <c r="D173">
        <v>848</v>
      </c>
      <c r="E173">
        <v>1732</v>
      </c>
    </row>
    <row r="174" spans="1:17" x14ac:dyDescent="0.25">
      <c r="A174" s="3">
        <v>45068</v>
      </c>
      <c r="B174">
        <v>604</v>
      </c>
      <c r="C174">
        <v>287</v>
      </c>
      <c r="D174">
        <v>789</v>
      </c>
      <c r="E174">
        <v>1680</v>
      </c>
    </row>
    <row r="175" spans="1:17" x14ac:dyDescent="0.25">
      <c r="A175" s="3">
        <v>45075</v>
      </c>
      <c r="B175">
        <v>573</v>
      </c>
      <c r="C175">
        <v>286</v>
      </c>
      <c r="D175">
        <v>810</v>
      </c>
      <c r="E175">
        <v>1669</v>
      </c>
    </row>
    <row r="176" spans="1:17" x14ac:dyDescent="0.25">
      <c r="A176" s="3">
        <v>45082</v>
      </c>
      <c r="B176">
        <v>626</v>
      </c>
      <c r="C176">
        <v>251</v>
      </c>
      <c r="D176">
        <v>802</v>
      </c>
      <c r="E176">
        <v>1679</v>
      </c>
    </row>
    <row r="177" spans="1:5" x14ac:dyDescent="0.25">
      <c r="A177" s="3">
        <v>45089</v>
      </c>
      <c r="B177">
        <v>614</v>
      </c>
      <c r="C177">
        <v>276</v>
      </c>
      <c r="D177">
        <v>817</v>
      </c>
      <c r="E177">
        <v>1707</v>
      </c>
    </row>
    <row r="178" spans="1:5" x14ac:dyDescent="0.25">
      <c r="A178" s="3">
        <v>45096</v>
      </c>
      <c r="B178">
        <v>643</v>
      </c>
      <c r="C178">
        <v>291</v>
      </c>
      <c r="D178">
        <v>889</v>
      </c>
      <c r="E178">
        <v>1823</v>
      </c>
    </row>
    <row r="179" spans="1:5" x14ac:dyDescent="0.25">
      <c r="A179" s="3">
        <v>45103</v>
      </c>
      <c r="B179">
        <v>594</v>
      </c>
      <c r="C179">
        <v>259</v>
      </c>
      <c r="D179">
        <v>806</v>
      </c>
      <c r="E179">
        <v>1659</v>
      </c>
    </row>
    <row r="180" spans="1:5" x14ac:dyDescent="0.25">
      <c r="A180" s="3">
        <v>45110</v>
      </c>
      <c r="B180">
        <v>581</v>
      </c>
      <c r="C180">
        <v>288</v>
      </c>
      <c r="D180">
        <v>799</v>
      </c>
      <c r="E180">
        <v>1668</v>
      </c>
    </row>
    <row r="181" spans="1:5" x14ac:dyDescent="0.25">
      <c r="A181" s="3">
        <v>45117</v>
      </c>
      <c r="B181">
        <v>618</v>
      </c>
      <c r="C181">
        <v>272</v>
      </c>
      <c r="D181">
        <v>875</v>
      </c>
      <c r="E181">
        <v>1765</v>
      </c>
    </row>
    <row r="182" spans="1:5" x14ac:dyDescent="0.25">
      <c r="A182" s="3">
        <v>45124</v>
      </c>
      <c r="B182">
        <v>610</v>
      </c>
      <c r="C182">
        <v>266</v>
      </c>
      <c r="D182">
        <v>823</v>
      </c>
      <c r="E182">
        <v>1699</v>
      </c>
    </row>
    <row r="183" spans="1:5" x14ac:dyDescent="0.25">
      <c r="A183" s="3">
        <v>45131</v>
      </c>
      <c r="B183">
        <v>524</v>
      </c>
      <c r="C183">
        <v>298</v>
      </c>
      <c r="D183">
        <v>819</v>
      </c>
      <c r="E183">
        <v>1641</v>
      </c>
    </row>
    <row r="184" spans="1:5" x14ac:dyDescent="0.25">
      <c r="A184" s="3">
        <v>45138</v>
      </c>
      <c r="B184">
        <v>567</v>
      </c>
      <c r="C184">
        <v>263</v>
      </c>
      <c r="D184">
        <v>815</v>
      </c>
      <c r="E184">
        <v>1645</v>
      </c>
    </row>
    <row r="185" spans="1:5" x14ac:dyDescent="0.25">
      <c r="A185" s="3">
        <v>45145</v>
      </c>
      <c r="B185">
        <v>595</v>
      </c>
      <c r="C185">
        <v>313</v>
      </c>
      <c r="D185">
        <v>812</v>
      </c>
      <c r="E185">
        <v>1720</v>
      </c>
    </row>
    <row r="186" spans="1:5" x14ac:dyDescent="0.25">
      <c r="A186" s="3">
        <v>45152</v>
      </c>
      <c r="B186">
        <v>677</v>
      </c>
      <c r="C186">
        <v>288</v>
      </c>
      <c r="D186">
        <v>896</v>
      </c>
      <c r="E186">
        <v>1861</v>
      </c>
    </row>
    <row r="187" spans="1:5" x14ac:dyDescent="0.25">
      <c r="A187" s="3">
        <v>45159</v>
      </c>
      <c r="B187">
        <v>633</v>
      </c>
      <c r="C187">
        <v>317</v>
      </c>
      <c r="D187">
        <v>934</v>
      </c>
      <c r="E187">
        <v>1884</v>
      </c>
    </row>
    <row r="188" spans="1:5" x14ac:dyDescent="0.25">
      <c r="A188" s="3">
        <v>45166</v>
      </c>
      <c r="B188">
        <v>558</v>
      </c>
      <c r="C188">
        <v>255</v>
      </c>
      <c r="D188">
        <v>841</v>
      </c>
      <c r="E188">
        <v>1654</v>
      </c>
    </row>
    <row r="189" spans="1:5" x14ac:dyDescent="0.25">
      <c r="A189" s="3">
        <v>45173</v>
      </c>
      <c r="B189">
        <v>598</v>
      </c>
      <c r="C189">
        <v>274</v>
      </c>
      <c r="D189">
        <v>823</v>
      </c>
      <c r="E189">
        <v>1695</v>
      </c>
    </row>
    <row r="190" spans="1:5" x14ac:dyDescent="0.25">
      <c r="A190" s="3">
        <v>45180</v>
      </c>
      <c r="B190">
        <v>610</v>
      </c>
      <c r="C190">
        <v>260</v>
      </c>
      <c r="D190">
        <v>835</v>
      </c>
      <c r="E190">
        <v>1705</v>
      </c>
    </row>
    <row r="191" spans="1:5" x14ac:dyDescent="0.25">
      <c r="A191" s="3">
        <v>45187</v>
      </c>
      <c r="B191">
        <v>620</v>
      </c>
      <c r="C191">
        <v>287</v>
      </c>
      <c r="D191">
        <v>843</v>
      </c>
      <c r="E191">
        <v>1750</v>
      </c>
    </row>
    <row r="192" spans="1:5" x14ac:dyDescent="0.25">
      <c r="A192" s="3">
        <v>45194</v>
      </c>
      <c r="B192">
        <v>595</v>
      </c>
      <c r="C192">
        <v>260</v>
      </c>
      <c r="D192">
        <v>827</v>
      </c>
      <c r="E192">
        <v>1682</v>
      </c>
    </row>
    <row r="193" spans="1:5" x14ac:dyDescent="0.25">
      <c r="A193" s="3">
        <v>45201</v>
      </c>
      <c r="B193">
        <v>664</v>
      </c>
      <c r="C193">
        <v>272</v>
      </c>
      <c r="D193">
        <v>827</v>
      </c>
      <c r="E193">
        <v>1763</v>
      </c>
    </row>
    <row r="194" spans="1:5" x14ac:dyDescent="0.25">
      <c r="A194" s="3">
        <v>45208</v>
      </c>
      <c r="B194">
        <v>660</v>
      </c>
      <c r="C194">
        <v>350</v>
      </c>
      <c r="D194">
        <v>951</v>
      </c>
      <c r="E194">
        <v>1961</v>
      </c>
    </row>
    <row r="195" spans="1:5" x14ac:dyDescent="0.25">
      <c r="A195" s="3">
        <v>45215</v>
      </c>
      <c r="B195">
        <v>632</v>
      </c>
      <c r="C195">
        <v>335</v>
      </c>
      <c r="D195">
        <v>897</v>
      </c>
      <c r="E195">
        <v>1864</v>
      </c>
    </row>
    <row r="196" spans="1:5" x14ac:dyDescent="0.25">
      <c r="A196" s="3">
        <v>45222</v>
      </c>
      <c r="B196">
        <v>652</v>
      </c>
      <c r="C196">
        <v>336</v>
      </c>
      <c r="D196">
        <v>926</v>
      </c>
      <c r="E196">
        <v>1914</v>
      </c>
    </row>
    <row r="197" spans="1:5" x14ac:dyDescent="0.25">
      <c r="A197" s="3">
        <v>45229</v>
      </c>
      <c r="B197">
        <v>654</v>
      </c>
      <c r="C197">
        <v>314</v>
      </c>
      <c r="D197">
        <v>888</v>
      </c>
      <c r="E197">
        <v>1856</v>
      </c>
    </row>
    <row r="198" spans="1:5" x14ac:dyDescent="0.25">
      <c r="A198" s="3">
        <v>45236</v>
      </c>
      <c r="B198">
        <v>636</v>
      </c>
      <c r="C198">
        <v>287</v>
      </c>
      <c r="D198">
        <v>888</v>
      </c>
      <c r="E198">
        <v>1811</v>
      </c>
    </row>
    <row r="199" spans="1:5" x14ac:dyDescent="0.25">
      <c r="A199" s="3">
        <v>45243</v>
      </c>
      <c r="B199">
        <v>676</v>
      </c>
      <c r="C199">
        <v>329</v>
      </c>
      <c r="D199">
        <v>990</v>
      </c>
      <c r="E199">
        <v>1995</v>
      </c>
    </row>
    <row r="200" spans="1:5" x14ac:dyDescent="0.25">
      <c r="A200" s="3">
        <v>45250</v>
      </c>
      <c r="B200">
        <v>666</v>
      </c>
      <c r="C200">
        <v>324</v>
      </c>
      <c r="D200">
        <v>943</v>
      </c>
      <c r="E200">
        <v>1933</v>
      </c>
    </row>
    <row r="201" spans="1:5" x14ac:dyDescent="0.25">
      <c r="A201" s="3">
        <v>45257</v>
      </c>
      <c r="B201">
        <v>733</v>
      </c>
      <c r="C201">
        <v>320</v>
      </c>
      <c r="D201">
        <v>1023</v>
      </c>
      <c r="E201">
        <v>2076</v>
      </c>
    </row>
    <row r="202" spans="1:5" x14ac:dyDescent="0.25">
      <c r="A202" s="3">
        <v>45264</v>
      </c>
      <c r="B202">
        <v>744</v>
      </c>
      <c r="C202">
        <v>368</v>
      </c>
      <c r="D202">
        <v>971</v>
      </c>
      <c r="E202">
        <v>2083</v>
      </c>
    </row>
    <row r="203" spans="1:5" x14ac:dyDescent="0.25">
      <c r="A203" s="3">
        <v>45271</v>
      </c>
      <c r="B203">
        <v>668</v>
      </c>
      <c r="C203">
        <v>326</v>
      </c>
      <c r="D203">
        <v>1081</v>
      </c>
      <c r="E203">
        <v>2075</v>
      </c>
    </row>
    <row r="204" spans="1:5" x14ac:dyDescent="0.25">
      <c r="A204" s="3">
        <v>45278</v>
      </c>
      <c r="B204">
        <v>784</v>
      </c>
      <c r="C204">
        <v>328</v>
      </c>
      <c r="D204">
        <v>1036</v>
      </c>
      <c r="E204">
        <v>2148</v>
      </c>
    </row>
    <row r="205" spans="1:5" x14ac:dyDescent="0.25">
      <c r="A205" s="3">
        <v>45285</v>
      </c>
      <c r="B205">
        <v>725</v>
      </c>
      <c r="C205">
        <v>331</v>
      </c>
      <c r="D205">
        <v>1084</v>
      </c>
      <c r="E205">
        <v>2140</v>
      </c>
    </row>
    <row r="206" spans="1:5" x14ac:dyDescent="0.25">
      <c r="A206" s="3">
        <v>45292</v>
      </c>
      <c r="B206">
        <v>718</v>
      </c>
      <c r="C206">
        <v>305</v>
      </c>
      <c r="D206">
        <v>955</v>
      </c>
      <c r="E206">
        <v>1978</v>
      </c>
    </row>
    <row r="207" spans="1:5" x14ac:dyDescent="0.25">
      <c r="A207" s="3">
        <v>45299</v>
      </c>
      <c r="B207">
        <v>661</v>
      </c>
      <c r="C207">
        <v>294</v>
      </c>
      <c r="D207">
        <v>955</v>
      </c>
      <c r="E207">
        <v>1910</v>
      </c>
    </row>
    <row r="208" spans="1:5" x14ac:dyDescent="0.25">
      <c r="A208" s="3">
        <v>45306</v>
      </c>
      <c r="B208">
        <v>694</v>
      </c>
      <c r="C208">
        <v>350</v>
      </c>
      <c r="D208">
        <v>945</v>
      </c>
      <c r="E208">
        <v>1989</v>
      </c>
    </row>
    <row r="209" spans="1:5" x14ac:dyDescent="0.25">
      <c r="A209" s="3">
        <v>45313</v>
      </c>
      <c r="B209">
        <v>704</v>
      </c>
      <c r="C209">
        <v>343</v>
      </c>
      <c r="D209">
        <v>978</v>
      </c>
      <c r="E209">
        <v>2025</v>
      </c>
    </row>
    <row r="210" spans="1:5" x14ac:dyDescent="0.25">
      <c r="A210" s="3">
        <v>45320</v>
      </c>
      <c r="B210">
        <v>684</v>
      </c>
      <c r="C210">
        <v>338</v>
      </c>
      <c r="D210">
        <v>992</v>
      </c>
      <c r="E210">
        <v>2014</v>
      </c>
    </row>
    <row r="211" spans="1:5" x14ac:dyDescent="0.25">
      <c r="A211" s="3">
        <v>45327</v>
      </c>
      <c r="B211">
        <v>715</v>
      </c>
      <c r="C211">
        <v>369</v>
      </c>
      <c r="D211">
        <v>1055</v>
      </c>
      <c r="E211">
        <v>2139</v>
      </c>
    </row>
    <row r="212" spans="1:5" x14ac:dyDescent="0.25">
      <c r="A212" s="3">
        <v>45334</v>
      </c>
      <c r="B212">
        <v>633</v>
      </c>
      <c r="C212">
        <v>295</v>
      </c>
      <c r="D212">
        <v>983</v>
      </c>
      <c r="E212">
        <v>1911</v>
      </c>
    </row>
    <row r="213" spans="1:5" x14ac:dyDescent="0.25">
      <c r="A213" s="3">
        <v>45341</v>
      </c>
      <c r="B213">
        <v>608</v>
      </c>
      <c r="C213">
        <v>336</v>
      </c>
      <c r="D213">
        <v>901</v>
      </c>
      <c r="E213">
        <v>1845</v>
      </c>
    </row>
    <row r="214" spans="1:5" x14ac:dyDescent="0.25">
      <c r="A214" s="3">
        <v>45348</v>
      </c>
      <c r="B214">
        <v>551</v>
      </c>
      <c r="C214">
        <v>287</v>
      </c>
      <c r="D214">
        <v>916</v>
      </c>
      <c r="E214">
        <v>1754</v>
      </c>
    </row>
    <row r="215" spans="1:5" x14ac:dyDescent="0.25">
      <c r="A215" s="3">
        <v>45355</v>
      </c>
      <c r="B215">
        <v>646</v>
      </c>
      <c r="C215">
        <v>251</v>
      </c>
      <c r="D215">
        <v>853</v>
      </c>
      <c r="E215">
        <v>1750</v>
      </c>
    </row>
    <row r="216" spans="1:5" x14ac:dyDescent="0.25">
      <c r="A216" s="3">
        <v>45362</v>
      </c>
      <c r="B216">
        <v>582</v>
      </c>
      <c r="C216">
        <v>279</v>
      </c>
      <c r="D216">
        <v>844</v>
      </c>
      <c r="E216">
        <v>1705</v>
      </c>
    </row>
    <row r="217" spans="1:5" x14ac:dyDescent="0.25">
      <c r="A217" s="3">
        <v>45369</v>
      </c>
      <c r="B217">
        <v>588</v>
      </c>
      <c r="C217">
        <v>284</v>
      </c>
      <c r="D217">
        <v>790</v>
      </c>
      <c r="E217">
        <v>1662</v>
      </c>
    </row>
    <row r="218" spans="1:5" x14ac:dyDescent="0.25">
      <c r="A218" s="3">
        <v>45376</v>
      </c>
      <c r="B218">
        <v>576</v>
      </c>
      <c r="C218">
        <v>292</v>
      </c>
      <c r="D218">
        <v>841</v>
      </c>
      <c r="E218">
        <v>1709</v>
      </c>
    </row>
    <row r="219" spans="1:5" x14ac:dyDescent="0.25">
      <c r="A219" s="3">
        <v>45383</v>
      </c>
      <c r="B219">
        <v>551</v>
      </c>
      <c r="C219">
        <v>278</v>
      </c>
      <c r="D219">
        <v>896</v>
      </c>
      <c r="E219">
        <v>1725</v>
      </c>
    </row>
    <row r="220" spans="1:5" x14ac:dyDescent="0.25">
      <c r="A220" s="3">
        <v>45390</v>
      </c>
      <c r="B220">
        <v>570</v>
      </c>
      <c r="C220">
        <v>242</v>
      </c>
      <c r="D220">
        <v>817</v>
      </c>
      <c r="E220">
        <v>1629</v>
      </c>
    </row>
    <row r="221" spans="1:5" x14ac:dyDescent="0.25">
      <c r="A221" s="3">
        <v>45397</v>
      </c>
      <c r="B221">
        <v>573</v>
      </c>
      <c r="C221">
        <v>256</v>
      </c>
      <c r="D221">
        <v>796</v>
      </c>
      <c r="E221">
        <v>1625</v>
      </c>
    </row>
    <row r="222" spans="1:5" x14ac:dyDescent="0.25">
      <c r="A222" s="3">
        <v>45404</v>
      </c>
      <c r="B222">
        <v>521</v>
      </c>
      <c r="C222">
        <v>278</v>
      </c>
      <c r="D222">
        <v>790</v>
      </c>
      <c r="E222">
        <v>1589</v>
      </c>
    </row>
    <row r="223" spans="1:5" x14ac:dyDescent="0.25">
      <c r="A223" s="3">
        <v>45411</v>
      </c>
      <c r="B223">
        <v>553</v>
      </c>
      <c r="C223">
        <v>267</v>
      </c>
      <c r="D223">
        <v>831</v>
      </c>
      <c r="E223">
        <v>1651</v>
      </c>
    </row>
    <row r="224" spans="1:5" x14ac:dyDescent="0.25">
      <c r="A224" s="3">
        <v>45418</v>
      </c>
      <c r="B224">
        <v>527</v>
      </c>
      <c r="C224">
        <v>273</v>
      </c>
      <c r="D224">
        <v>792</v>
      </c>
      <c r="E224">
        <v>1592</v>
      </c>
    </row>
    <row r="225" spans="1:5" x14ac:dyDescent="0.25">
      <c r="A225" s="3">
        <v>45425</v>
      </c>
      <c r="B225">
        <v>548</v>
      </c>
      <c r="C225">
        <v>260</v>
      </c>
      <c r="D225">
        <v>779</v>
      </c>
      <c r="E225">
        <v>1587</v>
      </c>
    </row>
    <row r="226" spans="1:5" x14ac:dyDescent="0.25">
      <c r="A226" s="3">
        <v>45432</v>
      </c>
      <c r="B226">
        <v>551</v>
      </c>
      <c r="C226">
        <v>291</v>
      </c>
      <c r="D226">
        <v>822</v>
      </c>
      <c r="E226">
        <v>1664</v>
      </c>
    </row>
    <row r="227" spans="1:5" x14ac:dyDescent="0.25">
      <c r="A227" s="3">
        <v>45439</v>
      </c>
      <c r="B227">
        <v>565</v>
      </c>
      <c r="C227">
        <v>261</v>
      </c>
      <c r="D227">
        <v>794</v>
      </c>
      <c r="E227">
        <v>1620</v>
      </c>
    </row>
    <row r="228" spans="1:5" x14ac:dyDescent="0.25">
      <c r="A228" s="3">
        <v>45446</v>
      </c>
      <c r="B228">
        <v>527</v>
      </c>
      <c r="C228">
        <v>262</v>
      </c>
      <c r="D228">
        <v>790</v>
      </c>
      <c r="E228">
        <v>1579</v>
      </c>
    </row>
    <row r="229" spans="1:5" x14ac:dyDescent="0.25">
      <c r="A229" s="3">
        <v>45453</v>
      </c>
      <c r="B229">
        <v>531</v>
      </c>
      <c r="C229">
        <v>246</v>
      </c>
      <c r="D229">
        <v>762</v>
      </c>
      <c r="E229">
        <v>1539</v>
      </c>
    </row>
    <row r="230" spans="1:5" x14ac:dyDescent="0.25">
      <c r="A230" s="3">
        <v>45460</v>
      </c>
      <c r="B230">
        <v>574</v>
      </c>
      <c r="C230">
        <v>272</v>
      </c>
      <c r="D230">
        <v>831</v>
      </c>
      <c r="E230">
        <v>1677</v>
      </c>
    </row>
    <row r="231" spans="1:5" x14ac:dyDescent="0.25">
      <c r="A231" s="3">
        <v>45467</v>
      </c>
      <c r="B231">
        <v>546</v>
      </c>
      <c r="C231">
        <v>248</v>
      </c>
      <c r="D231">
        <v>837</v>
      </c>
      <c r="E231">
        <v>1631</v>
      </c>
    </row>
    <row r="232" spans="1:5" x14ac:dyDescent="0.25">
      <c r="A232" s="3">
        <v>45474</v>
      </c>
      <c r="B232">
        <v>467</v>
      </c>
      <c r="C232">
        <v>241</v>
      </c>
      <c r="D232">
        <v>665</v>
      </c>
      <c r="E232">
        <v>1373</v>
      </c>
    </row>
    <row r="233" spans="1:5" x14ac:dyDescent="0.25">
      <c r="A233" s="3">
        <v>45481</v>
      </c>
      <c r="B233">
        <v>551</v>
      </c>
      <c r="C233">
        <v>285</v>
      </c>
      <c r="D233">
        <v>752</v>
      </c>
      <c r="E233">
        <v>1588</v>
      </c>
    </row>
    <row r="234" spans="1:5" x14ac:dyDescent="0.25">
      <c r="A234" s="3">
        <v>45488</v>
      </c>
      <c r="B234">
        <v>470</v>
      </c>
      <c r="C234">
        <v>249</v>
      </c>
      <c r="D234">
        <v>665</v>
      </c>
      <c r="E234">
        <v>1384</v>
      </c>
    </row>
    <row r="235" spans="1:5" x14ac:dyDescent="0.25">
      <c r="A235" s="3">
        <v>45495</v>
      </c>
      <c r="B235">
        <v>503</v>
      </c>
      <c r="C235">
        <v>237</v>
      </c>
      <c r="D235">
        <v>691</v>
      </c>
      <c r="E235">
        <v>1431</v>
      </c>
    </row>
    <row r="236" spans="1:5" x14ac:dyDescent="0.25">
      <c r="A236" s="3">
        <v>45502</v>
      </c>
      <c r="B236">
        <v>496</v>
      </c>
      <c r="C236">
        <v>246</v>
      </c>
      <c r="D236">
        <v>683</v>
      </c>
      <c r="E236">
        <v>1425</v>
      </c>
    </row>
    <row r="237" spans="1:5" x14ac:dyDescent="0.25">
      <c r="A237" s="3">
        <v>45509</v>
      </c>
      <c r="B237">
        <v>445</v>
      </c>
      <c r="C237">
        <v>193</v>
      </c>
      <c r="D237">
        <v>701</v>
      </c>
      <c r="E237">
        <v>1339</v>
      </c>
    </row>
    <row r="238" spans="1:5" x14ac:dyDescent="0.25">
      <c r="A238" s="3">
        <v>45516</v>
      </c>
      <c r="B238">
        <v>416</v>
      </c>
      <c r="C238">
        <v>192</v>
      </c>
      <c r="D238">
        <v>608</v>
      </c>
      <c r="E238">
        <v>1216</v>
      </c>
    </row>
    <row r="239" spans="1:5" x14ac:dyDescent="0.25">
      <c r="A239" s="3">
        <v>45523</v>
      </c>
      <c r="B239">
        <v>428</v>
      </c>
      <c r="C239">
        <v>193</v>
      </c>
      <c r="D239">
        <v>615</v>
      </c>
      <c r="E239">
        <v>1236</v>
      </c>
    </row>
    <row r="240" spans="1:5" x14ac:dyDescent="0.25">
      <c r="A240" s="3">
        <v>45530</v>
      </c>
      <c r="B240">
        <v>405</v>
      </c>
      <c r="C240">
        <v>196</v>
      </c>
      <c r="D240">
        <v>603</v>
      </c>
      <c r="E240">
        <v>1204</v>
      </c>
    </row>
    <row r="241" spans="1:5" x14ac:dyDescent="0.25">
      <c r="A241" s="3">
        <v>45537</v>
      </c>
      <c r="B241">
        <v>267</v>
      </c>
      <c r="C241">
        <v>126</v>
      </c>
      <c r="D241">
        <v>441</v>
      </c>
      <c r="E241">
        <v>834</v>
      </c>
    </row>
    <row r="242" spans="1:5" x14ac:dyDescent="0.25">
      <c r="A242" s="3">
        <v>45544</v>
      </c>
      <c r="B242">
        <v>254</v>
      </c>
      <c r="C242">
        <v>126</v>
      </c>
      <c r="D242">
        <v>431</v>
      </c>
      <c r="E242">
        <v>811</v>
      </c>
    </row>
    <row r="243" spans="1:5" x14ac:dyDescent="0.25">
      <c r="A243" s="3">
        <v>45551</v>
      </c>
      <c r="B243">
        <v>181</v>
      </c>
      <c r="C243">
        <v>110</v>
      </c>
      <c r="D243">
        <v>294</v>
      </c>
      <c r="E243">
        <v>585</v>
      </c>
    </row>
    <row r="244" spans="1:5" x14ac:dyDescent="0.25">
      <c r="A244" s="3">
        <v>45558</v>
      </c>
      <c r="B244">
        <v>192</v>
      </c>
      <c r="C244">
        <v>72</v>
      </c>
      <c r="D244">
        <v>259</v>
      </c>
      <c r="E244">
        <v>523</v>
      </c>
    </row>
    <row r="245" spans="1:5" x14ac:dyDescent="0.25">
      <c r="A245" s="3">
        <v>45565</v>
      </c>
      <c r="B245">
        <v>86</v>
      </c>
      <c r="C245">
        <v>36</v>
      </c>
      <c r="D245">
        <v>110</v>
      </c>
      <c r="E245">
        <v>232</v>
      </c>
    </row>
    <row r="246" spans="1:5" x14ac:dyDescent="0.25">
      <c r="A246" s="3">
        <v>45572</v>
      </c>
      <c r="B246">
        <v>18</v>
      </c>
      <c r="C246">
        <v>3</v>
      </c>
      <c r="D246">
        <v>19</v>
      </c>
      <c r="E246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368</v>
      </c>
      <c r="E2" t="s">
        <v>370</v>
      </c>
      <c r="G2" t="s">
        <v>375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P35" sqref="P35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383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384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364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365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385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jun 14 enroll</vt:lpstr>
      <vt:lpstr>booster enroll</vt:lpstr>
      <vt:lpstr>matched Under 80</vt:lpstr>
      <vt:lpstr>HVE 1% simulation</vt:lpstr>
      <vt:lpstr>1940 COVID impact calc</vt:lpstr>
      <vt:lpstr>mm cohort #2</vt:lpstr>
      <vt:lpstr>HVE test on MM#2</vt:lpstr>
      <vt:lpstr>jun 1950 only w COVID analysis</vt:lpstr>
      <vt:lpstr>matched x1950</vt:lpstr>
      <vt:lpstr>matched Under 75 no blank DOB</vt:lpstr>
      <vt:lpstr>matched x1935</vt:lpstr>
      <vt:lpstr>matched x1940</vt:lpstr>
      <vt:lpstr>matched x1945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2025-08-06T04:50:34Z</dcterms:modified>
</cp:coreProperties>
</file>