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k\Documents\GitHub\Czech\analysis\"/>
    </mc:Choice>
  </mc:AlternateContent>
  <xr:revisionPtr revIDLastSave="0" documentId="13_ncr:1_{86ABE8A7-5270-4C93-A814-5721F6C836D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mary" sheetId="2" r:id="rId1"/>
    <sheet name="Combined Tables with Summary" sheetId="1" r:id="rId2"/>
    <sheet name="about this 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<sst xmlns="http://schemas.openxmlformats.org/spreadsheetml/2006/main" count="148" uniqueCount="51">
  <si>
    <t>age</t>
  </si>
  <si>
    <t>shots_total</t>
  </si>
  <si>
    <t>deaths_total</t>
  </si>
  <si>
    <t>standard_population</t>
  </si>
  <si>
    <t>MR</t>
  </si>
  <si>
    <t>Weighted MR</t>
  </si>
  <si>
    <t>Dose 1 Pfizer</t>
  </si>
  <si>
    <t>Dose 1 Moderna</t>
  </si>
  <si>
    <t>Dose 2 Pfizer</t>
  </si>
  <si>
    <t>Dose 2 Moderna</t>
  </si>
  <si>
    <t>Dose 3 Pfizer</t>
  </si>
  <si>
    <t>Dose 3 Moderna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</si>
  <si>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</si>
  <si>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</si>
  <si>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</si>
  <si>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</si>
  <si>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</si>
  <si>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</si>
  <si>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</si>
  <si>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</si>
  <si>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5-9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</si>
  <si>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</si>
  <si>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</si>
  <si>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</si>
  <si>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</si>
  <si>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</si>
  <si>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</si>
  <si>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</si>
  <si>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</si>
  <si>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</si>
  <si>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</si>
  <si>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</si>
  <si>
    <t>Total</t>
  </si>
  <si>
    <t>Odds Ratio</t>
  </si>
  <si>
    <t>95% CI Lower</t>
  </si>
  <si>
    <t>95% CI Upper</t>
  </si>
  <si>
    <t>Dose</t>
  </si>
  <si>
    <t>ASMR Pfizer</t>
  </si>
  <si>
    <t>ASMR Moderna</t>
  </si>
  <si>
    <t>Dose 1</t>
  </si>
  <si>
    <t>Dose 2</t>
  </si>
  <si>
    <t>Dose 3</t>
  </si>
  <si>
    <t>M/P ratio</t>
  </si>
  <si>
    <t>&lt;&lt;&lt;--- very large increase</t>
  </si>
  <si>
    <t>This data was extracted from the vax5, vax6, and vax7 csv files</t>
  </si>
  <si>
    <t>I imported into excel and did pivot tables and copied them over to thei spreadsheet</t>
  </si>
  <si>
    <t>then I added the age standard (US) to compute the ASMR</t>
  </si>
  <si>
    <t>vax 5 gives dose 1 numbers</t>
  </si>
  <si>
    <t>vax 6 gives dose 2 numbesr</t>
  </si>
  <si>
    <t>vax7 gives dose 3 numbesr</t>
  </si>
  <si>
    <t>see anallysis/vax_5.xlsx for the pivot table for dose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</si>
</sst>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Moderna/Pfizer ACM 1</a:t>
            </a:r>
            <a:r>
              <a:rPr lang="en-US" baseline="0"/>
              <a:t> year after shot by age from the Czech Republic Record level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'Combined Tables with Summary'!$B$4:$B$21</c:f>
              <c:strCache>
                <c:ptCount val="18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  <c:pt idx="10">
                  <c:v>65-69</c:v>
                </c:pt>
                <c:pt idx="11">
                  <c:v>70-74</c:v>
                </c:pt>
                <c:pt idx="12">
                  <c:v>75-79</c:v>
                </c:pt>
                <c:pt idx="13">
                  <c:v>80-84</c:v>
                </c:pt>
                <c:pt idx="14">
                  <c:v>85-89</c:v>
                </c:pt>
                <c:pt idx="15">
                  <c:v>90-94</c:v>
                </c:pt>
                <c:pt idx="16">
                  <c:v>95-99</c:v>
                </c:pt>
                <c:pt idx="17">
                  <c:v>100+</c:v>
                </c:pt>
              </c:strCache>
            </c:strRef>
          </c:cat>
          <c:val>
            <c:numRef>
              <c:f>'Combined Tables with Summary'!$I$4:$I$21</c:f>
              <c:numCache>
                <c:formatCode>General</c:formatCode>
                <c:ptCount val="18"/>
                <c:pt idx="0">
                  <c:v>2.4794801774059239</c:v>
                </c:pt>
                <c:pt idx="1">
                  <c:v>1.5262884987353076</c:v>
                </c:pt>
                <c:pt idx="2">
                  <c:v>2.0426186390015175</c:v>
                </c:pt>
                <c:pt idx="3">
                  <c:v>1.3455258245094401</c:v>
                </c:pt>
                <c:pt idx="4">
                  <c:v>1.0743290623449113</c:v>
                </c:pt>
                <c:pt idx="5">
                  <c:v>1.4348269935152644</c:v>
                </c:pt>
                <c:pt idx="6">
                  <c:v>1.2929135176486113</c:v>
                </c:pt>
                <c:pt idx="7">
                  <c:v>1.7123449931713479</c:v>
                </c:pt>
                <c:pt idx="8">
                  <c:v>1.6491140314364436</c:v>
                </c:pt>
                <c:pt idx="9">
                  <c:v>1.4968601138662776</c:v>
                </c:pt>
                <c:pt idx="10">
                  <c:v>1.5890402602755997</c:v>
                </c:pt>
                <c:pt idx="11">
                  <c:v>1.5056216277572398</c:v>
                </c:pt>
                <c:pt idx="12">
                  <c:v>1.2049810881092884</c:v>
                </c:pt>
                <c:pt idx="13">
                  <c:v>1.1984047678073459</c:v>
                </c:pt>
                <c:pt idx="14">
                  <c:v>1.3219476861014532</c:v>
                </c:pt>
                <c:pt idx="15">
                  <c:v>1.2306496137147116</c:v>
                </c:pt>
                <c:pt idx="16">
                  <c:v>1.1074138389316885</c:v>
                </c:pt>
                <c:pt idx="17">
                  <c:v>1.0172792629191576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7-4320-A4F9-6D708DB14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798704"/>
        <c:axId val="1135799184"/>
      </c:lineChart>
      <c:catAx>
        <c:axId val="113579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799184"/>
        <c:crosses val="autoZero"/>
        <c:auto val="1"/>
        <c:lblAlgn val="ctr"/>
        <c:lblOffset val="100"/>
        <c:noMultiLvlLbl val="0"/>
      </c:catAx>
      <c:valAx>
        <c:axId val="11357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79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233362</xdr:colOff>
      <xdr:row>1</xdr:row>
      <xdr:rowOff>9525</xdr:rowOff>
    </xdr:from>
    <xdr:to>
      <xdr:col>16</xdr:col>
      <xdr:colOff>538162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17E9B-C3D0-BF9B-00B0-3FEF72289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tabSelected="1" workbookViewId="0">
      <selection activeCell="B4" sqref="B4"/>
    </sheetView>
  </sheetViews>
  <sheetFormatPr defaultRowHeight="15" x14ac:dyDescent="0.25"/>
  <sheetData>
    <row r="1" spans="1:6" x14ac:dyDescent="0.25">
      <c r="A1" t="s">
        <v>36</v>
      </c>
      <c r="B1" t="s">
        <v>37</v>
      </c>
      <c r="C1" t="s">
        <v>38</v>
      </c>
      <c r="D1" t="s">
        <v>33</v>
      </c>
      <c r="E1" t="s">
        <v>34</v>
      </c>
      <c r="F1" t="s">
        <v>35</v>
      </c>
    </row>
    <row r="2" spans="1:6" x14ac:dyDescent="0.25">
      <c r="A2" t="s">
        <v>39</v>
      </c>
      <c r="B2" s="2">
        <v>425.09751825406403</v>
      </c>
      <c r="C2" s="2">
        <v>564.08415673002901</v>
      </c>
      <c r="D2" s="2">
        <v>1.3269523638877001</v>
      </c>
      <c r="E2" s="2">
        <v>1.2986017241913601</v>
      </c>
      <c r="F2" s="2">
        <v>1.3559219452936</v>
      </c>
    </row>
    <row r="3" spans="1:6" x14ac:dyDescent="0.25">
      <c r="A3" t="s">
        <v>40</v>
      </c>
      <c r="B3" s="2">
        <v>418.16429923431701</v>
      </c>
      <c r="C3" s="2">
        <v>548.70093762952399</v>
      </c>
      <c r="D3" s="2">
        <v>1.3121659085537101</v>
      </c>
      <c r="E3" s="2">
        <v>1.2834354321400101</v>
      </c>
      <c r="F3" s="2">
        <v>1.3415395340143199</v>
      </c>
    </row>
    <row r="4" spans="1:6" x14ac:dyDescent="0.25">
      <c r="A4" t="s">
        <v>41</v>
      </c>
      <c r="B4" s="2">
        <v>427.46820274000697</v>
      </c>
      <c r="C4" s="2">
        <v>510.68516448355803</v>
      </c>
      <c r="D4" s="2">
        <v>1.1946740394025599</v>
      </c>
      <c r="E4" s="2">
        <v>1.1654976074382599</v>
      </c>
      <c r="F4" s="2">
        <v>1.22458085826489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9"/>
  <sheetViews>
    <sheetView workbookViewId="0">
      <selection activeCell="G4" sqref="G4"/>
    </sheetView>
  </sheetViews>
  <sheetFormatPr defaultRowHeight="15" x14ac:dyDescent="0.25"/>
  <cols>
    <col min="1" max="1" width="23.42578125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3" t="s">
        <v>42</v>
      </c>
    </row>
    <row r="2" spans="1:11" x14ac:dyDescent="0.25">
      <c r="A2" s="4" t="s">
        <v>6</v>
      </c>
      <c r="B2" t="s">
        <v>20</v>
      </c>
      <c r="C2">
        <v>2544</v>
      </c>
      <c r="D2">
        <v>0</v>
      </c>
      <c r="E2">
        <v>7255</v>
      </c>
      <c r="F2">
        <v>0</v>
      </c>
      <c r="G2">
        <v>0</v>
      </c>
    </row>
    <row r="3" spans="1:11" x14ac:dyDescent="0.25">
      <c r="A3" s="4"/>
      <c r="B3" t="s">
        <v>12</v>
      </c>
      <c r="C3">
        <v>14171</v>
      </c>
      <c r="D3">
        <v>0</v>
      </c>
      <c r="E3">
        <v>7303</v>
      </c>
      <c r="F3">
        <v>0</v>
      </c>
      <c r="G3">
        <v>0</v>
      </c>
    </row>
    <row r="4" spans="1:11" x14ac:dyDescent="0.25">
      <c r="A4" s="4"/>
      <c r="B4" t="s">
        <v>13</v>
      </c>
      <c r="C4">
        <v>256046</v>
      </c>
      <c r="D4">
        <v>36</v>
      </c>
      <c r="E4">
        <v>7217</v>
      </c>
      <c r="F4">
        <v>14.05997359849402</v>
      </c>
      <c r="G4">
        <v>1.014708294603313</v>
      </c>
      <c r="I4">
        <f>G23/G4</f>
        <v>2.4794801774059239</v>
      </c>
    </row>
    <row r="5" spans="1:11" x14ac:dyDescent="0.25">
      <c r="A5" s="4"/>
      <c r="B5" t="s">
        <v>14</v>
      </c>
      <c r="C5">
        <v>293091</v>
      </c>
      <c r="D5">
        <v>88</v>
      </c>
      <c r="E5">
        <v>6649</v>
      </c>
      <c r="F5">
        <v>30.024804582876989</v>
      </c>
      <c r="G5">
        <v>1.996349256715491</v>
      </c>
      <c r="I5">
        <f t="shared" ref="I5:I21" si="0">G24/G5</f>
        <v>1.5262884987353076</v>
      </c>
    </row>
    <row r="6" spans="1:11" x14ac:dyDescent="0.25">
      <c r="A6" s="4"/>
      <c r="B6" t="s">
        <v>15</v>
      </c>
      <c r="C6">
        <v>267875</v>
      </c>
      <c r="D6">
        <v>92</v>
      </c>
      <c r="E6">
        <v>6453</v>
      </c>
      <c r="F6">
        <v>34.344377041530556</v>
      </c>
      <c r="G6">
        <v>2.216242650489967</v>
      </c>
      <c r="I6">
        <f t="shared" si="0"/>
        <v>2.0426186390015175</v>
      </c>
    </row>
    <row r="7" spans="1:11" x14ac:dyDescent="0.25">
      <c r="A7" s="4"/>
      <c r="B7" t="s">
        <v>16</v>
      </c>
      <c r="C7">
        <v>336466</v>
      </c>
      <c r="D7">
        <v>106</v>
      </c>
      <c r="E7">
        <v>7104</v>
      </c>
      <c r="F7">
        <v>31.503926102488808</v>
      </c>
      <c r="G7">
        <v>2.2380389103208049</v>
      </c>
      <c r="I7">
        <f t="shared" si="0"/>
        <v>1.3455258245094401</v>
      </c>
    </row>
    <row r="8" spans="1:11" x14ac:dyDescent="0.25">
      <c r="A8" s="4"/>
      <c r="B8" t="s">
        <v>17</v>
      </c>
      <c r="C8">
        <v>377430</v>
      </c>
      <c r="D8">
        <v>199</v>
      </c>
      <c r="E8">
        <v>8075</v>
      </c>
      <c r="F8">
        <v>52.725008610868237</v>
      </c>
      <c r="G8">
        <v>4.2575444453276106</v>
      </c>
      <c r="I8">
        <f t="shared" si="0"/>
        <v>1.0743290623449113</v>
      </c>
    </row>
    <row r="9" spans="1:11" x14ac:dyDescent="0.25">
      <c r="A9" s="4"/>
      <c r="B9" t="s">
        <v>18</v>
      </c>
      <c r="C9">
        <v>422264</v>
      </c>
      <c r="D9">
        <v>318</v>
      </c>
      <c r="E9">
        <v>8185</v>
      </c>
      <c r="F9">
        <v>75.308337911827664</v>
      </c>
      <c r="G9">
        <v>6.1639874580830947</v>
      </c>
      <c r="I9">
        <f t="shared" si="0"/>
        <v>1.4348269935152644</v>
      </c>
    </row>
    <row r="10" spans="1:11" x14ac:dyDescent="0.25">
      <c r="A10" s="4"/>
      <c r="B10" t="s">
        <v>19</v>
      </c>
      <c r="C10">
        <v>555793</v>
      </c>
      <c r="D10">
        <v>593</v>
      </c>
      <c r="E10">
        <v>7212</v>
      </c>
      <c r="F10">
        <v>106.6943988139469</v>
      </c>
      <c r="G10">
        <v>7.6948000424618517</v>
      </c>
      <c r="I10">
        <f t="shared" si="0"/>
        <v>1.2929135176486113</v>
      </c>
    </row>
    <row r="11" spans="1:11" x14ac:dyDescent="0.25">
      <c r="A11" s="4"/>
      <c r="B11" t="s">
        <v>21</v>
      </c>
      <c r="C11">
        <v>520425</v>
      </c>
      <c r="D11">
        <v>901</v>
      </c>
      <c r="E11">
        <v>6272</v>
      </c>
      <c r="F11">
        <v>173.1277321419993</v>
      </c>
      <c r="G11">
        <v>10.8585713599462</v>
      </c>
      <c r="I11">
        <f t="shared" si="0"/>
        <v>1.7123449931713479</v>
      </c>
      <c r="K11" t="s">
        <v>43</v>
      </c>
    </row>
    <row r="12" spans="1:11" x14ac:dyDescent="0.25">
      <c r="A12" s="4"/>
      <c r="B12" t="s">
        <v>22</v>
      </c>
      <c r="C12">
        <v>424487</v>
      </c>
      <c r="D12">
        <v>1340</v>
      </c>
      <c r="E12">
        <v>4846</v>
      </c>
      <c r="F12">
        <v>315.6751561296341</v>
      </c>
      <c r="G12">
        <v>15.29761806604207</v>
      </c>
      <c r="I12">
        <f t="shared" si="0"/>
        <v>1.6491140314364436</v>
      </c>
    </row>
    <row r="13" spans="1:11" x14ac:dyDescent="0.25">
      <c r="A13" s="4"/>
      <c r="B13" t="s">
        <v>23</v>
      </c>
      <c r="C13">
        <v>407856</v>
      </c>
      <c r="D13">
        <v>2005</v>
      </c>
      <c r="E13">
        <v>3880</v>
      </c>
      <c r="F13">
        <v>491.59507277078183</v>
      </c>
      <c r="G13">
        <v>19.073888823506341</v>
      </c>
      <c r="I13">
        <f t="shared" si="0"/>
        <v>1.4968601138662776</v>
      </c>
    </row>
    <row r="14" spans="1:11" x14ac:dyDescent="0.25">
      <c r="A14" s="4"/>
      <c r="B14" t="s">
        <v>24</v>
      </c>
      <c r="C14">
        <v>411920</v>
      </c>
      <c r="D14">
        <v>3463</v>
      </c>
      <c r="E14">
        <v>3427</v>
      </c>
      <c r="F14">
        <v>840.69722276170125</v>
      </c>
      <c r="G14">
        <v>28.810693824043501</v>
      </c>
      <c r="I14">
        <f t="shared" si="0"/>
        <v>1.5890402602755997</v>
      </c>
    </row>
    <row r="15" spans="1:11" x14ac:dyDescent="0.25">
      <c r="A15" s="4"/>
      <c r="B15" t="s">
        <v>25</v>
      </c>
      <c r="C15">
        <v>408456</v>
      </c>
      <c r="D15">
        <v>5598</v>
      </c>
      <c r="E15">
        <v>3177</v>
      </c>
      <c r="F15">
        <v>1370.527057994007</v>
      </c>
      <c r="G15">
        <v>43.541644632469591</v>
      </c>
      <c r="I15">
        <f t="shared" si="0"/>
        <v>1.5056216277572398</v>
      </c>
    </row>
    <row r="16" spans="1:11" x14ac:dyDescent="0.25">
      <c r="A16" s="4"/>
      <c r="B16" t="s">
        <v>26</v>
      </c>
      <c r="C16">
        <v>326187</v>
      </c>
      <c r="D16">
        <v>7566</v>
      </c>
      <c r="E16">
        <v>2700</v>
      </c>
      <c r="F16">
        <v>2319.528368696484</v>
      </c>
      <c r="G16">
        <v>62.627265954805068</v>
      </c>
      <c r="I16">
        <f t="shared" si="0"/>
        <v>1.2049810881092884</v>
      </c>
    </row>
    <row r="17" spans="1:9" x14ac:dyDescent="0.25">
      <c r="A17" s="4"/>
      <c r="B17" t="s">
        <v>27</v>
      </c>
      <c r="C17">
        <v>212242</v>
      </c>
      <c r="D17">
        <v>8197</v>
      </c>
      <c r="E17">
        <v>1784</v>
      </c>
      <c r="F17">
        <v>3862.1008094533599</v>
      </c>
      <c r="G17">
        <v>68.899878440647939</v>
      </c>
      <c r="I17">
        <f t="shared" si="0"/>
        <v>1.1984047678073459</v>
      </c>
    </row>
    <row r="18" spans="1:9" x14ac:dyDescent="0.25">
      <c r="A18" s="4"/>
      <c r="B18" t="s">
        <v>28</v>
      </c>
      <c r="C18">
        <v>125812</v>
      </c>
      <c r="D18">
        <v>8264</v>
      </c>
      <c r="E18">
        <v>974</v>
      </c>
      <c r="F18">
        <v>6568.5308237687977</v>
      </c>
      <c r="G18">
        <v>63.977490223508092</v>
      </c>
      <c r="I18">
        <f t="shared" si="0"/>
        <v>1.3219476861014532</v>
      </c>
    </row>
    <row r="19" spans="1:9" x14ac:dyDescent="0.25">
      <c r="A19" s="4"/>
      <c r="B19" t="s">
        <v>29</v>
      </c>
      <c r="C19">
        <v>65244</v>
      </c>
      <c r="D19">
        <v>7934</v>
      </c>
      <c r="E19">
        <v>420</v>
      </c>
      <c r="F19">
        <v>12160.505180553</v>
      </c>
      <c r="G19">
        <v>51.074121758322597</v>
      </c>
      <c r="I19">
        <f t="shared" si="0"/>
        <v>1.2306496137147116</v>
      </c>
    </row>
    <row r="20" spans="1:9" x14ac:dyDescent="0.25">
      <c r="A20" s="4"/>
      <c r="B20" t="s">
        <v>30</v>
      </c>
      <c r="C20">
        <v>18628</v>
      </c>
      <c r="D20">
        <v>3936</v>
      </c>
      <c r="E20">
        <v>130</v>
      </c>
      <c r="F20">
        <v>21129.482499463171</v>
      </c>
      <c r="G20">
        <v>27.468327249302121</v>
      </c>
      <c r="I20">
        <f t="shared" si="0"/>
        <v>1.1074138389316885</v>
      </c>
    </row>
    <row r="21" spans="1:9" x14ac:dyDescent="0.25">
      <c r="A21" s="4"/>
      <c r="B21" t="s">
        <v>31</v>
      </c>
      <c r="C21">
        <v>2710</v>
      </c>
      <c r="D21">
        <v>822</v>
      </c>
      <c r="E21">
        <v>26</v>
      </c>
      <c r="F21">
        <v>30332.10332103321</v>
      </c>
      <c r="G21">
        <v>7.8863468634686349</v>
      </c>
      <c r="I21">
        <f t="shared" si="0"/>
        <v>1.0172792629191576</v>
      </c>
    </row>
    <row r="22" spans="1:9" x14ac:dyDescent="0.25">
      <c r="A22" s="4"/>
      <c r="B22" t="s">
        <v>32</v>
      </c>
      <c r="C22">
        <v>5449647</v>
      </c>
      <c r="D22">
        <v>51458</v>
      </c>
      <c r="E22">
        <v>93089</v>
      </c>
      <c r="G22">
        <v>425.09751825406431</v>
      </c>
    </row>
    <row r="23" spans="1:9" x14ac:dyDescent="0.25">
      <c r="A23" s="4" t="s">
        <v>7</v>
      </c>
      <c r="B23" t="s">
        <v>13</v>
      </c>
      <c r="C23">
        <v>5737</v>
      </c>
      <c r="D23">
        <v>2</v>
      </c>
      <c r="E23">
        <v>7217</v>
      </c>
      <c r="F23">
        <v>34.861425832316542</v>
      </c>
      <c r="G23">
        <v>2.5159491023182849</v>
      </c>
    </row>
    <row r="24" spans="1:9" x14ac:dyDescent="0.25">
      <c r="A24" s="4"/>
      <c r="B24" t="s">
        <v>14</v>
      </c>
      <c r="C24">
        <v>15275</v>
      </c>
      <c r="D24">
        <v>7</v>
      </c>
      <c r="E24">
        <v>6649</v>
      </c>
      <c r="F24">
        <v>45.826513911620303</v>
      </c>
      <c r="G24">
        <v>3.047004909983634</v>
      </c>
    </row>
    <row r="25" spans="1:9" x14ac:dyDescent="0.25">
      <c r="A25" s="4"/>
      <c r="B25" t="s">
        <v>15</v>
      </c>
      <c r="C25">
        <v>21382</v>
      </c>
      <c r="D25">
        <v>15</v>
      </c>
      <c r="E25">
        <v>6453</v>
      </c>
      <c r="F25">
        <v>70.152464689926106</v>
      </c>
      <c r="G25">
        <v>4.526938546440932</v>
      </c>
    </row>
    <row r="26" spans="1:9" x14ac:dyDescent="0.25">
      <c r="A26" s="4"/>
      <c r="B26" t="s">
        <v>16</v>
      </c>
      <c r="C26">
        <v>28309</v>
      </c>
      <c r="D26">
        <v>12</v>
      </c>
      <c r="E26">
        <v>7104</v>
      </c>
      <c r="F26">
        <v>42.389346144335718</v>
      </c>
      <c r="G26">
        <v>3.01133915009361</v>
      </c>
    </row>
    <row r="27" spans="1:9" x14ac:dyDescent="0.25">
      <c r="A27" s="4"/>
      <c r="B27" t="s">
        <v>17</v>
      </c>
      <c r="C27">
        <v>30012</v>
      </c>
      <c r="D27">
        <v>17</v>
      </c>
      <c r="E27">
        <v>8075</v>
      </c>
      <c r="F27">
        <v>56.644009063041452</v>
      </c>
      <c r="G27">
        <v>4.5740037318405973</v>
      </c>
    </row>
    <row r="28" spans="1:9" x14ac:dyDescent="0.25">
      <c r="A28" s="4"/>
      <c r="B28" t="s">
        <v>18</v>
      </c>
      <c r="C28">
        <v>34242</v>
      </c>
      <c r="D28">
        <v>37</v>
      </c>
      <c r="E28">
        <v>8185</v>
      </c>
      <c r="F28">
        <v>108.0544360726593</v>
      </c>
      <c r="G28">
        <v>8.8442555925471638</v>
      </c>
    </row>
    <row r="29" spans="1:9" x14ac:dyDescent="0.25">
      <c r="A29" s="4"/>
      <c r="B29" t="s">
        <v>19</v>
      </c>
      <c r="C29">
        <v>44220</v>
      </c>
      <c r="D29">
        <v>61</v>
      </c>
      <c r="E29">
        <v>7212</v>
      </c>
      <c r="F29">
        <v>137.94663048394389</v>
      </c>
      <c r="G29">
        <v>9.9487109905020361</v>
      </c>
    </row>
    <row r="30" spans="1:9" x14ac:dyDescent="0.25">
      <c r="A30" s="4"/>
      <c r="B30" t="s">
        <v>21</v>
      </c>
      <c r="C30">
        <v>42165</v>
      </c>
      <c r="D30">
        <v>125</v>
      </c>
      <c r="E30">
        <v>6272</v>
      </c>
      <c r="F30">
        <v>296.45440531246288</v>
      </c>
      <c r="G30">
        <v>18.593620301197671</v>
      </c>
    </row>
    <row r="31" spans="1:9" x14ac:dyDescent="0.25">
      <c r="A31" s="4"/>
      <c r="B31" t="s">
        <v>22</v>
      </c>
      <c r="C31">
        <v>37650</v>
      </c>
      <c r="D31">
        <v>196</v>
      </c>
      <c r="E31">
        <v>4846</v>
      </c>
      <c r="F31">
        <v>520.58432934926964</v>
      </c>
      <c r="G31">
        <v>25.227516600265609</v>
      </c>
    </row>
    <row r="32" spans="1:9" x14ac:dyDescent="0.25">
      <c r="A32" s="4"/>
      <c r="B32" t="s">
        <v>23</v>
      </c>
      <c r="C32">
        <v>37100</v>
      </c>
      <c r="D32">
        <v>273</v>
      </c>
      <c r="E32">
        <v>3880</v>
      </c>
      <c r="F32">
        <v>735.84905660377353</v>
      </c>
      <c r="G32">
        <v>28.550943396226419</v>
      </c>
    </row>
    <row r="33" spans="1:7" x14ac:dyDescent="0.25">
      <c r="A33" s="4"/>
      <c r="B33" t="s">
        <v>24</v>
      </c>
      <c r="C33">
        <v>39973</v>
      </c>
      <c r="D33">
        <v>534</v>
      </c>
      <c r="E33">
        <v>3427</v>
      </c>
      <c r="F33">
        <v>1335.901733670227</v>
      </c>
      <c r="G33">
        <v>45.781352412878697</v>
      </c>
    </row>
    <row r="34" spans="1:7" x14ac:dyDescent="0.25">
      <c r="A34" s="4"/>
      <c r="B34" t="s">
        <v>25</v>
      </c>
      <c r="C34">
        <v>50933</v>
      </c>
      <c r="D34">
        <v>1051</v>
      </c>
      <c r="E34">
        <v>3177</v>
      </c>
      <c r="F34">
        <v>2063.495179942277</v>
      </c>
      <c r="G34">
        <v>65.557241866766148</v>
      </c>
    </row>
    <row r="35" spans="1:7" x14ac:dyDescent="0.25">
      <c r="A35" s="4"/>
      <c r="B35" t="s">
        <v>26</v>
      </c>
      <c r="C35">
        <v>57460</v>
      </c>
      <c r="D35">
        <v>1606</v>
      </c>
      <c r="E35">
        <v>2700</v>
      </c>
      <c r="F35">
        <v>2794.987817612252</v>
      </c>
      <c r="G35">
        <v>75.464671075530802</v>
      </c>
    </row>
    <row r="36" spans="1:7" x14ac:dyDescent="0.25">
      <c r="A36" s="4"/>
      <c r="B36" t="s">
        <v>27</v>
      </c>
      <c r="C36">
        <v>38653</v>
      </c>
      <c r="D36">
        <v>1789</v>
      </c>
      <c r="E36">
        <v>1784</v>
      </c>
      <c r="F36">
        <v>4628.360023801516</v>
      </c>
      <c r="G36">
        <v>82.569942824619048</v>
      </c>
    </row>
    <row r="37" spans="1:7" x14ac:dyDescent="0.25">
      <c r="A37" s="4"/>
      <c r="B37" t="s">
        <v>28</v>
      </c>
      <c r="C37">
        <v>17885</v>
      </c>
      <c r="D37">
        <v>1553</v>
      </c>
      <c r="E37">
        <v>974</v>
      </c>
      <c r="F37">
        <v>8683.2541235672361</v>
      </c>
      <c r="G37">
        <v>84.574895163544866</v>
      </c>
    </row>
    <row r="38" spans="1:7" x14ac:dyDescent="0.25">
      <c r="A38" s="4"/>
      <c r="B38" t="s">
        <v>29</v>
      </c>
      <c r="C38">
        <v>11246</v>
      </c>
      <c r="D38">
        <v>1683</v>
      </c>
      <c r="E38">
        <v>420</v>
      </c>
      <c r="F38">
        <v>14965.3210030233</v>
      </c>
      <c r="G38">
        <v>62.85434821269785</v>
      </c>
    </row>
    <row r="39" spans="1:7" x14ac:dyDescent="0.25">
      <c r="A39" s="4"/>
      <c r="B39" t="s">
        <v>30</v>
      </c>
      <c r="C39">
        <v>3701</v>
      </c>
      <c r="D39">
        <v>866</v>
      </c>
      <c r="E39">
        <v>130</v>
      </c>
      <c r="F39">
        <v>23399.081329370441</v>
      </c>
      <c r="G39">
        <v>30.418805728181571</v>
      </c>
    </row>
    <row r="40" spans="1:7" x14ac:dyDescent="0.25">
      <c r="A40" s="4"/>
      <c r="B40" t="s">
        <v>31</v>
      </c>
      <c r="C40">
        <v>619</v>
      </c>
      <c r="D40">
        <v>191</v>
      </c>
      <c r="E40">
        <v>26</v>
      </c>
      <c r="F40">
        <v>30856.219709208399</v>
      </c>
      <c r="G40">
        <v>8.0226171243941842</v>
      </c>
    </row>
    <row r="41" spans="1:7" x14ac:dyDescent="0.25">
      <c r="A41" s="4"/>
      <c r="B41" t="s">
        <v>32</v>
      </c>
      <c r="C41">
        <v>516562</v>
      </c>
      <c r="D41">
        <v>10018</v>
      </c>
      <c r="E41">
        <v>78531</v>
      </c>
      <c r="G41">
        <v>564.08415673002912</v>
      </c>
    </row>
    <row r="42" spans="1:7" x14ac:dyDescent="0.25">
      <c r="A42" s="4" t="s">
        <v>8</v>
      </c>
      <c r="B42" t="s">
        <v>12</v>
      </c>
      <c r="C42">
        <v>36</v>
      </c>
      <c r="D42">
        <v>0</v>
      </c>
      <c r="E42">
        <v>7303</v>
      </c>
      <c r="F42">
        <v>0</v>
      </c>
      <c r="G42">
        <v>0</v>
      </c>
    </row>
    <row r="43" spans="1:7" x14ac:dyDescent="0.25">
      <c r="A43" s="4"/>
      <c r="B43" t="s">
        <v>13</v>
      </c>
      <c r="C43">
        <v>237416</v>
      </c>
      <c r="D43">
        <v>32</v>
      </c>
      <c r="E43">
        <v>7217</v>
      </c>
      <c r="F43">
        <v>13.47845132594265</v>
      </c>
      <c r="G43">
        <v>0.97273983219328097</v>
      </c>
    </row>
    <row r="44" spans="1:7" x14ac:dyDescent="0.25">
      <c r="A44" s="4"/>
      <c r="B44" t="s">
        <v>14</v>
      </c>
      <c r="C44">
        <v>282005</v>
      </c>
      <c r="D44">
        <v>86</v>
      </c>
      <c r="E44">
        <v>6649</v>
      </c>
      <c r="F44">
        <v>30.495913193028489</v>
      </c>
      <c r="G44">
        <v>2.027673268204464</v>
      </c>
    </row>
    <row r="45" spans="1:7" x14ac:dyDescent="0.25">
      <c r="A45" s="4"/>
      <c r="B45" t="s">
        <v>15</v>
      </c>
      <c r="C45">
        <v>258006</v>
      </c>
      <c r="D45">
        <v>87</v>
      </c>
      <c r="E45">
        <v>6453</v>
      </c>
      <c r="F45">
        <v>33.720146043115278</v>
      </c>
      <c r="G45">
        <v>2.1759610241622291</v>
      </c>
    </row>
    <row r="46" spans="1:7" x14ac:dyDescent="0.25">
      <c r="A46" s="4"/>
      <c r="B46" t="s">
        <v>16</v>
      </c>
      <c r="C46">
        <v>323989</v>
      </c>
      <c r="D46">
        <v>103</v>
      </c>
      <c r="E46">
        <v>7104</v>
      </c>
      <c r="F46">
        <v>31.791202787748961</v>
      </c>
      <c r="G46">
        <v>2.2584470460416868</v>
      </c>
    </row>
    <row r="47" spans="1:7" x14ac:dyDescent="0.25">
      <c r="A47" s="4"/>
      <c r="B47" t="s">
        <v>17</v>
      </c>
      <c r="C47">
        <v>365614</v>
      </c>
      <c r="D47">
        <v>182</v>
      </c>
      <c r="E47">
        <v>8075</v>
      </c>
      <c r="F47">
        <v>49.77927541067902</v>
      </c>
      <c r="G47">
        <v>4.0196764894123307</v>
      </c>
    </row>
    <row r="48" spans="1:7" x14ac:dyDescent="0.25">
      <c r="A48" s="4"/>
      <c r="B48" t="s">
        <v>18</v>
      </c>
      <c r="C48">
        <v>412706</v>
      </c>
      <c r="D48">
        <v>297</v>
      </c>
      <c r="E48">
        <v>8185</v>
      </c>
      <c r="F48">
        <v>71.96406158379088</v>
      </c>
      <c r="G48">
        <v>5.8902584406332839</v>
      </c>
    </row>
    <row r="49" spans="1:7" x14ac:dyDescent="0.25">
      <c r="A49" s="4"/>
      <c r="B49" t="s">
        <v>19</v>
      </c>
      <c r="C49">
        <v>547821</v>
      </c>
      <c r="D49">
        <v>569</v>
      </c>
      <c r="E49">
        <v>7212</v>
      </c>
      <c r="F49">
        <v>103.86604383548639</v>
      </c>
      <c r="G49">
        <v>7.49081908141528</v>
      </c>
    </row>
    <row r="50" spans="1:7" x14ac:dyDescent="0.25">
      <c r="A50" s="4"/>
      <c r="B50" t="s">
        <v>20</v>
      </c>
      <c r="C50">
        <v>13</v>
      </c>
      <c r="D50">
        <v>0</v>
      </c>
      <c r="E50">
        <v>7255</v>
      </c>
      <c r="F50">
        <v>0</v>
      </c>
      <c r="G50">
        <v>0</v>
      </c>
    </row>
    <row r="51" spans="1:7" x14ac:dyDescent="0.25">
      <c r="A51" s="4"/>
      <c r="B51" t="s">
        <v>21</v>
      </c>
      <c r="C51">
        <v>514390</v>
      </c>
      <c r="D51">
        <v>883</v>
      </c>
      <c r="E51">
        <v>6272</v>
      </c>
      <c r="F51">
        <v>171.65963568498611</v>
      </c>
      <c r="G51">
        <v>10.766492350162331</v>
      </c>
    </row>
    <row r="52" spans="1:7" x14ac:dyDescent="0.25">
      <c r="A52" s="4"/>
      <c r="B52" t="s">
        <v>22</v>
      </c>
      <c r="C52">
        <v>419869</v>
      </c>
      <c r="D52">
        <v>1315</v>
      </c>
      <c r="E52">
        <v>4846</v>
      </c>
      <c r="F52">
        <v>313.19292445977197</v>
      </c>
      <c r="G52">
        <v>15.17732911932055</v>
      </c>
    </row>
    <row r="53" spans="1:7" x14ac:dyDescent="0.25">
      <c r="A53" s="4"/>
      <c r="B53" t="s">
        <v>23</v>
      </c>
      <c r="C53">
        <v>403875</v>
      </c>
      <c r="D53">
        <v>1953</v>
      </c>
      <c r="E53">
        <v>3880</v>
      </c>
      <c r="F53">
        <v>483.56545961002792</v>
      </c>
      <c r="G53">
        <v>18.762339832869081</v>
      </c>
    </row>
    <row r="54" spans="1:7" x14ac:dyDescent="0.25">
      <c r="A54" s="4"/>
      <c r="B54" t="s">
        <v>24</v>
      </c>
      <c r="C54">
        <v>408223</v>
      </c>
      <c r="D54">
        <v>3450</v>
      </c>
      <c r="E54">
        <v>3427</v>
      </c>
      <c r="F54">
        <v>845.12631576368801</v>
      </c>
      <c r="G54">
        <v>28.962478841221589</v>
      </c>
    </row>
    <row r="55" spans="1:7" x14ac:dyDescent="0.25">
      <c r="A55" s="4"/>
      <c r="B55" t="s">
        <v>25</v>
      </c>
      <c r="C55">
        <v>404864</v>
      </c>
      <c r="D55">
        <v>5569</v>
      </c>
      <c r="E55">
        <v>3177</v>
      </c>
      <c r="F55">
        <v>1375.5236326272529</v>
      </c>
      <c r="G55">
        <v>43.700385808567823</v>
      </c>
    </row>
    <row r="56" spans="1:7" x14ac:dyDescent="0.25">
      <c r="A56" s="4"/>
      <c r="B56" t="s">
        <v>26</v>
      </c>
      <c r="C56">
        <v>323029</v>
      </c>
      <c r="D56">
        <v>7371</v>
      </c>
      <c r="E56">
        <v>2700</v>
      </c>
      <c r="F56">
        <v>2281.8384727067851</v>
      </c>
      <c r="G56">
        <v>61.60963876308319</v>
      </c>
    </row>
    <row r="57" spans="1:7" x14ac:dyDescent="0.25">
      <c r="A57" s="4"/>
      <c r="B57" t="s">
        <v>27</v>
      </c>
      <c r="C57">
        <v>209624</v>
      </c>
      <c r="D57">
        <v>7859</v>
      </c>
      <c r="E57">
        <v>1784</v>
      </c>
      <c r="F57">
        <v>3749.0936152348968</v>
      </c>
      <c r="G57">
        <v>66.883830095790557</v>
      </c>
    </row>
    <row r="58" spans="1:7" x14ac:dyDescent="0.25">
      <c r="A58" s="4"/>
      <c r="B58" t="s">
        <v>28</v>
      </c>
      <c r="C58">
        <v>123915</v>
      </c>
      <c r="D58">
        <v>7955</v>
      </c>
      <c r="E58">
        <v>974</v>
      </c>
      <c r="F58">
        <v>6419.7231973530234</v>
      </c>
      <c r="G58">
        <v>62.528103942218458</v>
      </c>
    </row>
    <row r="59" spans="1:7" x14ac:dyDescent="0.25">
      <c r="A59" s="4"/>
      <c r="B59" t="s">
        <v>29</v>
      </c>
      <c r="C59">
        <v>63791</v>
      </c>
      <c r="D59">
        <v>7574</v>
      </c>
      <c r="E59">
        <v>420</v>
      </c>
      <c r="F59">
        <v>11873.1482497531</v>
      </c>
      <c r="G59">
        <v>49.867222648963022</v>
      </c>
    </row>
    <row r="60" spans="1:7" x14ac:dyDescent="0.25">
      <c r="A60" s="4"/>
      <c r="B60" t="s">
        <v>30</v>
      </c>
      <c r="C60">
        <v>18074</v>
      </c>
      <c r="D60">
        <v>3762</v>
      </c>
      <c r="E60">
        <v>130</v>
      </c>
      <c r="F60">
        <v>20814.429567334289</v>
      </c>
      <c r="G60">
        <v>27.058758437534578</v>
      </c>
    </row>
    <row r="61" spans="1:7" x14ac:dyDescent="0.25">
      <c r="A61" s="4"/>
      <c r="B61" t="s">
        <v>31</v>
      </c>
      <c r="C61">
        <v>2635</v>
      </c>
      <c r="D61">
        <v>812</v>
      </c>
      <c r="E61">
        <v>26</v>
      </c>
      <c r="F61">
        <v>30815.939278937381</v>
      </c>
      <c r="G61">
        <v>8.0121442125237188</v>
      </c>
    </row>
    <row r="62" spans="1:7" x14ac:dyDescent="0.25">
      <c r="A62" s="4"/>
      <c r="B62" t="s">
        <v>32</v>
      </c>
      <c r="C62">
        <v>5319895</v>
      </c>
      <c r="D62">
        <v>49859</v>
      </c>
      <c r="E62">
        <v>93089</v>
      </c>
      <c r="G62">
        <v>418.16429923431753</v>
      </c>
    </row>
    <row r="63" spans="1:7" x14ac:dyDescent="0.25">
      <c r="A63" s="4" t="s">
        <v>9</v>
      </c>
      <c r="B63" t="s">
        <v>13</v>
      </c>
      <c r="C63">
        <v>4953</v>
      </c>
      <c r="D63">
        <v>0</v>
      </c>
      <c r="E63">
        <v>7217</v>
      </c>
      <c r="F63">
        <v>0</v>
      </c>
      <c r="G63">
        <v>0</v>
      </c>
    </row>
    <row r="64" spans="1:7" x14ac:dyDescent="0.25">
      <c r="A64" s="4"/>
      <c r="B64" t="s">
        <v>14</v>
      </c>
      <c r="C64">
        <v>14119</v>
      </c>
      <c r="D64">
        <v>6</v>
      </c>
      <c r="E64">
        <v>6649</v>
      </c>
      <c r="F64">
        <v>42.495927473617122</v>
      </c>
      <c r="G64">
        <v>2.8255542177208022</v>
      </c>
    </row>
    <row r="65" spans="1:7" x14ac:dyDescent="0.25">
      <c r="A65" s="4"/>
      <c r="B65" t="s">
        <v>15</v>
      </c>
      <c r="C65">
        <v>19887</v>
      </c>
      <c r="D65">
        <v>14</v>
      </c>
      <c r="E65">
        <v>6453</v>
      </c>
      <c r="F65">
        <v>70.397747272087287</v>
      </c>
      <c r="G65">
        <v>4.542766631467793</v>
      </c>
    </row>
    <row r="66" spans="1:7" x14ac:dyDescent="0.25">
      <c r="A66" s="4"/>
      <c r="B66" t="s">
        <v>16</v>
      </c>
      <c r="C66">
        <v>26402</v>
      </c>
      <c r="D66">
        <v>13</v>
      </c>
      <c r="E66">
        <v>7104</v>
      </c>
      <c r="F66">
        <v>49.238694038330422</v>
      </c>
      <c r="G66">
        <v>3.4979168244829939</v>
      </c>
    </row>
    <row r="67" spans="1:7" x14ac:dyDescent="0.25">
      <c r="A67" s="4"/>
      <c r="B67" t="s">
        <v>17</v>
      </c>
      <c r="C67">
        <v>28066</v>
      </c>
      <c r="D67">
        <v>17</v>
      </c>
      <c r="E67">
        <v>8075</v>
      </c>
      <c r="F67">
        <v>60.571510012114302</v>
      </c>
      <c r="G67">
        <v>4.8911494334782297</v>
      </c>
    </row>
    <row r="68" spans="1:7" x14ac:dyDescent="0.25">
      <c r="A68" s="4"/>
      <c r="B68" t="s">
        <v>18</v>
      </c>
      <c r="C68">
        <v>32388</v>
      </c>
      <c r="D68">
        <v>34</v>
      </c>
      <c r="E68">
        <v>8185</v>
      </c>
      <c r="F68">
        <v>104.9771520316167</v>
      </c>
      <c r="G68">
        <v>8.5923798937878235</v>
      </c>
    </row>
    <row r="69" spans="1:7" x14ac:dyDescent="0.25">
      <c r="A69" s="4"/>
      <c r="B69" t="s">
        <v>19</v>
      </c>
      <c r="C69">
        <v>42339</v>
      </c>
      <c r="D69">
        <v>56</v>
      </c>
      <c r="E69">
        <v>7212</v>
      </c>
      <c r="F69">
        <v>132.26575970145731</v>
      </c>
      <c r="G69">
        <v>9.5390065896690999</v>
      </c>
    </row>
    <row r="70" spans="1:7" x14ac:dyDescent="0.25">
      <c r="A70" s="4"/>
      <c r="B70" t="s">
        <v>21</v>
      </c>
      <c r="C70">
        <v>40684</v>
      </c>
      <c r="D70">
        <v>117</v>
      </c>
      <c r="E70">
        <v>6272</v>
      </c>
      <c r="F70">
        <v>287.58234195261042</v>
      </c>
      <c r="G70">
        <v>18.03716448726772</v>
      </c>
    </row>
    <row r="71" spans="1:7" x14ac:dyDescent="0.25">
      <c r="A71" s="4"/>
      <c r="B71" t="s">
        <v>22</v>
      </c>
      <c r="C71">
        <v>36407</v>
      </c>
      <c r="D71">
        <v>175</v>
      </c>
      <c r="E71">
        <v>4846</v>
      </c>
      <c r="F71">
        <v>480.67679292443762</v>
      </c>
      <c r="G71">
        <v>23.29359738511825</v>
      </c>
    </row>
    <row r="72" spans="1:7" x14ac:dyDescent="0.25">
      <c r="A72" s="4"/>
      <c r="B72" t="s">
        <v>23</v>
      </c>
      <c r="C72">
        <v>35934</v>
      </c>
      <c r="D72">
        <v>268</v>
      </c>
      <c r="E72">
        <v>3880</v>
      </c>
      <c r="F72">
        <v>745.81176601547281</v>
      </c>
      <c r="G72">
        <v>28.937496521400341</v>
      </c>
    </row>
    <row r="73" spans="1:7" x14ac:dyDescent="0.25">
      <c r="A73" s="4"/>
      <c r="B73" t="s">
        <v>24</v>
      </c>
      <c r="C73">
        <v>38937</v>
      </c>
      <c r="D73">
        <v>516</v>
      </c>
      <c r="E73">
        <v>3427</v>
      </c>
      <c r="F73">
        <v>1325.217659295786</v>
      </c>
      <c r="G73">
        <v>45.415209184066569</v>
      </c>
    </row>
    <row r="74" spans="1:7" x14ac:dyDescent="0.25">
      <c r="A74" s="4"/>
      <c r="B74" t="s">
        <v>25</v>
      </c>
      <c r="C74">
        <v>50014</v>
      </c>
      <c r="D74">
        <v>1010</v>
      </c>
      <c r="E74">
        <v>3177</v>
      </c>
      <c r="F74">
        <v>2019.4345583236691</v>
      </c>
      <c r="G74">
        <v>64.157435917942976</v>
      </c>
    </row>
    <row r="75" spans="1:7" x14ac:dyDescent="0.25">
      <c r="A75" s="4"/>
      <c r="B75" t="s">
        <v>26</v>
      </c>
      <c r="C75">
        <v>56628</v>
      </c>
      <c r="D75">
        <v>1556</v>
      </c>
      <c r="E75">
        <v>2700</v>
      </c>
      <c r="F75">
        <v>2747.7572932118392</v>
      </c>
      <c r="G75">
        <v>74.189446916719646</v>
      </c>
    </row>
    <row r="76" spans="1:7" x14ac:dyDescent="0.25">
      <c r="A76" s="4"/>
      <c r="B76" t="s">
        <v>27</v>
      </c>
      <c r="C76">
        <v>37925</v>
      </c>
      <c r="D76">
        <v>1714</v>
      </c>
      <c r="E76">
        <v>1784</v>
      </c>
      <c r="F76">
        <v>4519.4462755438362</v>
      </c>
      <c r="G76">
        <v>80.62692155570204</v>
      </c>
    </row>
    <row r="77" spans="1:7" x14ac:dyDescent="0.25">
      <c r="A77" s="4"/>
      <c r="B77" t="s">
        <v>28</v>
      </c>
      <c r="C77">
        <v>17389</v>
      </c>
      <c r="D77">
        <v>1459</v>
      </c>
      <c r="E77">
        <v>974</v>
      </c>
      <c r="F77">
        <v>8390.3617229282881</v>
      </c>
      <c r="G77">
        <v>81.722123181321521</v>
      </c>
    </row>
    <row r="78" spans="1:7" x14ac:dyDescent="0.25">
      <c r="A78" s="4"/>
      <c r="B78" t="s">
        <v>29</v>
      </c>
      <c r="C78">
        <v>10801</v>
      </c>
      <c r="D78">
        <v>1556</v>
      </c>
      <c r="E78">
        <v>420</v>
      </c>
      <c r="F78">
        <v>14406.07351171188</v>
      </c>
      <c r="G78">
        <v>60.505508749189893</v>
      </c>
    </row>
    <row r="79" spans="1:7" x14ac:dyDescent="0.25">
      <c r="A79" s="4"/>
      <c r="B79" t="s">
        <v>30</v>
      </c>
      <c r="C79">
        <v>3517</v>
      </c>
      <c r="D79">
        <v>812</v>
      </c>
      <c r="E79">
        <v>130</v>
      </c>
      <c r="F79">
        <v>23087.858970713671</v>
      </c>
      <c r="G79">
        <v>30.014216661927779</v>
      </c>
    </row>
    <row r="80" spans="1:7" x14ac:dyDescent="0.25">
      <c r="A80" s="4"/>
      <c r="B80" t="s">
        <v>31</v>
      </c>
      <c r="C80">
        <v>575</v>
      </c>
      <c r="D80">
        <v>175</v>
      </c>
      <c r="E80">
        <v>26</v>
      </c>
      <c r="F80">
        <v>30434.782608695659</v>
      </c>
      <c r="G80">
        <v>7.9130434782608692</v>
      </c>
    </row>
    <row r="81" spans="1:7" x14ac:dyDescent="0.25">
      <c r="A81" s="4"/>
      <c r="B81" t="s">
        <v>32</v>
      </c>
      <c r="C81">
        <v>496965</v>
      </c>
      <c r="D81">
        <v>9498</v>
      </c>
      <c r="E81">
        <v>78531</v>
      </c>
      <c r="G81">
        <v>548.70093762952433</v>
      </c>
    </row>
    <row r="82" spans="1:7" x14ac:dyDescent="0.25">
      <c r="A82" s="4" t="s">
        <v>10</v>
      </c>
      <c r="B82" t="s">
        <v>13</v>
      </c>
      <c r="C82">
        <v>151</v>
      </c>
      <c r="D82">
        <v>0</v>
      </c>
      <c r="E82">
        <v>7217</v>
      </c>
      <c r="F82">
        <v>0</v>
      </c>
      <c r="G82">
        <v>0</v>
      </c>
    </row>
    <row r="83" spans="1:7" x14ac:dyDescent="0.25">
      <c r="A83" s="4"/>
      <c r="B83" t="s">
        <v>14</v>
      </c>
      <c r="C83">
        <v>7751</v>
      </c>
      <c r="D83">
        <v>11</v>
      </c>
      <c r="E83">
        <v>6649</v>
      </c>
      <c r="F83">
        <v>141.91717197780929</v>
      </c>
      <c r="G83">
        <v>9.4360727648045408</v>
      </c>
    </row>
    <row r="84" spans="1:7" x14ac:dyDescent="0.25">
      <c r="A84" s="4"/>
      <c r="B84" t="s">
        <v>15</v>
      </c>
      <c r="C84">
        <v>18299</v>
      </c>
      <c r="D84">
        <v>16</v>
      </c>
      <c r="E84">
        <v>6453</v>
      </c>
      <c r="F84">
        <v>87.436471938357286</v>
      </c>
      <c r="G84">
        <v>5.642275534182196</v>
      </c>
    </row>
    <row r="85" spans="1:7" x14ac:dyDescent="0.25">
      <c r="A85" s="4"/>
      <c r="B85" t="s">
        <v>16</v>
      </c>
      <c r="C85">
        <v>28719</v>
      </c>
      <c r="D85">
        <v>21</v>
      </c>
      <c r="E85">
        <v>7104</v>
      </c>
      <c r="F85">
        <v>73.122323200668546</v>
      </c>
      <c r="G85">
        <v>5.1946098401754934</v>
      </c>
    </row>
    <row r="86" spans="1:7" x14ac:dyDescent="0.25">
      <c r="A86" s="4"/>
      <c r="B86" t="s">
        <v>17</v>
      </c>
      <c r="C86">
        <v>41436</v>
      </c>
      <c r="D86">
        <v>33</v>
      </c>
      <c r="E86">
        <v>8075</v>
      </c>
      <c r="F86">
        <v>79.640891977990151</v>
      </c>
      <c r="G86">
        <v>6.4310020272227053</v>
      </c>
    </row>
    <row r="87" spans="1:7" x14ac:dyDescent="0.25">
      <c r="A87" s="4"/>
      <c r="B87" t="s">
        <v>18</v>
      </c>
      <c r="C87">
        <v>61201</v>
      </c>
      <c r="D87">
        <v>66</v>
      </c>
      <c r="E87">
        <v>8185</v>
      </c>
      <c r="F87">
        <v>107.8413751409291</v>
      </c>
      <c r="G87">
        <v>8.8268165552850437</v>
      </c>
    </row>
    <row r="88" spans="1:7" x14ac:dyDescent="0.25">
      <c r="A88" s="4"/>
      <c r="B88" t="s">
        <v>19</v>
      </c>
      <c r="C88">
        <v>116375</v>
      </c>
      <c r="D88">
        <v>159</v>
      </c>
      <c r="E88">
        <v>7212</v>
      </c>
      <c r="F88">
        <v>136.62728249194419</v>
      </c>
      <c r="G88">
        <v>9.8535596133190122</v>
      </c>
    </row>
    <row r="89" spans="1:7" x14ac:dyDescent="0.25">
      <c r="A89" s="4"/>
      <c r="B89" t="s">
        <v>21</v>
      </c>
      <c r="C89">
        <v>150690</v>
      </c>
      <c r="D89">
        <v>279</v>
      </c>
      <c r="E89">
        <v>6272</v>
      </c>
      <c r="F89">
        <v>185.14831773840331</v>
      </c>
      <c r="G89">
        <v>11.612502488552661</v>
      </c>
    </row>
    <row r="90" spans="1:7" x14ac:dyDescent="0.25">
      <c r="A90" s="4"/>
      <c r="B90" t="s">
        <v>22</v>
      </c>
      <c r="C90">
        <v>155281</v>
      </c>
      <c r="D90">
        <v>493</v>
      </c>
      <c r="E90">
        <v>4846</v>
      </c>
      <c r="F90">
        <v>317.48893940662413</v>
      </c>
      <c r="G90">
        <v>15.385514003645</v>
      </c>
    </row>
    <row r="91" spans="1:7" x14ac:dyDescent="0.25">
      <c r="A91" s="4"/>
      <c r="B91" t="s">
        <v>23</v>
      </c>
      <c r="C91">
        <v>203604</v>
      </c>
      <c r="D91">
        <v>951</v>
      </c>
      <c r="E91">
        <v>3880</v>
      </c>
      <c r="F91">
        <v>467.0831614310132</v>
      </c>
      <c r="G91">
        <v>18.122826663523309</v>
      </c>
    </row>
    <row r="92" spans="1:7" x14ac:dyDescent="0.25">
      <c r="A92" s="4"/>
      <c r="B92" t="s">
        <v>24</v>
      </c>
      <c r="C92">
        <v>274675</v>
      </c>
      <c r="D92">
        <v>2091</v>
      </c>
      <c r="E92">
        <v>3427</v>
      </c>
      <c r="F92">
        <v>761.26331118594703</v>
      </c>
      <c r="G92">
        <v>26.088493674342409</v>
      </c>
    </row>
    <row r="93" spans="1:7" x14ac:dyDescent="0.25">
      <c r="A93" s="4"/>
      <c r="B93" t="s">
        <v>25</v>
      </c>
      <c r="C93">
        <v>323350</v>
      </c>
      <c r="D93">
        <v>4129</v>
      </c>
      <c r="E93">
        <v>3177</v>
      </c>
      <c r="F93">
        <v>1276.9444873975569</v>
      </c>
      <c r="G93">
        <v>40.568526364620382</v>
      </c>
    </row>
    <row r="94" spans="1:7" x14ac:dyDescent="0.25">
      <c r="A94" s="4"/>
      <c r="B94" t="s">
        <v>26</v>
      </c>
      <c r="C94">
        <v>309308</v>
      </c>
      <c r="D94">
        <v>6440</v>
      </c>
      <c r="E94">
        <v>2700</v>
      </c>
      <c r="F94">
        <v>2082.0670658372878</v>
      </c>
      <c r="G94">
        <v>56.215810777606777</v>
      </c>
    </row>
    <row r="95" spans="1:7" x14ac:dyDescent="0.25">
      <c r="A95" s="4"/>
      <c r="B95" t="s">
        <v>27</v>
      </c>
      <c r="C95">
        <v>207722</v>
      </c>
      <c r="D95">
        <v>7415</v>
      </c>
      <c r="E95">
        <v>1784</v>
      </c>
      <c r="F95">
        <v>3569.6748538912589</v>
      </c>
      <c r="G95">
        <v>63.682999393420047</v>
      </c>
    </row>
    <row r="96" spans="1:7" x14ac:dyDescent="0.25">
      <c r="A96" s="4"/>
      <c r="B96" t="s">
        <v>28</v>
      </c>
      <c r="C96">
        <v>114601</v>
      </c>
      <c r="D96">
        <v>7548</v>
      </c>
      <c r="E96">
        <v>974</v>
      </c>
      <c r="F96">
        <v>6586.3299622167342</v>
      </c>
      <c r="G96">
        <v>64.150853831991</v>
      </c>
    </row>
    <row r="97" spans="1:7" x14ac:dyDescent="0.25">
      <c r="A97" s="4"/>
      <c r="B97" t="s">
        <v>29</v>
      </c>
      <c r="C97">
        <v>56079</v>
      </c>
      <c r="D97">
        <v>6701</v>
      </c>
      <c r="E97">
        <v>420</v>
      </c>
      <c r="F97">
        <v>11949.214500971841</v>
      </c>
      <c r="G97">
        <v>50.186700904081739</v>
      </c>
    </row>
    <row r="98" spans="1:7" x14ac:dyDescent="0.25">
      <c r="A98" s="4"/>
      <c r="B98" t="s">
        <v>30</v>
      </c>
      <c r="C98">
        <v>14621</v>
      </c>
      <c r="D98">
        <v>3119</v>
      </c>
      <c r="E98">
        <v>130</v>
      </c>
      <c r="F98">
        <v>21332.330209971959</v>
      </c>
      <c r="G98">
        <v>27.73202927296354</v>
      </c>
    </row>
    <row r="99" spans="1:7" x14ac:dyDescent="0.25">
      <c r="A99" s="4"/>
      <c r="B99" t="s">
        <v>31</v>
      </c>
      <c r="C99">
        <v>1949</v>
      </c>
      <c r="D99">
        <v>625</v>
      </c>
      <c r="E99">
        <v>26</v>
      </c>
      <c r="F99">
        <v>32067.727039507441</v>
      </c>
      <c r="G99">
        <v>8.3376090302719348</v>
      </c>
    </row>
    <row r="100" spans="1:7" x14ac:dyDescent="0.25">
      <c r="A100" s="4"/>
      <c r="B100" t="s">
        <v>32</v>
      </c>
      <c r="C100">
        <v>2085812</v>
      </c>
      <c r="D100">
        <v>40097</v>
      </c>
      <c r="E100">
        <v>78531</v>
      </c>
      <c r="G100">
        <v>427.46820274000783</v>
      </c>
    </row>
    <row r="101" spans="1:7" x14ac:dyDescent="0.25">
      <c r="A101" s="4" t="s">
        <v>11</v>
      </c>
      <c r="B101" t="s">
        <v>13</v>
      </c>
      <c r="C101">
        <v>17</v>
      </c>
      <c r="D101">
        <v>0</v>
      </c>
      <c r="E101">
        <v>7217</v>
      </c>
      <c r="F101">
        <v>0</v>
      </c>
      <c r="G101">
        <v>0</v>
      </c>
    </row>
    <row r="102" spans="1:7" x14ac:dyDescent="0.25">
      <c r="A102" s="4"/>
      <c r="B102" t="s">
        <v>14</v>
      </c>
      <c r="C102">
        <v>1472</v>
      </c>
      <c r="D102">
        <v>1</v>
      </c>
      <c r="E102">
        <v>6649</v>
      </c>
      <c r="F102">
        <v>67.934782608695656</v>
      </c>
      <c r="G102">
        <v>4.5169836956521738</v>
      </c>
    </row>
    <row r="103" spans="1:7" x14ac:dyDescent="0.25">
      <c r="A103" s="4"/>
      <c r="B103" t="s">
        <v>15</v>
      </c>
      <c r="C103">
        <v>2952</v>
      </c>
      <c r="D103">
        <v>6</v>
      </c>
      <c r="E103">
        <v>6453</v>
      </c>
      <c r="F103">
        <v>203.2520325203252</v>
      </c>
      <c r="G103">
        <v>13.115853658536579</v>
      </c>
    </row>
    <row r="104" spans="1:7" x14ac:dyDescent="0.25">
      <c r="A104" s="4"/>
      <c r="B104" t="s">
        <v>16</v>
      </c>
      <c r="C104">
        <v>4928</v>
      </c>
      <c r="D104">
        <v>5</v>
      </c>
      <c r="E104">
        <v>7104</v>
      </c>
      <c r="F104">
        <v>101.46103896103899</v>
      </c>
      <c r="G104">
        <v>7.2077922077922079</v>
      </c>
    </row>
    <row r="105" spans="1:7" x14ac:dyDescent="0.25">
      <c r="A105" s="4"/>
      <c r="B105" t="s">
        <v>17</v>
      </c>
      <c r="C105">
        <v>7674</v>
      </c>
      <c r="D105">
        <v>8</v>
      </c>
      <c r="E105">
        <v>8075</v>
      </c>
      <c r="F105">
        <v>104.24811050299709</v>
      </c>
      <c r="G105">
        <v>8.418034923117018</v>
      </c>
    </row>
    <row r="106" spans="1:7" x14ac:dyDescent="0.25">
      <c r="A106" s="4"/>
      <c r="B106" t="s">
        <v>18</v>
      </c>
      <c r="C106">
        <v>10788</v>
      </c>
      <c r="D106">
        <v>8</v>
      </c>
      <c r="E106">
        <v>8185</v>
      </c>
      <c r="F106">
        <v>74.156470152020759</v>
      </c>
      <c r="G106">
        <v>6.0697070819428998</v>
      </c>
    </row>
    <row r="107" spans="1:7" x14ac:dyDescent="0.25">
      <c r="A107" s="4"/>
      <c r="B107" t="s">
        <v>19</v>
      </c>
      <c r="C107">
        <v>18730</v>
      </c>
      <c r="D107">
        <v>30</v>
      </c>
      <c r="E107">
        <v>7212</v>
      </c>
      <c r="F107">
        <v>160.17084890549921</v>
      </c>
      <c r="G107">
        <v>11.5515216230646</v>
      </c>
    </row>
    <row r="108" spans="1:7" x14ac:dyDescent="0.25">
      <c r="A108" s="4"/>
      <c r="B108" t="s">
        <v>21</v>
      </c>
      <c r="C108">
        <v>22782</v>
      </c>
      <c r="D108">
        <v>52</v>
      </c>
      <c r="E108">
        <v>6272</v>
      </c>
      <c r="F108">
        <v>228.2503731015714</v>
      </c>
      <c r="G108">
        <v>14.31586340093056</v>
      </c>
    </row>
    <row r="109" spans="1:7" x14ac:dyDescent="0.25">
      <c r="A109" s="4"/>
      <c r="B109" t="s">
        <v>22</v>
      </c>
      <c r="C109">
        <v>23277</v>
      </c>
      <c r="D109">
        <v>84</v>
      </c>
      <c r="E109">
        <v>4846</v>
      </c>
      <c r="F109">
        <v>360.87124629462562</v>
      </c>
      <c r="G109">
        <v>17.487820595437562</v>
      </c>
    </row>
    <row r="110" spans="1:7" x14ac:dyDescent="0.25">
      <c r="A110" s="4"/>
      <c r="B110" t="s">
        <v>23</v>
      </c>
      <c r="C110">
        <v>29131</v>
      </c>
      <c r="D110">
        <v>154</v>
      </c>
      <c r="E110">
        <v>3880</v>
      </c>
      <c r="F110">
        <v>528.64645909855483</v>
      </c>
      <c r="G110">
        <v>20.511482613023929</v>
      </c>
    </row>
    <row r="111" spans="1:7" x14ac:dyDescent="0.25">
      <c r="A111" s="4"/>
      <c r="B111" t="s">
        <v>24</v>
      </c>
      <c r="C111">
        <v>37838</v>
      </c>
      <c r="D111">
        <v>362</v>
      </c>
      <c r="E111">
        <v>3427</v>
      </c>
      <c r="F111">
        <v>956.71018552777628</v>
      </c>
      <c r="G111">
        <v>32.786458058036892</v>
      </c>
    </row>
    <row r="112" spans="1:7" x14ac:dyDescent="0.25">
      <c r="A112" s="4"/>
      <c r="B112" t="s">
        <v>25</v>
      </c>
      <c r="C112">
        <v>49134</v>
      </c>
      <c r="D112">
        <v>775</v>
      </c>
      <c r="E112">
        <v>3177</v>
      </c>
      <c r="F112">
        <v>1577.319167989579</v>
      </c>
      <c r="G112">
        <v>50.11142996702894</v>
      </c>
    </row>
    <row r="113" spans="1:7" x14ac:dyDescent="0.25">
      <c r="A113" s="4"/>
      <c r="B113" t="s">
        <v>26</v>
      </c>
      <c r="C113">
        <v>52859</v>
      </c>
      <c r="D113">
        <v>1356</v>
      </c>
      <c r="E113">
        <v>2700</v>
      </c>
      <c r="F113">
        <v>2565.315272706634</v>
      </c>
      <c r="G113">
        <v>69.26351236307913</v>
      </c>
    </row>
    <row r="114" spans="1:7" x14ac:dyDescent="0.25">
      <c r="A114" s="4"/>
      <c r="B114" t="s">
        <v>27</v>
      </c>
      <c r="C114">
        <v>34516</v>
      </c>
      <c r="D114">
        <v>1465</v>
      </c>
      <c r="E114">
        <v>1784</v>
      </c>
      <c r="F114">
        <v>4244.4083903117398</v>
      </c>
      <c r="G114">
        <v>75.720245683161437</v>
      </c>
    </row>
    <row r="115" spans="1:7" x14ac:dyDescent="0.25">
      <c r="A115" s="4"/>
      <c r="B115" t="s">
        <v>28</v>
      </c>
      <c r="C115">
        <v>16180</v>
      </c>
      <c r="D115">
        <v>1320</v>
      </c>
      <c r="E115">
        <v>974</v>
      </c>
      <c r="F115">
        <v>8158.2200247218798</v>
      </c>
      <c r="G115">
        <v>79.461063040791103</v>
      </c>
    </row>
    <row r="116" spans="1:7" x14ac:dyDescent="0.25">
      <c r="A116" s="4"/>
      <c r="B116" t="s">
        <v>29</v>
      </c>
      <c r="C116">
        <v>8827</v>
      </c>
      <c r="D116">
        <v>1251</v>
      </c>
      <c r="E116">
        <v>420</v>
      </c>
      <c r="F116">
        <v>14172.4255126317</v>
      </c>
      <c r="G116">
        <v>59.524187153053127</v>
      </c>
    </row>
    <row r="117" spans="1:7" x14ac:dyDescent="0.25">
      <c r="A117" s="4"/>
      <c r="B117" t="s">
        <v>30</v>
      </c>
      <c r="C117">
        <v>2633</v>
      </c>
      <c r="D117">
        <v>640</v>
      </c>
      <c r="E117">
        <v>130</v>
      </c>
      <c r="F117">
        <v>24306.874287884541</v>
      </c>
      <c r="G117">
        <v>31.598936574249901</v>
      </c>
    </row>
    <row r="118" spans="1:7" x14ac:dyDescent="0.25">
      <c r="A118" s="4"/>
      <c r="B118" t="s">
        <v>31</v>
      </c>
      <c r="C118">
        <v>412</v>
      </c>
      <c r="D118">
        <v>143</v>
      </c>
      <c r="E118">
        <v>26</v>
      </c>
      <c r="F118">
        <v>34708.737864077673</v>
      </c>
      <c r="G118">
        <v>9.0242718446601948</v>
      </c>
    </row>
    <row r="119" spans="1:7" x14ac:dyDescent="0.25">
      <c r="A119" s="4"/>
      <c r="B119" t="s">
        <v>32</v>
      </c>
      <c r="C119">
        <v>324150</v>
      </c>
      <c r="D119">
        <v>7660</v>
      </c>
      <c r="E119">
        <v>78531</v>
      </c>
      <c r="G119">
        <v>510.68516448355831</v>
      </c>
    </row>
  </sheetData>
  <mergeCells count="6">
    <mergeCell ref="A101:A119"/>
    <mergeCell ref="A2:A22"/>
    <mergeCell ref="A23:A41"/>
    <mergeCell ref="A42:A62"/>
    <mergeCell ref="A63:A81"/>
    <mergeCell ref="A82:A10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971E-973C-4657-A5ED-34AC954671F6}">
  <dimension ref="A1:A11"/>
  <sheetViews>
    <sheetView workbookViewId="0">
      <selection activeCell="A11" sqref="A11"/>
    </sheetView>
  </sheetViews>
  <sheetFormatPr defaultRowHeight="15" x14ac:dyDescent="0.25"/>
  <sheetData>
    <row r="1" spans="1:1" x14ac:dyDescent="0.25">
      <c r="A1" t="s">
        <v>44</v>
      </c>
    </row>
    <row r="3" spans="1:1" x14ac:dyDescent="0.25">
      <c r="A3" t="s">
        <v>45</v>
      </c>
    </row>
    <row r="5" spans="1:1" x14ac:dyDescent="0.25">
      <c r="A5" t="s">
        <v>46</v>
      </c>
    </row>
    <row r="7" spans="1:1" x14ac:dyDescent="0.25">
      <c r="A7" t="s">
        <v>47</v>
      </c>
    </row>
    <row r="8" spans="1:1" x14ac:dyDescent="0.25">
      <c r="A8" t="s">
        <v>48</v>
      </c>
    </row>
    <row r="9" spans="1:1" x14ac:dyDescent="0.25">
      <c r="A9" t="s">
        <v>49</v>
      </c>
    </row>
    <row r="11" spans="1:1" x14ac:dyDescent="0.25">
      <c r="A1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Combined Tables with Summary</vt:lpstr>
      <vt:lpstr>about this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2024-10-02T00:12:52Z</dcterms:created>
  <dcterms:modified xsi:type="dcterms:W3CDTF">2025-02-20T07:03:21Z</dcterms:modified>
</cp:coreProperties>
</file>