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8_{D165C48C-7374-4809-8078-2C3254765487}" xr6:coauthVersionLast="47" xr6:coauthVersionMax="47" xr10:uidLastSave="{00000000-0000-0000-0000-000000000000}"/>
  <bookViews>
    <workbookView xWindow="-110" yWindow="-110" windowWidth="38620" windowHeight="21100" xr2:uid="{477A09B5-E191-4F8D-8F4D-390ED5C1CBE1}"/>
  </bookViews>
  <sheets>
    <sheet name="FINAL ACM ratio" sheetId="27" r:id="rId1"/>
    <sheet name="summary ratio U V" sheetId="23" r:id="rId2"/>
    <sheet name="Low-2021 w 24-38moe" sheetId="29" r:id="rId3"/>
    <sheet name="2021 w 24- 2022" sheetId="22" r:id="rId4"/>
    <sheet name="Full 2021 - 2022" sheetId="21" r:id="rId5"/>
    <sheet name="High 2022 w 22- 2023 w 17" sheetId="17" r:id="rId6"/>
    <sheet name="High 2021 w 40-2022 w 18" sheetId="16" r:id="rId7"/>
    <sheet name="Low-2021 w 24-38" sheetId="3" r:id="rId8"/>
    <sheet name="alive-death-source" sheetId="15" r:id="rId9"/>
    <sheet name="ASMR" sheetId="31" r:id="rId10"/>
    <sheet name="OLD baseline period MRR " sheetId="24" r:id="rId11"/>
    <sheet name="OLD total for all ages " sheetId="25" r:id="rId12"/>
    <sheet name="OLD ASMR " sheetId="26" r:id="rId13"/>
    <sheet name="OLD Low 2023 w 22- 32" sheetId="18" r:id="rId14"/>
    <sheet name="OLD High 2023 w 37 - 2024 w 4" sheetId="19" r:id="rId15"/>
    <sheet name="OLD Low 2024 w 9-25" sheetId="20" r:id="rId16"/>
  </sheets>
  <definedNames>
    <definedName name="ExternalData_4" localSheetId="8" hidden="1">'alive-death-source'!$A$1:$K$3282</definedName>
  </definedNames>
  <calcPr calcId="191029"/>
  <pivotCaches>
    <pivotCache cacheId="1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31" l="1"/>
  <c r="C23" i="31"/>
  <c r="G22" i="31"/>
  <c r="K21" i="31"/>
  <c r="J21" i="31"/>
  <c r="I21" i="31"/>
  <c r="H21" i="31"/>
  <c r="K20" i="31"/>
  <c r="J20" i="31"/>
  <c r="I20" i="31"/>
  <c r="H20" i="31"/>
  <c r="K19" i="31"/>
  <c r="J19" i="31"/>
  <c r="I19" i="31"/>
  <c r="H19" i="31"/>
  <c r="K18" i="31"/>
  <c r="J18" i="31"/>
  <c r="I18" i="31"/>
  <c r="H18" i="31"/>
  <c r="K17" i="31"/>
  <c r="J17" i="31"/>
  <c r="I17" i="31"/>
  <c r="H17" i="31"/>
  <c r="K16" i="31"/>
  <c r="J16" i="31"/>
  <c r="I16" i="31"/>
  <c r="H16" i="31"/>
  <c r="K15" i="31"/>
  <c r="J15" i="31"/>
  <c r="I15" i="31"/>
  <c r="H15" i="31"/>
  <c r="K14" i="31"/>
  <c r="J14" i="31"/>
  <c r="I14" i="31"/>
  <c r="H14" i="31"/>
  <c r="K13" i="31"/>
  <c r="J13" i="31"/>
  <c r="I13" i="31"/>
  <c r="H13" i="31"/>
  <c r="K12" i="31"/>
  <c r="J12" i="31"/>
  <c r="I12" i="31"/>
  <c r="H12" i="31"/>
  <c r="K11" i="31"/>
  <c r="J11" i="31"/>
  <c r="I11" i="31"/>
  <c r="H11" i="31"/>
  <c r="K10" i="31"/>
  <c r="J10" i="31"/>
  <c r="I10" i="31"/>
  <c r="H10" i="31"/>
  <c r="K9" i="31"/>
  <c r="J9" i="31"/>
  <c r="I9" i="31"/>
  <c r="H9" i="31"/>
  <c r="K8" i="31"/>
  <c r="J8" i="31"/>
  <c r="I8" i="31"/>
  <c r="H8" i="31"/>
  <c r="K7" i="31"/>
  <c r="J7" i="31"/>
  <c r="I7" i="31"/>
  <c r="H7" i="31"/>
  <c r="K6" i="31"/>
  <c r="J6" i="31"/>
  <c r="I6" i="31"/>
  <c r="H6" i="31"/>
  <c r="K5" i="31"/>
  <c r="J5" i="31"/>
  <c r="I5" i="31"/>
  <c r="H5" i="31"/>
  <c r="K4" i="31"/>
  <c r="J4" i="31"/>
  <c r="I4" i="31"/>
  <c r="H4" i="31"/>
  <c r="K3" i="31"/>
  <c r="K22" i="31" s="1"/>
  <c r="J3" i="31"/>
  <c r="J22" i="31" s="1"/>
  <c r="I3" i="31"/>
  <c r="H3" i="31"/>
  <c r="H22" i="31" s="1"/>
  <c r="I22" i="27"/>
  <c r="I22" i="31" l="1"/>
  <c r="H23" i="31"/>
  <c r="I23" i="31"/>
  <c r="B14" i="3" l="1"/>
  <c r="F25" i="29" l="1"/>
  <c r="F24" i="29"/>
  <c r="F23" i="29"/>
  <c r="I36" i="29"/>
  <c r="I35" i="29"/>
  <c r="I34" i="29"/>
  <c r="I33" i="29"/>
  <c r="I32" i="29"/>
  <c r="I31" i="29"/>
  <c r="I30" i="29"/>
  <c r="I29" i="29"/>
  <c r="I28" i="29"/>
  <c r="I27" i="29"/>
  <c r="I26" i="29"/>
  <c r="I25" i="26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G24" i="29"/>
  <c r="A23" i="29"/>
  <c r="B20" i="29"/>
  <c r="D18" i="29"/>
  <c r="A15" i="29"/>
  <c r="B12" i="29"/>
  <c r="D10" i="29"/>
  <c r="A7" i="29"/>
  <c r="B35" i="29"/>
  <c r="B27" i="29"/>
  <c r="H21" i="29"/>
  <c r="B15" i="29"/>
  <c r="E10" i="29"/>
  <c r="H36" i="29"/>
  <c r="H32" i="29"/>
  <c r="H28" i="29"/>
  <c r="E24" i="29"/>
  <c r="E20" i="29"/>
  <c r="G18" i="29"/>
  <c r="H15" i="29"/>
  <c r="E12" i="29"/>
  <c r="G10" i="29"/>
  <c r="H7" i="29"/>
  <c r="B34" i="29"/>
  <c r="G33" i="29"/>
  <c r="G29" i="29"/>
  <c r="E25" i="29"/>
  <c r="E21" i="29"/>
  <c r="G19" i="29"/>
  <c r="H16" i="29"/>
  <c r="E13" i="29"/>
  <c r="G11" i="29"/>
  <c r="H8" i="29"/>
  <c r="E5" i="29"/>
  <c r="B30" i="29"/>
  <c r="D21" i="29"/>
  <c r="G16" i="29"/>
  <c r="A10" i="29"/>
  <c r="A6" i="29"/>
  <c r="E14" i="22"/>
  <c r="E25" i="22"/>
  <c r="E19" i="22"/>
  <c r="E8" i="22"/>
  <c r="E24" i="22"/>
  <c r="B6" i="22"/>
  <c r="B18" i="22"/>
  <c r="B34" i="22"/>
  <c r="B15" i="22"/>
  <c r="B31" i="22"/>
  <c r="B12" i="22"/>
  <c r="B28" i="22"/>
  <c r="B21" i="22"/>
  <c r="A5" i="22"/>
  <c r="G25" i="29"/>
  <c r="H22" i="29"/>
  <c r="E19" i="29"/>
  <c r="G17" i="29"/>
  <c r="H14" i="29"/>
  <c r="E11" i="29"/>
  <c r="G9" i="29"/>
  <c r="H6" i="29"/>
  <c r="B33" i="29"/>
  <c r="B26" i="29"/>
  <c r="G20" i="29"/>
  <c r="A14" i="29"/>
  <c r="H9" i="29"/>
  <c r="H35" i="29"/>
  <c r="H31" i="29"/>
  <c r="H27" i="29"/>
  <c r="A24" i="29"/>
  <c r="A20" i="29"/>
  <c r="B17" i="29"/>
  <c r="D15" i="29"/>
  <c r="A12" i="29"/>
  <c r="B9" i="29"/>
  <c r="D7" i="29"/>
  <c r="G36" i="29"/>
  <c r="G32" i="29"/>
  <c r="E23" i="29"/>
  <c r="H18" i="29"/>
  <c r="G13" i="29"/>
  <c r="E7" i="29"/>
  <c r="B29" i="29"/>
  <c r="H17" i="29"/>
  <c r="H5" i="29"/>
  <c r="H29" i="29"/>
  <c r="B21" i="29"/>
  <c r="A16" i="29"/>
  <c r="D11" i="29"/>
  <c r="B5" i="29"/>
  <c r="G30" i="29"/>
  <c r="A25" i="29"/>
  <c r="H20" i="29"/>
  <c r="A17" i="29"/>
  <c r="A13" i="29"/>
  <c r="E9" i="29"/>
  <c r="B6" i="29"/>
  <c r="B28" i="29"/>
  <c r="E18" i="29"/>
  <c r="B11" i="29"/>
  <c r="D5" i="29"/>
  <c r="E22" i="22"/>
  <c r="E15" i="22"/>
  <c r="E12" i="22"/>
  <c r="E5" i="22"/>
  <c r="B14" i="22"/>
  <c r="B13" i="22"/>
  <c r="B23" i="22"/>
  <c r="B8" i="22"/>
  <c r="B32" i="22"/>
  <c r="B29" i="22"/>
  <c r="E15" i="29"/>
  <c r="H33" i="29"/>
  <c r="A8" i="29"/>
  <c r="B22" i="29"/>
  <c r="G15" i="29"/>
  <c r="B36" i="29"/>
  <c r="G8" i="29"/>
  <c r="E9" i="22"/>
  <c r="B11" i="22"/>
  <c r="B9" i="22"/>
  <c r="B24" i="29"/>
  <c r="B8" i="29"/>
  <c r="A18" i="29"/>
  <c r="H30" i="29"/>
  <c r="H11" i="29"/>
  <c r="G31" i="29"/>
  <c r="E17" i="29"/>
  <c r="G7" i="29"/>
  <c r="H13" i="29"/>
  <c r="B7" i="29"/>
  <c r="E21" i="22"/>
  <c r="B19" i="22"/>
  <c r="B24" i="22"/>
  <c r="D22" i="29"/>
  <c r="B16" i="29"/>
  <c r="A11" i="29"/>
  <c r="D6" i="29"/>
  <c r="B23" i="29"/>
  <c r="D13" i="29"/>
  <c r="H34" i="29"/>
  <c r="H26" i="29"/>
  <c r="H19" i="29"/>
  <c r="G14" i="29"/>
  <c r="E8" i="29"/>
  <c r="G35" i="29"/>
  <c r="G28" i="29"/>
  <c r="G23" i="29"/>
  <c r="D20" i="29"/>
  <c r="D16" i="29"/>
  <c r="H12" i="29"/>
  <c r="A9" i="29"/>
  <c r="A5" i="29"/>
  <c r="H25" i="29"/>
  <c r="D17" i="29"/>
  <c r="D9" i="29"/>
  <c r="E6" i="22"/>
  <c r="E17" i="22"/>
  <c r="E23" i="22"/>
  <c r="E16" i="22"/>
  <c r="D5" i="22"/>
  <c r="B22" i="22"/>
  <c r="B7" i="22"/>
  <c r="B27" i="22"/>
  <c r="B16" i="22"/>
  <c r="B36" i="22"/>
  <c r="B33" i="22"/>
  <c r="G21" i="29"/>
  <c r="G5" i="29"/>
  <c r="A22" i="29"/>
  <c r="G12" i="29"/>
  <c r="B25" i="29"/>
  <c r="B13" i="29"/>
  <c r="G27" i="29"/>
  <c r="D12" i="29"/>
  <c r="E22" i="29"/>
  <c r="E10" i="22"/>
  <c r="B5" i="22"/>
  <c r="B20" i="22"/>
  <c r="D14" i="29"/>
  <c r="B31" i="29"/>
  <c r="E6" i="29"/>
  <c r="G22" i="29"/>
  <c r="G6" i="29"/>
  <c r="G26" i="29"/>
  <c r="B14" i="29"/>
  <c r="B32" i="29"/>
  <c r="E18" i="22"/>
  <c r="B10" i="22"/>
  <c r="B17" i="22"/>
  <c r="H10" i="29"/>
  <c r="D19" i="29"/>
  <c r="G34" i="29"/>
  <c r="B18" i="29"/>
  <c r="D8" i="29"/>
  <c r="E14" i="29"/>
  <c r="E7" i="22"/>
  <c r="E20" i="22"/>
  <c r="B26" i="22"/>
  <c r="B35" i="22"/>
  <c r="G5" i="22"/>
  <c r="A19" i="29"/>
  <c r="E16" i="29"/>
  <c r="A21" i="29"/>
  <c r="B10" i="29"/>
  <c r="B19" i="29"/>
  <c r="E11" i="22"/>
  <c r="E13" i="22"/>
  <c r="B30" i="22"/>
  <c r="B25" i="22"/>
  <c r="E24" i="27"/>
  <c r="D19" i="27"/>
  <c r="D6" i="27"/>
  <c r="D23" i="27"/>
  <c r="D10" i="27"/>
  <c r="E12" i="27"/>
  <c r="D18" i="27"/>
  <c r="D21" i="27"/>
  <c r="F9" i="27"/>
  <c r="D24" i="27"/>
  <c r="E16" i="27"/>
  <c r="D15" i="27"/>
  <c r="D11" i="27"/>
  <c r="E14" i="27"/>
  <c r="F16" i="27"/>
  <c r="D8" i="27"/>
  <c r="E7" i="27"/>
  <c r="D17" i="27"/>
  <c r="E6" i="27"/>
  <c r="F21" i="27"/>
  <c r="E8" i="27"/>
  <c r="D4" i="27"/>
  <c r="E5" i="27"/>
  <c r="F10" i="27"/>
  <c r="E18" i="27"/>
  <c r="E22" i="27"/>
  <c r="F5" i="27"/>
  <c r="F15" i="27"/>
  <c r="F18" i="27"/>
  <c r="E19" i="27"/>
  <c r="D14" i="27"/>
  <c r="D13" i="27"/>
  <c r="F17" i="27"/>
  <c r="E21" i="27"/>
  <c r="E17" i="27"/>
  <c r="D7" i="27"/>
  <c r="D5" i="27"/>
  <c r="E4" i="27"/>
  <c r="E11" i="27"/>
  <c r="E20" i="27"/>
  <c r="F14" i="27"/>
  <c r="F22" i="27"/>
  <c r="E15" i="27"/>
  <c r="E9" i="27"/>
  <c r="E13" i="27"/>
  <c r="F12" i="27"/>
  <c r="F20" i="27"/>
  <c r="F19" i="27"/>
  <c r="D16" i="27"/>
  <c r="F23" i="27"/>
  <c r="D20" i="27"/>
  <c r="E23" i="27"/>
  <c r="F8" i="27"/>
  <c r="F11" i="27"/>
  <c r="D12" i="27"/>
  <c r="F6" i="27"/>
  <c r="E10" i="27"/>
  <c r="F24" i="27"/>
  <c r="D9" i="27"/>
  <c r="F4" i="27"/>
  <c r="F7" i="27"/>
  <c r="F13" i="27"/>
  <c r="D22" i="27"/>
  <c r="F5" i="22" l="1"/>
  <c r="I23" i="29"/>
  <c r="I6" i="29"/>
  <c r="C7" i="29"/>
  <c r="I10" i="29"/>
  <c r="C11" i="29"/>
  <c r="F14" i="29"/>
  <c r="F18" i="29"/>
  <c r="C19" i="29"/>
  <c r="F22" i="29"/>
  <c r="I5" i="29"/>
  <c r="F5" i="29"/>
  <c r="C6" i="29"/>
  <c r="I9" i="29"/>
  <c r="F9" i="29"/>
  <c r="C10" i="29"/>
  <c r="I13" i="29"/>
  <c r="F13" i="29"/>
  <c r="C14" i="29"/>
  <c r="I17" i="29"/>
  <c r="F17" i="29"/>
  <c r="C18" i="29"/>
  <c r="I21" i="29"/>
  <c r="F21" i="29"/>
  <c r="C22" i="29"/>
  <c r="I25" i="29"/>
  <c r="C5" i="29"/>
  <c r="I8" i="29"/>
  <c r="F8" i="29"/>
  <c r="C9" i="29"/>
  <c r="I12" i="29"/>
  <c r="F12" i="29"/>
  <c r="C13" i="29"/>
  <c r="I16" i="29"/>
  <c r="F16" i="29"/>
  <c r="C17" i="29"/>
  <c r="I20" i="29"/>
  <c r="F20" i="29"/>
  <c r="C21" i="29"/>
  <c r="I24" i="29"/>
  <c r="C25" i="29"/>
  <c r="F6" i="29"/>
  <c r="F10" i="29"/>
  <c r="I14" i="29"/>
  <c r="C15" i="29"/>
  <c r="I18" i="29"/>
  <c r="I22" i="29"/>
  <c r="C23" i="29"/>
  <c r="J23" i="29" s="1"/>
  <c r="I7" i="29"/>
  <c r="F7" i="29"/>
  <c r="J7" i="29" s="1"/>
  <c r="C8" i="29"/>
  <c r="I11" i="29"/>
  <c r="F11" i="29"/>
  <c r="C12" i="29"/>
  <c r="I15" i="29"/>
  <c r="F15" i="29"/>
  <c r="C16" i="29"/>
  <c r="I19" i="29"/>
  <c r="F19" i="29"/>
  <c r="C20" i="29"/>
  <c r="C24" i="29"/>
  <c r="C5" i="22"/>
  <c r="C25" i="26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I10" i="27"/>
  <c r="I15" i="27"/>
  <c r="I14" i="27"/>
  <c r="I21" i="27"/>
  <c r="I20" i="27"/>
  <c r="I17" i="27"/>
  <c r="I9" i="27"/>
  <c r="I19" i="27"/>
  <c r="I6" i="27"/>
  <c r="I18" i="27"/>
  <c r="I24" i="27"/>
  <c r="I11" i="27"/>
  <c r="I4" i="27"/>
  <c r="I12" i="27"/>
  <c r="I16" i="27"/>
  <c r="I23" i="27"/>
  <c r="I8" i="27"/>
  <c r="I7" i="27"/>
  <c r="I13" i="27"/>
  <c r="I5" i="27"/>
  <c r="J19" i="29" l="1"/>
  <c r="J6" i="29"/>
  <c r="J11" i="29"/>
  <c r="K11" i="29" s="1"/>
  <c r="J22" i="29"/>
  <c r="K22" i="29" s="1"/>
  <c r="J8" i="29"/>
  <c r="K8" i="29" s="1"/>
  <c r="J5" i="22"/>
  <c r="J24" i="29"/>
  <c r="K7" i="29"/>
  <c r="K6" i="29"/>
  <c r="J16" i="29"/>
  <c r="K16" i="29" s="1"/>
  <c r="J18" i="29"/>
  <c r="K18" i="29" s="1"/>
  <c r="J20" i="29"/>
  <c r="K20" i="29" s="1"/>
  <c r="J21" i="29"/>
  <c r="K21" i="29" s="1"/>
  <c r="J5" i="29"/>
  <c r="K5" i="29" s="1"/>
  <c r="J25" i="29"/>
  <c r="K25" i="29" s="1"/>
  <c r="J9" i="29"/>
  <c r="K9" i="29" s="1"/>
  <c r="J14" i="29"/>
  <c r="K14" i="29" s="1"/>
  <c r="J15" i="29"/>
  <c r="K15" i="29" s="1"/>
  <c r="J13" i="29"/>
  <c r="K13" i="29" s="1"/>
  <c r="K19" i="29"/>
  <c r="J10" i="29"/>
  <c r="K10" i="29" s="1"/>
  <c r="J12" i="29"/>
  <c r="K12" i="29" s="1"/>
  <c r="J17" i="29"/>
  <c r="K17" i="29" s="1"/>
  <c r="I36" i="22"/>
  <c r="I35" i="22"/>
  <c r="I34" i="22"/>
  <c r="I33" i="22"/>
  <c r="I32" i="22"/>
  <c r="I31" i="22"/>
  <c r="I30" i="22"/>
  <c r="I29" i="22"/>
  <c r="I28" i="22"/>
  <c r="I27" i="22"/>
  <c r="I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J21" i="27"/>
  <c r="J11" i="27"/>
  <c r="J12" i="27"/>
  <c r="J15" i="27"/>
  <c r="J19" i="27"/>
  <c r="J17" i="27"/>
  <c r="J9" i="27"/>
  <c r="J10" i="27"/>
  <c r="J5" i="27"/>
  <c r="J7" i="27"/>
  <c r="J20" i="27"/>
  <c r="J4" i="27"/>
  <c r="J6" i="27"/>
  <c r="J16" i="27"/>
  <c r="J13" i="27"/>
  <c r="J8" i="27"/>
  <c r="J14" i="27"/>
  <c r="J18" i="27"/>
  <c r="P20" i="27" l="1"/>
  <c r="P21" i="27"/>
  <c r="P7" i="27"/>
  <c r="P18" i="27"/>
  <c r="P5" i="27"/>
  <c r="P14" i="27"/>
  <c r="P10" i="27"/>
  <c r="P15" i="27"/>
  <c r="P8" i="27"/>
  <c r="P9" i="27"/>
  <c r="P12" i="27"/>
  <c r="P13" i="27"/>
  <c r="P11" i="27"/>
  <c r="P16" i="27"/>
  <c r="P6" i="27"/>
  <c r="P17" i="27"/>
  <c r="P4" i="27"/>
  <c r="P19" i="27"/>
  <c r="I5" i="22"/>
  <c r="B4" i="27" s="1"/>
  <c r="C34" i="21"/>
  <c r="C26" i="21"/>
  <c r="A22" i="21"/>
  <c r="A18" i="21"/>
  <c r="A14" i="21"/>
  <c r="A10" i="21"/>
  <c r="A6" i="21"/>
  <c r="C29" i="21"/>
  <c r="A15" i="21"/>
  <c r="D36" i="21"/>
  <c r="D28" i="21"/>
  <c r="C23" i="21"/>
  <c r="C19" i="21"/>
  <c r="C15" i="21"/>
  <c r="C11" i="21"/>
  <c r="C7" i="21"/>
  <c r="D24" i="21"/>
  <c r="B14" i="21"/>
  <c r="D33" i="21"/>
  <c r="D25" i="21"/>
  <c r="D21" i="21"/>
  <c r="D17" i="21"/>
  <c r="D13" i="21"/>
  <c r="D9" i="21"/>
  <c r="D5" i="21"/>
  <c r="D16" i="21"/>
  <c r="B6" i="21"/>
  <c r="C30" i="20"/>
  <c r="C24" i="20"/>
  <c r="C20" i="20"/>
  <c r="C16" i="20"/>
  <c r="C12" i="20"/>
  <c r="C8" i="20"/>
  <c r="D36" i="20"/>
  <c r="D28" i="20"/>
  <c r="C23" i="20"/>
  <c r="C19" i="20"/>
  <c r="C15" i="20"/>
  <c r="C11" i="20"/>
  <c r="C7" i="20"/>
  <c r="D33" i="20"/>
  <c r="D25" i="20"/>
  <c r="D21" i="20"/>
  <c r="D17" i="20"/>
  <c r="D13" i="20"/>
  <c r="D9" i="20"/>
  <c r="D5" i="20"/>
  <c r="C29" i="20"/>
  <c r="A23" i="20"/>
  <c r="A19" i="20"/>
  <c r="A15" i="20"/>
  <c r="A11" i="20"/>
  <c r="A7" i="20"/>
  <c r="C34" i="19"/>
  <c r="C26" i="19"/>
  <c r="A22" i="19"/>
  <c r="A18" i="19"/>
  <c r="A14" i="19"/>
  <c r="A10" i="19"/>
  <c r="A6" i="19"/>
  <c r="D32" i="19"/>
  <c r="A25" i="19"/>
  <c r="A21" i="19"/>
  <c r="A17" i="19"/>
  <c r="A13" i="19"/>
  <c r="A9" i="19"/>
  <c r="A5" i="19"/>
  <c r="D29" i="19"/>
  <c r="B23" i="19"/>
  <c r="B19" i="19"/>
  <c r="B15" i="19"/>
  <c r="B11" i="19"/>
  <c r="B7" i="19"/>
  <c r="C33" i="19"/>
  <c r="C25" i="19"/>
  <c r="C21" i="19"/>
  <c r="C17" i="19"/>
  <c r="C13" i="19"/>
  <c r="C9" i="19"/>
  <c r="C5" i="19"/>
  <c r="C30" i="18"/>
  <c r="C24" i="18"/>
  <c r="C20" i="18"/>
  <c r="C16" i="18"/>
  <c r="C12" i="18"/>
  <c r="C8" i="18"/>
  <c r="D32" i="18"/>
  <c r="B24" i="18"/>
  <c r="B20" i="18"/>
  <c r="B16" i="18"/>
  <c r="C11" i="18"/>
  <c r="C36" i="18"/>
  <c r="A24" i="18"/>
  <c r="D17" i="18"/>
  <c r="C10" i="18"/>
  <c r="C29" i="18"/>
  <c r="A23" i="18"/>
  <c r="A15" i="18"/>
  <c r="A7" i="18"/>
  <c r="C31" i="18"/>
  <c r="C7" i="18"/>
  <c r="A20" i="18"/>
  <c r="B11" i="18"/>
  <c r="D34" i="18"/>
  <c r="A19" i="18"/>
  <c r="A11" i="18"/>
  <c r="C34" i="17"/>
  <c r="C26" i="17"/>
  <c r="A22" i="17"/>
  <c r="A18" i="17"/>
  <c r="A14" i="17"/>
  <c r="A6" i="17"/>
  <c r="C31" i="17"/>
  <c r="B24" i="17"/>
  <c r="B20" i="17"/>
  <c r="B16" i="17"/>
  <c r="B12" i="17"/>
  <c r="B8" i="17"/>
  <c r="C36" i="17"/>
  <c r="C28" i="17"/>
  <c r="C22" i="17"/>
  <c r="C18" i="17"/>
  <c r="C14" i="17"/>
  <c r="C10" i="17"/>
  <c r="C6" i="17"/>
  <c r="D30" i="17"/>
  <c r="D24" i="17"/>
  <c r="D31" i="21"/>
  <c r="B25" i="21"/>
  <c r="B21" i="21"/>
  <c r="B17" i="21"/>
  <c r="B13" i="21"/>
  <c r="B9" i="21"/>
  <c r="B5" i="21"/>
  <c r="C25" i="21"/>
  <c r="D12" i="21"/>
  <c r="C35" i="21"/>
  <c r="C27" i="21"/>
  <c r="D22" i="21"/>
  <c r="D18" i="21"/>
  <c r="D14" i="21"/>
  <c r="D10" i="21"/>
  <c r="D6" i="21"/>
  <c r="A23" i="21"/>
  <c r="B10" i="21"/>
  <c r="C32" i="21"/>
  <c r="A24" i="21"/>
  <c r="A20" i="21"/>
  <c r="A16" i="21"/>
  <c r="A12" i="21"/>
  <c r="A8" i="21"/>
  <c r="D26" i="21"/>
  <c r="C13" i="21"/>
  <c r="D35" i="20"/>
  <c r="D27" i="20"/>
  <c r="D23" i="20"/>
  <c r="D19" i="20"/>
  <c r="D15" i="20"/>
  <c r="D11" i="20"/>
  <c r="D7" i="20"/>
  <c r="C35" i="20"/>
  <c r="C27" i="20"/>
  <c r="D22" i="20"/>
  <c r="D18" i="20"/>
  <c r="D14" i="20"/>
  <c r="D10" i="20"/>
  <c r="D6" i="20"/>
  <c r="C32" i="20"/>
  <c r="A24" i="20"/>
  <c r="A20" i="20"/>
  <c r="A16" i="20"/>
  <c r="A12" i="20"/>
  <c r="A8" i="20"/>
  <c r="D34" i="20"/>
  <c r="D26" i="20"/>
  <c r="B22" i="20"/>
  <c r="B18" i="20"/>
  <c r="B14" i="20"/>
  <c r="B10" i="20"/>
  <c r="C9" i="20"/>
  <c r="D31" i="19"/>
  <c r="B25" i="19"/>
  <c r="B21" i="19"/>
  <c r="B17" i="19"/>
  <c r="B13" i="19"/>
  <c r="B9" i="19"/>
  <c r="B5" i="19"/>
  <c r="C31" i="19"/>
  <c r="B24" i="19"/>
  <c r="B20" i="19"/>
  <c r="B16" i="19"/>
  <c r="B12" i="19"/>
  <c r="B8" i="19"/>
  <c r="C36" i="19"/>
  <c r="C28" i="19"/>
  <c r="C22" i="19"/>
  <c r="C18" i="19"/>
  <c r="C14" i="19"/>
  <c r="C10" i="19"/>
  <c r="C6" i="19"/>
  <c r="D30" i="19"/>
  <c r="D24" i="19"/>
  <c r="D20" i="19"/>
  <c r="D12" i="19"/>
  <c r="D8" i="19"/>
  <c r="D35" i="18"/>
  <c r="D27" i="18"/>
  <c r="D23" i="18"/>
  <c r="D19" i="18"/>
  <c r="D15" i="18"/>
  <c r="D11" i="18"/>
  <c r="D7" i="18"/>
  <c r="D28" i="18"/>
  <c r="C23" i="18"/>
  <c r="C19" i="18"/>
  <c r="C15" i="18"/>
  <c r="B8" i="18"/>
  <c r="D29" i="18"/>
  <c r="C22" i="18"/>
  <c r="A16" i="18"/>
  <c r="A8" i="18"/>
  <c r="D26" i="18"/>
  <c r="C21" i="18"/>
  <c r="C5" i="18"/>
  <c r="D14" i="18"/>
  <c r="D33" i="18"/>
  <c r="C18" i="18"/>
  <c r="D9" i="18"/>
  <c r="C33" i="18"/>
  <c r="C17" i="18"/>
  <c r="C9" i="18"/>
  <c r="D31" i="17"/>
  <c r="B25" i="17"/>
  <c r="C30" i="21"/>
  <c r="C24" i="21"/>
  <c r="C20" i="21"/>
  <c r="C16" i="21"/>
  <c r="C12" i="21"/>
  <c r="C8" i="21"/>
  <c r="C33" i="21"/>
  <c r="B22" i="21"/>
  <c r="C9" i="21"/>
  <c r="D32" i="21"/>
  <c r="A25" i="21"/>
  <c r="A21" i="21"/>
  <c r="A17" i="21"/>
  <c r="A13" i="21"/>
  <c r="A9" i="21"/>
  <c r="A5" i="21"/>
  <c r="D20" i="21"/>
  <c r="C5" i="21"/>
  <c r="D29" i="21"/>
  <c r="B23" i="21"/>
  <c r="B19" i="21"/>
  <c r="B15" i="21"/>
  <c r="B11" i="21"/>
  <c r="B7" i="21"/>
  <c r="C21" i="21"/>
  <c r="A11" i="21"/>
  <c r="C34" i="20"/>
  <c r="C26" i="20"/>
  <c r="A22" i="20"/>
  <c r="A18" i="20"/>
  <c r="A14" i="20"/>
  <c r="A10" i="20"/>
  <c r="A6" i="20"/>
  <c r="D32" i="20"/>
  <c r="A25" i="20"/>
  <c r="A21" i="20"/>
  <c r="A17" i="20"/>
  <c r="A13" i="20"/>
  <c r="A9" i="20"/>
  <c r="A5" i="20"/>
  <c r="D29" i="20"/>
  <c r="B23" i="20"/>
  <c r="B19" i="20"/>
  <c r="B15" i="20"/>
  <c r="B11" i="20"/>
  <c r="B7" i="20"/>
  <c r="C33" i="20"/>
  <c r="C25" i="20"/>
  <c r="C21" i="20"/>
  <c r="C17" i="20"/>
  <c r="C13" i="20"/>
  <c r="B6" i="20"/>
  <c r="D8" i="20"/>
  <c r="C30" i="19"/>
  <c r="C24" i="19"/>
  <c r="C20" i="19"/>
  <c r="C16" i="19"/>
  <c r="C12" i="19"/>
  <c r="C8" i="19"/>
  <c r="D36" i="19"/>
  <c r="D28" i="19"/>
  <c r="C23" i="19"/>
  <c r="C19" i="19"/>
  <c r="C15" i="19"/>
  <c r="C11" i="19"/>
  <c r="C7" i="19"/>
  <c r="D33" i="19"/>
  <c r="D25" i="19"/>
  <c r="D21" i="19"/>
  <c r="D17" i="19"/>
  <c r="D13" i="19"/>
  <c r="D9" i="19"/>
  <c r="D5" i="19"/>
  <c r="C29" i="19"/>
  <c r="A23" i="19"/>
  <c r="A19" i="19"/>
  <c r="A15" i="19"/>
  <c r="A11" i="19"/>
  <c r="A7" i="19"/>
  <c r="C34" i="18"/>
  <c r="C26" i="18"/>
  <c r="A22" i="18"/>
  <c r="A18" i="18"/>
  <c r="A14" i="18"/>
  <c r="A10" i="18"/>
  <c r="A6" i="18"/>
  <c r="C27" i="18"/>
  <c r="D22" i="18"/>
  <c r="D18" i="18"/>
  <c r="A13" i="18"/>
  <c r="D6" i="18"/>
  <c r="C28" i="18"/>
  <c r="D21" i="18"/>
  <c r="C14" i="18"/>
  <c r="C6" i="18"/>
  <c r="C25" i="18"/>
  <c r="B18" i="18"/>
  <c r="B10" i="18"/>
  <c r="D36" i="18"/>
  <c r="D10" i="18"/>
  <c r="C32" i="18"/>
  <c r="B15" i="18"/>
  <c r="B7" i="18"/>
  <c r="B22" i="18"/>
  <c r="B14" i="18"/>
  <c r="B6" i="18"/>
  <c r="C30" i="17"/>
  <c r="C24" i="17"/>
  <c r="C20" i="17"/>
  <c r="C16" i="17"/>
  <c r="D11" i="17"/>
  <c r="C35" i="17"/>
  <c r="C27" i="17"/>
  <c r="D22" i="17"/>
  <c r="D18" i="17"/>
  <c r="D14" i="17"/>
  <c r="D10" i="17"/>
  <c r="D6" i="17"/>
  <c r="C32" i="17"/>
  <c r="A24" i="17"/>
  <c r="A20" i="17"/>
  <c r="A16" i="17"/>
  <c r="A12" i="17"/>
  <c r="A8" i="17"/>
  <c r="D34" i="17"/>
  <c r="D26" i="17"/>
  <c r="B22" i="17"/>
  <c r="B18" i="17"/>
  <c r="D35" i="21"/>
  <c r="D15" i="21"/>
  <c r="A19" i="21"/>
  <c r="B20" i="21"/>
  <c r="D34" i="21"/>
  <c r="C22" i="21"/>
  <c r="C6" i="21"/>
  <c r="B25" i="20"/>
  <c r="B9" i="20"/>
  <c r="B20" i="20"/>
  <c r="C36" i="20"/>
  <c r="C14" i="20"/>
  <c r="D24" i="20"/>
  <c r="C5" i="20"/>
  <c r="D19" i="19"/>
  <c r="C35" i="19"/>
  <c r="D14" i="19"/>
  <c r="A24" i="19"/>
  <c r="A8" i="19"/>
  <c r="B18" i="19"/>
  <c r="D31" i="18"/>
  <c r="B13" i="18"/>
  <c r="A21" i="18"/>
  <c r="D25" i="18"/>
  <c r="D24" i="18"/>
  <c r="A9" i="18"/>
  <c r="D20" i="18"/>
  <c r="D23" i="17"/>
  <c r="D15" i="17"/>
  <c r="D32" i="17"/>
  <c r="A21" i="17"/>
  <c r="A13" i="17"/>
  <c r="A5" i="17"/>
  <c r="B23" i="17"/>
  <c r="B15" i="17"/>
  <c r="B7" i="17"/>
  <c r="C25" i="17"/>
  <c r="A19" i="17"/>
  <c r="B14" i="17"/>
  <c r="B10" i="17"/>
  <c r="B6" i="17"/>
  <c r="C8" i="17"/>
  <c r="D28" i="16"/>
  <c r="C11" i="16"/>
  <c r="A6" i="16"/>
  <c r="B15" i="16"/>
  <c r="C24" i="16"/>
  <c r="C25" i="16"/>
  <c r="C9" i="16"/>
  <c r="D19" i="16"/>
  <c r="D11" i="16"/>
  <c r="C27" i="16"/>
  <c r="D10" i="16"/>
  <c r="C36" i="16"/>
  <c r="C14" i="16"/>
  <c r="A22" i="16"/>
  <c r="D24" i="16"/>
  <c r="D8" i="16"/>
  <c r="B9" i="16"/>
  <c r="D26" i="16"/>
  <c r="A21" i="16"/>
  <c r="A5" i="16"/>
  <c r="D25" i="16"/>
  <c r="D9" i="16"/>
  <c r="B13" i="16"/>
  <c r="A19" i="16"/>
  <c r="B24" i="16"/>
  <c r="A16" i="16"/>
  <c r="B10" i="16"/>
  <c r="A5" i="3"/>
  <c r="D6" i="3"/>
  <c r="A7" i="3"/>
  <c r="D35" i="3"/>
  <c r="D32" i="3"/>
  <c r="C15" i="3"/>
  <c r="D8" i="3"/>
  <c r="B12" i="3"/>
  <c r="B17" i="3"/>
  <c r="B5" i="3"/>
  <c r="D25" i="3"/>
  <c r="C24" i="3"/>
  <c r="D13" i="3"/>
  <c r="C16" i="3"/>
  <c r="C27" i="3"/>
  <c r="B20" i="3"/>
  <c r="A8" i="3"/>
  <c r="D17" i="3"/>
  <c r="D16" i="3"/>
  <c r="D5" i="3"/>
  <c r="D24" i="3"/>
  <c r="C26" i="3"/>
  <c r="D22" i="3"/>
  <c r="C25" i="3"/>
  <c r="A6" i="3"/>
  <c r="D28" i="3"/>
  <c r="H27" i="22"/>
  <c r="H11" i="22"/>
  <c r="A8" i="22"/>
  <c r="G35" i="22"/>
  <c r="H14" i="22"/>
  <c r="G14" i="22"/>
  <c r="A15" i="22"/>
  <c r="D21" i="22"/>
  <c r="A20" i="22"/>
  <c r="D14" i="22"/>
  <c r="D16" i="22"/>
  <c r="H17" i="22"/>
  <c r="G12" i="22"/>
  <c r="G16" i="22"/>
  <c r="H26" i="22"/>
  <c r="G19" i="22"/>
  <c r="A16" i="22"/>
  <c r="G26" i="22"/>
  <c r="A14" i="22"/>
  <c r="G6" i="22"/>
  <c r="H32" i="22"/>
  <c r="B24" i="21"/>
  <c r="C10" i="21"/>
  <c r="B13" i="20"/>
  <c r="B8" i="20"/>
  <c r="D12" i="20"/>
  <c r="D7" i="19"/>
  <c r="A12" i="19"/>
  <c r="B6" i="19"/>
  <c r="A25" i="18"/>
  <c r="C35" i="18"/>
  <c r="D27" i="17"/>
  <c r="C23" i="17"/>
  <c r="C7" i="17"/>
  <c r="D9" i="17"/>
  <c r="A15" i="17"/>
  <c r="A10" i="17"/>
  <c r="C15" i="16"/>
  <c r="C30" i="16"/>
  <c r="B8" i="16"/>
  <c r="D14" i="16"/>
  <c r="D27" i="16"/>
  <c r="B12" i="16"/>
  <c r="A9" i="16"/>
  <c r="C20" i="16"/>
  <c r="D27" i="21"/>
  <c r="D11" i="21"/>
  <c r="A7" i="21"/>
  <c r="B16" i="21"/>
  <c r="B18" i="21"/>
  <c r="C18" i="21"/>
  <c r="C17" i="21"/>
  <c r="B21" i="20"/>
  <c r="B5" i="20"/>
  <c r="B16" i="20"/>
  <c r="C28" i="20"/>
  <c r="C10" i="20"/>
  <c r="D20" i="20"/>
  <c r="D35" i="19"/>
  <c r="D15" i="19"/>
  <c r="C27" i="19"/>
  <c r="D10" i="19"/>
  <c r="A20" i="19"/>
  <c r="D34" i="19"/>
  <c r="B14" i="19"/>
  <c r="B25" i="18"/>
  <c r="B9" i="18"/>
  <c r="A17" i="18"/>
  <c r="B19" i="18"/>
  <c r="D16" i="18"/>
  <c r="B23" i="18"/>
  <c r="D12" i="18"/>
  <c r="B21" i="17"/>
  <c r="C12" i="17"/>
  <c r="D28" i="17"/>
  <c r="C19" i="17"/>
  <c r="C11" i="17"/>
  <c r="D33" i="17"/>
  <c r="D21" i="17"/>
  <c r="D13" i="17"/>
  <c r="D5" i="17"/>
  <c r="A23" i="17"/>
  <c r="C17" i="17"/>
  <c r="C13" i="17"/>
  <c r="C9" i="17"/>
  <c r="C5" i="17"/>
  <c r="D7" i="17"/>
  <c r="C23" i="16"/>
  <c r="C7" i="16"/>
  <c r="D29" i="16"/>
  <c r="B11" i="16"/>
  <c r="D15" i="16"/>
  <c r="C21" i="16"/>
  <c r="C5" i="16"/>
  <c r="C32" i="16"/>
  <c r="B18" i="16"/>
  <c r="D22" i="16"/>
  <c r="D6" i="16"/>
  <c r="C28" i="16"/>
  <c r="C10" i="16"/>
  <c r="A14" i="16"/>
  <c r="D20" i="16"/>
  <c r="A10" i="16"/>
  <c r="A20" i="16"/>
  <c r="B14" i="16"/>
  <c r="A17" i="16"/>
  <c r="B21" i="16"/>
  <c r="D21" i="16"/>
  <c r="D5" i="16"/>
  <c r="B5" i="16"/>
  <c r="A15" i="16"/>
  <c r="B16" i="16"/>
  <c r="D35" i="16"/>
  <c r="C36" i="3"/>
  <c r="C9" i="3"/>
  <c r="B23" i="3"/>
  <c r="C7" i="3"/>
  <c r="C8" i="3"/>
  <c r="A16" i="3"/>
  <c r="C10" i="3"/>
  <c r="D30" i="3"/>
  <c r="C5" i="3"/>
  <c r="D18" i="3"/>
  <c r="A24" i="3"/>
  <c r="A19" i="3"/>
  <c r="D9" i="3"/>
  <c r="C28" i="3"/>
  <c r="C22" i="3"/>
  <c r="D20" i="3"/>
  <c r="B18" i="3"/>
  <c r="B19" i="3"/>
  <c r="B21" i="3"/>
  <c r="A23" i="3"/>
  <c r="A22" i="3"/>
  <c r="D36" i="3"/>
  <c r="C6" i="3"/>
  <c r="C30" i="3"/>
  <c r="C29" i="3"/>
  <c r="A25" i="3"/>
  <c r="H23" i="22"/>
  <c r="H7" i="22"/>
  <c r="G25" i="22"/>
  <c r="G27" i="22"/>
  <c r="H10" i="22"/>
  <c r="G22" i="22"/>
  <c r="D6" i="22"/>
  <c r="D17" i="22"/>
  <c r="D11" i="22"/>
  <c r="A7" i="22"/>
  <c r="D12" i="22"/>
  <c r="G33" i="22"/>
  <c r="G24" i="22"/>
  <c r="H29" i="22"/>
  <c r="H12" i="22"/>
  <c r="G15" i="22"/>
  <c r="H30" i="22"/>
  <c r="A22" i="22"/>
  <c r="A10" i="22"/>
  <c r="H24" i="22"/>
  <c r="D30" i="20"/>
  <c r="A5" i="18"/>
  <c r="D36" i="17"/>
  <c r="D17" i="17"/>
  <c r="D20" i="17"/>
  <c r="A7" i="17"/>
  <c r="A18" i="16"/>
  <c r="C33" i="16"/>
  <c r="B25" i="16"/>
  <c r="C16" i="16"/>
  <c r="D30" i="16"/>
  <c r="A25" i="16"/>
  <c r="D23" i="21"/>
  <c r="D7" i="21"/>
  <c r="C31" i="21"/>
  <c r="B12" i="21"/>
  <c r="C36" i="21"/>
  <c r="C14" i="21"/>
  <c r="D8" i="21"/>
  <c r="B17" i="20"/>
  <c r="C31" i="20"/>
  <c r="B12" i="20"/>
  <c r="C22" i="20"/>
  <c r="C6" i="20"/>
  <c r="D16" i="20"/>
  <c r="D27" i="19"/>
  <c r="D11" i="19"/>
  <c r="D22" i="19"/>
  <c r="D6" i="19"/>
  <c r="A16" i="19"/>
  <c r="D26" i="19"/>
  <c r="B10" i="19"/>
  <c r="B21" i="18"/>
  <c r="B5" i="18"/>
  <c r="B12" i="18"/>
  <c r="A12" i="18"/>
  <c r="D8" i="18"/>
  <c r="D13" i="18"/>
  <c r="D35" i="17"/>
  <c r="D19" i="17"/>
  <c r="B9" i="17"/>
  <c r="A25" i="17"/>
  <c r="A17" i="17"/>
  <c r="A9" i="17"/>
  <c r="D29" i="17"/>
  <c r="B19" i="17"/>
  <c r="B11" i="17"/>
  <c r="C33" i="17"/>
  <c r="C21" i="17"/>
  <c r="D16" i="17"/>
  <c r="D12" i="17"/>
  <c r="D8" i="17"/>
  <c r="B13" i="17"/>
  <c r="B5" i="17"/>
  <c r="C19" i="16"/>
  <c r="D31" i="16"/>
  <c r="B23" i="16"/>
  <c r="B7" i="16"/>
  <c r="C8" i="16"/>
  <c r="C17" i="16"/>
  <c r="B20" i="16"/>
  <c r="A12" i="16"/>
  <c r="B6" i="16"/>
  <c r="D18" i="16"/>
  <c r="D23" i="16"/>
  <c r="C22" i="16"/>
  <c r="C6" i="16"/>
  <c r="D7" i="16"/>
  <c r="D16" i="16"/>
  <c r="C31" i="16"/>
  <c r="A8" i="16"/>
  <c r="D32" i="16"/>
  <c r="A13" i="16"/>
  <c r="C12" i="16"/>
  <c r="D17" i="16"/>
  <c r="C26" i="16"/>
  <c r="C29" i="16"/>
  <c r="A11" i="16"/>
  <c r="C34" i="16"/>
  <c r="D34" i="16"/>
  <c r="A18" i="3"/>
  <c r="A20" i="3"/>
  <c r="A12" i="3"/>
  <c r="A15" i="3"/>
  <c r="D19" i="3"/>
  <c r="B13" i="3"/>
  <c r="C33" i="3"/>
  <c r="D15" i="3"/>
  <c r="B9" i="3"/>
  <c r="C12" i="3"/>
  <c r="D27" i="3"/>
  <c r="C19" i="3"/>
  <c r="D11" i="3"/>
  <c r="A9" i="3"/>
  <c r="A11" i="3"/>
  <c r="C32" i="3"/>
  <c r="D23" i="3"/>
  <c r="B11" i="3"/>
  <c r="B16" i="3"/>
  <c r="D10" i="3"/>
  <c r="B8" i="3"/>
  <c r="B22" i="3"/>
  <c r="B10" i="3"/>
  <c r="C31" i="3"/>
  <c r="D33" i="3"/>
  <c r="C35" i="3"/>
  <c r="A21" i="3"/>
  <c r="H19" i="22"/>
  <c r="A24" i="22"/>
  <c r="A19" i="22"/>
  <c r="H22" i="22"/>
  <c r="H6" i="22"/>
  <c r="H5" i="22"/>
  <c r="H31" i="22"/>
  <c r="D13" i="22"/>
  <c r="G29" i="22"/>
  <c r="D24" i="22"/>
  <c r="D8" i="22"/>
  <c r="D10" i="22"/>
  <c r="G8" i="22"/>
  <c r="G18" i="22"/>
  <c r="H36" i="22"/>
  <c r="G7" i="22"/>
  <c r="H8" i="22"/>
  <c r="A6" i="22"/>
  <c r="H21" i="22"/>
  <c r="G17" i="22"/>
  <c r="D19" i="21"/>
  <c r="D30" i="21"/>
  <c r="B8" i="21"/>
  <c r="C28" i="21"/>
  <c r="D31" i="20"/>
  <c r="B24" i="20"/>
  <c r="C18" i="20"/>
  <c r="D23" i="19"/>
  <c r="D18" i="19"/>
  <c r="C32" i="19"/>
  <c r="B22" i="19"/>
  <c r="B17" i="18"/>
  <c r="D30" i="18"/>
  <c r="D5" i="18"/>
  <c r="B17" i="17"/>
  <c r="C15" i="17"/>
  <c r="D25" i="17"/>
  <c r="C29" i="17"/>
  <c r="A11" i="17"/>
  <c r="D36" i="16"/>
  <c r="B19" i="16"/>
  <c r="C13" i="16"/>
  <c r="C35" i="16"/>
  <c r="C18" i="16"/>
  <c r="D12" i="16"/>
  <c r="B17" i="16"/>
  <c r="D33" i="16"/>
  <c r="D13" i="16"/>
  <c r="B22" i="16"/>
  <c r="B15" i="3"/>
  <c r="C17" i="3"/>
  <c r="C18" i="3"/>
  <c r="A10" i="3"/>
  <c r="D21" i="3"/>
  <c r="D7" i="3"/>
  <c r="H15" i="22"/>
  <c r="G32" i="22"/>
  <c r="A23" i="22"/>
  <c r="G20" i="22"/>
  <c r="G34" i="22"/>
  <c r="C13" i="3"/>
  <c r="D14" i="3"/>
  <c r="D29" i="3"/>
  <c r="C21" i="3"/>
  <c r="D15" i="22"/>
  <c r="D22" i="22"/>
  <c r="H9" i="22"/>
  <c r="A18" i="22"/>
  <c r="B24" i="3"/>
  <c r="D12" i="3"/>
  <c r="A17" i="3"/>
  <c r="A13" i="3"/>
  <c r="H18" i="22"/>
  <c r="G30" i="22"/>
  <c r="A23" i="16"/>
  <c r="D34" i="3"/>
  <c r="C20" i="3"/>
  <c r="A14" i="3"/>
  <c r="D20" i="22"/>
  <c r="H33" i="22"/>
  <c r="A7" i="16"/>
  <c r="D31" i="3"/>
  <c r="C14" i="3"/>
  <c r="D26" i="3"/>
  <c r="C23" i="3"/>
  <c r="C11" i="3"/>
  <c r="B7" i="3"/>
  <c r="C34" i="3"/>
  <c r="A11" i="22"/>
  <c r="D25" i="22"/>
  <c r="G36" i="22"/>
  <c r="H28" i="22"/>
  <c r="H13" i="22"/>
  <c r="A24" i="16"/>
  <c r="B6" i="3"/>
  <c r="B25" i="3"/>
  <c r="H35" i="22"/>
  <c r="D9" i="22"/>
  <c r="G9" i="22"/>
  <c r="A9" i="22"/>
  <c r="G28" i="22"/>
  <c r="H20" i="22"/>
  <c r="G10" i="22"/>
  <c r="G11" i="22"/>
  <c r="A13" i="22"/>
  <c r="D19" i="22"/>
  <c r="D18" i="22"/>
  <c r="D23" i="22"/>
  <c r="A21" i="22"/>
  <c r="A12" i="22"/>
  <c r="G21" i="22"/>
  <c r="H34" i="22"/>
  <c r="H16" i="22"/>
  <c r="G13" i="22"/>
  <c r="D7" i="22"/>
  <c r="A17" i="22"/>
  <c r="G23" i="22"/>
  <c r="G31" i="22"/>
  <c r="A25" i="22"/>
  <c r="H25" i="22"/>
  <c r="F12" i="23"/>
  <c r="F15" i="23"/>
  <c r="E19" i="23"/>
  <c r="F19" i="23"/>
  <c r="E12" i="23"/>
  <c r="E20" i="23"/>
  <c r="F14" i="23"/>
  <c r="F18" i="23"/>
  <c r="F24" i="23"/>
  <c r="D13" i="23"/>
  <c r="F16" i="23"/>
  <c r="D8" i="23"/>
  <c r="F21" i="23"/>
  <c r="E15" i="23"/>
  <c r="F4" i="23"/>
  <c r="D16" i="23"/>
  <c r="E13" i="23"/>
  <c r="E4" i="23"/>
  <c r="E9" i="23"/>
  <c r="D21" i="23"/>
  <c r="D22" i="23"/>
  <c r="D24" i="23"/>
  <c r="E6" i="23"/>
  <c r="D9" i="23"/>
  <c r="D12" i="23"/>
  <c r="F7" i="23"/>
  <c r="E10" i="23"/>
  <c r="F22" i="23"/>
  <c r="F23" i="23"/>
  <c r="D17" i="23"/>
  <c r="D6" i="23"/>
  <c r="D19" i="23"/>
  <c r="E22" i="23"/>
  <c r="D23" i="23"/>
  <c r="E7" i="23"/>
  <c r="D4" i="23"/>
  <c r="E23" i="23"/>
  <c r="D18" i="23"/>
  <c r="E24" i="23"/>
  <c r="F5" i="23"/>
  <c r="D15" i="23"/>
  <c r="E17" i="23"/>
  <c r="F11" i="23"/>
  <c r="D10" i="23"/>
  <c r="D14" i="23"/>
  <c r="F8" i="23"/>
  <c r="D11" i="23"/>
  <c r="F9" i="23"/>
  <c r="D7" i="23"/>
  <c r="F20" i="23"/>
  <c r="F10" i="23"/>
  <c r="E11" i="23"/>
  <c r="F17" i="23"/>
  <c r="E18" i="23"/>
  <c r="E16" i="23"/>
  <c r="D5" i="23"/>
  <c r="E21" i="23"/>
  <c r="E14" i="23"/>
  <c r="F6" i="23"/>
  <c r="D20" i="23"/>
  <c r="E5" i="23"/>
  <c r="F13" i="23"/>
  <c r="E8" i="23"/>
  <c r="E14" i="3" l="1"/>
  <c r="F7" i="22"/>
  <c r="F23" i="22"/>
  <c r="F18" i="22"/>
  <c r="F19" i="22"/>
  <c r="F9" i="22"/>
  <c r="F25" i="22"/>
  <c r="C11" i="22"/>
  <c r="F20" i="22"/>
  <c r="C18" i="22"/>
  <c r="F22" i="22"/>
  <c r="F15" i="22"/>
  <c r="C23" i="22"/>
  <c r="C6" i="22"/>
  <c r="F10" i="22"/>
  <c r="F8" i="22"/>
  <c r="F24" i="22"/>
  <c r="F13" i="22"/>
  <c r="C19" i="22"/>
  <c r="C24" i="22"/>
  <c r="C10" i="22"/>
  <c r="C22" i="22"/>
  <c r="F12" i="22"/>
  <c r="C7" i="22"/>
  <c r="F11" i="22"/>
  <c r="F17" i="22"/>
  <c r="F6" i="22"/>
  <c r="C14" i="22"/>
  <c r="C16" i="22"/>
  <c r="F16" i="22"/>
  <c r="F14" i="22"/>
  <c r="C20" i="22"/>
  <c r="F21" i="22"/>
  <c r="C15" i="22"/>
  <c r="C8" i="22"/>
  <c r="K5" i="22"/>
  <c r="H4" i="27" s="1"/>
  <c r="Q4" i="27" s="1"/>
  <c r="R4" i="27" s="1"/>
  <c r="C12" i="22"/>
  <c r="C17" i="22"/>
  <c r="C21" i="22"/>
  <c r="C13" i="22"/>
  <c r="C9" i="22"/>
  <c r="C25" i="22"/>
  <c r="I15" i="22"/>
  <c r="I12" i="22"/>
  <c r="I16" i="22"/>
  <c r="I9" i="22"/>
  <c r="I13" i="22"/>
  <c r="I17" i="22"/>
  <c r="I21" i="22"/>
  <c r="I25" i="22"/>
  <c r="I7" i="22"/>
  <c r="B4" i="23" s="1"/>
  <c r="I11" i="22"/>
  <c r="I19" i="22"/>
  <c r="I23" i="22"/>
  <c r="I8" i="22"/>
  <c r="I20" i="22"/>
  <c r="I24" i="22"/>
  <c r="I6" i="22"/>
  <c r="I10" i="22"/>
  <c r="I14" i="22"/>
  <c r="I18" i="22"/>
  <c r="I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0" i="3"/>
  <c r="E6" i="3"/>
  <c r="G14" i="23"/>
  <c r="G8" i="23"/>
  <c r="C24" i="23"/>
  <c r="C13" i="23"/>
  <c r="H8" i="23"/>
  <c r="C24" i="27"/>
  <c r="G24" i="27"/>
  <c r="G6" i="23"/>
  <c r="H5" i="23"/>
  <c r="C4" i="27"/>
  <c r="H19" i="23"/>
  <c r="C20" i="27"/>
  <c r="C23" i="27"/>
  <c r="G21" i="23"/>
  <c r="G10" i="23"/>
  <c r="I8" i="23"/>
  <c r="H14" i="23"/>
  <c r="H10" i="23"/>
  <c r="G16" i="27"/>
  <c r="G13" i="23"/>
  <c r="H21" i="23"/>
  <c r="H9" i="23"/>
  <c r="C22" i="27"/>
  <c r="C16" i="23"/>
  <c r="C19" i="27"/>
  <c r="C8" i="23"/>
  <c r="G14" i="27"/>
  <c r="G8" i="27"/>
  <c r="C13" i="27"/>
  <c r="H15" i="23"/>
  <c r="H24" i="23"/>
  <c r="C4" i="23"/>
  <c r="G4" i="27"/>
  <c r="G22" i="23"/>
  <c r="G20" i="27"/>
  <c r="C18" i="23"/>
  <c r="C17" i="23"/>
  <c r="I24" i="23"/>
  <c r="C12" i="27"/>
  <c r="C6" i="23"/>
  <c r="I17" i="23"/>
  <c r="H18" i="23"/>
  <c r="H16" i="23"/>
  <c r="I15" i="23"/>
  <c r="G9" i="23"/>
  <c r="C19" i="23"/>
  <c r="I16" i="23"/>
  <c r="I21" i="23"/>
  <c r="H7" i="23"/>
  <c r="C14" i="27"/>
  <c r="I13" i="23"/>
  <c r="G11" i="23"/>
  <c r="G24" i="23"/>
  <c r="C5" i="23"/>
  <c r="C15" i="23"/>
  <c r="H22" i="23"/>
  <c r="C15" i="27"/>
  <c r="G6" i="27"/>
  <c r="G20" i="23"/>
  <c r="G22" i="27"/>
  <c r="I19" i="23"/>
  <c r="G5" i="27"/>
  <c r="G16" i="23"/>
  <c r="I20" i="23"/>
  <c r="G23" i="23"/>
  <c r="C11" i="27"/>
  <c r="C22" i="23"/>
  <c r="H20" i="23"/>
  <c r="I14" i="23"/>
  <c r="C16" i="27"/>
  <c r="I11" i="23"/>
  <c r="G11" i="27"/>
  <c r="C5" i="27"/>
  <c r="C21" i="27"/>
  <c r="H12" i="23"/>
  <c r="C7" i="23"/>
  <c r="H13" i="23"/>
  <c r="I18" i="23"/>
  <c r="G19" i="23"/>
  <c r="I5" i="23"/>
  <c r="C18" i="27"/>
  <c r="C12" i="23"/>
  <c r="G12" i="27"/>
  <c r="G5" i="23"/>
  <c r="C9" i="23"/>
  <c r="G7" i="27"/>
  <c r="G13" i="27"/>
  <c r="G9" i="27"/>
  <c r="H17" i="23"/>
  <c r="G15" i="23"/>
  <c r="C8" i="27"/>
  <c r="I22" i="23"/>
  <c r="G4" i="23"/>
  <c r="C21" i="23"/>
  <c r="I9" i="23"/>
  <c r="C20" i="23"/>
  <c r="I7" i="23"/>
  <c r="G17" i="23"/>
  <c r="C23" i="23"/>
  <c r="G17" i="27"/>
  <c r="G21" i="27"/>
  <c r="C17" i="27"/>
  <c r="H11" i="23"/>
  <c r="C6" i="27"/>
  <c r="C9" i="27"/>
  <c r="C11" i="23"/>
  <c r="I10" i="23"/>
  <c r="I12" i="23"/>
  <c r="G18" i="23"/>
  <c r="G18" i="27"/>
  <c r="H4" i="23"/>
  <c r="I6" i="23"/>
  <c r="C7" i="27"/>
  <c r="G19" i="27"/>
  <c r="G12" i="23"/>
  <c r="I4" i="23"/>
  <c r="G10" i="27"/>
  <c r="G7" i="23"/>
  <c r="I23" i="23"/>
  <c r="G23" i="27"/>
  <c r="C10" i="27"/>
  <c r="H6" i="23"/>
  <c r="C14" i="23"/>
  <c r="G15" i="27"/>
  <c r="C10" i="23"/>
  <c r="H23" i="23"/>
  <c r="J21" i="22" l="1"/>
  <c r="K21" i="22" s="1"/>
  <c r="H20" i="27" s="1"/>
  <c r="J11" i="22"/>
  <c r="K11" i="22" s="1"/>
  <c r="H10" i="27" s="1"/>
  <c r="J24" i="22"/>
  <c r="K24" i="22" s="1"/>
  <c r="H23" i="27" s="1"/>
  <c r="J20" i="22"/>
  <c r="K20" i="22" s="1"/>
  <c r="H19" i="27" s="1"/>
  <c r="J19" i="22"/>
  <c r="J14" i="22"/>
  <c r="K14" i="22" s="1"/>
  <c r="H13" i="27" s="1"/>
  <c r="J13" i="22"/>
  <c r="K13" i="22" s="1"/>
  <c r="H12" i="27" s="1"/>
  <c r="J7" i="22"/>
  <c r="K7" i="22" s="1"/>
  <c r="H6" i="27" s="1"/>
  <c r="J8" i="22"/>
  <c r="K8" i="22" s="1"/>
  <c r="H7" i="27" s="1"/>
  <c r="J15" i="22"/>
  <c r="K15" i="22" s="1"/>
  <c r="H14" i="27" s="1"/>
  <c r="J18" i="22"/>
  <c r="K18" i="22" s="1"/>
  <c r="H17" i="27" s="1"/>
  <c r="J6" i="22"/>
  <c r="K6" i="22" s="1"/>
  <c r="H5" i="27" s="1"/>
  <c r="J12" i="22"/>
  <c r="K12" i="22" s="1"/>
  <c r="H11" i="27" s="1"/>
  <c r="J10" i="22"/>
  <c r="K10" i="22" s="1"/>
  <c r="H9" i="27" s="1"/>
  <c r="J22" i="22"/>
  <c r="K22" i="22" s="1"/>
  <c r="H21" i="27" s="1"/>
  <c r="J25" i="22"/>
  <c r="K25" i="22" s="1"/>
  <c r="H24" i="27" s="1"/>
  <c r="J23" i="22"/>
  <c r="K23" i="22" s="1"/>
  <c r="H22" i="27" s="1"/>
  <c r="K19" i="22"/>
  <c r="H18" i="27" s="1"/>
  <c r="J16" i="22"/>
  <c r="K16" i="22" s="1"/>
  <c r="H15" i="27" s="1"/>
  <c r="J17" i="22"/>
  <c r="K17" i="22" s="1"/>
  <c r="H16" i="27" s="1"/>
  <c r="J9" i="22"/>
  <c r="K9" i="22" s="1"/>
  <c r="H8" i="27" s="1"/>
  <c r="B17" i="27"/>
  <c r="Q17" i="27" s="1"/>
  <c r="R17" i="27" s="1"/>
  <c r="B17" i="23"/>
  <c r="K17" i="23" s="1"/>
  <c r="B23" i="27"/>
  <c r="B23" i="23"/>
  <c r="B18" i="27"/>
  <c r="Q18" i="27" s="1"/>
  <c r="R18" i="27" s="1"/>
  <c r="B18" i="23"/>
  <c r="K18" i="23" s="1"/>
  <c r="B20" i="27"/>
  <c r="B20" i="23"/>
  <c r="K20" i="23" s="1"/>
  <c r="B15" i="27"/>
  <c r="Q15" i="27" s="1"/>
  <c r="R15" i="27" s="1"/>
  <c r="B15" i="23"/>
  <c r="K15" i="23" s="1"/>
  <c r="B13" i="27"/>
  <c r="Q13" i="27" s="1"/>
  <c r="R13" i="27" s="1"/>
  <c r="B13" i="23"/>
  <c r="K13" i="23" s="1"/>
  <c r="B19" i="27"/>
  <c r="Q19" i="27" s="1"/>
  <c r="R19" i="27" s="1"/>
  <c r="B19" i="23"/>
  <c r="K19" i="23" s="1"/>
  <c r="B10" i="27"/>
  <c r="Q10" i="27" s="1"/>
  <c r="R10" i="27" s="1"/>
  <c r="B10" i="23"/>
  <c r="K10" i="23" s="1"/>
  <c r="B16" i="27"/>
  <c r="B16" i="23"/>
  <c r="K16" i="23" s="1"/>
  <c r="B11" i="27"/>
  <c r="Q11" i="27" s="1"/>
  <c r="R11" i="27" s="1"/>
  <c r="B11" i="23"/>
  <c r="K11" i="23" s="1"/>
  <c r="B9" i="27"/>
  <c r="Q9" i="27" s="1"/>
  <c r="R9" i="27" s="1"/>
  <c r="B9" i="23"/>
  <c r="K9" i="23" s="1"/>
  <c r="B7" i="27"/>
  <c r="Q7" i="27" s="1"/>
  <c r="R7" i="27" s="1"/>
  <c r="B7" i="23"/>
  <c r="K7" i="23" s="1"/>
  <c r="B6" i="27"/>
  <c r="Q6" i="27" s="1"/>
  <c r="R6" i="27" s="1"/>
  <c r="B6" i="23"/>
  <c r="K6" i="23" s="1"/>
  <c r="B12" i="27"/>
  <c r="Q12" i="27" s="1"/>
  <c r="R12" i="27" s="1"/>
  <c r="B12" i="23"/>
  <c r="K12" i="23" s="1"/>
  <c r="B14" i="27"/>
  <c r="Q14" i="27" s="1"/>
  <c r="R14" i="27" s="1"/>
  <c r="B14" i="23"/>
  <c r="K14" i="23" s="1"/>
  <c r="B21" i="27"/>
  <c r="Q21" i="27" s="1"/>
  <c r="R21" i="27" s="1"/>
  <c r="B21" i="23"/>
  <c r="K21" i="23" s="1"/>
  <c r="B5" i="27"/>
  <c r="Q5" i="27" s="1"/>
  <c r="R5" i="27" s="1"/>
  <c r="B5" i="23"/>
  <c r="K5" i="23" s="1"/>
  <c r="B22" i="27"/>
  <c r="B22" i="23"/>
  <c r="B24" i="27"/>
  <c r="B24" i="23"/>
  <c r="B8" i="27"/>
  <c r="Q8" i="27" s="1"/>
  <c r="R8" i="27" s="1"/>
  <c r="B8" i="23"/>
  <c r="K8" i="23" s="1"/>
  <c r="K4" i="27"/>
  <c r="K4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Q20" i="27" l="1"/>
  <c r="R20" i="27" s="1"/>
  <c r="K20" i="27"/>
  <c r="Q16" i="27"/>
  <c r="R16" i="27" s="1"/>
  <c r="M4" i="27"/>
  <c r="N4" i="27"/>
  <c r="T4" i="27"/>
  <c r="W4" i="27"/>
  <c r="X4" i="27" s="1"/>
  <c r="K8" i="27"/>
  <c r="K21" i="27"/>
  <c r="K11" i="27"/>
  <c r="K12" i="27"/>
  <c r="K7" i="27"/>
  <c r="K10" i="27"/>
  <c r="K13" i="27"/>
  <c r="K5" i="27"/>
  <c r="K14" i="27"/>
  <c r="K6" i="27"/>
  <c r="K9" i="27"/>
  <c r="K16" i="27"/>
  <c r="K19" i="27"/>
  <c r="K15" i="27"/>
  <c r="K18" i="27"/>
  <c r="K17" i="27"/>
  <c r="O15" i="23"/>
  <c r="O16" i="23"/>
  <c r="O17" i="23" s="1"/>
  <c r="M19" i="27" l="1"/>
  <c r="N19" i="27"/>
  <c r="M14" i="27"/>
  <c r="N14" i="27"/>
  <c r="M7" i="27"/>
  <c r="N7" i="27"/>
  <c r="M21" i="27"/>
  <c r="N21" i="27"/>
  <c r="M17" i="27"/>
  <c r="N17" i="27"/>
  <c r="M16" i="27"/>
  <c r="N16" i="27"/>
  <c r="M5" i="27"/>
  <c r="N5" i="27"/>
  <c r="M12" i="27"/>
  <c r="N12" i="27"/>
  <c r="M8" i="27"/>
  <c r="N8" i="27"/>
  <c r="M18" i="27"/>
  <c r="N18" i="27"/>
  <c r="M9" i="27"/>
  <c r="N9" i="27"/>
  <c r="M13" i="27"/>
  <c r="N13" i="27"/>
  <c r="M20" i="27"/>
  <c r="N20" i="27"/>
  <c r="M15" i="27"/>
  <c r="N15" i="27"/>
  <c r="M6" i="27"/>
  <c r="N6" i="27"/>
  <c r="M10" i="27"/>
  <c r="N10" i="27"/>
  <c r="M11" i="27"/>
  <c r="N11" i="27"/>
  <c r="T19" i="27"/>
  <c r="T14" i="27"/>
  <c r="T7" i="27"/>
  <c r="T21" i="27"/>
  <c r="T17" i="27"/>
  <c r="T16" i="27"/>
  <c r="T5" i="27"/>
  <c r="T12" i="27"/>
  <c r="T8" i="27"/>
  <c r="T18" i="27"/>
  <c r="T9" i="27"/>
  <c r="T13" i="27"/>
  <c r="T20" i="27"/>
  <c r="T15" i="27"/>
  <c r="T6" i="27"/>
  <c r="T10" i="27"/>
  <c r="T11" i="27"/>
  <c r="U4" i="27"/>
  <c r="W19" i="27"/>
  <c r="X19" i="27" s="1"/>
  <c r="W14" i="27"/>
  <c r="X14" i="27" s="1"/>
  <c r="W7" i="27"/>
  <c r="X7" i="27" s="1"/>
  <c r="W21" i="27"/>
  <c r="X21" i="27" s="1"/>
  <c r="W16" i="27"/>
  <c r="X16" i="27" s="1"/>
  <c r="W12" i="27"/>
  <c r="X12" i="27" s="1"/>
  <c r="W8" i="27"/>
  <c r="X8" i="27" s="1"/>
  <c r="W17" i="27"/>
  <c r="X17" i="27" s="1"/>
  <c r="W5" i="27"/>
  <c r="X5" i="27" s="1"/>
  <c r="W18" i="27"/>
  <c r="X18" i="27" s="1"/>
  <c r="W9" i="27"/>
  <c r="X9" i="27" s="1"/>
  <c r="W13" i="27"/>
  <c r="X13" i="27" s="1"/>
  <c r="W20" i="27"/>
  <c r="X20" i="27" s="1"/>
  <c r="W15" i="27"/>
  <c r="X15" i="27" s="1"/>
  <c r="W6" i="27"/>
  <c r="X6" i="27" s="1"/>
  <c r="W10" i="27"/>
  <c r="X10" i="27" s="1"/>
  <c r="W11" i="27"/>
  <c r="X11" i="27" s="1"/>
  <c r="U18" i="27" l="1"/>
  <c r="U17" i="27"/>
  <c r="U13" i="27"/>
  <c r="U14" i="27"/>
  <c r="U15" i="27"/>
  <c r="U16" i="27"/>
  <c r="U21" i="27"/>
  <c r="U10" i="27"/>
  <c r="U12" i="27"/>
  <c r="U11" i="27"/>
  <c r="U6" i="27"/>
  <c r="U20" i="27"/>
  <c r="U9" i="27"/>
  <c r="U8" i="27"/>
  <c r="U5" i="27"/>
  <c r="U7" i="27"/>
  <c r="U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<sst xmlns="http://schemas.openxmlformats.org/spreadsheetml/2006/main" count="7180" uniqueCount="316">
  <si>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</si>
  <si>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</si>
  <si>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</si>
  <si>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</si>
  <si>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</si>
  <si>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</si>
  <si>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</si>
  <si>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</si>
  <si>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</si>
  <si>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</si>
  <si>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</si>
  <si>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</si>
  <si>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</si>
  <si>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</si>
  <si>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</si>
  <si>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</si>
  <si>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</si>
  <si>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</si>
  <si>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</si>
  <si>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</si>
  <si>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</si>
  <si>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</si>
  <si>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</si>
  <si>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</si>
  <si>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</si>
  <si>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</si>
  <si>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</si>
  <si>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</si>
  <si>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</si>
  <si>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</si>
  <si>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</si>
  <si>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</si>
  <si>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</si>
  <si>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</si>
  <si>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</si>
  <si>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</si>
  <si>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</si>
  <si>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</si>
  <si>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</si>
  <si>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</si>
  <si>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</si>
  <si>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</si>
  <si>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</si>
  <si>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</si>
  <si>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</si>
  <si>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</si>
  <si>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</si>
  <si>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</si>
  <si>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</si>
  <si>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</si>
  <si>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</si>
  <si>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</si>
  <si>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</si>
  <si>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</si>
  <si>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</si>
  <si>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</si>
  <si>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</si>
  <si>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</si>
  <si>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</si>
  <si>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</si>
  <si>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</si>
  <si>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</si>
  <si>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</si>
  <si>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</si>
  <si>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</si>
  <si>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</si>
  <si>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</si>
  <si>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</si>
  <si>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</si>
  <si>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</si>
  <si>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</si>
  <si>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</si>
  <si>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</si>
  <si>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</si>
  <si>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</si>
  <si>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</si>
  <si>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</si>
  <si>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</si>
  <si>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</si>
  <si>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</si>
  <si>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</si>
  <si>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</si>
  <si>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</si>
  <si>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</si>
  <si>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</si>
  <si>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</si>
  <si>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</si>
  <si>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</si>
  <si>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</si>
  <si>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</si>
  <si>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</si>
  <si>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</si>
  <si>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</si>
  <si>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</si>
  <si>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</si>
  <si>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</si>
  <si>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</si>
  <si>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</si>
  <si>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</si>
  <si>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</si>
  <si>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</si>
  <si>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</si>
  <si>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</si>
  <si>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</si>
  <si>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</si>
  <si>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</si>
  <si>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</si>
  <si>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</si>
  <si>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</si>
  <si>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</si>
  <si>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</si>
  <si>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</si>
  <si>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</si>
  <si>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</si>
  <si>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</si>
  <si>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</si>
  <si>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</si>
  <si>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</si>
  <si>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</si>
  <si>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</si>
  <si>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</si>
  <si>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</si>
  <si>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</si>
  <si>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</si>
  <si>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</si>
  <si>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</si>
  <si>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</si>
  <si>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</si>
  <si>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</si>
  <si>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</si>
  <si>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</si>
  <si>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</si>
  <si>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</si>
  <si>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</si>
  <si>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</si>
  <si>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</si>
  <si>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</si>
  <si>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</si>
  <si>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</si>
  <si>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</si>
  <si>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</si>
  <si>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</si>
  <si>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</si>
  <si>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</si>
  <si>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</si>
  <si>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</si>
  <si>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</si>
  <si>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</si>
  <si>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</si>
  <si>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</si>
  <si>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</si>
  <si>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</si>
  <si>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</si>
  <si>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</si>
  <si>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</si>
  <si>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</si>
  <si>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</si>
  <si>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</si>
  <si>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</si>
  <si>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</si>
  <si>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</si>
  <si>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</si>
  <si>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</si>
  <si>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</si>
  <si>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</si>
  <si>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</si>
  <si>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</si>
  <si>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</si>
  <si>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</si>
  <si>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</si>
  <si>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</si>
  <si>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</si>
  <si>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</si>
  <si>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</si>
  <si>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</si>
  <si>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</si>
  <si>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</si>
  <si>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</si>
  <si>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</si>
  <si>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</si>
  <si>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</si>
  <si>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</si>
  <si>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</si>
  <si>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</si>
  <si>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</si>
  <si>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</si>
  <si>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</si>
  <si>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</si>
  <si>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</si>
  <si>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</si>
  <si>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</si>
  <si>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</si>
  <si>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</si>
  <si>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</si>
  <si>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</si>
  <si>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</si>
  <si>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</si>
  <si>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</si>
  <si>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</si>
  <si>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</si>
  <si>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</si>
  <si>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</si>
  <si>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</si>
  <si>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</si>
  <si>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</si>
  <si>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</si>
  <si>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</si>
  <si>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49/47= a 4% mortality benefit if you were vaccinated</t>
  </si>
  <si>
    <t>this is NOT a whole period protection. This is simply the incremental ACM benefit of vaccination</t>
  </si>
  <si>
    <t>based on the Czech data</t>
  </si>
  <si>
    <t xml:space="preserve">600 * (1- 1/1.4)= </t>
  </si>
  <si>
    <t>171K extra deaths caused by the vaccine</t>
  </si>
  <si>
    <t>so even if the vaccine didn't kill anyone, increasing the case counts increases the death count.</t>
  </si>
  <si>
    <r>
      <t xml:space="preserve">There were 600K COVID deaths post-vaccine  so this would be 24,000 lives saved if everyone was vaccinated, but only 70% were vaccinated so </t>
    </r>
    <r>
      <rPr>
        <b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</si>
  <si>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z val="11"/>
        <color theme="1"/>
        <rFont val="Aptos Narrow"/>
        <family val="2"/>
        <scheme val="minor"/>
      </rPr>
      <t>40% more cases then there should have been</t>
    </r>
    <r>
      <rPr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</si>
  <si>
    <t>A positive number means the vaccine increased mortality</t>
  </si>
  <si>
    <t>95% confidence limits are around .1 for the ratio</t>
  </si>
  <si>
    <t>Uvax death rate MOE 995</t>
  </si>
  <si>
    <t>Vax death rate MOE 995</t>
  </si>
  <si>
    <t>Uvax death rate relative MOE 995</t>
  </si>
  <si>
    <t>U/V ratio MOE 995</t>
  </si>
  <si>
    <t>U/V ratio relative MOE 995</t>
  </si>
  <si>
    <t>Vax death rate relative MOE 995</t>
  </si>
  <si>
    <t>MoE 99.5%</t>
  </si>
  <si>
    <t>Low-2021 w 24-38moe</t>
  </si>
  <si>
    <t>relative error meas. Period</t>
  </si>
  <si>
    <t>relative error baseline</t>
  </si>
  <si>
    <t>sum of relative errors</t>
  </si>
  <si>
    <t>Max ratio  both errors</t>
  </si>
  <si>
    <t>Min ratio  both errors</t>
  </si>
  <si>
    <t>Max ratio  baseline errors</t>
  </si>
  <si>
    <t>Min ratio  baseline errors</t>
  </si>
  <si>
    <t>+/-</t>
  </si>
  <si>
    <t>baseline</t>
  </si>
  <si>
    <t>baseline + measurement periods</t>
  </si>
  <si>
    <t>Ratio baseline/final</t>
  </si>
  <si>
    <t>2020-20</t>
  </si>
  <si>
    <t>2020-30</t>
  </si>
  <si>
    <t>2020-32</t>
  </si>
  <si>
    <t>2020-44</t>
  </si>
  <si>
    <t>2020-45</t>
  </si>
  <si>
    <t>2020-49</t>
  </si>
  <si>
    <t>2020-51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</si>
  <si>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</si>
  <si>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</si>
  <si>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</si>
  <si>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</si>
  <si>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</si>
  <si>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</si>
  <si>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</si>
  <si>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</si>
  <si>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</si>
  <si>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</si>
  <si>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</si>
  <si>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</si>
  <si>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</si>
  <si>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</si>
  <si>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</si>
  <si>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2020-17</t>
  </si>
  <si>
    <t>2020-18</t>
  </si>
  <si>
    <t>2020-19</t>
  </si>
  <si>
    <t>2020-21</t>
  </si>
  <si>
    <t>2020-22</t>
  </si>
  <si>
    <t>2020-23</t>
  </si>
  <si>
    <t>2020-24</t>
  </si>
  <si>
    <t>2020-26</t>
  </si>
  <si>
    <t>2020-27</t>
  </si>
  <si>
    <t>2020-28</t>
  </si>
  <si>
    <t>2020-29</t>
  </si>
  <si>
    <t>2020-31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</si>
  <si>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</si>
  <si>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</si>
  <si>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</si>
  <si>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</si>
  <si>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</si>
  <si>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</si>
  <si>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</si>
  <si>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</si>
  <si>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</si>
  <si>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</si>
  <si>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</si>
  <si>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2020-46</t>
  </si>
  <si>
    <t>2020-47</t>
  </si>
  <si>
    <t>2020-48</t>
  </si>
  <si>
    <t>2020-50</t>
  </si>
  <si>
    <t>2021-53</t>
  </si>
  <si>
    <t>2020-16</t>
  </si>
  <si>
    <t>2020-25</t>
  </si>
  <si>
    <t>1910-1915</t>
  </si>
  <si>
    <t>1915-1920</t>
  </si>
  <si>
    <t>1920-1925</t>
  </si>
  <si>
    <t>1925-1930</t>
  </si>
  <si>
    <t>1930-1935</t>
  </si>
  <si>
    <t>1935-1940</t>
  </si>
  <si>
    <t>1940-1945</t>
  </si>
  <si>
    <t>1945-1950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</si>
  <si>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</si>
  <si>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</si>
  <si>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</si>
  <si>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</si>
  <si>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</si>
  <si>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</si>
  <si>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</si>
  <si>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</si>
  <si>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</si>
  <si>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</si>
  <si>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</si>
  <si>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</si>
  <si>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</si>
  <si>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</si>
  <si>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</si>
  <si>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NO DATA IN FOI FOR THIS DATE RANGE</t>
  </si>
  <si>
    <t>NO DATA FOR THIS DATE RANGE IN FOI</t>
  </si>
  <si>
    <t>no data for 2015+</t>
  </si>
  <si>
    <r>
      <t xml:space="preserve">There were 600K COVID deaths post-vaccine  so this would be 24,000 lives saved if everyone was vaccinated, but only 70% were vaccinated so </t>
    </r>
    <r>
      <rPr>
        <b/>
        <strike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</si>
  <si>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trike/>
        <sz val="11"/>
        <color theme="1"/>
        <rFont val="Aptos Narrow"/>
        <family val="2"/>
        <scheme val="minor"/>
      </rPr>
      <t>40% more cases then there should have been</t>
    </r>
    <r>
      <rPr>
        <strike/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</si>
</sst>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  <font>
      <b/>
      <sz val="18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2" fontId="1" fillId="0" borderId="0" xfId="0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4" borderId="0" xfId="0" applyNumberFormat="1" applyFill="1" applyAlignment="1">
      <alignment wrapText="1"/>
    </xf>
    <xf numFmtId="10" fontId="1" fillId="2" borderId="0" xfId="0" applyNumberFormat="1" applyFont="1" applyFill="1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164" fontId="0" fillId="0" borderId="0" xfId="0" applyNumberFormat="1" applyAlignment="1">
      <alignment wrapText="1"/>
    </xf>
    <xf numFmtId="164" fontId="0" fillId="4" borderId="0" xfId="0" applyNumberForma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5" fontId="0" fillId="0" borderId="0" xfId="0" applyNumberFormat="1"/>
    <xf numFmtId="2" fontId="0" fillId="0" borderId="0" xfId="0" applyNumberFormat="1" applyAlignment="1">
      <alignment wrapText="1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 applyAlignment="1">
      <alignment wrapText="1"/>
    </xf>
    <xf numFmtId="2" fontId="1" fillId="0" borderId="7" xfId="0" applyNumberFormat="1" applyFont="1" applyBorder="1"/>
    <xf numFmtId="2" fontId="1" fillId="0" borderId="0" xfId="0" quotePrefix="1" applyNumberFormat="1" applyFont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quotePrefix="1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10" fontId="5" fillId="0" borderId="0" xfId="0" applyNumberFormat="1" applyFont="1"/>
    <xf numFmtId="4" fontId="5" fillId="0" borderId="0" xfId="0" applyNumberFormat="1" applyFont="1"/>
    <xf numFmtId="10" fontId="7" fillId="4" borderId="0" xfId="0" applyNumberFormat="1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9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k/AppData/Local/Microsoft/Windows/INetCache/IE/XLJOUCMP/cz_death_rates_ages_moe_FOI-version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65.730381944442" createdVersion="8" refreshedVersion="8" minRefreshableVersion="3" recordCount="6369" xr:uid="{223DE169-F8D2-449C-8205-4CFE9F5F9917}">
  <cacheSource type="worksheet">
    <worksheetSource ref="A1:K1048576" sheet=".xlsx]alive-death-source" r:id="rId2"/>
  </cacheSource>
  <cacheFields count="12">
    <cacheField name="iso_week" numFmtId="0">
      <sharedItems containsBlank="1" count="252">
        <s v="2020-20"/>
        <s v="2020-30"/>
        <s v="2020-32"/>
        <s v="2020-44"/>
        <s v="2020-45"/>
        <s v="2020-49"/>
        <s v="2020-51"/>
        <s v="2021-04"/>
        <s v="2021-25"/>
        <s v="2021-29"/>
        <s v="2021-42"/>
        <s v="2022-20"/>
        <s v="2022-34"/>
        <s v="2020-01"/>
        <s v="2020-02"/>
        <s v="2020-03"/>
        <s v="2020-04"/>
        <s v="2020-05"/>
        <s v="2020-06"/>
        <s v="2020-07"/>
        <s v="2020-08"/>
        <s v="2020-09"/>
        <s v="2020-10"/>
        <s v="2020-11"/>
        <s v="2020-12"/>
        <s v="2020-13"/>
        <s v="2020-14"/>
        <s v="2020-15"/>
        <s v="2020-17"/>
        <s v="2020-18"/>
        <s v="2020-19"/>
        <s v="2020-21"/>
        <s v="2020-22"/>
        <s v="2020-23"/>
        <s v="2020-24"/>
        <s v="2020-26"/>
        <s v="2020-27"/>
        <s v="2020-28"/>
        <s v="2020-29"/>
        <s v="2020-31"/>
        <s v="2020-33"/>
        <s v="2020-34"/>
        <s v="2020-35"/>
        <s v="2020-36"/>
        <s v="2020-37"/>
        <s v="2020-38"/>
        <s v="2020-39"/>
        <s v="2020-40"/>
        <s v="2020-41"/>
        <s v="2020-42"/>
        <s v="2020-43"/>
        <s v="2020-46"/>
        <s v="2020-47"/>
        <s v="2020-48"/>
        <s v="2020-50"/>
        <s v="2020-52"/>
        <s v="2020-53"/>
        <s v="2021-01"/>
        <s v="2021-02"/>
        <s v="2021-03"/>
        <s v="2021-05"/>
        <s v="2021-06"/>
        <s v="2021-08"/>
        <s v="2021-09"/>
        <s v="2021-10"/>
        <s v="2021-12"/>
        <s v="2021-13"/>
        <s v="2021-14"/>
        <s v="2021-15"/>
        <s v="2021-16"/>
        <s v="2021-17"/>
        <s v="2021-18"/>
        <s v="2021-19"/>
        <s v="2021-21"/>
        <s v="2021-22"/>
        <s v="2021-24"/>
        <s v="2021-26"/>
        <s v="2021-28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3"/>
        <s v="2021-44"/>
        <s v="2021-46"/>
        <s v="2021-47"/>
        <s v="2021-48"/>
        <s v="2021-49"/>
        <s v="2021-51"/>
        <s v="2021-52"/>
        <s v="2021-53"/>
        <s v="2022-01"/>
        <s v="2022-02"/>
        <s v="2022-03"/>
        <s v="2022-04"/>
        <s v="2022-06"/>
        <s v="2022-07"/>
        <s v="2022-08"/>
        <s v="2022-09"/>
        <s v="2022-10"/>
        <s v="2022-12"/>
        <s v="2022-13"/>
        <s v="2022-14"/>
        <s v="2022-15"/>
        <s v="2022-16"/>
        <s v="2022-17"/>
        <s v="2022-18"/>
        <s v="2022-19"/>
        <s v="2022-22"/>
        <s v="2022-23"/>
        <s v="2022-24"/>
        <s v="2022-25"/>
        <s v="2022-27"/>
        <s v="2022-28"/>
        <s v="2022-29"/>
        <s v="2022-30"/>
        <s v="2022-32"/>
        <s v="2022-35"/>
        <s v="2022-37"/>
        <s v="2022-39"/>
        <s v="2022-40"/>
        <s v="2022-41"/>
        <s v="2022-42"/>
        <s v="2022-48"/>
        <s v="2022-49"/>
        <s v="2022-50"/>
        <s v="2022-51"/>
        <s v="2022-52"/>
        <s v="2020-16"/>
        <s v="2020-25"/>
        <s v="2021-07"/>
        <s v="2021-11"/>
        <s v="2021-20"/>
        <s v="2021-23"/>
        <s v="2021-27"/>
        <s v="2021-45"/>
        <s v="2021-50"/>
        <s v="2022-05"/>
        <s v="2022-11"/>
        <s v="2022-21"/>
        <s v="2022-26"/>
        <s v="2022-31"/>
        <s v="2022-33"/>
        <s v="2022-36"/>
        <s v="2022-38"/>
        <s v="2022-43"/>
        <s v="2022-44"/>
        <s v="2022-45"/>
        <s v="2022-46"/>
        <s v="2022-47"/>
        <m/>
        <s v="2023-01" u="1"/>
        <s v="2023-02" u="1"/>
        <s v="2023-03" u="1"/>
        <s v="2023-04" u="1"/>
        <s v="2023-05" u="1"/>
        <s v="2023-06" u="1"/>
        <s v="2023-07" u="1"/>
        <s v="2023-08" u="1"/>
        <s v="2023-09" u="1"/>
        <s v="2023-10" u="1"/>
        <s v="2023-11" u="1"/>
        <s v="2023-12" u="1"/>
        <s v="2023-13" u="1"/>
        <s v="2023-14" u="1"/>
        <s v="2023-15" u="1"/>
        <s v="2023-16" u="1"/>
        <s v="2023-17" u="1"/>
        <s v="2023-18" u="1"/>
        <s v="2023-19" u="1"/>
        <s v="2023-20" u="1"/>
        <s v="2023-21" u="1"/>
        <s v="2023-22" u="1"/>
        <s v="2023-23" u="1"/>
        <s v="2023-24" u="1"/>
        <s v="2023-25" u="1"/>
        <s v="2023-26" u="1"/>
        <s v="2023-27" u="1"/>
        <s v="2023-28" u="1"/>
        <s v="2023-29" u="1"/>
        <s v="2023-30" u="1"/>
        <s v="2023-31" u="1"/>
        <s v="2023-32" u="1"/>
        <s v="2023-33" u="1"/>
        <s v="2023-34" u="1"/>
        <s v="2023-35" u="1"/>
        <s v="2023-36" u="1"/>
        <s v="2023-37" u="1"/>
        <s v="2023-38" u="1"/>
        <s v="2023-39" u="1"/>
        <s v="2023-40" u="1"/>
        <s v="2023-41" u="1"/>
        <s v="2023-42" u="1"/>
        <s v="2023-43" u="1"/>
        <s v="2023-44" u="1"/>
        <s v="2023-45" u="1"/>
        <s v="2023-46" u="1"/>
        <s v="2023-47" u="1"/>
        <s v="2023-48" u="1"/>
        <s v="2023-49" u="1"/>
        <s v="2023-50" u="1"/>
        <s v="2023-51" u="1"/>
        <s v="2023-52" u="1"/>
        <s v="2024-01" u="1"/>
        <s v="2024-02" u="1"/>
        <s v="2024-03" u="1"/>
        <s v="2024-04" u="1"/>
        <s v="2024-05" u="1"/>
        <s v="2024-06" u="1"/>
        <s v="2024-07" u="1"/>
        <s v="2024-08" u="1"/>
        <s v="2024-09" u="1"/>
        <s v="2024-10" u="1"/>
        <s v="2024-11" u="1"/>
        <s v="2024-12" u="1"/>
        <s v="2024-13" u="1"/>
        <s v="2024-14" u="1"/>
        <s v="2024-15" u="1"/>
        <s v="2024-16" u="1"/>
        <s v="2024-17" u="1"/>
        <s v="2024-18" u="1"/>
        <s v="2024-19" u="1"/>
        <s v="2024-20" u="1"/>
        <s v="2024-21" u="1"/>
        <s v="2024-22" u="1"/>
        <s v="2024-23" u="1"/>
        <s v="2024-24" u="1"/>
        <s v="2024-25" u="1"/>
        <s v="2024-26" u="1"/>
        <s v="2024-27" u="1"/>
        <s v="2024-28" u="1"/>
        <s v="2024-29" u="1"/>
        <s v="2024-30" u="1"/>
        <s v="2024-31" u="1"/>
        <s v="2024-32" u="1"/>
        <s v="2024-33" u="1"/>
        <s v="2024-34" u="1"/>
        <s v="2024-35" u="1"/>
        <s v="2024-36" u="1"/>
        <s v="2024-37" u="1"/>
        <s v="2024-38" u="1"/>
        <s v="2024-39" u="1"/>
        <s v="2024-40" u="1"/>
        <s v="2024-41" u="1"/>
      </sharedItems>
    </cacheField>
    <cacheField name="isoweek_int" numFmtId="0">
      <sharedItems containsString="0" containsBlank="1" containsNumber="1" containsInteger="1" minValue="202001" maxValue="202252"/>
    </cacheField>
    <cacheField name="age" numFmtId="0">
      <sharedItems containsBlank="1" count="57">
        <s v="1910-1915"/>
        <s v="1915-1920"/>
        <s v="1920-1925"/>
        <s v="1925-1930"/>
        <s v="1930-1935"/>
        <s v="1935-1940"/>
        <s v="1940-1945"/>
        <s v="1945-1950"/>
        <s v="1950-1955"/>
        <s v="1955-1960"/>
        <s v="1960-1965"/>
        <s v="1965-1970"/>
        <s v="1970-1975"/>
        <s v="1975-1980"/>
        <s v="1980-1985"/>
        <s v="1985-1990"/>
        <s v="1990-1995"/>
        <s v="1995-2000"/>
        <s v="2000-2005"/>
        <s v="2005-2010"/>
        <s v="2010-2015"/>
        <s v="2015-2020"/>
        <s v="2020-2025"/>
        <m/>
        <s v="&quot;1860-1864&quot;" u="1"/>
        <s v="&quot;1865-1869&quot;" u="1"/>
        <s v="&quot;1870-1874&quot;" u="1"/>
        <s v="&quot;1875-1879&quot;" u="1"/>
        <s v="&quot;1880-1884&quot;" u="1"/>
        <s v="&quot;1890-1894&quot;" u="1"/>
        <s v="&quot;1895-1899&quot;" u="1"/>
        <s v="&quot;1900-1904&quot;" u="1"/>
        <s v="&quot;1905-1909&quot;" u="1"/>
        <s v="&quot;1910-1914&quot;" u="1"/>
        <s v="&quot;1915-1919&quot;" u="1"/>
        <s v="&quot;1920-1924&quot;" u="1"/>
        <s v="&quot;1925-1929&quot;" u="1"/>
        <s v="&quot;1930-1934&quot;" u="1"/>
        <s v="&quot;1935-1939&quot;" u="1"/>
        <s v="&quot;1940-1944&quot;" u="1"/>
        <s v="&quot;1945-1949&quot;" u="1"/>
        <s v="&quot;1950-1954&quot;" u="1"/>
        <s v="&quot;1955-1959&quot;" u="1"/>
        <s v="&quot;1960-1964&quot;" u="1"/>
        <s v="&quot;1965-1969&quot;" u="1"/>
        <s v="&quot;1970-1974&quot;" u="1"/>
        <s v="&quot;1975-1979&quot;" u="1"/>
        <s v="&quot;1980-1984&quot;" u="1"/>
        <s v="&quot;1985-1989&quot;" u="1"/>
        <s v="&quot;1990-1994&quot;" u="1"/>
        <s v="&quot;1995-1999&quot;" u="1"/>
        <s v="&quot;2000-2004&quot;" u="1"/>
        <s v="&quot;2005-2009&quot;" u="1"/>
        <s v="&quot;2010-2014&quot;" u="1"/>
        <s v="&quot;2015-2019&quot;" u="1"/>
        <s v="&quot;2020-2024&quot;" u="1"/>
        <s v="&quot;-&quot;" u="1"/>
      </sharedItems>
    </cacheField>
    <cacheField name="uvax_died_at_week" numFmtId="0">
      <sharedItems containsString="0" containsBlank="1" containsNumber="1" containsInteger="1" minValue="0" maxValue="761"/>
    </cacheField>
    <cacheField name="vax_died_at_week" numFmtId="0">
      <sharedItems containsString="0" containsBlank="1" containsNumber="1" containsInteger="1" minValue="0" maxValue="342"/>
    </cacheField>
    <cacheField name="vax_CO01_died_at_week" numFmtId="0">
      <sharedItems containsString="0" containsBlank="1" containsNumber="1" containsInteger="1" minValue="0" maxValue="295"/>
    </cacheField>
    <cacheField name="vax_CO02_died_at_week" numFmtId="0">
      <sharedItems containsString="0" containsBlank="1" containsNumber="1" containsInteger="1" minValue="0" maxValue="72"/>
    </cacheField>
    <cacheField name="uvax_alive_at_week" numFmtId="0">
      <sharedItems containsString="0" containsBlank="1" containsNumber="1" containsInteger="1" minValue="42" maxValue="558884"/>
    </cacheField>
    <cacheField name="vax_alive_at_week" numFmtId="0">
      <sharedItems containsString="0" containsBlank="1" containsNumber="1" containsInteger="1" minValue="0" maxValue="606772"/>
    </cacheField>
    <cacheField name="vax_CO01_alive_at_week" numFmtId="0">
      <sharedItems containsString="0" containsBlank="1" containsNumber="1" containsInteger="1" minValue="0" maxValue="561724"/>
    </cacheField>
    <cacheField name="vax_CO02_alive_at_week" numFmtId="0">
      <sharedItems containsString="0" containsBlank="1" containsNumber="1" containsInteger="1" minValue="0" maxValue="56422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20"/>
    <x v="0"/>
    <n v="1"/>
    <n v="0"/>
    <n v="0"/>
    <n v="0"/>
    <n v="51"/>
    <n v="0"/>
    <n v="0"/>
    <n v="0"/>
  </r>
  <r>
    <x v="1"/>
    <n v="202030"/>
    <x v="0"/>
    <n v="1"/>
    <n v="0"/>
    <n v="0"/>
    <n v="0"/>
    <n v="50"/>
    <n v="0"/>
    <n v="0"/>
    <n v="0"/>
  </r>
  <r>
    <x v="2"/>
    <n v="202032"/>
    <x v="0"/>
    <n v="1"/>
    <n v="0"/>
    <n v="0"/>
    <n v="0"/>
    <n v="49"/>
    <n v="0"/>
    <n v="0"/>
    <n v="0"/>
  </r>
  <r>
    <x v="3"/>
    <n v="202044"/>
    <x v="0"/>
    <n v="1"/>
    <n v="0"/>
    <n v="0"/>
    <n v="0"/>
    <n v="48"/>
    <n v="0"/>
    <n v="0"/>
    <n v="0"/>
  </r>
  <r>
    <x v="4"/>
    <n v="202045"/>
    <x v="0"/>
    <n v="1"/>
    <n v="0"/>
    <n v="0"/>
    <n v="0"/>
    <n v="47"/>
    <n v="0"/>
    <n v="0"/>
    <n v="0"/>
  </r>
  <r>
    <x v="5"/>
    <n v="202049"/>
    <x v="0"/>
    <n v="1"/>
    <n v="0"/>
    <n v="0"/>
    <n v="0"/>
    <n v="46"/>
    <n v="0"/>
    <n v="0"/>
    <n v="0"/>
  </r>
  <r>
    <x v="6"/>
    <n v="202051"/>
    <x v="0"/>
    <n v="1"/>
    <n v="0"/>
    <n v="0"/>
    <n v="0"/>
    <n v="45"/>
    <n v="0"/>
    <n v="0"/>
    <n v="0"/>
  </r>
  <r>
    <x v="7"/>
    <n v="202104"/>
    <x v="0"/>
    <n v="1"/>
    <n v="0"/>
    <n v="0"/>
    <n v="0"/>
    <n v="44"/>
    <n v="2"/>
    <n v="2"/>
    <n v="0"/>
  </r>
  <r>
    <x v="8"/>
    <n v="202125"/>
    <x v="0"/>
    <n v="0"/>
    <n v="1"/>
    <n v="1"/>
    <n v="0"/>
    <n v="44"/>
    <n v="3"/>
    <n v="1"/>
    <n v="2"/>
  </r>
  <r>
    <x v="9"/>
    <n v="202129"/>
    <x v="0"/>
    <n v="0"/>
    <n v="1"/>
    <n v="0"/>
    <n v="1"/>
    <n v="44"/>
    <n v="2"/>
    <n v="1"/>
    <n v="1"/>
  </r>
  <r>
    <x v="10"/>
    <n v="202142"/>
    <x v="0"/>
    <n v="1"/>
    <n v="0"/>
    <n v="0"/>
    <n v="0"/>
    <n v="43"/>
    <n v="3"/>
    <n v="2"/>
    <n v="1"/>
  </r>
  <r>
    <x v="11"/>
    <n v="202220"/>
    <x v="0"/>
    <n v="0"/>
    <n v="0"/>
    <n v="0"/>
    <n v="0"/>
    <n v="43"/>
    <n v="3"/>
    <n v="2"/>
    <n v="1"/>
  </r>
  <r>
    <x v="12"/>
    <n v="202234"/>
    <x v="0"/>
    <n v="1"/>
    <n v="0"/>
    <n v="0"/>
    <n v="0"/>
    <n v="42"/>
    <n v="3"/>
    <n v="2"/>
    <n v="1"/>
  </r>
  <r>
    <x v="13"/>
    <n v="202001"/>
    <x v="1"/>
    <n v="3"/>
    <n v="0"/>
    <n v="0"/>
    <n v="0"/>
    <n v="479"/>
    <n v="0"/>
    <n v="0"/>
    <n v="0"/>
  </r>
  <r>
    <x v="14"/>
    <n v="202002"/>
    <x v="1"/>
    <n v="4"/>
    <n v="0"/>
    <n v="0"/>
    <n v="0"/>
    <n v="475"/>
    <n v="0"/>
    <n v="0"/>
    <n v="0"/>
  </r>
  <r>
    <x v="15"/>
    <n v="202003"/>
    <x v="1"/>
    <n v="2"/>
    <n v="0"/>
    <n v="0"/>
    <n v="0"/>
    <n v="473"/>
    <n v="0"/>
    <n v="0"/>
    <n v="0"/>
  </r>
  <r>
    <x v="16"/>
    <n v="202004"/>
    <x v="1"/>
    <n v="3"/>
    <n v="0"/>
    <n v="0"/>
    <n v="0"/>
    <n v="470"/>
    <n v="0"/>
    <n v="0"/>
    <n v="0"/>
  </r>
  <r>
    <x v="17"/>
    <n v="202005"/>
    <x v="1"/>
    <n v="4"/>
    <n v="0"/>
    <n v="0"/>
    <n v="0"/>
    <n v="466"/>
    <n v="0"/>
    <n v="0"/>
    <n v="0"/>
  </r>
  <r>
    <x v="18"/>
    <n v="202006"/>
    <x v="1"/>
    <n v="2"/>
    <n v="0"/>
    <n v="0"/>
    <n v="0"/>
    <n v="464"/>
    <n v="0"/>
    <n v="0"/>
    <n v="0"/>
  </r>
  <r>
    <x v="19"/>
    <n v="202007"/>
    <x v="1"/>
    <n v="2"/>
    <n v="0"/>
    <n v="0"/>
    <n v="0"/>
    <n v="462"/>
    <n v="0"/>
    <n v="0"/>
    <n v="0"/>
  </r>
  <r>
    <x v="20"/>
    <n v="202008"/>
    <x v="1"/>
    <n v="2"/>
    <n v="0"/>
    <n v="0"/>
    <n v="0"/>
    <n v="460"/>
    <n v="0"/>
    <n v="0"/>
    <n v="0"/>
  </r>
  <r>
    <x v="21"/>
    <n v="202009"/>
    <x v="1"/>
    <n v="1"/>
    <n v="0"/>
    <n v="0"/>
    <n v="0"/>
    <n v="459"/>
    <n v="0"/>
    <n v="0"/>
    <n v="0"/>
  </r>
  <r>
    <x v="22"/>
    <n v="202010"/>
    <x v="1"/>
    <n v="2"/>
    <n v="0"/>
    <n v="0"/>
    <n v="0"/>
    <n v="457"/>
    <n v="0"/>
    <n v="0"/>
    <n v="0"/>
  </r>
  <r>
    <x v="23"/>
    <n v="202011"/>
    <x v="1"/>
    <n v="3"/>
    <n v="0"/>
    <n v="0"/>
    <n v="0"/>
    <n v="454"/>
    <n v="0"/>
    <n v="0"/>
    <n v="0"/>
  </r>
  <r>
    <x v="24"/>
    <n v="202012"/>
    <x v="1"/>
    <n v="1"/>
    <n v="0"/>
    <n v="0"/>
    <n v="0"/>
    <n v="453"/>
    <n v="0"/>
    <n v="0"/>
    <n v="0"/>
  </r>
  <r>
    <x v="25"/>
    <n v="202013"/>
    <x v="1"/>
    <n v="2"/>
    <n v="0"/>
    <n v="0"/>
    <n v="0"/>
    <n v="451"/>
    <n v="0"/>
    <n v="0"/>
    <n v="0"/>
  </r>
  <r>
    <x v="26"/>
    <n v="202014"/>
    <x v="1"/>
    <n v="3"/>
    <n v="0"/>
    <n v="0"/>
    <n v="0"/>
    <n v="448"/>
    <n v="0"/>
    <n v="0"/>
    <n v="0"/>
  </r>
  <r>
    <x v="27"/>
    <n v="202015"/>
    <x v="1"/>
    <n v="1"/>
    <n v="0"/>
    <n v="0"/>
    <n v="0"/>
    <n v="447"/>
    <n v="0"/>
    <n v="0"/>
    <n v="0"/>
  </r>
  <r>
    <x v="28"/>
    <n v="202017"/>
    <x v="1"/>
    <n v="3"/>
    <n v="0"/>
    <n v="0"/>
    <n v="0"/>
    <n v="444"/>
    <n v="0"/>
    <n v="0"/>
    <n v="0"/>
  </r>
  <r>
    <x v="29"/>
    <n v="202018"/>
    <x v="1"/>
    <n v="1"/>
    <n v="0"/>
    <n v="0"/>
    <n v="0"/>
    <n v="443"/>
    <n v="0"/>
    <n v="0"/>
    <n v="0"/>
  </r>
  <r>
    <x v="30"/>
    <n v="202019"/>
    <x v="1"/>
    <n v="2"/>
    <n v="0"/>
    <n v="0"/>
    <n v="0"/>
    <n v="441"/>
    <n v="0"/>
    <n v="0"/>
    <n v="0"/>
  </r>
  <r>
    <x v="0"/>
    <n v="202020"/>
    <x v="1"/>
    <n v="3"/>
    <n v="0"/>
    <n v="0"/>
    <n v="0"/>
    <n v="438"/>
    <n v="0"/>
    <n v="0"/>
    <n v="0"/>
  </r>
  <r>
    <x v="31"/>
    <n v="202021"/>
    <x v="1"/>
    <n v="3"/>
    <n v="0"/>
    <n v="0"/>
    <n v="0"/>
    <n v="435"/>
    <n v="0"/>
    <n v="0"/>
    <n v="0"/>
  </r>
  <r>
    <x v="32"/>
    <n v="202022"/>
    <x v="1"/>
    <n v="6"/>
    <n v="0"/>
    <n v="0"/>
    <n v="0"/>
    <n v="429"/>
    <n v="0"/>
    <n v="0"/>
    <n v="0"/>
  </r>
  <r>
    <x v="33"/>
    <n v="202023"/>
    <x v="1"/>
    <n v="3"/>
    <n v="0"/>
    <n v="0"/>
    <n v="0"/>
    <n v="426"/>
    <n v="0"/>
    <n v="0"/>
    <n v="0"/>
  </r>
  <r>
    <x v="34"/>
    <n v="202024"/>
    <x v="1"/>
    <n v="2"/>
    <n v="0"/>
    <n v="0"/>
    <n v="0"/>
    <n v="424"/>
    <n v="0"/>
    <n v="0"/>
    <n v="0"/>
  </r>
  <r>
    <x v="35"/>
    <n v="202026"/>
    <x v="1"/>
    <n v="3"/>
    <n v="0"/>
    <n v="0"/>
    <n v="0"/>
    <n v="421"/>
    <n v="0"/>
    <n v="0"/>
    <n v="0"/>
  </r>
  <r>
    <x v="36"/>
    <n v="202027"/>
    <x v="1"/>
    <n v="1"/>
    <n v="0"/>
    <n v="0"/>
    <n v="0"/>
    <n v="420"/>
    <n v="0"/>
    <n v="0"/>
    <n v="0"/>
  </r>
  <r>
    <x v="37"/>
    <n v="202028"/>
    <x v="1"/>
    <n v="2"/>
    <n v="0"/>
    <n v="0"/>
    <n v="0"/>
    <n v="418"/>
    <n v="0"/>
    <n v="0"/>
    <n v="0"/>
  </r>
  <r>
    <x v="38"/>
    <n v="202029"/>
    <x v="1"/>
    <n v="1"/>
    <n v="0"/>
    <n v="0"/>
    <n v="0"/>
    <n v="417"/>
    <n v="0"/>
    <n v="0"/>
    <n v="0"/>
  </r>
  <r>
    <x v="1"/>
    <n v="202030"/>
    <x v="1"/>
    <n v="3"/>
    <n v="0"/>
    <n v="0"/>
    <n v="0"/>
    <n v="414"/>
    <n v="0"/>
    <n v="0"/>
    <n v="0"/>
  </r>
  <r>
    <x v="39"/>
    <n v="202031"/>
    <x v="1"/>
    <n v="6"/>
    <n v="0"/>
    <n v="0"/>
    <n v="0"/>
    <n v="408"/>
    <n v="0"/>
    <n v="0"/>
    <n v="0"/>
  </r>
  <r>
    <x v="2"/>
    <n v="202032"/>
    <x v="1"/>
    <n v="3"/>
    <n v="0"/>
    <n v="0"/>
    <n v="0"/>
    <n v="405"/>
    <n v="0"/>
    <n v="0"/>
    <n v="0"/>
  </r>
  <r>
    <x v="40"/>
    <n v="202033"/>
    <x v="1"/>
    <n v="2"/>
    <n v="0"/>
    <n v="0"/>
    <n v="0"/>
    <n v="403"/>
    <n v="0"/>
    <n v="0"/>
    <n v="0"/>
  </r>
  <r>
    <x v="41"/>
    <n v="202034"/>
    <x v="1"/>
    <n v="1"/>
    <n v="0"/>
    <n v="0"/>
    <n v="0"/>
    <n v="402"/>
    <n v="0"/>
    <n v="0"/>
    <n v="0"/>
  </r>
  <r>
    <x v="42"/>
    <n v="202035"/>
    <x v="1"/>
    <n v="1"/>
    <n v="0"/>
    <n v="0"/>
    <n v="0"/>
    <n v="401"/>
    <n v="0"/>
    <n v="0"/>
    <n v="0"/>
  </r>
  <r>
    <x v="43"/>
    <n v="202036"/>
    <x v="1"/>
    <n v="2"/>
    <n v="0"/>
    <n v="0"/>
    <n v="0"/>
    <n v="399"/>
    <n v="0"/>
    <n v="0"/>
    <n v="0"/>
  </r>
  <r>
    <x v="44"/>
    <n v="202037"/>
    <x v="1"/>
    <n v="1"/>
    <n v="0"/>
    <n v="0"/>
    <n v="0"/>
    <n v="398"/>
    <n v="0"/>
    <n v="0"/>
    <n v="0"/>
  </r>
  <r>
    <x v="45"/>
    <n v="202038"/>
    <x v="1"/>
    <n v="3"/>
    <n v="0"/>
    <n v="0"/>
    <n v="0"/>
    <n v="395"/>
    <n v="0"/>
    <n v="0"/>
    <n v="0"/>
  </r>
  <r>
    <x v="46"/>
    <n v="202039"/>
    <x v="1"/>
    <n v="2"/>
    <n v="0"/>
    <n v="0"/>
    <n v="0"/>
    <n v="393"/>
    <n v="0"/>
    <n v="0"/>
    <n v="0"/>
  </r>
  <r>
    <x v="47"/>
    <n v="202040"/>
    <x v="1"/>
    <n v="2"/>
    <n v="0"/>
    <n v="0"/>
    <n v="0"/>
    <n v="391"/>
    <n v="0"/>
    <n v="0"/>
    <n v="0"/>
  </r>
  <r>
    <x v="48"/>
    <n v="202041"/>
    <x v="1"/>
    <n v="5"/>
    <n v="0"/>
    <n v="0"/>
    <n v="0"/>
    <n v="386"/>
    <n v="0"/>
    <n v="0"/>
    <n v="0"/>
  </r>
  <r>
    <x v="49"/>
    <n v="202042"/>
    <x v="1"/>
    <n v="4"/>
    <n v="0"/>
    <n v="0"/>
    <n v="0"/>
    <n v="382"/>
    <n v="0"/>
    <n v="0"/>
    <n v="0"/>
  </r>
  <r>
    <x v="50"/>
    <n v="202043"/>
    <x v="1"/>
    <n v="5"/>
    <n v="0"/>
    <n v="0"/>
    <n v="0"/>
    <n v="377"/>
    <n v="0"/>
    <n v="0"/>
    <n v="0"/>
  </r>
  <r>
    <x v="3"/>
    <n v="202044"/>
    <x v="1"/>
    <n v="3"/>
    <n v="0"/>
    <n v="0"/>
    <n v="0"/>
    <n v="374"/>
    <n v="0"/>
    <n v="0"/>
    <n v="0"/>
  </r>
  <r>
    <x v="4"/>
    <n v="202045"/>
    <x v="1"/>
    <n v="9"/>
    <n v="0"/>
    <n v="0"/>
    <n v="0"/>
    <n v="365"/>
    <n v="0"/>
    <n v="0"/>
    <n v="0"/>
  </r>
  <r>
    <x v="51"/>
    <n v="202046"/>
    <x v="1"/>
    <n v="3"/>
    <n v="0"/>
    <n v="0"/>
    <n v="0"/>
    <n v="362"/>
    <n v="0"/>
    <n v="0"/>
    <n v="0"/>
  </r>
  <r>
    <x v="52"/>
    <n v="202047"/>
    <x v="1"/>
    <n v="4"/>
    <n v="0"/>
    <n v="0"/>
    <n v="0"/>
    <n v="358"/>
    <n v="0"/>
    <n v="0"/>
    <n v="0"/>
  </r>
  <r>
    <x v="53"/>
    <n v="202048"/>
    <x v="1"/>
    <n v="5"/>
    <n v="0"/>
    <n v="0"/>
    <n v="0"/>
    <n v="353"/>
    <n v="0"/>
    <n v="0"/>
    <n v="0"/>
  </r>
  <r>
    <x v="5"/>
    <n v="202049"/>
    <x v="1"/>
    <n v="1"/>
    <n v="0"/>
    <n v="0"/>
    <n v="0"/>
    <n v="352"/>
    <n v="0"/>
    <n v="0"/>
    <n v="0"/>
  </r>
  <r>
    <x v="54"/>
    <n v="202050"/>
    <x v="1"/>
    <n v="9"/>
    <n v="0"/>
    <n v="0"/>
    <n v="0"/>
    <n v="343"/>
    <n v="0"/>
    <n v="0"/>
    <n v="0"/>
  </r>
  <r>
    <x v="6"/>
    <n v="202051"/>
    <x v="1"/>
    <n v="3"/>
    <n v="0"/>
    <n v="0"/>
    <n v="0"/>
    <n v="340"/>
    <n v="0"/>
    <n v="0"/>
    <n v="0"/>
  </r>
  <r>
    <x v="55"/>
    <n v="202052"/>
    <x v="1"/>
    <n v="4"/>
    <n v="0"/>
    <n v="0"/>
    <n v="0"/>
    <n v="336"/>
    <n v="0"/>
    <n v="0"/>
    <n v="0"/>
  </r>
  <r>
    <x v="56"/>
    <n v="202053"/>
    <x v="1"/>
    <n v="2"/>
    <n v="0"/>
    <n v="0"/>
    <n v="0"/>
    <n v="334"/>
    <n v="3"/>
    <n v="3"/>
    <n v="0"/>
  </r>
  <r>
    <x v="57"/>
    <n v="202101"/>
    <x v="1"/>
    <n v="2"/>
    <n v="0"/>
    <n v="0"/>
    <n v="0"/>
    <n v="332"/>
    <n v="6"/>
    <n v="6"/>
    <n v="0"/>
  </r>
  <r>
    <x v="58"/>
    <n v="202102"/>
    <x v="1"/>
    <n v="5"/>
    <n v="0"/>
    <n v="0"/>
    <n v="0"/>
    <n v="327"/>
    <n v="18"/>
    <n v="17"/>
    <n v="1"/>
  </r>
  <r>
    <x v="59"/>
    <n v="202103"/>
    <x v="1"/>
    <n v="1"/>
    <n v="0"/>
    <n v="0"/>
    <n v="0"/>
    <n v="326"/>
    <n v="49"/>
    <n v="44"/>
    <n v="5"/>
  </r>
  <r>
    <x v="7"/>
    <n v="202104"/>
    <x v="1"/>
    <n v="1"/>
    <n v="1"/>
    <n v="1"/>
    <n v="0"/>
    <n v="325"/>
    <n v="62"/>
    <n v="55"/>
    <n v="7"/>
  </r>
  <r>
    <x v="60"/>
    <n v="202105"/>
    <x v="1"/>
    <n v="2"/>
    <n v="1"/>
    <n v="1"/>
    <n v="0"/>
    <n v="323"/>
    <n v="66"/>
    <n v="58"/>
    <n v="8"/>
  </r>
  <r>
    <x v="61"/>
    <n v="202106"/>
    <x v="1"/>
    <n v="5"/>
    <n v="1"/>
    <n v="1"/>
    <n v="0"/>
    <n v="318"/>
    <n v="70"/>
    <n v="58"/>
    <n v="12"/>
  </r>
  <r>
    <x v="62"/>
    <n v="202108"/>
    <x v="1"/>
    <n v="3"/>
    <n v="0"/>
    <n v="0"/>
    <n v="0"/>
    <n v="315"/>
    <n v="85"/>
    <n v="69"/>
    <n v="16"/>
  </r>
  <r>
    <x v="63"/>
    <n v="202109"/>
    <x v="1"/>
    <n v="3"/>
    <n v="1"/>
    <n v="0"/>
    <n v="1"/>
    <n v="312"/>
    <n v="87"/>
    <n v="71"/>
    <n v="16"/>
  </r>
  <r>
    <x v="64"/>
    <n v="202110"/>
    <x v="1"/>
    <n v="3"/>
    <n v="1"/>
    <n v="1"/>
    <n v="0"/>
    <n v="309"/>
    <n v="91"/>
    <n v="74"/>
    <n v="17"/>
  </r>
  <r>
    <x v="65"/>
    <n v="202112"/>
    <x v="1"/>
    <n v="1"/>
    <n v="0"/>
    <n v="0"/>
    <n v="0"/>
    <n v="308"/>
    <n v="95"/>
    <n v="77"/>
    <n v="18"/>
  </r>
  <r>
    <x v="66"/>
    <n v="202113"/>
    <x v="1"/>
    <n v="0"/>
    <n v="1"/>
    <n v="0"/>
    <n v="1"/>
    <n v="308"/>
    <n v="95"/>
    <n v="77"/>
    <n v="18"/>
  </r>
  <r>
    <x v="67"/>
    <n v="202114"/>
    <x v="1"/>
    <n v="1"/>
    <n v="1"/>
    <n v="1"/>
    <n v="0"/>
    <n v="307"/>
    <n v="97"/>
    <n v="79"/>
    <n v="18"/>
  </r>
  <r>
    <x v="68"/>
    <n v="202115"/>
    <x v="1"/>
    <n v="1"/>
    <n v="0"/>
    <n v="0"/>
    <n v="0"/>
    <n v="306"/>
    <n v="97"/>
    <n v="79"/>
    <n v="18"/>
  </r>
  <r>
    <x v="69"/>
    <n v="202116"/>
    <x v="1"/>
    <n v="0"/>
    <n v="1"/>
    <n v="0"/>
    <n v="1"/>
    <n v="306"/>
    <n v="98"/>
    <n v="81"/>
    <n v="17"/>
  </r>
  <r>
    <x v="70"/>
    <n v="202117"/>
    <x v="1"/>
    <n v="3"/>
    <n v="1"/>
    <n v="1"/>
    <n v="0"/>
    <n v="303"/>
    <n v="99"/>
    <n v="82"/>
    <n v="17"/>
  </r>
  <r>
    <x v="71"/>
    <n v="202118"/>
    <x v="1"/>
    <n v="0"/>
    <n v="1"/>
    <n v="1"/>
    <n v="0"/>
    <n v="303"/>
    <n v="100"/>
    <n v="83"/>
    <n v="17"/>
  </r>
  <r>
    <x v="72"/>
    <n v="202119"/>
    <x v="1"/>
    <n v="0"/>
    <n v="2"/>
    <n v="2"/>
    <n v="0"/>
    <n v="303"/>
    <n v="99"/>
    <n v="82"/>
    <n v="17"/>
  </r>
  <r>
    <x v="73"/>
    <n v="202121"/>
    <x v="1"/>
    <n v="1"/>
    <n v="0"/>
    <n v="0"/>
    <n v="0"/>
    <n v="302"/>
    <n v="100"/>
    <n v="82"/>
    <n v="18"/>
  </r>
  <r>
    <x v="74"/>
    <n v="202122"/>
    <x v="1"/>
    <n v="0"/>
    <n v="1"/>
    <n v="1"/>
    <n v="0"/>
    <n v="302"/>
    <n v="100"/>
    <n v="81"/>
    <n v="19"/>
  </r>
  <r>
    <x v="75"/>
    <n v="202124"/>
    <x v="1"/>
    <n v="2"/>
    <n v="0"/>
    <n v="0"/>
    <n v="0"/>
    <n v="300"/>
    <n v="102"/>
    <n v="83"/>
    <n v="19"/>
  </r>
  <r>
    <x v="8"/>
    <n v="202125"/>
    <x v="1"/>
    <n v="0"/>
    <n v="3"/>
    <n v="1"/>
    <n v="2"/>
    <n v="300"/>
    <n v="99"/>
    <n v="82"/>
    <n v="17"/>
  </r>
  <r>
    <x v="76"/>
    <n v="202126"/>
    <x v="1"/>
    <n v="1"/>
    <n v="1"/>
    <n v="0"/>
    <n v="1"/>
    <n v="299"/>
    <n v="98"/>
    <n v="82"/>
    <n v="16"/>
  </r>
  <r>
    <x v="77"/>
    <n v="202128"/>
    <x v="1"/>
    <n v="0"/>
    <n v="1"/>
    <n v="1"/>
    <n v="0"/>
    <n v="299"/>
    <n v="98"/>
    <n v="82"/>
    <n v="16"/>
  </r>
  <r>
    <x v="78"/>
    <n v="202130"/>
    <x v="1"/>
    <n v="0"/>
    <n v="2"/>
    <n v="2"/>
    <n v="0"/>
    <n v="299"/>
    <n v="96"/>
    <n v="80"/>
    <n v="16"/>
  </r>
  <r>
    <x v="79"/>
    <n v="202131"/>
    <x v="1"/>
    <n v="1"/>
    <n v="1"/>
    <n v="1"/>
    <n v="0"/>
    <n v="298"/>
    <n v="95"/>
    <n v="79"/>
    <n v="16"/>
  </r>
  <r>
    <x v="80"/>
    <n v="202132"/>
    <x v="1"/>
    <n v="2"/>
    <n v="0"/>
    <n v="0"/>
    <n v="0"/>
    <n v="296"/>
    <n v="95"/>
    <n v="79"/>
    <n v="16"/>
  </r>
  <r>
    <x v="81"/>
    <n v="202133"/>
    <x v="1"/>
    <n v="0"/>
    <n v="4"/>
    <n v="3"/>
    <n v="1"/>
    <n v="296"/>
    <n v="91"/>
    <n v="76"/>
    <n v="15"/>
  </r>
  <r>
    <x v="82"/>
    <n v="202134"/>
    <x v="1"/>
    <n v="1"/>
    <n v="2"/>
    <n v="1"/>
    <n v="1"/>
    <n v="295"/>
    <n v="89"/>
    <n v="75"/>
    <n v="14"/>
  </r>
  <r>
    <x v="83"/>
    <n v="202135"/>
    <x v="1"/>
    <n v="1"/>
    <n v="0"/>
    <n v="0"/>
    <n v="0"/>
    <n v="294"/>
    <n v="89"/>
    <n v="75"/>
    <n v="14"/>
  </r>
  <r>
    <x v="84"/>
    <n v="202136"/>
    <x v="1"/>
    <n v="0"/>
    <n v="2"/>
    <n v="2"/>
    <n v="0"/>
    <n v="294"/>
    <n v="88"/>
    <n v="73"/>
    <n v="15"/>
  </r>
  <r>
    <x v="85"/>
    <n v="202137"/>
    <x v="1"/>
    <n v="0"/>
    <n v="0"/>
    <n v="0"/>
    <n v="0"/>
    <n v="294"/>
    <n v="88"/>
    <n v="73"/>
    <n v="15"/>
  </r>
  <r>
    <x v="86"/>
    <n v="202138"/>
    <x v="1"/>
    <n v="0"/>
    <n v="1"/>
    <n v="1"/>
    <n v="0"/>
    <n v="294"/>
    <n v="87"/>
    <n v="72"/>
    <n v="15"/>
  </r>
  <r>
    <x v="87"/>
    <n v="202139"/>
    <x v="1"/>
    <n v="1"/>
    <n v="0"/>
    <n v="0"/>
    <n v="0"/>
    <n v="293"/>
    <n v="87"/>
    <n v="72"/>
    <n v="15"/>
  </r>
  <r>
    <x v="88"/>
    <n v="202140"/>
    <x v="1"/>
    <n v="0"/>
    <n v="1"/>
    <n v="0"/>
    <n v="1"/>
    <n v="293"/>
    <n v="86"/>
    <n v="72"/>
    <n v="14"/>
  </r>
  <r>
    <x v="89"/>
    <n v="202141"/>
    <x v="1"/>
    <n v="1"/>
    <n v="1"/>
    <n v="1"/>
    <n v="0"/>
    <n v="292"/>
    <n v="85"/>
    <n v="71"/>
    <n v="14"/>
  </r>
  <r>
    <x v="10"/>
    <n v="202142"/>
    <x v="1"/>
    <n v="1"/>
    <n v="2"/>
    <n v="2"/>
    <n v="0"/>
    <n v="291"/>
    <n v="83"/>
    <n v="69"/>
    <n v="14"/>
  </r>
  <r>
    <x v="90"/>
    <n v="202143"/>
    <x v="1"/>
    <n v="2"/>
    <n v="2"/>
    <n v="2"/>
    <n v="0"/>
    <n v="289"/>
    <n v="81"/>
    <n v="67"/>
    <n v="14"/>
  </r>
  <r>
    <x v="91"/>
    <n v="202144"/>
    <x v="1"/>
    <n v="2"/>
    <n v="2"/>
    <n v="2"/>
    <n v="0"/>
    <n v="287"/>
    <n v="79"/>
    <n v="65"/>
    <n v="14"/>
  </r>
  <r>
    <x v="92"/>
    <n v="202146"/>
    <x v="1"/>
    <n v="1"/>
    <n v="0"/>
    <n v="0"/>
    <n v="0"/>
    <n v="286"/>
    <n v="81"/>
    <n v="67"/>
    <n v="14"/>
  </r>
  <r>
    <x v="93"/>
    <n v="202147"/>
    <x v="1"/>
    <n v="0"/>
    <n v="2"/>
    <n v="2"/>
    <n v="0"/>
    <n v="286"/>
    <n v="80"/>
    <n v="66"/>
    <n v="14"/>
  </r>
  <r>
    <x v="94"/>
    <n v="202148"/>
    <x v="1"/>
    <n v="0"/>
    <n v="0"/>
    <n v="0"/>
    <n v="0"/>
    <n v="286"/>
    <n v="81"/>
    <n v="66"/>
    <n v="15"/>
  </r>
  <r>
    <x v="95"/>
    <n v="202149"/>
    <x v="1"/>
    <n v="1"/>
    <n v="1"/>
    <n v="1"/>
    <n v="0"/>
    <n v="285"/>
    <n v="80"/>
    <n v="65"/>
    <n v="15"/>
  </r>
  <r>
    <x v="96"/>
    <n v="202151"/>
    <x v="1"/>
    <n v="0"/>
    <n v="0"/>
    <n v="0"/>
    <n v="0"/>
    <n v="285"/>
    <n v="81"/>
    <n v="66"/>
    <n v="15"/>
  </r>
  <r>
    <x v="97"/>
    <n v="202152"/>
    <x v="1"/>
    <n v="1"/>
    <n v="1"/>
    <n v="1"/>
    <n v="0"/>
    <n v="284"/>
    <n v="80"/>
    <n v="65"/>
    <n v="15"/>
  </r>
  <r>
    <x v="98"/>
    <n v="202153"/>
    <x v="1"/>
    <n v="1"/>
    <n v="0"/>
    <n v="0"/>
    <n v="0"/>
    <n v="283"/>
    <n v="80"/>
    <n v="65"/>
    <n v="15"/>
  </r>
  <r>
    <x v="99"/>
    <n v="202201"/>
    <x v="1"/>
    <n v="0"/>
    <n v="1"/>
    <n v="1"/>
    <n v="0"/>
    <n v="283"/>
    <n v="82"/>
    <n v="67"/>
    <n v="15"/>
  </r>
  <r>
    <x v="100"/>
    <n v="202202"/>
    <x v="1"/>
    <n v="1"/>
    <n v="0"/>
    <n v="0"/>
    <n v="0"/>
    <n v="282"/>
    <n v="82"/>
    <n v="67"/>
    <n v="15"/>
  </r>
  <r>
    <x v="101"/>
    <n v="202203"/>
    <x v="1"/>
    <n v="0"/>
    <n v="1"/>
    <n v="1"/>
    <n v="0"/>
    <n v="282"/>
    <n v="81"/>
    <n v="66"/>
    <n v="15"/>
  </r>
  <r>
    <x v="102"/>
    <n v="202204"/>
    <x v="1"/>
    <n v="0"/>
    <n v="1"/>
    <n v="1"/>
    <n v="0"/>
    <n v="282"/>
    <n v="80"/>
    <n v="65"/>
    <n v="15"/>
  </r>
  <r>
    <x v="103"/>
    <n v="202206"/>
    <x v="1"/>
    <n v="0"/>
    <n v="1"/>
    <n v="0"/>
    <n v="1"/>
    <n v="282"/>
    <n v="79"/>
    <n v="65"/>
    <n v="14"/>
  </r>
  <r>
    <x v="104"/>
    <n v="202207"/>
    <x v="1"/>
    <n v="2"/>
    <n v="0"/>
    <n v="0"/>
    <n v="0"/>
    <n v="280"/>
    <n v="79"/>
    <n v="65"/>
    <n v="14"/>
  </r>
  <r>
    <x v="105"/>
    <n v="202208"/>
    <x v="1"/>
    <n v="1"/>
    <n v="0"/>
    <n v="0"/>
    <n v="0"/>
    <n v="279"/>
    <n v="79"/>
    <n v="65"/>
    <n v="14"/>
  </r>
  <r>
    <x v="106"/>
    <n v="202209"/>
    <x v="1"/>
    <n v="0"/>
    <n v="2"/>
    <n v="2"/>
    <n v="0"/>
    <n v="279"/>
    <n v="77"/>
    <n v="63"/>
    <n v="14"/>
  </r>
  <r>
    <x v="107"/>
    <n v="202210"/>
    <x v="1"/>
    <n v="1"/>
    <n v="2"/>
    <n v="1"/>
    <n v="1"/>
    <n v="278"/>
    <n v="75"/>
    <n v="62"/>
    <n v="13"/>
  </r>
  <r>
    <x v="108"/>
    <n v="202212"/>
    <x v="1"/>
    <n v="1"/>
    <n v="2"/>
    <n v="1"/>
    <n v="1"/>
    <n v="277"/>
    <n v="73"/>
    <n v="61"/>
    <n v="12"/>
  </r>
  <r>
    <x v="109"/>
    <n v="202213"/>
    <x v="1"/>
    <n v="1"/>
    <n v="0"/>
    <n v="0"/>
    <n v="0"/>
    <n v="276"/>
    <n v="73"/>
    <n v="61"/>
    <n v="12"/>
  </r>
  <r>
    <x v="110"/>
    <n v="202214"/>
    <x v="1"/>
    <n v="1"/>
    <n v="1"/>
    <n v="1"/>
    <n v="0"/>
    <n v="275"/>
    <n v="72"/>
    <n v="60"/>
    <n v="12"/>
  </r>
  <r>
    <x v="111"/>
    <n v="202215"/>
    <x v="1"/>
    <n v="0"/>
    <n v="0"/>
    <n v="0"/>
    <n v="0"/>
    <n v="275"/>
    <n v="72"/>
    <n v="60"/>
    <n v="12"/>
  </r>
  <r>
    <x v="112"/>
    <n v="202216"/>
    <x v="1"/>
    <n v="0"/>
    <n v="1"/>
    <n v="1"/>
    <n v="0"/>
    <n v="275"/>
    <n v="71"/>
    <n v="59"/>
    <n v="12"/>
  </r>
  <r>
    <x v="113"/>
    <n v="202217"/>
    <x v="1"/>
    <n v="0"/>
    <n v="1"/>
    <n v="1"/>
    <n v="0"/>
    <n v="275"/>
    <n v="70"/>
    <n v="58"/>
    <n v="12"/>
  </r>
  <r>
    <x v="114"/>
    <n v="202218"/>
    <x v="1"/>
    <n v="0"/>
    <n v="1"/>
    <n v="1"/>
    <n v="0"/>
    <n v="275"/>
    <n v="70"/>
    <n v="58"/>
    <n v="12"/>
  </r>
  <r>
    <x v="115"/>
    <n v="202219"/>
    <x v="1"/>
    <n v="0"/>
    <n v="1"/>
    <n v="1"/>
    <n v="0"/>
    <n v="275"/>
    <n v="69"/>
    <n v="57"/>
    <n v="12"/>
  </r>
  <r>
    <x v="116"/>
    <n v="202222"/>
    <x v="1"/>
    <n v="1"/>
    <n v="0"/>
    <n v="0"/>
    <n v="0"/>
    <n v="274"/>
    <n v="69"/>
    <n v="57"/>
    <n v="12"/>
  </r>
  <r>
    <x v="117"/>
    <n v="202223"/>
    <x v="1"/>
    <n v="0"/>
    <n v="1"/>
    <n v="1"/>
    <n v="0"/>
    <n v="274"/>
    <n v="68"/>
    <n v="56"/>
    <n v="12"/>
  </r>
  <r>
    <x v="118"/>
    <n v="202224"/>
    <x v="1"/>
    <n v="1"/>
    <n v="0"/>
    <n v="0"/>
    <n v="0"/>
    <n v="273"/>
    <n v="68"/>
    <n v="56"/>
    <n v="12"/>
  </r>
  <r>
    <x v="119"/>
    <n v="202225"/>
    <x v="1"/>
    <n v="0"/>
    <n v="1"/>
    <n v="1"/>
    <n v="0"/>
    <n v="273"/>
    <n v="67"/>
    <n v="55"/>
    <n v="12"/>
  </r>
  <r>
    <x v="120"/>
    <n v="202227"/>
    <x v="1"/>
    <n v="0"/>
    <n v="1"/>
    <n v="1"/>
    <n v="0"/>
    <n v="273"/>
    <n v="66"/>
    <n v="54"/>
    <n v="12"/>
  </r>
  <r>
    <x v="121"/>
    <n v="202228"/>
    <x v="1"/>
    <n v="0"/>
    <n v="1"/>
    <n v="0"/>
    <n v="1"/>
    <n v="273"/>
    <n v="65"/>
    <n v="54"/>
    <n v="11"/>
  </r>
  <r>
    <x v="122"/>
    <n v="202229"/>
    <x v="1"/>
    <n v="0"/>
    <n v="1"/>
    <n v="0"/>
    <n v="1"/>
    <n v="273"/>
    <n v="64"/>
    <n v="54"/>
    <n v="10"/>
  </r>
  <r>
    <x v="123"/>
    <n v="202230"/>
    <x v="1"/>
    <n v="0"/>
    <n v="1"/>
    <n v="1"/>
    <n v="0"/>
    <n v="273"/>
    <n v="63"/>
    <n v="53"/>
    <n v="10"/>
  </r>
  <r>
    <x v="124"/>
    <n v="202232"/>
    <x v="1"/>
    <n v="0"/>
    <n v="1"/>
    <n v="1"/>
    <n v="0"/>
    <n v="273"/>
    <n v="62"/>
    <n v="52"/>
    <n v="10"/>
  </r>
  <r>
    <x v="125"/>
    <n v="202235"/>
    <x v="1"/>
    <n v="0"/>
    <n v="2"/>
    <n v="2"/>
    <n v="0"/>
    <n v="273"/>
    <n v="60"/>
    <n v="50"/>
    <n v="10"/>
  </r>
  <r>
    <x v="126"/>
    <n v="202237"/>
    <x v="1"/>
    <n v="0"/>
    <n v="1"/>
    <n v="1"/>
    <n v="0"/>
    <n v="273"/>
    <n v="59"/>
    <n v="49"/>
    <n v="10"/>
  </r>
  <r>
    <x v="127"/>
    <n v="202239"/>
    <x v="1"/>
    <n v="1"/>
    <n v="1"/>
    <n v="0"/>
    <n v="1"/>
    <n v="272"/>
    <n v="58"/>
    <n v="49"/>
    <n v="9"/>
  </r>
  <r>
    <x v="128"/>
    <n v="202240"/>
    <x v="1"/>
    <n v="0"/>
    <n v="1"/>
    <n v="1"/>
    <n v="0"/>
    <n v="272"/>
    <n v="57"/>
    <n v="48"/>
    <n v="9"/>
  </r>
  <r>
    <x v="129"/>
    <n v="202241"/>
    <x v="1"/>
    <n v="1"/>
    <n v="0"/>
    <n v="0"/>
    <n v="0"/>
    <n v="271"/>
    <n v="57"/>
    <n v="48"/>
    <n v="9"/>
  </r>
  <r>
    <x v="130"/>
    <n v="202242"/>
    <x v="1"/>
    <n v="0"/>
    <n v="1"/>
    <n v="1"/>
    <n v="0"/>
    <n v="271"/>
    <n v="56"/>
    <n v="47"/>
    <n v="9"/>
  </r>
  <r>
    <x v="131"/>
    <n v="202248"/>
    <x v="1"/>
    <n v="1"/>
    <n v="0"/>
    <n v="0"/>
    <n v="0"/>
    <n v="270"/>
    <n v="56"/>
    <n v="47"/>
    <n v="9"/>
  </r>
  <r>
    <x v="132"/>
    <n v="202249"/>
    <x v="1"/>
    <n v="0"/>
    <n v="1"/>
    <n v="1"/>
    <n v="0"/>
    <n v="270"/>
    <n v="55"/>
    <n v="46"/>
    <n v="9"/>
  </r>
  <r>
    <x v="133"/>
    <n v="202250"/>
    <x v="1"/>
    <n v="0"/>
    <n v="1"/>
    <n v="1"/>
    <n v="0"/>
    <n v="270"/>
    <n v="54"/>
    <n v="45"/>
    <n v="9"/>
  </r>
  <r>
    <x v="134"/>
    <n v="202251"/>
    <x v="1"/>
    <n v="0"/>
    <n v="2"/>
    <n v="1"/>
    <n v="1"/>
    <n v="270"/>
    <n v="52"/>
    <n v="44"/>
    <n v="8"/>
  </r>
  <r>
    <x v="135"/>
    <n v="202252"/>
    <x v="1"/>
    <n v="0"/>
    <n v="1"/>
    <n v="1"/>
    <n v="0"/>
    <n v="270"/>
    <n v="51"/>
    <n v="43"/>
    <n v="8"/>
  </r>
  <r>
    <x v="13"/>
    <n v="202001"/>
    <x v="2"/>
    <n v="32"/>
    <n v="0"/>
    <n v="0"/>
    <n v="0"/>
    <n v="6256"/>
    <n v="0"/>
    <n v="0"/>
    <n v="0"/>
  </r>
  <r>
    <x v="14"/>
    <n v="202002"/>
    <x v="2"/>
    <n v="61"/>
    <n v="0"/>
    <n v="0"/>
    <n v="0"/>
    <n v="6195"/>
    <n v="0"/>
    <n v="0"/>
    <n v="0"/>
  </r>
  <r>
    <x v="15"/>
    <n v="202003"/>
    <x v="2"/>
    <n v="48"/>
    <n v="0"/>
    <n v="0"/>
    <n v="0"/>
    <n v="6147"/>
    <n v="0"/>
    <n v="0"/>
    <n v="0"/>
  </r>
  <r>
    <x v="16"/>
    <n v="202004"/>
    <x v="2"/>
    <n v="55"/>
    <n v="0"/>
    <n v="0"/>
    <n v="0"/>
    <n v="6092"/>
    <n v="0"/>
    <n v="0"/>
    <n v="0"/>
  </r>
  <r>
    <x v="17"/>
    <n v="202005"/>
    <x v="2"/>
    <n v="62"/>
    <n v="0"/>
    <n v="0"/>
    <n v="0"/>
    <n v="6030"/>
    <n v="0"/>
    <n v="0"/>
    <n v="0"/>
  </r>
  <r>
    <x v="18"/>
    <n v="202006"/>
    <x v="2"/>
    <n v="54"/>
    <n v="0"/>
    <n v="0"/>
    <n v="0"/>
    <n v="5976"/>
    <n v="0"/>
    <n v="0"/>
    <n v="0"/>
  </r>
  <r>
    <x v="19"/>
    <n v="202007"/>
    <x v="2"/>
    <n v="60"/>
    <n v="0"/>
    <n v="0"/>
    <n v="0"/>
    <n v="5916"/>
    <n v="0"/>
    <n v="0"/>
    <n v="0"/>
  </r>
  <r>
    <x v="20"/>
    <n v="202008"/>
    <x v="2"/>
    <n v="51"/>
    <n v="0"/>
    <n v="0"/>
    <n v="0"/>
    <n v="5865"/>
    <n v="0"/>
    <n v="0"/>
    <n v="0"/>
  </r>
  <r>
    <x v="21"/>
    <n v="202009"/>
    <x v="2"/>
    <n v="46"/>
    <n v="0"/>
    <n v="0"/>
    <n v="0"/>
    <n v="5819"/>
    <n v="0"/>
    <n v="0"/>
    <n v="0"/>
  </r>
  <r>
    <x v="22"/>
    <n v="202010"/>
    <x v="2"/>
    <n v="52"/>
    <n v="0"/>
    <n v="0"/>
    <n v="0"/>
    <n v="5767"/>
    <n v="0"/>
    <n v="0"/>
    <n v="0"/>
  </r>
  <r>
    <x v="23"/>
    <n v="202011"/>
    <x v="2"/>
    <n v="41"/>
    <n v="0"/>
    <n v="0"/>
    <n v="0"/>
    <n v="5726"/>
    <n v="0"/>
    <n v="0"/>
    <n v="0"/>
  </r>
  <r>
    <x v="24"/>
    <n v="202012"/>
    <x v="2"/>
    <n v="48"/>
    <n v="0"/>
    <n v="0"/>
    <n v="0"/>
    <n v="5678"/>
    <n v="0"/>
    <n v="0"/>
    <n v="0"/>
  </r>
  <r>
    <x v="25"/>
    <n v="202013"/>
    <x v="2"/>
    <n v="48"/>
    <n v="0"/>
    <n v="0"/>
    <n v="0"/>
    <n v="5630"/>
    <n v="0"/>
    <n v="0"/>
    <n v="0"/>
  </r>
  <r>
    <x v="26"/>
    <n v="202014"/>
    <x v="2"/>
    <n v="46"/>
    <n v="0"/>
    <n v="0"/>
    <n v="0"/>
    <n v="5584"/>
    <n v="0"/>
    <n v="0"/>
    <n v="0"/>
  </r>
  <r>
    <x v="27"/>
    <n v="202015"/>
    <x v="2"/>
    <n v="58"/>
    <n v="0"/>
    <n v="0"/>
    <n v="0"/>
    <n v="5526"/>
    <n v="0"/>
    <n v="0"/>
    <n v="0"/>
  </r>
  <r>
    <x v="136"/>
    <n v="202016"/>
    <x v="2"/>
    <n v="52"/>
    <n v="0"/>
    <n v="0"/>
    <n v="0"/>
    <n v="5474"/>
    <n v="0"/>
    <n v="0"/>
    <n v="0"/>
  </r>
  <r>
    <x v="28"/>
    <n v="202017"/>
    <x v="2"/>
    <n v="43"/>
    <n v="0"/>
    <n v="0"/>
    <n v="0"/>
    <n v="5431"/>
    <n v="0"/>
    <n v="0"/>
    <n v="0"/>
  </r>
  <r>
    <x v="29"/>
    <n v="202018"/>
    <x v="2"/>
    <n v="44"/>
    <n v="0"/>
    <n v="0"/>
    <n v="0"/>
    <n v="5387"/>
    <n v="0"/>
    <n v="0"/>
    <n v="0"/>
  </r>
  <r>
    <x v="30"/>
    <n v="202019"/>
    <x v="2"/>
    <n v="49"/>
    <n v="0"/>
    <n v="0"/>
    <n v="0"/>
    <n v="5338"/>
    <n v="0"/>
    <n v="0"/>
    <n v="0"/>
  </r>
  <r>
    <x v="0"/>
    <n v="202020"/>
    <x v="2"/>
    <n v="55"/>
    <n v="0"/>
    <n v="0"/>
    <n v="0"/>
    <n v="5283"/>
    <n v="0"/>
    <n v="0"/>
    <n v="0"/>
  </r>
  <r>
    <x v="31"/>
    <n v="202021"/>
    <x v="2"/>
    <n v="45"/>
    <n v="0"/>
    <n v="0"/>
    <n v="0"/>
    <n v="5238"/>
    <n v="0"/>
    <n v="0"/>
    <n v="0"/>
  </r>
  <r>
    <x v="32"/>
    <n v="202022"/>
    <x v="2"/>
    <n v="46"/>
    <n v="0"/>
    <n v="0"/>
    <n v="0"/>
    <n v="5192"/>
    <n v="0"/>
    <n v="0"/>
    <n v="0"/>
  </r>
  <r>
    <x v="33"/>
    <n v="202023"/>
    <x v="2"/>
    <n v="45"/>
    <n v="0"/>
    <n v="0"/>
    <n v="0"/>
    <n v="5147"/>
    <n v="0"/>
    <n v="0"/>
    <n v="0"/>
  </r>
  <r>
    <x v="34"/>
    <n v="202024"/>
    <x v="2"/>
    <n v="51"/>
    <n v="0"/>
    <n v="0"/>
    <n v="0"/>
    <n v="5096"/>
    <n v="0"/>
    <n v="0"/>
    <n v="0"/>
  </r>
  <r>
    <x v="137"/>
    <n v="202025"/>
    <x v="2"/>
    <n v="49"/>
    <n v="0"/>
    <n v="0"/>
    <n v="0"/>
    <n v="5047"/>
    <n v="0"/>
    <n v="0"/>
    <n v="0"/>
  </r>
  <r>
    <x v="35"/>
    <n v="202026"/>
    <x v="2"/>
    <n v="60"/>
    <n v="0"/>
    <n v="0"/>
    <n v="0"/>
    <n v="4987"/>
    <n v="0"/>
    <n v="0"/>
    <n v="0"/>
  </r>
  <r>
    <x v="36"/>
    <n v="202027"/>
    <x v="2"/>
    <n v="47"/>
    <n v="0"/>
    <n v="0"/>
    <n v="0"/>
    <n v="4940"/>
    <n v="0"/>
    <n v="0"/>
    <n v="0"/>
  </r>
  <r>
    <x v="37"/>
    <n v="202028"/>
    <x v="2"/>
    <n v="45"/>
    <n v="0"/>
    <n v="0"/>
    <n v="0"/>
    <n v="4895"/>
    <n v="0"/>
    <n v="0"/>
    <n v="0"/>
  </r>
  <r>
    <x v="38"/>
    <n v="202029"/>
    <x v="2"/>
    <n v="32"/>
    <n v="0"/>
    <n v="0"/>
    <n v="0"/>
    <n v="4863"/>
    <n v="0"/>
    <n v="0"/>
    <n v="0"/>
  </r>
  <r>
    <x v="1"/>
    <n v="202030"/>
    <x v="2"/>
    <n v="38"/>
    <n v="0"/>
    <n v="0"/>
    <n v="0"/>
    <n v="4825"/>
    <n v="0"/>
    <n v="0"/>
    <n v="0"/>
  </r>
  <r>
    <x v="39"/>
    <n v="202031"/>
    <x v="2"/>
    <n v="51"/>
    <n v="0"/>
    <n v="0"/>
    <n v="0"/>
    <n v="4774"/>
    <n v="0"/>
    <n v="0"/>
    <n v="0"/>
  </r>
  <r>
    <x v="2"/>
    <n v="202032"/>
    <x v="2"/>
    <n v="47"/>
    <n v="0"/>
    <n v="0"/>
    <n v="0"/>
    <n v="4727"/>
    <n v="0"/>
    <n v="0"/>
    <n v="0"/>
  </r>
  <r>
    <x v="40"/>
    <n v="202033"/>
    <x v="2"/>
    <n v="50"/>
    <n v="0"/>
    <n v="0"/>
    <n v="0"/>
    <n v="4677"/>
    <n v="0"/>
    <n v="0"/>
    <n v="0"/>
  </r>
  <r>
    <x v="41"/>
    <n v="202034"/>
    <x v="2"/>
    <n v="41"/>
    <n v="0"/>
    <n v="0"/>
    <n v="0"/>
    <n v="4636"/>
    <n v="0"/>
    <n v="0"/>
    <n v="0"/>
  </r>
  <r>
    <x v="42"/>
    <n v="202035"/>
    <x v="2"/>
    <n v="44"/>
    <n v="0"/>
    <n v="0"/>
    <n v="0"/>
    <n v="4592"/>
    <n v="0"/>
    <n v="0"/>
    <n v="0"/>
  </r>
  <r>
    <x v="43"/>
    <n v="202036"/>
    <x v="2"/>
    <n v="51"/>
    <n v="0"/>
    <n v="0"/>
    <n v="0"/>
    <n v="4541"/>
    <n v="0"/>
    <n v="0"/>
    <n v="0"/>
  </r>
  <r>
    <x v="44"/>
    <n v="202037"/>
    <x v="2"/>
    <n v="60"/>
    <n v="0"/>
    <n v="0"/>
    <n v="0"/>
    <n v="4481"/>
    <n v="0"/>
    <n v="0"/>
    <n v="0"/>
  </r>
  <r>
    <x v="45"/>
    <n v="202038"/>
    <x v="2"/>
    <n v="40"/>
    <n v="0"/>
    <n v="0"/>
    <n v="0"/>
    <n v="4441"/>
    <n v="0"/>
    <n v="0"/>
    <n v="0"/>
  </r>
  <r>
    <x v="46"/>
    <n v="202039"/>
    <x v="2"/>
    <n v="58"/>
    <n v="0"/>
    <n v="0"/>
    <n v="0"/>
    <n v="4383"/>
    <n v="0"/>
    <n v="0"/>
    <n v="0"/>
  </r>
  <r>
    <x v="47"/>
    <n v="202040"/>
    <x v="2"/>
    <n v="54"/>
    <n v="0"/>
    <n v="0"/>
    <n v="0"/>
    <n v="4329"/>
    <n v="0"/>
    <n v="0"/>
    <n v="0"/>
  </r>
  <r>
    <x v="48"/>
    <n v="202041"/>
    <x v="2"/>
    <n v="62"/>
    <n v="0"/>
    <n v="0"/>
    <n v="0"/>
    <n v="4267"/>
    <n v="0"/>
    <n v="0"/>
    <n v="0"/>
  </r>
  <r>
    <x v="49"/>
    <n v="202042"/>
    <x v="2"/>
    <n v="67"/>
    <n v="0"/>
    <n v="0"/>
    <n v="0"/>
    <n v="4200"/>
    <n v="0"/>
    <n v="0"/>
    <n v="0"/>
  </r>
  <r>
    <x v="50"/>
    <n v="202043"/>
    <x v="2"/>
    <n v="79"/>
    <n v="0"/>
    <n v="0"/>
    <n v="0"/>
    <n v="4121"/>
    <n v="0"/>
    <n v="0"/>
    <n v="0"/>
  </r>
  <r>
    <x v="3"/>
    <n v="202044"/>
    <x v="2"/>
    <n v="98"/>
    <n v="0"/>
    <n v="0"/>
    <n v="0"/>
    <n v="4023"/>
    <n v="0"/>
    <n v="0"/>
    <n v="0"/>
  </r>
  <r>
    <x v="4"/>
    <n v="202045"/>
    <x v="2"/>
    <n v="112"/>
    <n v="0"/>
    <n v="0"/>
    <n v="0"/>
    <n v="3911"/>
    <n v="0"/>
    <n v="0"/>
    <n v="0"/>
  </r>
  <r>
    <x v="51"/>
    <n v="202046"/>
    <x v="2"/>
    <n v="95"/>
    <n v="0"/>
    <n v="0"/>
    <n v="0"/>
    <n v="3816"/>
    <n v="0"/>
    <n v="0"/>
    <n v="0"/>
  </r>
  <r>
    <x v="52"/>
    <n v="202047"/>
    <x v="2"/>
    <n v="76"/>
    <n v="0"/>
    <n v="0"/>
    <n v="0"/>
    <n v="3740"/>
    <n v="0"/>
    <n v="0"/>
    <n v="0"/>
  </r>
  <r>
    <x v="53"/>
    <n v="202048"/>
    <x v="2"/>
    <n v="90"/>
    <n v="0"/>
    <n v="0"/>
    <n v="0"/>
    <n v="3650"/>
    <n v="0"/>
    <n v="0"/>
    <n v="0"/>
  </r>
  <r>
    <x v="5"/>
    <n v="202049"/>
    <x v="2"/>
    <n v="77"/>
    <n v="0"/>
    <n v="0"/>
    <n v="0"/>
    <n v="3573"/>
    <n v="0"/>
    <n v="0"/>
    <n v="0"/>
  </r>
  <r>
    <x v="54"/>
    <n v="202050"/>
    <x v="2"/>
    <n v="67"/>
    <n v="0"/>
    <n v="0"/>
    <n v="0"/>
    <n v="3506"/>
    <n v="0"/>
    <n v="0"/>
    <n v="0"/>
  </r>
  <r>
    <x v="6"/>
    <n v="202051"/>
    <x v="2"/>
    <n v="68"/>
    <n v="0"/>
    <n v="0"/>
    <n v="0"/>
    <n v="3438"/>
    <n v="0"/>
    <n v="0"/>
    <n v="0"/>
  </r>
  <r>
    <x v="55"/>
    <n v="202052"/>
    <x v="2"/>
    <n v="72"/>
    <n v="0"/>
    <n v="0"/>
    <n v="0"/>
    <n v="3366"/>
    <n v="2"/>
    <n v="2"/>
    <n v="0"/>
  </r>
  <r>
    <x v="56"/>
    <n v="202053"/>
    <x v="2"/>
    <n v="39"/>
    <n v="0"/>
    <n v="0"/>
    <n v="0"/>
    <n v="3327"/>
    <n v="55"/>
    <n v="55"/>
    <n v="0"/>
  </r>
  <r>
    <x v="57"/>
    <n v="202101"/>
    <x v="2"/>
    <n v="45"/>
    <n v="2"/>
    <n v="2"/>
    <n v="0"/>
    <n v="3282"/>
    <n v="153"/>
    <n v="153"/>
    <n v="0"/>
  </r>
  <r>
    <x v="58"/>
    <n v="202102"/>
    <x v="2"/>
    <n v="45"/>
    <n v="1"/>
    <n v="1"/>
    <n v="0"/>
    <n v="3237"/>
    <n v="555"/>
    <n v="519"/>
    <n v="36"/>
  </r>
  <r>
    <x v="59"/>
    <n v="202103"/>
    <x v="2"/>
    <n v="64"/>
    <n v="5"/>
    <n v="4"/>
    <n v="1"/>
    <n v="3173"/>
    <n v="1112"/>
    <n v="992"/>
    <n v="120"/>
  </r>
  <r>
    <x v="7"/>
    <n v="202104"/>
    <x v="2"/>
    <n v="36"/>
    <n v="8"/>
    <n v="8"/>
    <n v="0"/>
    <n v="3137"/>
    <n v="1510"/>
    <n v="1380"/>
    <n v="130"/>
  </r>
  <r>
    <x v="60"/>
    <n v="202105"/>
    <x v="2"/>
    <n v="50"/>
    <n v="9"/>
    <n v="9"/>
    <n v="0"/>
    <n v="3087"/>
    <n v="1695"/>
    <n v="1515"/>
    <n v="180"/>
  </r>
  <r>
    <x v="61"/>
    <n v="202106"/>
    <x v="2"/>
    <n v="41"/>
    <n v="10"/>
    <n v="8"/>
    <n v="2"/>
    <n v="3046"/>
    <n v="1960"/>
    <n v="1652"/>
    <n v="308"/>
  </r>
  <r>
    <x v="138"/>
    <n v="202107"/>
    <x v="2"/>
    <n v="21"/>
    <n v="17"/>
    <n v="17"/>
    <n v="0"/>
    <n v="3025"/>
    <n v="2139"/>
    <n v="1791"/>
    <n v="348"/>
  </r>
  <r>
    <x v="62"/>
    <n v="202108"/>
    <x v="2"/>
    <n v="27"/>
    <n v="11"/>
    <n v="8"/>
    <n v="3"/>
    <n v="2998"/>
    <n v="2299"/>
    <n v="1942"/>
    <n v="357"/>
  </r>
  <r>
    <x v="63"/>
    <n v="202109"/>
    <x v="2"/>
    <n v="31"/>
    <n v="15"/>
    <n v="7"/>
    <n v="8"/>
    <n v="2967"/>
    <n v="2447"/>
    <n v="2071"/>
    <n v="376"/>
  </r>
  <r>
    <x v="64"/>
    <n v="202110"/>
    <x v="2"/>
    <n v="26"/>
    <n v="13"/>
    <n v="12"/>
    <n v="1"/>
    <n v="2941"/>
    <n v="2544"/>
    <n v="2146"/>
    <n v="398"/>
  </r>
  <r>
    <x v="139"/>
    <n v="202111"/>
    <x v="2"/>
    <n v="31"/>
    <n v="14"/>
    <n v="12"/>
    <n v="2"/>
    <n v="2910"/>
    <n v="2602"/>
    <n v="2178"/>
    <n v="424"/>
  </r>
  <r>
    <x v="65"/>
    <n v="202112"/>
    <x v="2"/>
    <n v="22"/>
    <n v="17"/>
    <n v="12"/>
    <n v="5"/>
    <n v="2888"/>
    <n v="2634"/>
    <n v="2197"/>
    <n v="437"/>
  </r>
  <r>
    <x v="66"/>
    <n v="202113"/>
    <x v="2"/>
    <n v="22"/>
    <n v="9"/>
    <n v="6"/>
    <n v="3"/>
    <n v="2866"/>
    <n v="2673"/>
    <n v="2211"/>
    <n v="462"/>
  </r>
  <r>
    <x v="67"/>
    <n v="202114"/>
    <x v="2"/>
    <n v="20"/>
    <n v="20"/>
    <n v="16"/>
    <n v="4"/>
    <n v="2846"/>
    <n v="2696"/>
    <n v="2226"/>
    <n v="470"/>
  </r>
  <r>
    <x v="68"/>
    <n v="202115"/>
    <x v="2"/>
    <n v="16"/>
    <n v="19"/>
    <n v="16"/>
    <n v="3"/>
    <n v="2830"/>
    <n v="2720"/>
    <n v="2244"/>
    <n v="476"/>
  </r>
  <r>
    <x v="69"/>
    <n v="202116"/>
    <x v="2"/>
    <n v="17"/>
    <n v="10"/>
    <n v="9"/>
    <n v="1"/>
    <n v="2813"/>
    <n v="2757"/>
    <n v="2276"/>
    <n v="481"/>
  </r>
  <r>
    <x v="70"/>
    <n v="202117"/>
    <x v="2"/>
    <n v="13"/>
    <n v="16"/>
    <n v="12"/>
    <n v="4"/>
    <n v="2800"/>
    <n v="2772"/>
    <n v="2290"/>
    <n v="482"/>
  </r>
  <r>
    <x v="71"/>
    <n v="202118"/>
    <x v="2"/>
    <n v="13"/>
    <n v="12"/>
    <n v="10"/>
    <n v="2"/>
    <n v="2787"/>
    <n v="2780"/>
    <n v="2295"/>
    <n v="485"/>
  </r>
  <r>
    <x v="72"/>
    <n v="202119"/>
    <x v="2"/>
    <n v="13"/>
    <n v="13"/>
    <n v="11"/>
    <n v="2"/>
    <n v="2774"/>
    <n v="2786"/>
    <n v="2298"/>
    <n v="488"/>
  </r>
  <r>
    <x v="140"/>
    <n v="202120"/>
    <x v="2"/>
    <n v="8"/>
    <n v="19"/>
    <n v="17"/>
    <n v="2"/>
    <n v="2766"/>
    <n v="2795"/>
    <n v="2301"/>
    <n v="494"/>
  </r>
  <r>
    <x v="73"/>
    <n v="202121"/>
    <x v="2"/>
    <n v="13"/>
    <n v="19"/>
    <n v="18"/>
    <n v="1"/>
    <n v="2753"/>
    <n v="2789"/>
    <n v="2290"/>
    <n v="499"/>
  </r>
  <r>
    <x v="74"/>
    <n v="202122"/>
    <x v="2"/>
    <n v="13"/>
    <n v="14"/>
    <n v="9"/>
    <n v="5"/>
    <n v="2740"/>
    <n v="2791"/>
    <n v="2289"/>
    <n v="502"/>
  </r>
  <r>
    <x v="141"/>
    <n v="202123"/>
    <x v="2"/>
    <n v="10"/>
    <n v="18"/>
    <n v="17"/>
    <n v="1"/>
    <n v="2730"/>
    <n v="2782"/>
    <n v="2277"/>
    <n v="505"/>
  </r>
  <r>
    <x v="75"/>
    <n v="202124"/>
    <x v="2"/>
    <n v="17"/>
    <n v="11"/>
    <n v="9"/>
    <n v="2"/>
    <n v="2713"/>
    <n v="2781"/>
    <n v="2275"/>
    <n v="506"/>
  </r>
  <r>
    <x v="8"/>
    <n v="202125"/>
    <x v="2"/>
    <n v="17"/>
    <n v="22"/>
    <n v="19"/>
    <n v="3"/>
    <n v="2696"/>
    <n v="2764"/>
    <n v="2259"/>
    <n v="505"/>
  </r>
  <r>
    <x v="76"/>
    <n v="202126"/>
    <x v="2"/>
    <n v="16"/>
    <n v="23"/>
    <n v="22"/>
    <n v="1"/>
    <n v="2680"/>
    <n v="2746"/>
    <n v="2241"/>
    <n v="505"/>
  </r>
  <r>
    <x v="142"/>
    <n v="202127"/>
    <x v="2"/>
    <n v="19"/>
    <n v="16"/>
    <n v="11"/>
    <n v="5"/>
    <n v="2661"/>
    <n v="2734"/>
    <n v="2234"/>
    <n v="500"/>
  </r>
  <r>
    <x v="77"/>
    <n v="202128"/>
    <x v="2"/>
    <n v="18"/>
    <n v="22"/>
    <n v="18"/>
    <n v="4"/>
    <n v="2643"/>
    <n v="2713"/>
    <n v="2217"/>
    <n v="496"/>
  </r>
  <r>
    <x v="9"/>
    <n v="202129"/>
    <x v="2"/>
    <n v="11"/>
    <n v="15"/>
    <n v="14"/>
    <n v="1"/>
    <n v="2632"/>
    <n v="2702"/>
    <n v="2206"/>
    <n v="496"/>
  </r>
  <r>
    <x v="78"/>
    <n v="202130"/>
    <x v="2"/>
    <n v="16"/>
    <n v="13"/>
    <n v="11"/>
    <n v="2"/>
    <n v="2616"/>
    <n v="2695"/>
    <n v="2200"/>
    <n v="495"/>
  </r>
  <r>
    <x v="79"/>
    <n v="202131"/>
    <x v="2"/>
    <n v="15"/>
    <n v="11"/>
    <n v="10"/>
    <n v="1"/>
    <n v="2601"/>
    <n v="2686"/>
    <n v="2192"/>
    <n v="494"/>
  </r>
  <r>
    <x v="80"/>
    <n v="202132"/>
    <x v="2"/>
    <n v="10"/>
    <n v="13"/>
    <n v="12"/>
    <n v="1"/>
    <n v="2591"/>
    <n v="2674"/>
    <n v="2181"/>
    <n v="493"/>
  </r>
  <r>
    <x v="81"/>
    <n v="202133"/>
    <x v="2"/>
    <n v="13"/>
    <n v="12"/>
    <n v="10"/>
    <n v="2"/>
    <n v="2578"/>
    <n v="2663"/>
    <n v="2172"/>
    <n v="491"/>
  </r>
  <r>
    <x v="82"/>
    <n v="202134"/>
    <x v="2"/>
    <n v="15"/>
    <n v="18"/>
    <n v="15"/>
    <n v="3"/>
    <n v="2563"/>
    <n v="2652"/>
    <n v="2162"/>
    <n v="490"/>
  </r>
  <r>
    <x v="83"/>
    <n v="202135"/>
    <x v="2"/>
    <n v="11"/>
    <n v="20"/>
    <n v="15"/>
    <n v="5"/>
    <n v="2552"/>
    <n v="2636"/>
    <n v="2151"/>
    <n v="485"/>
  </r>
  <r>
    <x v="84"/>
    <n v="202136"/>
    <x v="2"/>
    <n v="8"/>
    <n v="20"/>
    <n v="16"/>
    <n v="4"/>
    <n v="2544"/>
    <n v="2621"/>
    <n v="2139"/>
    <n v="482"/>
  </r>
  <r>
    <x v="85"/>
    <n v="202137"/>
    <x v="2"/>
    <n v="10"/>
    <n v="15"/>
    <n v="13"/>
    <n v="2"/>
    <n v="2534"/>
    <n v="2612"/>
    <n v="2130"/>
    <n v="482"/>
  </r>
  <r>
    <x v="86"/>
    <n v="202138"/>
    <x v="2"/>
    <n v="15"/>
    <n v="17"/>
    <n v="14"/>
    <n v="3"/>
    <n v="2519"/>
    <n v="2598"/>
    <n v="2118"/>
    <n v="480"/>
  </r>
  <r>
    <x v="87"/>
    <n v="202139"/>
    <x v="2"/>
    <n v="14"/>
    <n v="20"/>
    <n v="15"/>
    <n v="5"/>
    <n v="2505"/>
    <n v="2581"/>
    <n v="2105"/>
    <n v="476"/>
  </r>
  <r>
    <x v="88"/>
    <n v="202140"/>
    <x v="2"/>
    <n v="17"/>
    <n v="18"/>
    <n v="17"/>
    <n v="1"/>
    <n v="2488"/>
    <n v="2564"/>
    <n v="2089"/>
    <n v="475"/>
  </r>
  <r>
    <x v="89"/>
    <n v="202141"/>
    <x v="2"/>
    <n v="5"/>
    <n v="21"/>
    <n v="17"/>
    <n v="4"/>
    <n v="2483"/>
    <n v="2551"/>
    <n v="2077"/>
    <n v="474"/>
  </r>
  <r>
    <x v="10"/>
    <n v="202142"/>
    <x v="2"/>
    <n v="17"/>
    <n v="19"/>
    <n v="12"/>
    <n v="7"/>
    <n v="2466"/>
    <n v="2535"/>
    <n v="2068"/>
    <n v="467"/>
  </r>
  <r>
    <x v="90"/>
    <n v="202143"/>
    <x v="2"/>
    <n v="16"/>
    <n v="25"/>
    <n v="17"/>
    <n v="8"/>
    <n v="2450"/>
    <n v="2514"/>
    <n v="2055"/>
    <n v="459"/>
  </r>
  <r>
    <x v="91"/>
    <n v="202144"/>
    <x v="2"/>
    <n v="15"/>
    <n v="13"/>
    <n v="10"/>
    <n v="3"/>
    <n v="2435"/>
    <n v="2512"/>
    <n v="2055"/>
    <n v="457"/>
  </r>
  <r>
    <x v="143"/>
    <n v="202145"/>
    <x v="2"/>
    <n v="31"/>
    <n v="18"/>
    <n v="18"/>
    <n v="0"/>
    <n v="2404"/>
    <n v="2502"/>
    <n v="2044"/>
    <n v="458"/>
  </r>
  <r>
    <x v="92"/>
    <n v="202146"/>
    <x v="2"/>
    <n v="14"/>
    <n v="18"/>
    <n v="16"/>
    <n v="2"/>
    <n v="2390"/>
    <n v="2496"/>
    <n v="2038"/>
    <n v="458"/>
  </r>
  <r>
    <x v="93"/>
    <n v="202147"/>
    <x v="2"/>
    <n v="17"/>
    <n v="17"/>
    <n v="15"/>
    <n v="2"/>
    <n v="2373"/>
    <n v="2496"/>
    <n v="2036"/>
    <n v="460"/>
  </r>
  <r>
    <x v="94"/>
    <n v="202148"/>
    <x v="2"/>
    <n v="15"/>
    <n v="23"/>
    <n v="20"/>
    <n v="3"/>
    <n v="2358"/>
    <n v="2488"/>
    <n v="2029"/>
    <n v="459"/>
  </r>
  <r>
    <x v="95"/>
    <n v="202149"/>
    <x v="2"/>
    <n v="24"/>
    <n v="34"/>
    <n v="26"/>
    <n v="8"/>
    <n v="2334"/>
    <n v="2472"/>
    <n v="2015"/>
    <n v="457"/>
  </r>
  <r>
    <x v="144"/>
    <n v="202150"/>
    <x v="2"/>
    <n v="26"/>
    <n v="26"/>
    <n v="19"/>
    <n v="7"/>
    <n v="2308"/>
    <n v="2460"/>
    <n v="2006"/>
    <n v="454"/>
  </r>
  <r>
    <x v="96"/>
    <n v="202151"/>
    <x v="2"/>
    <n v="17"/>
    <n v="28"/>
    <n v="24"/>
    <n v="4"/>
    <n v="2291"/>
    <n v="2440"/>
    <n v="1990"/>
    <n v="450"/>
  </r>
  <r>
    <x v="97"/>
    <n v="202152"/>
    <x v="2"/>
    <n v="11"/>
    <n v="10"/>
    <n v="6"/>
    <n v="4"/>
    <n v="2280"/>
    <n v="2431"/>
    <n v="1985"/>
    <n v="446"/>
  </r>
  <r>
    <x v="98"/>
    <n v="202153"/>
    <x v="2"/>
    <n v="26"/>
    <n v="1"/>
    <n v="1"/>
    <n v="0"/>
    <n v="2254"/>
    <n v="2430"/>
    <n v="1984"/>
    <n v="446"/>
  </r>
  <r>
    <x v="99"/>
    <n v="202201"/>
    <x v="2"/>
    <n v="7"/>
    <n v="14"/>
    <n v="11"/>
    <n v="3"/>
    <n v="2247"/>
    <n v="2420"/>
    <n v="1977"/>
    <n v="443"/>
  </r>
  <r>
    <x v="100"/>
    <n v="202202"/>
    <x v="2"/>
    <n v="5"/>
    <n v="19"/>
    <n v="16"/>
    <n v="3"/>
    <n v="2242"/>
    <n v="2405"/>
    <n v="1964"/>
    <n v="441"/>
  </r>
  <r>
    <x v="101"/>
    <n v="202203"/>
    <x v="2"/>
    <n v="8"/>
    <n v="17"/>
    <n v="13"/>
    <n v="4"/>
    <n v="2234"/>
    <n v="2392"/>
    <n v="1954"/>
    <n v="438"/>
  </r>
  <r>
    <x v="102"/>
    <n v="202204"/>
    <x v="2"/>
    <n v="11"/>
    <n v="18"/>
    <n v="14"/>
    <n v="4"/>
    <n v="2223"/>
    <n v="2376"/>
    <n v="1942"/>
    <n v="434"/>
  </r>
  <r>
    <x v="145"/>
    <n v="202205"/>
    <x v="2"/>
    <n v="9"/>
    <n v="18"/>
    <n v="14"/>
    <n v="4"/>
    <n v="2214"/>
    <n v="2359"/>
    <n v="1929"/>
    <n v="430"/>
  </r>
  <r>
    <x v="103"/>
    <n v="202206"/>
    <x v="2"/>
    <n v="12"/>
    <n v="22"/>
    <n v="22"/>
    <n v="0"/>
    <n v="2202"/>
    <n v="2337"/>
    <n v="1907"/>
    <n v="430"/>
  </r>
  <r>
    <x v="104"/>
    <n v="202207"/>
    <x v="2"/>
    <n v="13"/>
    <n v="20"/>
    <n v="17"/>
    <n v="3"/>
    <n v="2189"/>
    <n v="2318"/>
    <n v="1891"/>
    <n v="427"/>
  </r>
  <r>
    <x v="105"/>
    <n v="202208"/>
    <x v="2"/>
    <n v="11"/>
    <n v="20"/>
    <n v="16"/>
    <n v="4"/>
    <n v="2178"/>
    <n v="2300"/>
    <n v="1877"/>
    <n v="423"/>
  </r>
  <r>
    <x v="106"/>
    <n v="202209"/>
    <x v="2"/>
    <n v="18"/>
    <n v="25"/>
    <n v="22"/>
    <n v="3"/>
    <n v="2160"/>
    <n v="2275"/>
    <n v="1855"/>
    <n v="420"/>
  </r>
  <r>
    <x v="107"/>
    <n v="202210"/>
    <x v="2"/>
    <n v="16"/>
    <n v="22"/>
    <n v="20"/>
    <n v="2"/>
    <n v="2144"/>
    <n v="2253"/>
    <n v="1835"/>
    <n v="418"/>
  </r>
  <r>
    <x v="146"/>
    <n v="202211"/>
    <x v="2"/>
    <n v="9"/>
    <n v="20"/>
    <n v="14"/>
    <n v="6"/>
    <n v="2135"/>
    <n v="2233"/>
    <n v="1821"/>
    <n v="412"/>
  </r>
  <r>
    <x v="108"/>
    <n v="202212"/>
    <x v="2"/>
    <n v="7"/>
    <n v="19"/>
    <n v="15"/>
    <n v="4"/>
    <n v="2128"/>
    <n v="2214"/>
    <n v="1806"/>
    <n v="408"/>
  </r>
  <r>
    <x v="109"/>
    <n v="202213"/>
    <x v="2"/>
    <n v="9"/>
    <n v="18"/>
    <n v="15"/>
    <n v="3"/>
    <n v="2119"/>
    <n v="2196"/>
    <n v="1791"/>
    <n v="405"/>
  </r>
  <r>
    <x v="110"/>
    <n v="202214"/>
    <x v="2"/>
    <n v="6"/>
    <n v="28"/>
    <n v="21"/>
    <n v="7"/>
    <n v="2113"/>
    <n v="2168"/>
    <n v="1770"/>
    <n v="398"/>
  </r>
  <r>
    <x v="111"/>
    <n v="202215"/>
    <x v="2"/>
    <n v="5"/>
    <n v="32"/>
    <n v="29"/>
    <n v="3"/>
    <n v="2108"/>
    <n v="2136"/>
    <n v="1741"/>
    <n v="395"/>
  </r>
  <r>
    <x v="112"/>
    <n v="202216"/>
    <x v="2"/>
    <n v="9"/>
    <n v="23"/>
    <n v="17"/>
    <n v="6"/>
    <n v="2099"/>
    <n v="2114"/>
    <n v="1725"/>
    <n v="389"/>
  </r>
  <r>
    <x v="113"/>
    <n v="202217"/>
    <x v="2"/>
    <n v="5"/>
    <n v="20"/>
    <n v="14"/>
    <n v="6"/>
    <n v="2094"/>
    <n v="2094"/>
    <n v="1711"/>
    <n v="383"/>
  </r>
  <r>
    <x v="114"/>
    <n v="202218"/>
    <x v="2"/>
    <n v="6"/>
    <n v="11"/>
    <n v="9"/>
    <n v="2"/>
    <n v="2088"/>
    <n v="2083"/>
    <n v="1702"/>
    <n v="381"/>
  </r>
  <r>
    <x v="115"/>
    <n v="202219"/>
    <x v="2"/>
    <n v="8"/>
    <n v="16"/>
    <n v="11"/>
    <n v="5"/>
    <n v="2080"/>
    <n v="2067"/>
    <n v="1691"/>
    <n v="376"/>
  </r>
  <r>
    <x v="11"/>
    <n v="202220"/>
    <x v="2"/>
    <n v="5"/>
    <n v="17"/>
    <n v="14"/>
    <n v="3"/>
    <n v="2075"/>
    <n v="2050"/>
    <n v="1677"/>
    <n v="373"/>
  </r>
  <r>
    <x v="147"/>
    <n v="202221"/>
    <x v="2"/>
    <n v="6"/>
    <n v="13"/>
    <n v="12"/>
    <n v="1"/>
    <n v="2069"/>
    <n v="2037"/>
    <n v="1665"/>
    <n v="372"/>
  </r>
  <r>
    <x v="116"/>
    <n v="202222"/>
    <x v="2"/>
    <n v="10"/>
    <n v="14"/>
    <n v="11"/>
    <n v="3"/>
    <n v="2059"/>
    <n v="2023"/>
    <n v="1654"/>
    <n v="369"/>
  </r>
  <r>
    <x v="117"/>
    <n v="202223"/>
    <x v="2"/>
    <n v="2"/>
    <n v="16"/>
    <n v="10"/>
    <n v="6"/>
    <n v="2057"/>
    <n v="2008"/>
    <n v="1645"/>
    <n v="363"/>
  </r>
  <r>
    <x v="118"/>
    <n v="202224"/>
    <x v="2"/>
    <n v="11"/>
    <n v="11"/>
    <n v="10"/>
    <n v="1"/>
    <n v="2046"/>
    <n v="1997"/>
    <n v="1635"/>
    <n v="362"/>
  </r>
  <r>
    <x v="119"/>
    <n v="202225"/>
    <x v="2"/>
    <n v="7"/>
    <n v="11"/>
    <n v="8"/>
    <n v="3"/>
    <n v="2039"/>
    <n v="1986"/>
    <n v="1627"/>
    <n v="359"/>
  </r>
  <r>
    <x v="148"/>
    <n v="202226"/>
    <x v="2"/>
    <n v="11"/>
    <n v="19"/>
    <n v="16"/>
    <n v="3"/>
    <n v="2028"/>
    <n v="1967"/>
    <n v="1611"/>
    <n v="356"/>
  </r>
  <r>
    <x v="120"/>
    <n v="202227"/>
    <x v="2"/>
    <n v="8"/>
    <n v="14"/>
    <n v="13"/>
    <n v="1"/>
    <n v="2020"/>
    <n v="1953"/>
    <n v="1598"/>
    <n v="355"/>
  </r>
  <r>
    <x v="121"/>
    <n v="202228"/>
    <x v="2"/>
    <n v="7"/>
    <n v="15"/>
    <n v="10"/>
    <n v="5"/>
    <n v="2013"/>
    <n v="1938"/>
    <n v="1588"/>
    <n v="350"/>
  </r>
  <r>
    <x v="122"/>
    <n v="202229"/>
    <x v="2"/>
    <n v="5"/>
    <n v="12"/>
    <n v="12"/>
    <n v="0"/>
    <n v="2008"/>
    <n v="1926"/>
    <n v="1576"/>
    <n v="350"/>
  </r>
  <r>
    <x v="123"/>
    <n v="202230"/>
    <x v="2"/>
    <n v="13"/>
    <n v="19"/>
    <n v="17"/>
    <n v="2"/>
    <n v="1995"/>
    <n v="1907"/>
    <n v="1559"/>
    <n v="348"/>
  </r>
  <r>
    <x v="149"/>
    <n v="202231"/>
    <x v="2"/>
    <n v="6"/>
    <n v="18"/>
    <n v="16"/>
    <n v="2"/>
    <n v="1989"/>
    <n v="1889"/>
    <n v="1543"/>
    <n v="346"/>
  </r>
  <r>
    <x v="124"/>
    <n v="202232"/>
    <x v="2"/>
    <n v="7"/>
    <n v="14"/>
    <n v="9"/>
    <n v="5"/>
    <n v="1982"/>
    <n v="1875"/>
    <n v="1534"/>
    <n v="341"/>
  </r>
  <r>
    <x v="150"/>
    <n v="202233"/>
    <x v="2"/>
    <n v="13"/>
    <n v="10"/>
    <n v="8"/>
    <n v="2"/>
    <n v="1969"/>
    <n v="1865"/>
    <n v="1526"/>
    <n v="339"/>
  </r>
  <r>
    <x v="12"/>
    <n v="202234"/>
    <x v="2"/>
    <n v="11"/>
    <n v="16"/>
    <n v="13"/>
    <n v="3"/>
    <n v="1958"/>
    <n v="1849"/>
    <n v="1513"/>
    <n v="336"/>
  </r>
  <r>
    <x v="125"/>
    <n v="202235"/>
    <x v="2"/>
    <n v="8"/>
    <n v="15"/>
    <n v="11"/>
    <n v="4"/>
    <n v="1950"/>
    <n v="1835"/>
    <n v="1503"/>
    <n v="332"/>
  </r>
  <r>
    <x v="151"/>
    <n v="202236"/>
    <x v="2"/>
    <n v="12"/>
    <n v="13"/>
    <n v="11"/>
    <n v="2"/>
    <n v="1938"/>
    <n v="1824"/>
    <n v="1494"/>
    <n v="330"/>
  </r>
  <r>
    <x v="126"/>
    <n v="202237"/>
    <x v="2"/>
    <n v="9"/>
    <n v="14"/>
    <n v="13"/>
    <n v="1"/>
    <n v="1929"/>
    <n v="1811"/>
    <n v="1482"/>
    <n v="329"/>
  </r>
  <r>
    <x v="152"/>
    <n v="202238"/>
    <x v="2"/>
    <n v="10"/>
    <n v="19"/>
    <n v="16"/>
    <n v="3"/>
    <n v="1919"/>
    <n v="1793"/>
    <n v="1467"/>
    <n v="326"/>
  </r>
  <r>
    <x v="127"/>
    <n v="202239"/>
    <x v="2"/>
    <n v="9"/>
    <n v="12"/>
    <n v="9"/>
    <n v="3"/>
    <n v="1910"/>
    <n v="1781"/>
    <n v="1458"/>
    <n v="323"/>
  </r>
  <r>
    <x v="128"/>
    <n v="202240"/>
    <x v="2"/>
    <n v="11"/>
    <n v="21"/>
    <n v="18"/>
    <n v="3"/>
    <n v="1899"/>
    <n v="1760"/>
    <n v="1440"/>
    <n v="320"/>
  </r>
  <r>
    <x v="129"/>
    <n v="202241"/>
    <x v="2"/>
    <n v="12"/>
    <n v="11"/>
    <n v="8"/>
    <n v="3"/>
    <n v="1887"/>
    <n v="1749"/>
    <n v="1432"/>
    <n v="317"/>
  </r>
  <r>
    <x v="130"/>
    <n v="202242"/>
    <x v="2"/>
    <n v="11"/>
    <n v="10"/>
    <n v="9"/>
    <n v="1"/>
    <n v="1876"/>
    <n v="1739"/>
    <n v="1423"/>
    <n v="316"/>
  </r>
  <r>
    <x v="153"/>
    <n v="202243"/>
    <x v="2"/>
    <n v="9"/>
    <n v="17"/>
    <n v="15"/>
    <n v="2"/>
    <n v="1867"/>
    <n v="1722"/>
    <n v="1408"/>
    <n v="314"/>
  </r>
  <r>
    <x v="154"/>
    <n v="202244"/>
    <x v="2"/>
    <n v="12"/>
    <n v="22"/>
    <n v="18"/>
    <n v="4"/>
    <n v="1855"/>
    <n v="1701"/>
    <n v="1391"/>
    <n v="310"/>
  </r>
  <r>
    <x v="155"/>
    <n v="202245"/>
    <x v="2"/>
    <n v="3"/>
    <n v="15"/>
    <n v="11"/>
    <n v="4"/>
    <n v="1852"/>
    <n v="1686"/>
    <n v="1380"/>
    <n v="306"/>
  </r>
  <r>
    <x v="156"/>
    <n v="202246"/>
    <x v="2"/>
    <n v="9"/>
    <n v="12"/>
    <n v="12"/>
    <n v="0"/>
    <n v="1843"/>
    <n v="1674"/>
    <n v="1368"/>
    <n v="306"/>
  </r>
  <r>
    <x v="157"/>
    <n v="202247"/>
    <x v="2"/>
    <n v="6"/>
    <n v="10"/>
    <n v="9"/>
    <n v="1"/>
    <n v="1837"/>
    <n v="1664"/>
    <n v="1359"/>
    <n v="305"/>
  </r>
  <r>
    <x v="131"/>
    <n v="202248"/>
    <x v="2"/>
    <n v="12"/>
    <n v="21"/>
    <n v="13"/>
    <n v="8"/>
    <n v="1825"/>
    <n v="1643"/>
    <n v="1346"/>
    <n v="297"/>
  </r>
  <r>
    <x v="132"/>
    <n v="202249"/>
    <x v="2"/>
    <n v="12"/>
    <n v="10"/>
    <n v="6"/>
    <n v="4"/>
    <n v="1813"/>
    <n v="1633"/>
    <n v="1340"/>
    <n v="293"/>
  </r>
  <r>
    <x v="133"/>
    <n v="202250"/>
    <x v="2"/>
    <n v="10"/>
    <n v="12"/>
    <n v="9"/>
    <n v="3"/>
    <n v="1803"/>
    <n v="1621"/>
    <n v="1331"/>
    <n v="290"/>
  </r>
  <r>
    <x v="134"/>
    <n v="202251"/>
    <x v="2"/>
    <n v="10"/>
    <n v="16"/>
    <n v="12"/>
    <n v="4"/>
    <n v="1793"/>
    <n v="1605"/>
    <n v="1319"/>
    <n v="286"/>
  </r>
  <r>
    <x v="135"/>
    <n v="202252"/>
    <x v="2"/>
    <n v="14"/>
    <n v="22"/>
    <n v="17"/>
    <n v="5"/>
    <n v="1779"/>
    <n v="1583"/>
    <n v="1302"/>
    <n v="281"/>
  </r>
  <r>
    <x v="13"/>
    <n v="202001"/>
    <x v="3"/>
    <n v="164"/>
    <n v="0"/>
    <n v="0"/>
    <n v="0"/>
    <n v="24882"/>
    <n v="0"/>
    <n v="0"/>
    <n v="0"/>
  </r>
  <r>
    <x v="14"/>
    <n v="202002"/>
    <x v="3"/>
    <n v="242"/>
    <n v="0"/>
    <n v="0"/>
    <n v="0"/>
    <n v="24640"/>
    <n v="0"/>
    <n v="0"/>
    <n v="0"/>
  </r>
  <r>
    <x v="15"/>
    <n v="202003"/>
    <x v="3"/>
    <n v="207"/>
    <n v="0"/>
    <n v="0"/>
    <n v="0"/>
    <n v="24433"/>
    <n v="0"/>
    <n v="0"/>
    <n v="0"/>
  </r>
  <r>
    <x v="16"/>
    <n v="202004"/>
    <x v="3"/>
    <n v="210"/>
    <n v="0"/>
    <n v="0"/>
    <n v="0"/>
    <n v="24223"/>
    <n v="0"/>
    <n v="0"/>
    <n v="0"/>
  </r>
  <r>
    <x v="17"/>
    <n v="202005"/>
    <x v="3"/>
    <n v="241"/>
    <n v="0"/>
    <n v="0"/>
    <n v="0"/>
    <n v="23982"/>
    <n v="0"/>
    <n v="0"/>
    <n v="0"/>
  </r>
  <r>
    <x v="18"/>
    <n v="202006"/>
    <x v="3"/>
    <n v="225"/>
    <n v="0"/>
    <n v="0"/>
    <n v="0"/>
    <n v="23757"/>
    <n v="0"/>
    <n v="0"/>
    <n v="0"/>
  </r>
  <r>
    <x v="19"/>
    <n v="202007"/>
    <x v="3"/>
    <n v="230"/>
    <n v="0"/>
    <n v="0"/>
    <n v="0"/>
    <n v="23527"/>
    <n v="0"/>
    <n v="0"/>
    <n v="0"/>
  </r>
  <r>
    <x v="20"/>
    <n v="202008"/>
    <x v="3"/>
    <n v="229"/>
    <n v="0"/>
    <n v="0"/>
    <n v="0"/>
    <n v="23298"/>
    <n v="0"/>
    <n v="0"/>
    <n v="0"/>
  </r>
  <r>
    <x v="21"/>
    <n v="202009"/>
    <x v="3"/>
    <n v="219"/>
    <n v="0"/>
    <n v="0"/>
    <n v="0"/>
    <n v="23079"/>
    <n v="0"/>
    <n v="0"/>
    <n v="0"/>
  </r>
  <r>
    <x v="22"/>
    <n v="202010"/>
    <x v="3"/>
    <n v="224"/>
    <n v="0"/>
    <n v="0"/>
    <n v="0"/>
    <n v="22855"/>
    <n v="0"/>
    <n v="0"/>
    <n v="0"/>
  </r>
  <r>
    <x v="23"/>
    <n v="202011"/>
    <x v="3"/>
    <n v="206"/>
    <n v="0"/>
    <n v="0"/>
    <n v="0"/>
    <n v="22649"/>
    <n v="0"/>
    <n v="0"/>
    <n v="0"/>
  </r>
  <r>
    <x v="24"/>
    <n v="202012"/>
    <x v="3"/>
    <n v="214"/>
    <n v="0"/>
    <n v="0"/>
    <n v="0"/>
    <n v="22435"/>
    <n v="0"/>
    <n v="0"/>
    <n v="0"/>
  </r>
  <r>
    <x v="25"/>
    <n v="202013"/>
    <x v="3"/>
    <n v="196"/>
    <n v="0"/>
    <n v="0"/>
    <n v="0"/>
    <n v="22239"/>
    <n v="0"/>
    <n v="0"/>
    <n v="0"/>
  </r>
  <r>
    <x v="26"/>
    <n v="202014"/>
    <x v="3"/>
    <n v="190"/>
    <n v="0"/>
    <n v="0"/>
    <n v="0"/>
    <n v="22049"/>
    <n v="0"/>
    <n v="0"/>
    <n v="0"/>
  </r>
  <r>
    <x v="27"/>
    <n v="202015"/>
    <x v="3"/>
    <n v="217"/>
    <n v="0"/>
    <n v="0"/>
    <n v="0"/>
    <n v="21832"/>
    <n v="0"/>
    <n v="0"/>
    <n v="0"/>
  </r>
  <r>
    <x v="136"/>
    <n v="202016"/>
    <x v="3"/>
    <n v="182"/>
    <n v="0"/>
    <n v="0"/>
    <n v="0"/>
    <n v="21650"/>
    <n v="0"/>
    <n v="0"/>
    <n v="0"/>
  </r>
  <r>
    <x v="28"/>
    <n v="202017"/>
    <x v="3"/>
    <n v="185"/>
    <n v="0"/>
    <n v="0"/>
    <n v="0"/>
    <n v="21465"/>
    <n v="0"/>
    <n v="0"/>
    <n v="0"/>
  </r>
  <r>
    <x v="29"/>
    <n v="202018"/>
    <x v="3"/>
    <n v="191"/>
    <n v="0"/>
    <n v="0"/>
    <n v="0"/>
    <n v="21274"/>
    <n v="0"/>
    <n v="0"/>
    <n v="0"/>
  </r>
  <r>
    <x v="30"/>
    <n v="202019"/>
    <x v="3"/>
    <n v="164"/>
    <n v="0"/>
    <n v="0"/>
    <n v="0"/>
    <n v="21110"/>
    <n v="0"/>
    <n v="0"/>
    <n v="0"/>
  </r>
  <r>
    <x v="0"/>
    <n v="202020"/>
    <x v="3"/>
    <n v="196"/>
    <n v="0"/>
    <n v="0"/>
    <n v="0"/>
    <n v="20914"/>
    <n v="0"/>
    <n v="0"/>
    <n v="0"/>
  </r>
  <r>
    <x v="31"/>
    <n v="202021"/>
    <x v="3"/>
    <n v="167"/>
    <n v="0"/>
    <n v="0"/>
    <n v="0"/>
    <n v="20747"/>
    <n v="0"/>
    <n v="0"/>
    <n v="0"/>
  </r>
  <r>
    <x v="32"/>
    <n v="202022"/>
    <x v="3"/>
    <n v="175"/>
    <n v="0"/>
    <n v="0"/>
    <n v="0"/>
    <n v="20572"/>
    <n v="0"/>
    <n v="0"/>
    <n v="0"/>
  </r>
  <r>
    <x v="33"/>
    <n v="202023"/>
    <x v="3"/>
    <n v="196"/>
    <n v="0"/>
    <n v="0"/>
    <n v="0"/>
    <n v="20376"/>
    <n v="0"/>
    <n v="0"/>
    <n v="0"/>
  </r>
  <r>
    <x v="34"/>
    <n v="202024"/>
    <x v="3"/>
    <n v="155"/>
    <n v="0"/>
    <n v="0"/>
    <n v="0"/>
    <n v="20221"/>
    <n v="0"/>
    <n v="0"/>
    <n v="0"/>
  </r>
  <r>
    <x v="137"/>
    <n v="202025"/>
    <x v="3"/>
    <n v="175"/>
    <n v="0"/>
    <n v="0"/>
    <n v="0"/>
    <n v="20046"/>
    <n v="0"/>
    <n v="0"/>
    <n v="0"/>
  </r>
  <r>
    <x v="35"/>
    <n v="202026"/>
    <x v="3"/>
    <n v="177"/>
    <n v="0"/>
    <n v="0"/>
    <n v="0"/>
    <n v="19869"/>
    <n v="0"/>
    <n v="0"/>
    <n v="0"/>
  </r>
  <r>
    <x v="36"/>
    <n v="202027"/>
    <x v="3"/>
    <n v="189"/>
    <n v="0"/>
    <n v="0"/>
    <n v="0"/>
    <n v="19680"/>
    <n v="0"/>
    <n v="0"/>
    <n v="0"/>
  </r>
  <r>
    <x v="37"/>
    <n v="202028"/>
    <x v="3"/>
    <n v="172"/>
    <n v="0"/>
    <n v="0"/>
    <n v="0"/>
    <n v="19508"/>
    <n v="0"/>
    <n v="0"/>
    <n v="0"/>
  </r>
  <r>
    <x v="38"/>
    <n v="202029"/>
    <x v="3"/>
    <n v="163"/>
    <n v="0"/>
    <n v="0"/>
    <n v="0"/>
    <n v="19345"/>
    <n v="0"/>
    <n v="0"/>
    <n v="0"/>
  </r>
  <r>
    <x v="1"/>
    <n v="202030"/>
    <x v="3"/>
    <n v="188"/>
    <n v="0"/>
    <n v="0"/>
    <n v="0"/>
    <n v="19157"/>
    <n v="0"/>
    <n v="0"/>
    <n v="0"/>
  </r>
  <r>
    <x v="39"/>
    <n v="202031"/>
    <x v="3"/>
    <n v="220"/>
    <n v="0"/>
    <n v="0"/>
    <n v="0"/>
    <n v="18937"/>
    <n v="0"/>
    <n v="0"/>
    <n v="0"/>
  </r>
  <r>
    <x v="2"/>
    <n v="202032"/>
    <x v="3"/>
    <n v="178"/>
    <n v="0"/>
    <n v="0"/>
    <n v="0"/>
    <n v="18759"/>
    <n v="0"/>
    <n v="0"/>
    <n v="0"/>
  </r>
  <r>
    <x v="40"/>
    <n v="202033"/>
    <x v="3"/>
    <n v="191"/>
    <n v="0"/>
    <n v="0"/>
    <n v="0"/>
    <n v="18568"/>
    <n v="0"/>
    <n v="0"/>
    <n v="0"/>
  </r>
  <r>
    <x v="41"/>
    <n v="202034"/>
    <x v="3"/>
    <n v="200"/>
    <n v="0"/>
    <n v="0"/>
    <n v="0"/>
    <n v="18368"/>
    <n v="0"/>
    <n v="0"/>
    <n v="0"/>
  </r>
  <r>
    <x v="42"/>
    <n v="202035"/>
    <x v="3"/>
    <n v="184"/>
    <n v="0"/>
    <n v="0"/>
    <n v="0"/>
    <n v="18184"/>
    <n v="0"/>
    <n v="0"/>
    <n v="0"/>
  </r>
  <r>
    <x v="43"/>
    <n v="202036"/>
    <x v="3"/>
    <n v="180"/>
    <n v="0"/>
    <n v="0"/>
    <n v="0"/>
    <n v="18004"/>
    <n v="0"/>
    <n v="0"/>
    <n v="0"/>
  </r>
  <r>
    <x v="44"/>
    <n v="202037"/>
    <x v="3"/>
    <n v="174"/>
    <n v="0"/>
    <n v="0"/>
    <n v="0"/>
    <n v="17830"/>
    <n v="0"/>
    <n v="0"/>
    <n v="0"/>
  </r>
  <r>
    <x v="45"/>
    <n v="202038"/>
    <x v="3"/>
    <n v="183"/>
    <n v="0"/>
    <n v="0"/>
    <n v="0"/>
    <n v="17647"/>
    <n v="0"/>
    <n v="0"/>
    <n v="0"/>
  </r>
  <r>
    <x v="46"/>
    <n v="202039"/>
    <x v="3"/>
    <n v="228"/>
    <n v="0"/>
    <n v="0"/>
    <n v="0"/>
    <n v="17419"/>
    <n v="0"/>
    <n v="0"/>
    <n v="0"/>
  </r>
  <r>
    <x v="47"/>
    <n v="202040"/>
    <x v="3"/>
    <n v="221"/>
    <n v="0"/>
    <n v="0"/>
    <n v="0"/>
    <n v="17198"/>
    <n v="0"/>
    <n v="0"/>
    <n v="0"/>
  </r>
  <r>
    <x v="48"/>
    <n v="202041"/>
    <x v="3"/>
    <n v="232"/>
    <n v="0"/>
    <n v="0"/>
    <n v="0"/>
    <n v="16966"/>
    <n v="0"/>
    <n v="0"/>
    <n v="0"/>
  </r>
  <r>
    <x v="49"/>
    <n v="202042"/>
    <x v="3"/>
    <n v="263"/>
    <n v="0"/>
    <n v="0"/>
    <n v="0"/>
    <n v="16703"/>
    <n v="0"/>
    <n v="0"/>
    <n v="0"/>
  </r>
  <r>
    <x v="50"/>
    <n v="202043"/>
    <x v="3"/>
    <n v="361"/>
    <n v="0"/>
    <n v="0"/>
    <n v="0"/>
    <n v="16342"/>
    <n v="0"/>
    <n v="0"/>
    <n v="0"/>
  </r>
  <r>
    <x v="3"/>
    <n v="202044"/>
    <x v="3"/>
    <n v="375"/>
    <n v="0"/>
    <n v="0"/>
    <n v="0"/>
    <n v="15967"/>
    <n v="0"/>
    <n v="0"/>
    <n v="0"/>
  </r>
  <r>
    <x v="4"/>
    <n v="202045"/>
    <x v="3"/>
    <n v="410"/>
    <n v="0"/>
    <n v="0"/>
    <n v="0"/>
    <n v="15557"/>
    <n v="0"/>
    <n v="0"/>
    <n v="0"/>
  </r>
  <r>
    <x v="51"/>
    <n v="202046"/>
    <x v="3"/>
    <n v="387"/>
    <n v="0"/>
    <n v="0"/>
    <n v="0"/>
    <n v="15170"/>
    <n v="0"/>
    <n v="0"/>
    <n v="0"/>
  </r>
  <r>
    <x v="52"/>
    <n v="202047"/>
    <x v="3"/>
    <n v="340"/>
    <n v="0"/>
    <n v="0"/>
    <n v="0"/>
    <n v="14830"/>
    <n v="0"/>
    <n v="0"/>
    <n v="0"/>
  </r>
  <r>
    <x v="53"/>
    <n v="202048"/>
    <x v="3"/>
    <n v="279"/>
    <n v="0"/>
    <n v="0"/>
    <n v="0"/>
    <n v="14551"/>
    <n v="0"/>
    <n v="0"/>
    <n v="0"/>
  </r>
  <r>
    <x v="5"/>
    <n v="202049"/>
    <x v="3"/>
    <n v="288"/>
    <n v="0"/>
    <n v="0"/>
    <n v="0"/>
    <n v="14263"/>
    <n v="0"/>
    <n v="0"/>
    <n v="0"/>
  </r>
  <r>
    <x v="54"/>
    <n v="202050"/>
    <x v="3"/>
    <n v="294"/>
    <n v="0"/>
    <n v="0"/>
    <n v="0"/>
    <n v="13969"/>
    <n v="0"/>
    <n v="0"/>
    <n v="0"/>
  </r>
  <r>
    <x v="6"/>
    <n v="202051"/>
    <x v="3"/>
    <n v="306"/>
    <n v="0"/>
    <n v="0"/>
    <n v="0"/>
    <n v="13663"/>
    <n v="0"/>
    <n v="0"/>
    <n v="0"/>
  </r>
  <r>
    <x v="55"/>
    <n v="202052"/>
    <x v="3"/>
    <n v="244"/>
    <n v="0"/>
    <n v="0"/>
    <n v="0"/>
    <n v="13419"/>
    <n v="2"/>
    <n v="2"/>
    <n v="0"/>
  </r>
  <r>
    <x v="56"/>
    <n v="202053"/>
    <x v="3"/>
    <n v="162"/>
    <n v="0"/>
    <n v="0"/>
    <n v="0"/>
    <n v="13257"/>
    <n v="167"/>
    <n v="167"/>
    <n v="0"/>
  </r>
  <r>
    <x v="57"/>
    <n v="202101"/>
    <x v="3"/>
    <n v="233"/>
    <n v="6"/>
    <n v="6"/>
    <n v="0"/>
    <n v="13024"/>
    <n v="517"/>
    <n v="517"/>
    <n v="0"/>
  </r>
  <r>
    <x v="58"/>
    <n v="202102"/>
    <x v="3"/>
    <n v="227"/>
    <n v="8"/>
    <n v="7"/>
    <n v="1"/>
    <n v="12797"/>
    <n v="2447"/>
    <n v="2300"/>
    <n v="147"/>
  </r>
  <r>
    <x v="59"/>
    <n v="202103"/>
    <x v="3"/>
    <n v="238"/>
    <n v="22"/>
    <n v="21"/>
    <n v="1"/>
    <n v="12559"/>
    <n v="5851"/>
    <n v="5440"/>
    <n v="411"/>
  </r>
  <r>
    <x v="7"/>
    <n v="202104"/>
    <x v="3"/>
    <n v="219"/>
    <n v="40"/>
    <n v="39"/>
    <n v="1"/>
    <n v="12340"/>
    <n v="8705"/>
    <n v="8257"/>
    <n v="448"/>
  </r>
  <r>
    <x v="60"/>
    <n v="202105"/>
    <x v="3"/>
    <n v="171"/>
    <n v="29"/>
    <n v="26"/>
    <n v="3"/>
    <n v="12169"/>
    <n v="10458"/>
    <n v="9575"/>
    <n v="883"/>
  </r>
  <r>
    <x v="61"/>
    <n v="202106"/>
    <x v="3"/>
    <n v="165"/>
    <n v="57"/>
    <n v="54"/>
    <n v="3"/>
    <n v="12004"/>
    <n v="12326"/>
    <n v="10605"/>
    <n v="1721"/>
  </r>
  <r>
    <x v="138"/>
    <n v="202107"/>
    <x v="3"/>
    <n v="174"/>
    <n v="46"/>
    <n v="43"/>
    <n v="3"/>
    <n v="11830"/>
    <n v="13960"/>
    <n v="11982"/>
    <n v="1978"/>
  </r>
  <r>
    <x v="62"/>
    <n v="202108"/>
    <x v="3"/>
    <n v="162"/>
    <n v="55"/>
    <n v="47"/>
    <n v="8"/>
    <n v="11668"/>
    <n v="15361"/>
    <n v="13303"/>
    <n v="2058"/>
  </r>
  <r>
    <x v="63"/>
    <n v="202109"/>
    <x v="3"/>
    <n v="175"/>
    <n v="62"/>
    <n v="54"/>
    <n v="8"/>
    <n v="11493"/>
    <n v="16445"/>
    <n v="14191"/>
    <n v="2254"/>
  </r>
  <r>
    <x v="64"/>
    <n v="202110"/>
    <x v="3"/>
    <n v="163"/>
    <n v="69"/>
    <n v="57"/>
    <n v="12"/>
    <n v="11330"/>
    <n v="17155"/>
    <n v="14795"/>
    <n v="2360"/>
  </r>
  <r>
    <x v="139"/>
    <n v="202111"/>
    <x v="3"/>
    <n v="136"/>
    <n v="69"/>
    <n v="56"/>
    <n v="13"/>
    <n v="11194"/>
    <n v="17630"/>
    <n v="15122"/>
    <n v="2508"/>
  </r>
  <r>
    <x v="65"/>
    <n v="202112"/>
    <x v="3"/>
    <n v="121"/>
    <n v="57"/>
    <n v="48"/>
    <n v="9"/>
    <n v="11073"/>
    <n v="17938"/>
    <n v="15352"/>
    <n v="2586"/>
  </r>
  <r>
    <x v="66"/>
    <n v="202113"/>
    <x v="3"/>
    <n v="114"/>
    <n v="65"/>
    <n v="57"/>
    <n v="8"/>
    <n v="10959"/>
    <n v="18265"/>
    <n v="15496"/>
    <n v="2769"/>
  </r>
  <r>
    <x v="67"/>
    <n v="202114"/>
    <x v="3"/>
    <n v="104"/>
    <n v="62"/>
    <n v="54"/>
    <n v="8"/>
    <n v="10855"/>
    <n v="18565"/>
    <n v="15690"/>
    <n v="2875"/>
  </r>
  <r>
    <x v="68"/>
    <n v="202115"/>
    <x v="3"/>
    <n v="90"/>
    <n v="55"/>
    <n v="46"/>
    <n v="9"/>
    <n v="10765"/>
    <n v="18842"/>
    <n v="15893"/>
    <n v="2949"/>
  </r>
  <r>
    <x v="69"/>
    <n v="202116"/>
    <x v="3"/>
    <n v="87"/>
    <n v="66"/>
    <n v="53"/>
    <n v="13"/>
    <n v="10678"/>
    <n v="19056"/>
    <n v="16067"/>
    <n v="2989"/>
  </r>
  <r>
    <x v="70"/>
    <n v="202117"/>
    <x v="3"/>
    <n v="79"/>
    <n v="63"/>
    <n v="53"/>
    <n v="10"/>
    <n v="10599"/>
    <n v="19246"/>
    <n v="16231"/>
    <n v="3015"/>
  </r>
  <r>
    <x v="71"/>
    <n v="202118"/>
    <x v="3"/>
    <n v="79"/>
    <n v="74"/>
    <n v="58"/>
    <n v="16"/>
    <n v="10520"/>
    <n v="19400"/>
    <n v="16360"/>
    <n v="3040"/>
  </r>
  <r>
    <x v="72"/>
    <n v="202119"/>
    <x v="3"/>
    <n v="77"/>
    <n v="64"/>
    <n v="52"/>
    <n v="12"/>
    <n v="10443"/>
    <n v="19567"/>
    <n v="16506"/>
    <n v="3061"/>
  </r>
  <r>
    <x v="140"/>
    <n v="202120"/>
    <x v="3"/>
    <n v="64"/>
    <n v="73"/>
    <n v="53"/>
    <n v="20"/>
    <n v="10379"/>
    <n v="19691"/>
    <n v="16581"/>
    <n v="3110"/>
  </r>
  <r>
    <x v="73"/>
    <n v="202121"/>
    <x v="3"/>
    <n v="55"/>
    <n v="73"/>
    <n v="58"/>
    <n v="15"/>
    <n v="10324"/>
    <n v="19787"/>
    <n v="16620"/>
    <n v="3167"/>
  </r>
  <r>
    <x v="74"/>
    <n v="202122"/>
    <x v="3"/>
    <n v="56"/>
    <n v="74"/>
    <n v="59"/>
    <n v="15"/>
    <n v="10268"/>
    <n v="19834"/>
    <n v="16626"/>
    <n v="3208"/>
  </r>
  <r>
    <x v="141"/>
    <n v="202123"/>
    <x v="3"/>
    <n v="56"/>
    <n v="78"/>
    <n v="61"/>
    <n v="17"/>
    <n v="10212"/>
    <n v="19869"/>
    <n v="16620"/>
    <n v="3249"/>
  </r>
  <r>
    <x v="75"/>
    <n v="202124"/>
    <x v="3"/>
    <n v="64"/>
    <n v="79"/>
    <n v="58"/>
    <n v="21"/>
    <n v="10148"/>
    <n v="19856"/>
    <n v="16606"/>
    <n v="3250"/>
  </r>
  <r>
    <x v="8"/>
    <n v="202125"/>
    <x v="3"/>
    <n v="64"/>
    <n v="93"/>
    <n v="73"/>
    <n v="20"/>
    <n v="10084"/>
    <n v="19813"/>
    <n v="16561"/>
    <n v="3252"/>
  </r>
  <r>
    <x v="76"/>
    <n v="202126"/>
    <x v="3"/>
    <n v="41"/>
    <n v="70"/>
    <n v="59"/>
    <n v="11"/>
    <n v="10043"/>
    <n v="19790"/>
    <n v="16544"/>
    <n v="3246"/>
  </r>
  <r>
    <x v="142"/>
    <n v="202127"/>
    <x v="3"/>
    <n v="47"/>
    <n v="81"/>
    <n v="66"/>
    <n v="15"/>
    <n v="9996"/>
    <n v="19739"/>
    <n v="16503"/>
    <n v="3236"/>
  </r>
  <r>
    <x v="77"/>
    <n v="202128"/>
    <x v="3"/>
    <n v="56"/>
    <n v="74"/>
    <n v="59"/>
    <n v="15"/>
    <n v="9940"/>
    <n v="19712"/>
    <n v="16482"/>
    <n v="3230"/>
  </r>
  <r>
    <x v="9"/>
    <n v="202129"/>
    <x v="3"/>
    <n v="41"/>
    <n v="72"/>
    <n v="60"/>
    <n v="12"/>
    <n v="9899"/>
    <n v="19678"/>
    <n v="16454"/>
    <n v="3224"/>
  </r>
  <r>
    <x v="78"/>
    <n v="202130"/>
    <x v="3"/>
    <n v="52"/>
    <n v="85"/>
    <n v="68"/>
    <n v="17"/>
    <n v="9847"/>
    <n v="19643"/>
    <n v="16432"/>
    <n v="3211"/>
  </r>
  <r>
    <x v="79"/>
    <n v="202131"/>
    <x v="3"/>
    <n v="53"/>
    <n v="62"/>
    <n v="49"/>
    <n v="13"/>
    <n v="9794"/>
    <n v="19612"/>
    <n v="16408"/>
    <n v="3204"/>
  </r>
  <r>
    <x v="80"/>
    <n v="202132"/>
    <x v="3"/>
    <n v="55"/>
    <n v="91"/>
    <n v="73"/>
    <n v="18"/>
    <n v="9739"/>
    <n v="19553"/>
    <n v="16364"/>
    <n v="3189"/>
  </r>
  <r>
    <x v="81"/>
    <n v="202133"/>
    <x v="3"/>
    <n v="58"/>
    <n v="86"/>
    <n v="67"/>
    <n v="19"/>
    <n v="9681"/>
    <n v="19497"/>
    <n v="16321"/>
    <n v="3176"/>
  </r>
  <r>
    <x v="82"/>
    <n v="202134"/>
    <x v="3"/>
    <n v="39"/>
    <n v="82"/>
    <n v="69"/>
    <n v="13"/>
    <n v="9642"/>
    <n v="19445"/>
    <n v="16276"/>
    <n v="3169"/>
  </r>
  <r>
    <x v="83"/>
    <n v="202135"/>
    <x v="3"/>
    <n v="56"/>
    <n v="89"/>
    <n v="72"/>
    <n v="17"/>
    <n v="9586"/>
    <n v="19383"/>
    <n v="16228"/>
    <n v="3155"/>
  </r>
  <r>
    <x v="84"/>
    <n v="202136"/>
    <x v="3"/>
    <n v="58"/>
    <n v="98"/>
    <n v="74"/>
    <n v="24"/>
    <n v="9528"/>
    <n v="19312"/>
    <n v="16179"/>
    <n v="3133"/>
  </r>
  <r>
    <x v="85"/>
    <n v="202137"/>
    <x v="3"/>
    <n v="56"/>
    <n v="90"/>
    <n v="75"/>
    <n v="15"/>
    <n v="9472"/>
    <n v="19245"/>
    <n v="16118"/>
    <n v="3127"/>
  </r>
  <r>
    <x v="86"/>
    <n v="202138"/>
    <x v="3"/>
    <n v="45"/>
    <n v="79"/>
    <n v="64"/>
    <n v="15"/>
    <n v="9427"/>
    <n v="19188"/>
    <n v="16073"/>
    <n v="3115"/>
  </r>
  <r>
    <x v="87"/>
    <n v="202139"/>
    <x v="3"/>
    <n v="44"/>
    <n v="86"/>
    <n v="75"/>
    <n v="11"/>
    <n v="9383"/>
    <n v="19115"/>
    <n v="16011"/>
    <n v="3104"/>
  </r>
  <r>
    <x v="88"/>
    <n v="202140"/>
    <x v="3"/>
    <n v="43"/>
    <n v="70"/>
    <n v="61"/>
    <n v="9"/>
    <n v="9340"/>
    <n v="19061"/>
    <n v="15965"/>
    <n v="3096"/>
  </r>
  <r>
    <x v="89"/>
    <n v="202141"/>
    <x v="3"/>
    <n v="59"/>
    <n v="80"/>
    <n v="67"/>
    <n v="13"/>
    <n v="9281"/>
    <n v="19000"/>
    <n v="15916"/>
    <n v="3084"/>
  </r>
  <r>
    <x v="10"/>
    <n v="202142"/>
    <x v="3"/>
    <n v="64"/>
    <n v="96"/>
    <n v="78"/>
    <n v="18"/>
    <n v="9217"/>
    <n v="18929"/>
    <n v="15856"/>
    <n v="3073"/>
  </r>
  <r>
    <x v="90"/>
    <n v="202143"/>
    <x v="3"/>
    <n v="62"/>
    <n v="119"/>
    <n v="102"/>
    <n v="17"/>
    <n v="9155"/>
    <n v="18849"/>
    <n v="15788"/>
    <n v="3061"/>
  </r>
  <r>
    <x v="91"/>
    <n v="202144"/>
    <x v="3"/>
    <n v="75"/>
    <n v="122"/>
    <n v="105"/>
    <n v="17"/>
    <n v="9080"/>
    <n v="18802"/>
    <n v="15747"/>
    <n v="3055"/>
  </r>
  <r>
    <x v="143"/>
    <n v="202145"/>
    <x v="3"/>
    <n v="66"/>
    <n v="107"/>
    <n v="91"/>
    <n v="16"/>
    <n v="9014"/>
    <n v="18771"/>
    <n v="15724"/>
    <n v="3047"/>
  </r>
  <r>
    <x v="92"/>
    <n v="202146"/>
    <x v="3"/>
    <n v="71"/>
    <n v="110"/>
    <n v="91"/>
    <n v="19"/>
    <n v="8943"/>
    <n v="18742"/>
    <n v="15704"/>
    <n v="3038"/>
  </r>
  <r>
    <x v="93"/>
    <n v="202147"/>
    <x v="3"/>
    <n v="98"/>
    <n v="110"/>
    <n v="89"/>
    <n v="21"/>
    <n v="8845"/>
    <n v="18756"/>
    <n v="15716"/>
    <n v="3040"/>
  </r>
  <r>
    <x v="94"/>
    <n v="202148"/>
    <x v="3"/>
    <n v="91"/>
    <n v="132"/>
    <n v="117"/>
    <n v="15"/>
    <n v="8754"/>
    <n v="18746"/>
    <n v="15692"/>
    <n v="3054"/>
  </r>
  <r>
    <x v="95"/>
    <n v="202149"/>
    <x v="3"/>
    <n v="80"/>
    <n v="93"/>
    <n v="82"/>
    <n v="11"/>
    <n v="8674"/>
    <n v="18750"/>
    <n v="15687"/>
    <n v="3063"/>
  </r>
  <r>
    <x v="144"/>
    <n v="202150"/>
    <x v="3"/>
    <n v="84"/>
    <n v="113"/>
    <n v="96"/>
    <n v="17"/>
    <n v="8590"/>
    <n v="18721"/>
    <n v="15660"/>
    <n v="3061"/>
  </r>
  <r>
    <x v="96"/>
    <n v="202151"/>
    <x v="3"/>
    <n v="76"/>
    <n v="126"/>
    <n v="105"/>
    <n v="21"/>
    <n v="8514"/>
    <n v="18619"/>
    <n v="15575"/>
    <n v="3044"/>
  </r>
  <r>
    <x v="97"/>
    <n v="202152"/>
    <x v="3"/>
    <n v="49"/>
    <n v="63"/>
    <n v="50"/>
    <n v="13"/>
    <n v="8465"/>
    <n v="18570"/>
    <n v="15537"/>
    <n v="3033"/>
  </r>
  <r>
    <x v="98"/>
    <n v="202153"/>
    <x v="3"/>
    <n v="100"/>
    <n v="0"/>
    <n v="0"/>
    <n v="0"/>
    <n v="8365"/>
    <n v="18571"/>
    <n v="15538"/>
    <n v="3033"/>
  </r>
  <r>
    <x v="99"/>
    <n v="202201"/>
    <x v="3"/>
    <n v="49"/>
    <n v="93"/>
    <n v="73"/>
    <n v="20"/>
    <n v="8316"/>
    <n v="18519"/>
    <n v="15500"/>
    <n v="3019"/>
  </r>
  <r>
    <x v="100"/>
    <n v="202202"/>
    <x v="3"/>
    <n v="48"/>
    <n v="112"/>
    <n v="92"/>
    <n v="20"/>
    <n v="8268"/>
    <n v="18449"/>
    <n v="15447"/>
    <n v="3002"/>
  </r>
  <r>
    <x v="101"/>
    <n v="202203"/>
    <x v="3"/>
    <n v="41"/>
    <n v="98"/>
    <n v="83"/>
    <n v="15"/>
    <n v="8227"/>
    <n v="18370"/>
    <n v="15382"/>
    <n v="2988"/>
  </r>
  <r>
    <x v="102"/>
    <n v="202204"/>
    <x v="3"/>
    <n v="39"/>
    <n v="99"/>
    <n v="80"/>
    <n v="19"/>
    <n v="8188"/>
    <n v="18277"/>
    <n v="15308"/>
    <n v="2969"/>
  </r>
  <r>
    <x v="145"/>
    <n v="202205"/>
    <x v="3"/>
    <n v="57"/>
    <n v="109"/>
    <n v="95"/>
    <n v="14"/>
    <n v="8131"/>
    <n v="18178"/>
    <n v="15222"/>
    <n v="2956"/>
  </r>
  <r>
    <x v="103"/>
    <n v="202206"/>
    <x v="3"/>
    <n v="45"/>
    <n v="122"/>
    <n v="105"/>
    <n v="17"/>
    <n v="8086"/>
    <n v="18066"/>
    <n v="15124"/>
    <n v="2942"/>
  </r>
  <r>
    <x v="104"/>
    <n v="202207"/>
    <x v="3"/>
    <n v="49"/>
    <n v="101"/>
    <n v="85"/>
    <n v="16"/>
    <n v="8037"/>
    <n v="17971"/>
    <n v="15044"/>
    <n v="2927"/>
  </r>
  <r>
    <x v="105"/>
    <n v="202208"/>
    <x v="3"/>
    <n v="55"/>
    <n v="85"/>
    <n v="70"/>
    <n v="15"/>
    <n v="7982"/>
    <n v="17889"/>
    <n v="14976"/>
    <n v="2913"/>
  </r>
  <r>
    <x v="106"/>
    <n v="202209"/>
    <x v="3"/>
    <n v="39"/>
    <n v="104"/>
    <n v="83"/>
    <n v="21"/>
    <n v="7943"/>
    <n v="17789"/>
    <n v="14897"/>
    <n v="2892"/>
  </r>
  <r>
    <x v="107"/>
    <n v="202210"/>
    <x v="3"/>
    <n v="41"/>
    <n v="102"/>
    <n v="83"/>
    <n v="19"/>
    <n v="7902"/>
    <n v="17691"/>
    <n v="14818"/>
    <n v="2873"/>
  </r>
  <r>
    <x v="146"/>
    <n v="202211"/>
    <x v="3"/>
    <n v="44"/>
    <n v="100"/>
    <n v="75"/>
    <n v="25"/>
    <n v="7858"/>
    <n v="17593"/>
    <n v="14745"/>
    <n v="2848"/>
  </r>
  <r>
    <x v="108"/>
    <n v="202212"/>
    <x v="3"/>
    <n v="60"/>
    <n v="94"/>
    <n v="82"/>
    <n v="12"/>
    <n v="7798"/>
    <n v="17502"/>
    <n v="14666"/>
    <n v="2836"/>
  </r>
  <r>
    <x v="109"/>
    <n v="202213"/>
    <x v="3"/>
    <n v="43"/>
    <n v="91"/>
    <n v="74"/>
    <n v="17"/>
    <n v="7755"/>
    <n v="17417"/>
    <n v="14598"/>
    <n v="2819"/>
  </r>
  <r>
    <x v="110"/>
    <n v="202214"/>
    <x v="3"/>
    <n v="51"/>
    <n v="117"/>
    <n v="95"/>
    <n v="22"/>
    <n v="7704"/>
    <n v="17302"/>
    <n v="14505"/>
    <n v="2797"/>
  </r>
  <r>
    <x v="111"/>
    <n v="202215"/>
    <x v="3"/>
    <n v="51"/>
    <n v="86"/>
    <n v="70"/>
    <n v="16"/>
    <n v="7653"/>
    <n v="17219"/>
    <n v="14438"/>
    <n v="2781"/>
  </r>
  <r>
    <x v="112"/>
    <n v="202216"/>
    <x v="3"/>
    <n v="40"/>
    <n v="93"/>
    <n v="72"/>
    <n v="21"/>
    <n v="7613"/>
    <n v="17127"/>
    <n v="14367"/>
    <n v="2760"/>
  </r>
  <r>
    <x v="113"/>
    <n v="202217"/>
    <x v="3"/>
    <n v="27"/>
    <n v="87"/>
    <n v="68"/>
    <n v="19"/>
    <n v="7586"/>
    <n v="17040"/>
    <n v="14299"/>
    <n v="2741"/>
  </r>
  <r>
    <x v="114"/>
    <n v="202218"/>
    <x v="3"/>
    <n v="50"/>
    <n v="100"/>
    <n v="81"/>
    <n v="19"/>
    <n v="7536"/>
    <n v="16944"/>
    <n v="14222"/>
    <n v="2722"/>
  </r>
  <r>
    <x v="115"/>
    <n v="202219"/>
    <x v="3"/>
    <n v="37"/>
    <n v="80"/>
    <n v="62"/>
    <n v="18"/>
    <n v="7499"/>
    <n v="16865"/>
    <n v="14161"/>
    <n v="2704"/>
  </r>
  <r>
    <x v="11"/>
    <n v="202220"/>
    <x v="3"/>
    <n v="34"/>
    <n v="83"/>
    <n v="63"/>
    <n v="20"/>
    <n v="7465"/>
    <n v="16784"/>
    <n v="14100"/>
    <n v="2684"/>
  </r>
  <r>
    <x v="147"/>
    <n v="202221"/>
    <x v="3"/>
    <n v="29"/>
    <n v="62"/>
    <n v="52"/>
    <n v="10"/>
    <n v="7436"/>
    <n v="16723"/>
    <n v="14049"/>
    <n v="2674"/>
  </r>
  <r>
    <x v="116"/>
    <n v="202222"/>
    <x v="3"/>
    <n v="30"/>
    <n v="80"/>
    <n v="63"/>
    <n v="17"/>
    <n v="7406"/>
    <n v="16644"/>
    <n v="13987"/>
    <n v="2657"/>
  </r>
  <r>
    <x v="117"/>
    <n v="202223"/>
    <x v="3"/>
    <n v="30"/>
    <n v="77"/>
    <n v="71"/>
    <n v="6"/>
    <n v="7376"/>
    <n v="16568"/>
    <n v="13917"/>
    <n v="2651"/>
  </r>
  <r>
    <x v="118"/>
    <n v="202224"/>
    <x v="3"/>
    <n v="26"/>
    <n v="74"/>
    <n v="63"/>
    <n v="11"/>
    <n v="7350"/>
    <n v="16495"/>
    <n v="13855"/>
    <n v="2640"/>
  </r>
  <r>
    <x v="119"/>
    <n v="202225"/>
    <x v="3"/>
    <n v="36"/>
    <n v="72"/>
    <n v="62"/>
    <n v="10"/>
    <n v="7314"/>
    <n v="16425"/>
    <n v="13795"/>
    <n v="2630"/>
  </r>
  <r>
    <x v="148"/>
    <n v="202226"/>
    <x v="3"/>
    <n v="33"/>
    <n v="82"/>
    <n v="70"/>
    <n v="12"/>
    <n v="7281"/>
    <n v="16344"/>
    <n v="13726"/>
    <n v="2618"/>
  </r>
  <r>
    <x v="120"/>
    <n v="202227"/>
    <x v="3"/>
    <n v="29"/>
    <n v="71"/>
    <n v="59"/>
    <n v="12"/>
    <n v="7252"/>
    <n v="16273"/>
    <n v="13667"/>
    <n v="2606"/>
  </r>
  <r>
    <x v="121"/>
    <n v="202228"/>
    <x v="3"/>
    <n v="18"/>
    <n v="95"/>
    <n v="79"/>
    <n v="16"/>
    <n v="7234"/>
    <n v="16181"/>
    <n v="13591"/>
    <n v="2590"/>
  </r>
  <r>
    <x v="122"/>
    <n v="202229"/>
    <x v="3"/>
    <n v="33"/>
    <n v="91"/>
    <n v="67"/>
    <n v="24"/>
    <n v="7201"/>
    <n v="16092"/>
    <n v="13525"/>
    <n v="2567"/>
  </r>
  <r>
    <x v="123"/>
    <n v="202230"/>
    <x v="3"/>
    <n v="33"/>
    <n v="91"/>
    <n v="74"/>
    <n v="17"/>
    <n v="7168"/>
    <n v="16002"/>
    <n v="13452"/>
    <n v="2550"/>
  </r>
  <r>
    <x v="149"/>
    <n v="202231"/>
    <x v="3"/>
    <n v="31"/>
    <n v="83"/>
    <n v="65"/>
    <n v="18"/>
    <n v="7137"/>
    <n v="15922"/>
    <n v="13390"/>
    <n v="2532"/>
  </r>
  <r>
    <x v="124"/>
    <n v="202232"/>
    <x v="3"/>
    <n v="38"/>
    <n v="67"/>
    <n v="61"/>
    <n v="6"/>
    <n v="7099"/>
    <n v="15858"/>
    <n v="13332"/>
    <n v="2526"/>
  </r>
  <r>
    <x v="150"/>
    <n v="202233"/>
    <x v="3"/>
    <n v="31"/>
    <n v="86"/>
    <n v="73"/>
    <n v="13"/>
    <n v="7068"/>
    <n v="15773"/>
    <n v="13260"/>
    <n v="2513"/>
  </r>
  <r>
    <x v="12"/>
    <n v="202234"/>
    <x v="3"/>
    <n v="28"/>
    <n v="79"/>
    <n v="61"/>
    <n v="18"/>
    <n v="7040"/>
    <n v="15695"/>
    <n v="13200"/>
    <n v="2495"/>
  </r>
  <r>
    <x v="125"/>
    <n v="202235"/>
    <x v="3"/>
    <n v="23"/>
    <n v="71"/>
    <n v="56"/>
    <n v="15"/>
    <n v="7017"/>
    <n v="15628"/>
    <n v="13148"/>
    <n v="2480"/>
  </r>
  <r>
    <x v="151"/>
    <n v="202236"/>
    <x v="3"/>
    <n v="33"/>
    <n v="73"/>
    <n v="65"/>
    <n v="8"/>
    <n v="6984"/>
    <n v="15560"/>
    <n v="13088"/>
    <n v="2472"/>
  </r>
  <r>
    <x v="126"/>
    <n v="202237"/>
    <x v="3"/>
    <n v="33"/>
    <n v="89"/>
    <n v="74"/>
    <n v="15"/>
    <n v="6951"/>
    <n v="15474"/>
    <n v="13017"/>
    <n v="2457"/>
  </r>
  <r>
    <x v="152"/>
    <n v="202238"/>
    <x v="3"/>
    <n v="41"/>
    <n v="71"/>
    <n v="64"/>
    <n v="7"/>
    <n v="6910"/>
    <n v="15406"/>
    <n v="12956"/>
    <n v="2450"/>
  </r>
  <r>
    <x v="127"/>
    <n v="202239"/>
    <x v="3"/>
    <n v="35"/>
    <n v="83"/>
    <n v="72"/>
    <n v="11"/>
    <n v="6875"/>
    <n v="15324"/>
    <n v="12885"/>
    <n v="2439"/>
  </r>
  <r>
    <x v="128"/>
    <n v="202240"/>
    <x v="3"/>
    <n v="38"/>
    <n v="99"/>
    <n v="82"/>
    <n v="17"/>
    <n v="6837"/>
    <n v="15227"/>
    <n v="12805"/>
    <n v="2422"/>
  </r>
  <r>
    <x v="129"/>
    <n v="202241"/>
    <x v="3"/>
    <n v="48"/>
    <n v="105"/>
    <n v="80"/>
    <n v="25"/>
    <n v="6789"/>
    <n v="15124"/>
    <n v="12727"/>
    <n v="2397"/>
  </r>
  <r>
    <x v="130"/>
    <n v="202242"/>
    <x v="3"/>
    <n v="36"/>
    <n v="89"/>
    <n v="72"/>
    <n v="17"/>
    <n v="6753"/>
    <n v="15035"/>
    <n v="12655"/>
    <n v="2380"/>
  </r>
  <r>
    <x v="153"/>
    <n v="202243"/>
    <x v="3"/>
    <n v="39"/>
    <n v="91"/>
    <n v="73"/>
    <n v="18"/>
    <n v="6714"/>
    <n v="14949"/>
    <n v="12587"/>
    <n v="2362"/>
  </r>
  <r>
    <x v="154"/>
    <n v="202244"/>
    <x v="3"/>
    <n v="32"/>
    <n v="90"/>
    <n v="72"/>
    <n v="18"/>
    <n v="6682"/>
    <n v="14860"/>
    <n v="12516"/>
    <n v="2344"/>
  </r>
  <r>
    <x v="155"/>
    <n v="202245"/>
    <x v="3"/>
    <n v="33"/>
    <n v="74"/>
    <n v="63"/>
    <n v="11"/>
    <n v="6649"/>
    <n v="14786"/>
    <n v="12453"/>
    <n v="2333"/>
  </r>
  <r>
    <x v="156"/>
    <n v="202246"/>
    <x v="3"/>
    <n v="33"/>
    <n v="82"/>
    <n v="74"/>
    <n v="8"/>
    <n v="6616"/>
    <n v="14704"/>
    <n v="12379"/>
    <n v="2325"/>
  </r>
  <r>
    <x v="157"/>
    <n v="202247"/>
    <x v="3"/>
    <n v="35"/>
    <n v="88"/>
    <n v="73"/>
    <n v="15"/>
    <n v="6581"/>
    <n v="14619"/>
    <n v="12309"/>
    <n v="2310"/>
  </r>
  <r>
    <x v="131"/>
    <n v="202248"/>
    <x v="3"/>
    <n v="40"/>
    <n v="89"/>
    <n v="68"/>
    <n v="21"/>
    <n v="6541"/>
    <n v="14530"/>
    <n v="12241"/>
    <n v="2289"/>
  </r>
  <r>
    <x v="132"/>
    <n v="202249"/>
    <x v="3"/>
    <n v="34"/>
    <n v="111"/>
    <n v="88"/>
    <n v="23"/>
    <n v="6507"/>
    <n v="14420"/>
    <n v="12154"/>
    <n v="2266"/>
  </r>
  <r>
    <x v="133"/>
    <n v="202250"/>
    <x v="3"/>
    <n v="41"/>
    <n v="96"/>
    <n v="83"/>
    <n v="13"/>
    <n v="6466"/>
    <n v="14324"/>
    <n v="12071"/>
    <n v="2253"/>
  </r>
  <r>
    <x v="134"/>
    <n v="202251"/>
    <x v="3"/>
    <n v="41"/>
    <n v="121"/>
    <n v="98"/>
    <n v="23"/>
    <n v="6425"/>
    <n v="14203"/>
    <n v="11973"/>
    <n v="2230"/>
  </r>
  <r>
    <x v="135"/>
    <n v="202252"/>
    <x v="3"/>
    <n v="50"/>
    <n v="135"/>
    <n v="117"/>
    <n v="18"/>
    <n v="6375"/>
    <n v="14068"/>
    <n v="11856"/>
    <n v="2212"/>
  </r>
  <r>
    <x v="13"/>
    <n v="202001"/>
    <x v="4"/>
    <n v="260"/>
    <n v="0"/>
    <n v="0"/>
    <n v="0"/>
    <n v="47030"/>
    <n v="0"/>
    <n v="0"/>
    <n v="0"/>
  </r>
  <r>
    <x v="14"/>
    <n v="202002"/>
    <x v="4"/>
    <n v="377"/>
    <n v="0"/>
    <n v="0"/>
    <n v="0"/>
    <n v="46653"/>
    <n v="0"/>
    <n v="0"/>
    <n v="0"/>
  </r>
  <r>
    <x v="15"/>
    <n v="202003"/>
    <x v="4"/>
    <n v="373"/>
    <n v="0"/>
    <n v="0"/>
    <n v="0"/>
    <n v="46280"/>
    <n v="0"/>
    <n v="0"/>
    <n v="0"/>
  </r>
  <r>
    <x v="16"/>
    <n v="202004"/>
    <x v="4"/>
    <n v="362"/>
    <n v="0"/>
    <n v="0"/>
    <n v="0"/>
    <n v="45918"/>
    <n v="0"/>
    <n v="0"/>
    <n v="0"/>
  </r>
  <r>
    <x v="17"/>
    <n v="202005"/>
    <x v="4"/>
    <n v="391"/>
    <n v="0"/>
    <n v="0"/>
    <n v="0"/>
    <n v="45527"/>
    <n v="0"/>
    <n v="0"/>
    <n v="0"/>
  </r>
  <r>
    <x v="18"/>
    <n v="202006"/>
    <x v="4"/>
    <n v="370"/>
    <n v="0"/>
    <n v="0"/>
    <n v="0"/>
    <n v="45157"/>
    <n v="0"/>
    <n v="0"/>
    <n v="0"/>
  </r>
  <r>
    <x v="19"/>
    <n v="202007"/>
    <x v="4"/>
    <n v="439"/>
    <n v="0"/>
    <n v="0"/>
    <n v="0"/>
    <n v="44718"/>
    <n v="0"/>
    <n v="0"/>
    <n v="0"/>
  </r>
  <r>
    <x v="20"/>
    <n v="202008"/>
    <x v="4"/>
    <n v="390"/>
    <n v="0"/>
    <n v="0"/>
    <n v="0"/>
    <n v="44328"/>
    <n v="0"/>
    <n v="0"/>
    <n v="0"/>
  </r>
  <r>
    <x v="21"/>
    <n v="202009"/>
    <x v="4"/>
    <n v="383"/>
    <n v="0"/>
    <n v="0"/>
    <n v="0"/>
    <n v="43945"/>
    <n v="0"/>
    <n v="0"/>
    <n v="0"/>
  </r>
  <r>
    <x v="22"/>
    <n v="202010"/>
    <x v="4"/>
    <n v="375"/>
    <n v="0"/>
    <n v="0"/>
    <n v="0"/>
    <n v="43570"/>
    <n v="0"/>
    <n v="0"/>
    <n v="0"/>
  </r>
  <r>
    <x v="23"/>
    <n v="202011"/>
    <x v="4"/>
    <n v="395"/>
    <n v="0"/>
    <n v="0"/>
    <n v="0"/>
    <n v="43175"/>
    <n v="0"/>
    <n v="0"/>
    <n v="0"/>
  </r>
  <r>
    <x v="24"/>
    <n v="202012"/>
    <x v="4"/>
    <n v="361"/>
    <n v="0"/>
    <n v="0"/>
    <n v="0"/>
    <n v="42814"/>
    <n v="0"/>
    <n v="0"/>
    <n v="0"/>
  </r>
  <r>
    <x v="25"/>
    <n v="202013"/>
    <x v="4"/>
    <n v="385"/>
    <n v="0"/>
    <n v="0"/>
    <n v="0"/>
    <n v="42429"/>
    <n v="0"/>
    <n v="0"/>
    <n v="0"/>
  </r>
  <r>
    <x v="26"/>
    <n v="202014"/>
    <x v="4"/>
    <n v="366"/>
    <n v="0"/>
    <n v="0"/>
    <n v="0"/>
    <n v="42063"/>
    <n v="0"/>
    <n v="0"/>
    <n v="0"/>
  </r>
  <r>
    <x v="27"/>
    <n v="202015"/>
    <x v="4"/>
    <n v="340"/>
    <n v="0"/>
    <n v="0"/>
    <n v="0"/>
    <n v="41723"/>
    <n v="0"/>
    <n v="0"/>
    <n v="0"/>
  </r>
  <r>
    <x v="136"/>
    <n v="202016"/>
    <x v="4"/>
    <n v="315"/>
    <n v="0"/>
    <n v="0"/>
    <n v="0"/>
    <n v="41408"/>
    <n v="0"/>
    <n v="0"/>
    <n v="0"/>
  </r>
  <r>
    <x v="28"/>
    <n v="202017"/>
    <x v="4"/>
    <n v="332"/>
    <n v="0"/>
    <n v="0"/>
    <n v="0"/>
    <n v="41076"/>
    <n v="0"/>
    <n v="0"/>
    <n v="0"/>
  </r>
  <r>
    <x v="29"/>
    <n v="202018"/>
    <x v="4"/>
    <n v="299"/>
    <n v="0"/>
    <n v="0"/>
    <n v="0"/>
    <n v="40777"/>
    <n v="0"/>
    <n v="0"/>
    <n v="0"/>
  </r>
  <r>
    <x v="30"/>
    <n v="202019"/>
    <x v="4"/>
    <n v="317"/>
    <n v="0"/>
    <n v="0"/>
    <n v="0"/>
    <n v="40460"/>
    <n v="0"/>
    <n v="0"/>
    <n v="0"/>
  </r>
  <r>
    <x v="0"/>
    <n v="202020"/>
    <x v="4"/>
    <n v="299"/>
    <n v="0"/>
    <n v="0"/>
    <n v="0"/>
    <n v="40161"/>
    <n v="0"/>
    <n v="0"/>
    <n v="0"/>
  </r>
  <r>
    <x v="31"/>
    <n v="202021"/>
    <x v="4"/>
    <n v="295"/>
    <n v="0"/>
    <n v="0"/>
    <n v="0"/>
    <n v="39866"/>
    <n v="0"/>
    <n v="0"/>
    <n v="0"/>
  </r>
  <r>
    <x v="32"/>
    <n v="202022"/>
    <x v="4"/>
    <n v="316"/>
    <n v="0"/>
    <n v="0"/>
    <n v="0"/>
    <n v="39550"/>
    <n v="0"/>
    <n v="0"/>
    <n v="0"/>
  </r>
  <r>
    <x v="33"/>
    <n v="202023"/>
    <x v="4"/>
    <n v="311"/>
    <n v="0"/>
    <n v="0"/>
    <n v="0"/>
    <n v="39239"/>
    <n v="0"/>
    <n v="0"/>
    <n v="0"/>
  </r>
  <r>
    <x v="34"/>
    <n v="202024"/>
    <x v="4"/>
    <n v="317"/>
    <n v="0"/>
    <n v="0"/>
    <n v="0"/>
    <n v="38922"/>
    <n v="0"/>
    <n v="0"/>
    <n v="0"/>
  </r>
  <r>
    <x v="137"/>
    <n v="202025"/>
    <x v="4"/>
    <n v="303"/>
    <n v="0"/>
    <n v="0"/>
    <n v="0"/>
    <n v="38619"/>
    <n v="0"/>
    <n v="0"/>
    <n v="0"/>
  </r>
  <r>
    <x v="35"/>
    <n v="202026"/>
    <x v="4"/>
    <n v="306"/>
    <n v="0"/>
    <n v="0"/>
    <n v="0"/>
    <n v="38313"/>
    <n v="0"/>
    <n v="0"/>
    <n v="0"/>
  </r>
  <r>
    <x v="36"/>
    <n v="202027"/>
    <x v="4"/>
    <n v="322"/>
    <n v="0"/>
    <n v="0"/>
    <n v="0"/>
    <n v="37991"/>
    <n v="0"/>
    <n v="0"/>
    <n v="0"/>
  </r>
  <r>
    <x v="37"/>
    <n v="202028"/>
    <x v="4"/>
    <n v="312"/>
    <n v="0"/>
    <n v="0"/>
    <n v="0"/>
    <n v="37679"/>
    <n v="0"/>
    <n v="0"/>
    <n v="0"/>
  </r>
  <r>
    <x v="38"/>
    <n v="202029"/>
    <x v="4"/>
    <n v="311"/>
    <n v="0"/>
    <n v="0"/>
    <n v="0"/>
    <n v="37368"/>
    <n v="0"/>
    <n v="0"/>
    <n v="0"/>
  </r>
  <r>
    <x v="1"/>
    <n v="202030"/>
    <x v="4"/>
    <n v="311"/>
    <n v="0"/>
    <n v="0"/>
    <n v="0"/>
    <n v="37057"/>
    <n v="0"/>
    <n v="0"/>
    <n v="0"/>
  </r>
  <r>
    <x v="39"/>
    <n v="202031"/>
    <x v="4"/>
    <n v="334"/>
    <n v="0"/>
    <n v="0"/>
    <n v="0"/>
    <n v="36723"/>
    <n v="0"/>
    <n v="0"/>
    <n v="0"/>
  </r>
  <r>
    <x v="2"/>
    <n v="202032"/>
    <x v="4"/>
    <n v="327"/>
    <n v="0"/>
    <n v="0"/>
    <n v="0"/>
    <n v="36396"/>
    <n v="0"/>
    <n v="0"/>
    <n v="0"/>
  </r>
  <r>
    <x v="40"/>
    <n v="202033"/>
    <x v="4"/>
    <n v="349"/>
    <n v="0"/>
    <n v="0"/>
    <n v="0"/>
    <n v="36047"/>
    <n v="0"/>
    <n v="0"/>
    <n v="0"/>
  </r>
  <r>
    <x v="41"/>
    <n v="202034"/>
    <x v="4"/>
    <n v="319"/>
    <n v="0"/>
    <n v="0"/>
    <n v="0"/>
    <n v="35728"/>
    <n v="0"/>
    <n v="0"/>
    <n v="0"/>
  </r>
  <r>
    <x v="42"/>
    <n v="202035"/>
    <x v="4"/>
    <n v="332"/>
    <n v="0"/>
    <n v="0"/>
    <n v="0"/>
    <n v="35396"/>
    <n v="0"/>
    <n v="0"/>
    <n v="0"/>
  </r>
  <r>
    <x v="43"/>
    <n v="202036"/>
    <x v="4"/>
    <n v="282"/>
    <n v="0"/>
    <n v="0"/>
    <n v="0"/>
    <n v="35114"/>
    <n v="0"/>
    <n v="0"/>
    <n v="0"/>
  </r>
  <r>
    <x v="44"/>
    <n v="202037"/>
    <x v="4"/>
    <n v="318"/>
    <n v="0"/>
    <n v="0"/>
    <n v="0"/>
    <n v="34796"/>
    <n v="0"/>
    <n v="0"/>
    <n v="0"/>
  </r>
  <r>
    <x v="45"/>
    <n v="202038"/>
    <x v="4"/>
    <n v="362"/>
    <n v="0"/>
    <n v="0"/>
    <n v="0"/>
    <n v="34434"/>
    <n v="0"/>
    <n v="0"/>
    <n v="0"/>
  </r>
  <r>
    <x v="46"/>
    <n v="202039"/>
    <x v="4"/>
    <n v="378"/>
    <n v="0"/>
    <n v="0"/>
    <n v="0"/>
    <n v="34056"/>
    <n v="0"/>
    <n v="0"/>
    <n v="0"/>
  </r>
  <r>
    <x v="47"/>
    <n v="202040"/>
    <x v="4"/>
    <n v="369"/>
    <n v="0"/>
    <n v="0"/>
    <n v="0"/>
    <n v="33687"/>
    <n v="0"/>
    <n v="0"/>
    <n v="0"/>
  </r>
  <r>
    <x v="48"/>
    <n v="202041"/>
    <x v="4"/>
    <n v="377"/>
    <n v="0"/>
    <n v="0"/>
    <n v="0"/>
    <n v="33310"/>
    <n v="0"/>
    <n v="0"/>
    <n v="0"/>
  </r>
  <r>
    <x v="49"/>
    <n v="202042"/>
    <x v="4"/>
    <n v="497"/>
    <n v="0"/>
    <n v="0"/>
    <n v="0"/>
    <n v="32813"/>
    <n v="0"/>
    <n v="0"/>
    <n v="0"/>
  </r>
  <r>
    <x v="50"/>
    <n v="202043"/>
    <x v="4"/>
    <n v="647"/>
    <n v="0"/>
    <n v="0"/>
    <n v="0"/>
    <n v="32166"/>
    <n v="0"/>
    <n v="0"/>
    <n v="0"/>
  </r>
  <r>
    <x v="3"/>
    <n v="202044"/>
    <x v="4"/>
    <n v="732"/>
    <n v="0"/>
    <n v="0"/>
    <n v="0"/>
    <n v="31434"/>
    <n v="0"/>
    <n v="0"/>
    <n v="0"/>
  </r>
  <r>
    <x v="4"/>
    <n v="202045"/>
    <x v="4"/>
    <n v="749"/>
    <n v="0"/>
    <n v="0"/>
    <n v="0"/>
    <n v="30685"/>
    <n v="0"/>
    <n v="0"/>
    <n v="0"/>
  </r>
  <r>
    <x v="51"/>
    <n v="202046"/>
    <x v="4"/>
    <n v="662"/>
    <n v="0"/>
    <n v="0"/>
    <n v="0"/>
    <n v="30023"/>
    <n v="0"/>
    <n v="0"/>
    <n v="0"/>
  </r>
  <r>
    <x v="52"/>
    <n v="202047"/>
    <x v="4"/>
    <n v="531"/>
    <n v="0"/>
    <n v="0"/>
    <n v="0"/>
    <n v="29492"/>
    <n v="0"/>
    <n v="0"/>
    <n v="0"/>
  </r>
  <r>
    <x v="53"/>
    <n v="202048"/>
    <x v="4"/>
    <n v="553"/>
    <n v="0"/>
    <n v="0"/>
    <n v="0"/>
    <n v="28939"/>
    <n v="0"/>
    <n v="0"/>
    <n v="0"/>
  </r>
  <r>
    <x v="5"/>
    <n v="202049"/>
    <x v="4"/>
    <n v="490"/>
    <n v="0"/>
    <n v="0"/>
    <n v="0"/>
    <n v="28449"/>
    <n v="0"/>
    <n v="0"/>
    <n v="0"/>
  </r>
  <r>
    <x v="54"/>
    <n v="202050"/>
    <x v="4"/>
    <n v="524"/>
    <n v="0"/>
    <n v="0"/>
    <n v="0"/>
    <n v="27925"/>
    <n v="0"/>
    <n v="0"/>
    <n v="0"/>
  </r>
  <r>
    <x v="6"/>
    <n v="202051"/>
    <x v="4"/>
    <n v="552"/>
    <n v="0"/>
    <n v="0"/>
    <n v="0"/>
    <n v="27373"/>
    <n v="0"/>
    <n v="0"/>
    <n v="0"/>
  </r>
  <r>
    <x v="55"/>
    <n v="202052"/>
    <x v="4"/>
    <n v="565"/>
    <n v="0"/>
    <n v="0"/>
    <n v="0"/>
    <n v="26808"/>
    <n v="7"/>
    <n v="7"/>
    <n v="0"/>
  </r>
  <r>
    <x v="56"/>
    <n v="202053"/>
    <x v="4"/>
    <n v="298"/>
    <n v="0"/>
    <n v="0"/>
    <n v="0"/>
    <n v="26510"/>
    <n v="237"/>
    <n v="237"/>
    <n v="0"/>
  </r>
  <r>
    <x v="57"/>
    <n v="202101"/>
    <x v="4"/>
    <n v="584"/>
    <n v="2"/>
    <n v="2"/>
    <n v="0"/>
    <n v="25926"/>
    <n v="797"/>
    <n v="797"/>
    <n v="0"/>
  </r>
  <r>
    <x v="58"/>
    <n v="202102"/>
    <x v="4"/>
    <n v="609"/>
    <n v="11"/>
    <n v="10"/>
    <n v="1"/>
    <n v="25317"/>
    <n v="4748"/>
    <n v="4508"/>
    <n v="240"/>
  </r>
  <r>
    <x v="59"/>
    <n v="202103"/>
    <x v="4"/>
    <n v="516"/>
    <n v="31"/>
    <n v="28"/>
    <n v="3"/>
    <n v="24801"/>
    <n v="15086"/>
    <n v="14381"/>
    <n v="705"/>
  </r>
  <r>
    <x v="7"/>
    <n v="202104"/>
    <x v="4"/>
    <n v="455"/>
    <n v="51"/>
    <n v="48"/>
    <n v="3"/>
    <n v="24346"/>
    <n v="23486"/>
    <n v="22677"/>
    <n v="809"/>
  </r>
  <r>
    <x v="60"/>
    <n v="202105"/>
    <x v="4"/>
    <n v="400"/>
    <n v="69"/>
    <n v="64"/>
    <n v="5"/>
    <n v="23946"/>
    <n v="28217"/>
    <n v="26600"/>
    <n v="1617"/>
  </r>
  <r>
    <x v="61"/>
    <n v="202106"/>
    <x v="4"/>
    <n v="395"/>
    <n v="99"/>
    <n v="94"/>
    <n v="5"/>
    <n v="23551"/>
    <n v="34026"/>
    <n v="30379"/>
    <n v="3647"/>
  </r>
  <r>
    <x v="138"/>
    <n v="202107"/>
    <x v="4"/>
    <n v="391"/>
    <n v="81"/>
    <n v="70"/>
    <n v="11"/>
    <n v="23160"/>
    <n v="42940"/>
    <n v="37757"/>
    <n v="5183"/>
  </r>
  <r>
    <x v="62"/>
    <n v="202108"/>
    <x v="4"/>
    <n v="365"/>
    <n v="118"/>
    <n v="104"/>
    <n v="14"/>
    <n v="22795"/>
    <n v="50287"/>
    <n v="44668"/>
    <n v="5619"/>
  </r>
  <r>
    <x v="63"/>
    <n v="202109"/>
    <x v="4"/>
    <n v="364"/>
    <n v="111"/>
    <n v="94"/>
    <n v="17"/>
    <n v="22431"/>
    <n v="55223"/>
    <n v="48975"/>
    <n v="6248"/>
  </r>
  <r>
    <x v="64"/>
    <n v="202110"/>
    <x v="4"/>
    <n v="370"/>
    <n v="145"/>
    <n v="128"/>
    <n v="17"/>
    <n v="22061"/>
    <n v="58325"/>
    <n v="51628"/>
    <n v="6697"/>
  </r>
  <r>
    <x v="139"/>
    <n v="202111"/>
    <x v="4"/>
    <n v="317"/>
    <n v="135"/>
    <n v="110"/>
    <n v="25"/>
    <n v="21744"/>
    <n v="60328"/>
    <n v="53018"/>
    <n v="7310"/>
  </r>
  <r>
    <x v="65"/>
    <n v="202112"/>
    <x v="4"/>
    <n v="242"/>
    <n v="131"/>
    <n v="116"/>
    <n v="15"/>
    <n v="21502"/>
    <n v="61687"/>
    <n v="54055"/>
    <n v="7632"/>
  </r>
  <r>
    <x v="66"/>
    <n v="202113"/>
    <x v="4"/>
    <n v="255"/>
    <n v="148"/>
    <n v="127"/>
    <n v="21"/>
    <n v="21247"/>
    <n v="63095"/>
    <n v="54750"/>
    <n v="8345"/>
  </r>
  <r>
    <x v="67"/>
    <n v="202114"/>
    <x v="4"/>
    <n v="190"/>
    <n v="108"/>
    <n v="87"/>
    <n v="21"/>
    <n v="21057"/>
    <n v="64239"/>
    <n v="55541"/>
    <n v="8698"/>
  </r>
  <r>
    <x v="68"/>
    <n v="202115"/>
    <x v="4"/>
    <n v="191"/>
    <n v="111"/>
    <n v="95"/>
    <n v="16"/>
    <n v="20866"/>
    <n v="65308"/>
    <n v="56302"/>
    <n v="9006"/>
  </r>
  <r>
    <x v="69"/>
    <n v="202116"/>
    <x v="4"/>
    <n v="162"/>
    <n v="124"/>
    <n v="103"/>
    <n v="21"/>
    <n v="20704"/>
    <n v="66129"/>
    <n v="56991"/>
    <n v="9138"/>
  </r>
  <r>
    <x v="70"/>
    <n v="202117"/>
    <x v="4"/>
    <n v="175"/>
    <n v="142"/>
    <n v="124"/>
    <n v="18"/>
    <n v="20529"/>
    <n v="66799"/>
    <n v="57583"/>
    <n v="9216"/>
  </r>
  <r>
    <x v="71"/>
    <n v="202118"/>
    <x v="4"/>
    <n v="153"/>
    <n v="133"/>
    <n v="113"/>
    <n v="20"/>
    <n v="20376"/>
    <n v="67600"/>
    <n v="58302"/>
    <n v="9298"/>
  </r>
  <r>
    <x v="72"/>
    <n v="202119"/>
    <x v="4"/>
    <n v="141"/>
    <n v="144"/>
    <n v="124"/>
    <n v="20"/>
    <n v="20235"/>
    <n v="68294"/>
    <n v="58914"/>
    <n v="9380"/>
  </r>
  <r>
    <x v="140"/>
    <n v="202120"/>
    <x v="4"/>
    <n v="146"/>
    <n v="123"/>
    <n v="106"/>
    <n v="17"/>
    <n v="20089"/>
    <n v="68876"/>
    <n v="59278"/>
    <n v="9598"/>
  </r>
  <r>
    <x v="73"/>
    <n v="202121"/>
    <x v="4"/>
    <n v="114"/>
    <n v="126"/>
    <n v="104"/>
    <n v="22"/>
    <n v="19975"/>
    <n v="69295"/>
    <n v="59516"/>
    <n v="9779"/>
  </r>
  <r>
    <x v="74"/>
    <n v="202122"/>
    <x v="4"/>
    <n v="123"/>
    <n v="144"/>
    <n v="122"/>
    <n v="22"/>
    <n v="19852"/>
    <n v="69623"/>
    <n v="59669"/>
    <n v="9954"/>
  </r>
  <r>
    <x v="141"/>
    <n v="202123"/>
    <x v="4"/>
    <n v="88"/>
    <n v="139"/>
    <n v="116"/>
    <n v="23"/>
    <n v="19764"/>
    <n v="69912"/>
    <n v="59776"/>
    <n v="10136"/>
  </r>
  <r>
    <x v="75"/>
    <n v="202124"/>
    <x v="4"/>
    <n v="110"/>
    <n v="147"/>
    <n v="119"/>
    <n v="28"/>
    <n v="19654"/>
    <n v="70031"/>
    <n v="59814"/>
    <n v="10217"/>
  </r>
  <r>
    <x v="8"/>
    <n v="202125"/>
    <x v="4"/>
    <n v="100"/>
    <n v="183"/>
    <n v="148"/>
    <n v="35"/>
    <n v="19554"/>
    <n v="70058"/>
    <n v="59801"/>
    <n v="10257"/>
  </r>
  <r>
    <x v="76"/>
    <n v="202126"/>
    <x v="4"/>
    <n v="105"/>
    <n v="134"/>
    <n v="113"/>
    <n v="21"/>
    <n v="19449"/>
    <n v="70124"/>
    <n v="59837"/>
    <n v="10287"/>
  </r>
  <r>
    <x v="142"/>
    <n v="202127"/>
    <x v="4"/>
    <n v="98"/>
    <n v="152"/>
    <n v="128"/>
    <n v="24"/>
    <n v="19351"/>
    <n v="70100"/>
    <n v="59816"/>
    <n v="10284"/>
  </r>
  <r>
    <x v="77"/>
    <n v="202128"/>
    <x v="4"/>
    <n v="109"/>
    <n v="164"/>
    <n v="126"/>
    <n v="38"/>
    <n v="19242"/>
    <n v="70108"/>
    <n v="59844"/>
    <n v="10264"/>
  </r>
  <r>
    <x v="9"/>
    <n v="202129"/>
    <x v="4"/>
    <n v="88"/>
    <n v="152"/>
    <n v="121"/>
    <n v="31"/>
    <n v="19154"/>
    <n v="70130"/>
    <n v="59874"/>
    <n v="10256"/>
  </r>
  <r>
    <x v="78"/>
    <n v="202130"/>
    <x v="4"/>
    <n v="99"/>
    <n v="167"/>
    <n v="134"/>
    <n v="33"/>
    <n v="19055"/>
    <n v="70129"/>
    <n v="59888"/>
    <n v="10241"/>
  </r>
  <r>
    <x v="79"/>
    <n v="202131"/>
    <x v="4"/>
    <n v="103"/>
    <n v="150"/>
    <n v="128"/>
    <n v="22"/>
    <n v="18952"/>
    <n v="70103"/>
    <n v="59872"/>
    <n v="10231"/>
  </r>
  <r>
    <x v="80"/>
    <n v="202132"/>
    <x v="4"/>
    <n v="83"/>
    <n v="137"/>
    <n v="109"/>
    <n v="28"/>
    <n v="18869"/>
    <n v="70061"/>
    <n v="59846"/>
    <n v="10215"/>
  </r>
  <r>
    <x v="81"/>
    <n v="202133"/>
    <x v="4"/>
    <n v="77"/>
    <n v="159"/>
    <n v="132"/>
    <n v="27"/>
    <n v="18792"/>
    <n v="69977"/>
    <n v="59773"/>
    <n v="10204"/>
  </r>
  <r>
    <x v="82"/>
    <n v="202134"/>
    <x v="4"/>
    <n v="74"/>
    <n v="168"/>
    <n v="133"/>
    <n v="35"/>
    <n v="18718"/>
    <n v="69875"/>
    <n v="59688"/>
    <n v="10187"/>
  </r>
  <r>
    <x v="83"/>
    <n v="202135"/>
    <x v="4"/>
    <n v="87"/>
    <n v="163"/>
    <n v="144"/>
    <n v="19"/>
    <n v="18631"/>
    <n v="69781"/>
    <n v="59601"/>
    <n v="10180"/>
  </r>
  <r>
    <x v="84"/>
    <n v="202136"/>
    <x v="4"/>
    <n v="88"/>
    <n v="151"/>
    <n v="120"/>
    <n v="31"/>
    <n v="18543"/>
    <n v="69703"/>
    <n v="59540"/>
    <n v="10163"/>
  </r>
  <r>
    <x v="85"/>
    <n v="202137"/>
    <x v="4"/>
    <n v="94"/>
    <n v="177"/>
    <n v="140"/>
    <n v="37"/>
    <n v="18449"/>
    <n v="69612"/>
    <n v="59463"/>
    <n v="10149"/>
  </r>
  <r>
    <x v="86"/>
    <n v="202138"/>
    <x v="4"/>
    <n v="91"/>
    <n v="170"/>
    <n v="133"/>
    <n v="37"/>
    <n v="18358"/>
    <n v="69521"/>
    <n v="59394"/>
    <n v="10127"/>
  </r>
  <r>
    <x v="87"/>
    <n v="202139"/>
    <x v="4"/>
    <n v="81"/>
    <n v="184"/>
    <n v="150"/>
    <n v="34"/>
    <n v="18277"/>
    <n v="69388"/>
    <n v="59292"/>
    <n v="10096"/>
  </r>
  <r>
    <x v="88"/>
    <n v="202140"/>
    <x v="4"/>
    <n v="89"/>
    <n v="193"/>
    <n v="153"/>
    <n v="40"/>
    <n v="18188"/>
    <n v="69255"/>
    <n v="59189"/>
    <n v="10066"/>
  </r>
  <r>
    <x v="89"/>
    <n v="202141"/>
    <x v="4"/>
    <n v="79"/>
    <n v="199"/>
    <n v="171"/>
    <n v="28"/>
    <n v="18109"/>
    <n v="69114"/>
    <n v="59064"/>
    <n v="10050"/>
  </r>
  <r>
    <x v="10"/>
    <n v="202142"/>
    <x v="4"/>
    <n v="91"/>
    <n v="176"/>
    <n v="143"/>
    <n v="33"/>
    <n v="18018"/>
    <n v="69012"/>
    <n v="58980"/>
    <n v="10032"/>
  </r>
  <r>
    <x v="90"/>
    <n v="202143"/>
    <x v="4"/>
    <n v="93"/>
    <n v="204"/>
    <n v="169"/>
    <n v="35"/>
    <n v="17925"/>
    <n v="68885"/>
    <n v="58883"/>
    <n v="10002"/>
  </r>
  <r>
    <x v="91"/>
    <n v="202144"/>
    <x v="4"/>
    <n v="121"/>
    <n v="231"/>
    <n v="190"/>
    <n v="41"/>
    <n v="17804"/>
    <n v="68862"/>
    <n v="58877"/>
    <n v="9985"/>
  </r>
  <r>
    <x v="143"/>
    <n v="202145"/>
    <x v="4"/>
    <n v="125"/>
    <n v="208"/>
    <n v="181"/>
    <n v="27"/>
    <n v="17679"/>
    <n v="68896"/>
    <n v="58906"/>
    <n v="9990"/>
  </r>
  <r>
    <x v="92"/>
    <n v="202146"/>
    <x v="4"/>
    <n v="149"/>
    <n v="240"/>
    <n v="191"/>
    <n v="49"/>
    <n v="17530"/>
    <n v="68944"/>
    <n v="58975"/>
    <n v="9969"/>
  </r>
  <r>
    <x v="93"/>
    <n v="202147"/>
    <x v="4"/>
    <n v="168"/>
    <n v="223"/>
    <n v="194"/>
    <n v="29"/>
    <n v="17362"/>
    <n v="69072"/>
    <n v="59097"/>
    <n v="9975"/>
  </r>
  <r>
    <x v="94"/>
    <n v="202148"/>
    <x v="4"/>
    <n v="151"/>
    <n v="238"/>
    <n v="202"/>
    <n v="36"/>
    <n v="17211"/>
    <n v="69153"/>
    <n v="59161"/>
    <n v="9992"/>
  </r>
  <r>
    <x v="95"/>
    <n v="202149"/>
    <x v="4"/>
    <n v="180"/>
    <n v="262"/>
    <n v="219"/>
    <n v="43"/>
    <n v="17031"/>
    <n v="69176"/>
    <n v="59171"/>
    <n v="10005"/>
  </r>
  <r>
    <x v="144"/>
    <n v="202150"/>
    <x v="4"/>
    <n v="145"/>
    <n v="200"/>
    <n v="169"/>
    <n v="31"/>
    <n v="16886"/>
    <n v="69225"/>
    <n v="59206"/>
    <n v="10019"/>
  </r>
  <r>
    <x v="96"/>
    <n v="202151"/>
    <x v="4"/>
    <n v="129"/>
    <n v="222"/>
    <n v="180"/>
    <n v="42"/>
    <n v="16757"/>
    <n v="69094"/>
    <n v="59103"/>
    <n v="9991"/>
  </r>
  <r>
    <x v="97"/>
    <n v="202152"/>
    <x v="4"/>
    <n v="69"/>
    <n v="136"/>
    <n v="106"/>
    <n v="30"/>
    <n v="16688"/>
    <n v="69004"/>
    <n v="59039"/>
    <n v="9965"/>
  </r>
  <r>
    <x v="98"/>
    <n v="202153"/>
    <x v="4"/>
    <n v="263"/>
    <n v="0"/>
    <n v="0"/>
    <n v="0"/>
    <n v="16425"/>
    <n v="69011"/>
    <n v="59046"/>
    <n v="9965"/>
  </r>
  <r>
    <x v="99"/>
    <n v="202201"/>
    <x v="4"/>
    <n v="111"/>
    <n v="179"/>
    <n v="160"/>
    <n v="19"/>
    <n v="16314"/>
    <n v="68929"/>
    <n v="58968"/>
    <n v="9961"/>
  </r>
  <r>
    <x v="100"/>
    <n v="202202"/>
    <x v="4"/>
    <n v="99"/>
    <n v="198"/>
    <n v="167"/>
    <n v="31"/>
    <n v="16215"/>
    <n v="68855"/>
    <n v="58911"/>
    <n v="9944"/>
  </r>
  <r>
    <x v="101"/>
    <n v="202203"/>
    <x v="4"/>
    <n v="81"/>
    <n v="188"/>
    <n v="145"/>
    <n v="43"/>
    <n v="16134"/>
    <n v="68746"/>
    <n v="58839"/>
    <n v="9907"/>
  </r>
  <r>
    <x v="102"/>
    <n v="202204"/>
    <x v="4"/>
    <n v="82"/>
    <n v="197"/>
    <n v="159"/>
    <n v="38"/>
    <n v="16052"/>
    <n v="68596"/>
    <n v="58721"/>
    <n v="9875"/>
  </r>
  <r>
    <x v="145"/>
    <n v="202205"/>
    <x v="4"/>
    <n v="88"/>
    <n v="214"/>
    <n v="186"/>
    <n v="28"/>
    <n v="15964"/>
    <n v="68430"/>
    <n v="58578"/>
    <n v="9852"/>
  </r>
  <r>
    <x v="103"/>
    <n v="202206"/>
    <x v="4"/>
    <n v="127"/>
    <n v="209"/>
    <n v="175"/>
    <n v="34"/>
    <n v="15837"/>
    <n v="68238"/>
    <n v="58419"/>
    <n v="9819"/>
  </r>
  <r>
    <x v="104"/>
    <n v="202207"/>
    <x v="4"/>
    <n v="114"/>
    <n v="237"/>
    <n v="203"/>
    <n v="34"/>
    <n v="15723"/>
    <n v="68014"/>
    <n v="58227"/>
    <n v="9787"/>
  </r>
  <r>
    <x v="105"/>
    <n v="202208"/>
    <x v="4"/>
    <n v="102"/>
    <n v="235"/>
    <n v="196"/>
    <n v="39"/>
    <n v="15621"/>
    <n v="67789"/>
    <n v="58041"/>
    <n v="9748"/>
  </r>
  <r>
    <x v="106"/>
    <n v="202209"/>
    <x v="4"/>
    <n v="100"/>
    <n v="200"/>
    <n v="156"/>
    <n v="44"/>
    <n v="15521"/>
    <n v="67594"/>
    <n v="57890"/>
    <n v="9704"/>
  </r>
  <r>
    <x v="107"/>
    <n v="202210"/>
    <x v="4"/>
    <n v="97"/>
    <n v="197"/>
    <n v="168"/>
    <n v="29"/>
    <n v="15424"/>
    <n v="67402"/>
    <n v="57727"/>
    <n v="9675"/>
  </r>
  <r>
    <x v="146"/>
    <n v="202211"/>
    <x v="4"/>
    <n v="76"/>
    <n v="205"/>
    <n v="174"/>
    <n v="31"/>
    <n v="15348"/>
    <n v="67201"/>
    <n v="57555"/>
    <n v="9646"/>
  </r>
  <r>
    <x v="108"/>
    <n v="202212"/>
    <x v="4"/>
    <n v="96"/>
    <n v="202"/>
    <n v="165"/>
    <n v="37"/>
    <n v="15252"/>
    <n v="67007"/>
    <n v="57398"/>
    <n v="9609"/>
  </r>
  <r>
    <x v="109"/>
    <n v="202213"/>
    <x v="4"/>
    <n v="88"/>
    <n v="201"/>
    <n v="174"/>
    <n v="27"/>
    <n v="15164"/>
    <n v="66811"/>
    <n v="57229"/>
    <n v="9582"/>
  </r>
  <r>
    <x v="110"/>
    <n v="202214"/>
    <x v="4"/>
    <n v="84"/>
    <n v="216"/>
    <n v="176"/>
    <n v="40"/>
    <n v="15080"/>
    <n v="66597"/>
    <n v="57055"/>
    <n v="9542"/>
  </r>
  <r>
    <x v="111"/>
    <n v="202215"/>
    <x v="4"/>
    <n v="64"/>
    <n v="183"/>
    <n v="150"/>
    <n v="33"/>
    <n v="15016"/>
    <n v="66416"/>
    <n v="56907"/>
    <n v="9509"/>
  </r>
  <r>
    <x v="112"/>
    <n v="202216"/>
    <x v="4"/>
    <n v="77"/>
    <n v="214"/>
    <n v="169"/>
    <n v="45"/>
    <n v="14939"/>
    <n v="66204"/>
    <n v="56740"/>
    <n v="9464"/>
  </r>
  <r>
    <x v="113"/>
    <n v="202217"/>
    <x v="4"/>
    <n v="55"/>
    <n v="180"/>
    <n v="154"/>
    <n v="26"/>
    <n v="14884"/>
    <n v="66029"/>
    <n v="56591"/>
    <n v="9438"/>
  </r>
  <r>
    <x v="114"/>
    <n v="202218"/>
    <x v="4"/>
    <n v="79"/>
    <n v="183"/>
    <n v="140"/>
    <n v="43"/>
    <n v="14805"/>
    <n v="65846"/>
    <n v="56451"/>
    <n v="9395"/>
  </r>
  <r>
    <x v="115"/>
    <n v="202219"/>
    <x v="4"/>
    <n v="62"/>
    <n v="171"/>
    <n v="133"/>
    <n v="38"/>
    <n v="14743"/>
    <n v="65677"/>
    <n v="56320"/>
    <n v="9357"/>
  </r>
  <r>
    <x v="11"/>
    <n v="202220"/>
    <x v="4"/>
    <n v="34"/>
    <n v="167"/>
    <n v="141"/>
    <n v="26"/>
    <n v="14709"/>
    <n v="65516"/>
    <n v="56185"/>
    <n v="9331"/>
  </r>
  <r>
    <x v="147"/>
    <n v="202221"/>
    <x v="4"/>
    <n v="55"/>
    <n v="150"/>
    <n v="120"/>
    <n v="30"/>
    <n v="14654"/>
    <n v="65372"/>
    <n v="56071"/>
    <n v="9301"/>
  </r>
  <r>
    <x v="116"/>
    <n v="202222"/>
    <x v="4"/>
    <n v="50"/>
    <n v="187"/>
    <n v="155"/>
    <n v="32"/>
    <n v="14604"/>
    <n v="65188"/>
    <n v="55919"/>
    <n v="9269"/>
  </r>
  <r>
    <x v="117"/>
    <n v="202223"/>
    <x v="4"/>
    <n v="50"/>
    <n v="207"/>
    <n v="173"/>
    <n v="34"/>
    <n v="14554"/>
    <n v="64983"/>
    <n v="55748"/>
    <n v="9235"/>
  </r>
  <r>
    <x v="118"/>
    <n v="202224"/>
    <x v="4"/>
    <n v="45"/>
    <n v="175"/>
    <n v="142"/>
    <n v="33"/>
    <n v="14509"/>
    <n v="64810"/>
    <n v="55608"/>
    <n v="9202"/>
  </r>
  <r>
    <x v="119"/>
    <n v="202225"/>
    <x v="4"/>
    <n v="54"/>
    <n v="182"/>
    <n v="154"/>
    <n v="28"/>
    <n v="14455"/>
    <n v="64631"/>
    <n v="55457"/>
    <n v="9174"/>
  </r>
  <r>
    <x v="148"/>
    <n v="202226"/>
    <x v="4"/>
    <n v="56"/>
    <n v="204"/>
    <n v="169"/>
    <n v="35"/>
    <n v="14399"/>
    <n v="64428"/>
    <n v="55289"/>
    <n v="9139"/>
  </r>
  <r>
    <x v="120"/>
    <n v="202227"/>
    <x v="4"/>
    <n v="62"/>
    <n v="151"/>
    <n v="128"/>
    <n v="23"/>
    <n v="14337"/>
    <n v="64277"/>
    <n v="55161"/>
    <n v="9116"/>
  </r>
  <r>
    <x v="121"/>
    <n v="202228"/>
    <x v="4"/>
    <n v="45"/>
    <n v="155"/>
    <n v="130"/>
    <n v="25"/>
    <n v="14292"/>
    <n v="64123"/>
    <n v="55032"/>
    <n v="9091"/>
  </r>
  <r>
    <x v="122"/>
    <n v="202229"/>
    <x v="4"/>
    <n v="59"/>
    <n v="215"/>
    <n v="174"/>
    <n v="41"/>
    <n v="14233"/>
    <n v="63912"/>
    <n v="54861"/>
    <n v="9051"/>
  </r>
  <r>
    <x v="123"/>
    <n v="202230"/>
    <x v="4"/>
    <n v="59"/>
    <n v="175"/>
    <n v="143"/>
    <n v="32"/>
    <n v="14174"/>
    <n v="63745"/>
    <n v="54724"/>
    <n v="9021"/>
  </r>
  <r>
    <x v="149"/>
    <n v="202231"/>
    <x v="4"/>
    <n v="56"/>
    <n v="203"/>
    <n v="169"/>
    <n v="34"/>
    <n v="14118"/>
    <n v="63546"/>
    <n v="54559"/>
    <n v="8987"/>
  </r>
  <r>
    <x v="124"/>
    <n v="202232"/>
    <x v="4"/>
    <n v="50"/>
    <n v="178"/>
    <n v="142"/>
    <n v="36"/>
    <n v="14068"/>
    <n v="63378"/>
    <n v="54427"/>
    <n v="8951"/>
  </r>
  <r>
    <x v="150"/>
    <n v="202233"/>
    <x v="4"/>
    <n v="49"/>
    <n v="209"/>
    <n v="164"/>
    <n v="45"/>
    <n v="14019"/>
    <n v="63180"/>
    <n v="54273"/>
    <n v="8907"/>
  </r>
  <r>
    <x v="12"/>
    <n v="202234"/>
    <x v="4"/>
    <n v="57"/>
    <n v="184"/>
    <n v="151"/>
    <n v="33"/>
    <n v="13962"/>
    <n v="63004"/>
    <n v="54130"/>
    <n v="8874"/>
  </r>
  <r>
    <x v="125"/>
    <n v="202235"/>
    <x v="4"/>
    <n v="43"/>
    <n v="180"/>
    <n v="145"/>
    <n v="35"/>
    <n v="13919"/>
    <n v="62831"/>
    <n v="53992"/>
    <n v="8839"/>
  </r>
  <r>
    <x v="151"/>
    <n v="202236"/>
    <x v="4"/>
    <n v="74"/>
    <n v="185"/>
    <n v="151"/>
    <n v="34"/>
    <n v="13845"/>
    <n v="62656"/>
    <n v="53850"/>
    <n v="8806"/>
  </r>
  <r>
    <x v="126"/>
    <n v="202237"/>
    <x v="4"/>
    <n v="53"/>
    <n v="193"/>
    <n v="162"/>
    <n v="31"/>
    <n v="13792"/>
    <n v="62477"/>
    <n v="53700"/>
    <n v="8777"/>
  </r>
  <r>
    <x v="152"/>
    <n v="202238"/>
    <x v="4"/>
    <n v="61"/>
    <n v="187"/>
    <n v="152"/>
    <n v="35"/>
    <n v="13731"/>
    <n v="62300"/>
    <n v="53558"/>
    <n v="8742"/>
  </r>
  <r>
    <x v="127"/>
    <n v="202239"/>
    <x v="4"/>
    <n v="76"/>
    <n v="193"/>
    <n v="154"/>
    <n v="39"/>
    <n v="13655"/>
    <n v="62110"/>
    <n v="53407"/>
    <n v="8703"/>
  </r>
  <r>
    <x v="128"/>
    <n v="202240"/>
    <x v="4"/>
    <n v="68"/>
    <n v="188"/>
    <n v="156"/>
    <n v="32"/>
    <n v="13587"/>
    <n v="61925"/>
    <n v="53254"/>
    <n v="8671"/>
  </r>
  <r>
    <x v="129"/>
    <n v="202241"/>
    <x v="4"/>
    <n v="75"/>
    <n v="202"/>
    <n v="176"/>
    <n v="26"/>
    <n v="13512"/>
    <n v="61728"/>
    <n v="53083"/>
    <n v="8645"/>
  </r>
  <r>
    <x v="130"/>
    <n v="202242"/>
    <x v="4"/>
    <n v="66"/>
    <n v="214"/>
    <n v="178"/>
    <n v="36"/>
    <n v="13446"/>
    <n v="61516"/>
    <n v="52907"/>
    <n v="8609"/>
  </r>
  <r>
    <x v="153"/>
    <n v="202243"/>
    <x v="4"/>
    <n v="51"/>
    <n v="226"/>
    <n v="191"/>
    <n v="35"/>
    <n v="13395"/>
    <n v="61291"/>
    <n v="52717"/>
    <n v="8574"/>
  </r>
  <r>
    <x v="154"/>
    <n v="202244"/>
    <x v="4"/>
    <n v="66"/>
    <n v="198"/>
    <n v="170"/>
    <n v="28"/>
    <n v="13329"/>
    <n v="61094"/>
    <n v="52548"/>
    <n v="8546"/>
  </r>
  <r>
    <x v="155"/>
    <n v="202245"/>
    <x v="4"/>
    <n v="63"/>
    <n v="190"/>
    <n v="155"/>
    <n v="35"/>
    <n v="13266"/>
    <n v="60905"/>
    <n v="52394"/>
    <n v="8511"/>
  </r>
  <r>
    <x v="156"/>
    <n v="202246"/>
    <x v="4"/>
    <n v="46"/>
    <n v="189"/>
    <n v="161"/>
    <n v="28"/>
    <n v="13220"/>
    <n v="60722"/>
    <n v="52237"/>
    <n v="8485"/>
  </r>
  <r>
    <x v="157"/>
    <n v="202247"/>
    <x v="4"/>
    <n v="53"/>
    <n v="186"/>
    <n v="154"/>
    <n v="32"/>
    <n v="13167"/>
    <n v="60538"/>
    <n v="52085"/>
    <n v="8453"/>
  </r>
  <r>
    <x v="131"/>
    <n v="202248"/>
    <x v="4"/>
    <n v="55"/>
    <n v="233"/>
    <n v="188"/>
    <n v="45"/>
    <n v="13112"/>
    <n v="60306"/>
    <n v="51898"/>
    <n v="8408"/>
  </r>
  <r>
    <x v="132"/>
    <n v="202249"/>
    <x v="4"/>
    <n v="67"/>
    <n v="223"/>
    <n v="171"/>
    <n v="52"/>
    <n v="13045"/>
    <n v="60089"/>
    <n v="51733"/>
    <n v="8356"/>
  </r>
  <r>
    <x v="133"/>
    <n v="202250"/>
    <x v="4"/>
    <n v="68"/>
    <n v="246"/>
    <n v="202"/>
    <n v="44"/>
    <n v="12977"/>
    <n v="59844"/>
    <n v="51532"/>
    <n v="8312"/>
  </r>
  <r>
    <x v="134"/>
    <n v="202251"/>
    <x v="4"/>
    <n v="88"/>
    <n v="292"/>
    <n v="254"/>
    <n v="38"/>
    <n v="12889"/>
    <n v="59552"/>
    <n v="51278"/>
    <n v="8274"/>
  </r>
  <r>
    <x v="135"/>
    <n v="202252"/>
    <x v="4"/>
    <n v="113"/>
    <n v="317"/>
    <n v="261"/>
    <n v="56"/>
    <n v="12776"/>
    <n v="59235"/>
    <n v="51017"/>
    <n v="8218"/>
  </r>
  <r>
    <x v="13"/>
    <n v="202001"/>
    <x v="5"/>
    <n v="250"/>
    <n v="0"/>
    <n v="0"/>
    <n v="0"/>
    <n v="54566"/>
    <n v="0"/>
    <n v="0"/>
    <n v="0"/>
  </r>
  <r>
    <x v="14"/>
    <n v="202002"/>
    <x v="5"/>
    <n v="336"/>
    <n v="0"/>
    <n v="0"/>
    <n v="0"/>
    <n v="54230"/>
    <n v="0"/>
    <n v="0"/>
    <n v="0"/>
  </r>
  <r>
    <x v="15"/>
    <n v="202003"/>
    <x v="5"/>
    <n v="343"/>
    <n v="0"/>
    <n v="0"/>
    <n v="0"/>
    <n v="53887"/>
    <n v="0"/>
    <n v="0"/>
    <n v="0"/>
  </r>
  <r>
    <x v="16"/>
    <n v="202004"/>
    <x v="5"/>
    <n v="360"/>
    <n v="0"/>
    <n v="0"/>
    <n v="0"/>
    <n v="53527"/>
    <n v="0"/>
    <n v="0"/>
    <n v="0"/>
  </r>
  <r>
    <x v="17"/>
    <n v="202005"/>
    <x v="5"/>
    <n v="357"/>
    <n v="0"/>
    <n v="0"/>
    <n v="0"/>
    <n v="53170"/>
    <n v="0"/>
    <n v="0"/>
    <n v="0"/>
  </r>
  <r>
    <x v="18"/>
    <n v="202006"/>
    <x v="5"/>
    <n v="376"/>
    <n v="0"/>
    <n v="0"/>
    <n v="0"/>
    <n v="52794"/>
    <n v="0"/>
    <n v="0"/>
    <n v="0"/>
  </r>
  <r>
    <x v="19"/>
    <n v="202007"/>
    <x v="5"/>
    <n v="332"/>
    <n v="0"/>
    <n v="0"/>
    <n v="0"/>
    <n v="52462"/>
    <n v="0"/>
    <n v="0"/>
    <n v="0"/>
  </r>
  <r>
    <x v="20"/>
    <n v="202008"/>
    <x v="5"/>
    <n v="354"/>
    <n v="0"/>
    <n v="0"/>
    <n v="0"/>
    <n v="52108"/>
    <n v="0"/>
    <n v="0"/>
    <n v="0"/>
  </r>
  <r>
    <x v="21"/>
    <n v="202009"/>
    <x v="5"/>
    <n v="384"/>
    <n v="0"/>
    <n v="0"/>
    <n v="0"/>
    <n v="51724"/>
    <n v="0"/>
    <n v="0"/>
    <n v="0"/>
  </r>
  <r>
    <x v="22"/>
    <n v="202010"/>
    <x v="5"/>
    <n v="339"/>
    <n v="0"/>
    <n v="0"/>
    <n v="0"/>
    <n v="51385"/>
    <n v="0"/>
    <n v="0"/>
    <n v="0"/>
  </r>
  <r>
    <x v="23"/>
    <n v="202011"/>
    <x v="5"/>
    <n v="345"/>
    <n v="0"/>
    <n v="0"/>
    <n v="0"/>
    <n v="51040"/>
    <n v="0"/>
    <n v="0"/>
    <n v="0"/>
  </r>
  <r>
    <x v="24"/>
    <n v="202012"/>
    <x v="5"/>
    <n v="376"/>
    <n v="0"/>
    <n v="0"/>
    <n v="0"/>
    <n v="50664"/>
    <n v="0"/>
    <n v="0"/>
    <n v="0"/>
  </r>
  <r>
    <x v="25"/>
    <n v="202013"/>
    <x v="5"/>
    <n v="320"/>
    <n v="0"/>
    <n v="0"/>
    <n v="0"/>
    <n v="50344"/>
    <n v="0"/>
    <n v="0"/>
    <n v="0"/>
  </r>
  <r>
    <x v="26"/>
    <n v="202014"/>
    <x v="5"/>
    <n v="358"/>
    <n v="0"/>
    <n v="0"/>
    <n v="0"/>
    <n v="49986"/>
    <n v="0"/>
    <n v="0"/>
    <n v="0"/>
  </r>
  <r>
    <x v="27"/>
    <n v="202015"/>
    <x v="5"/>
    <n v="365"/>
    <n v="0"/>
    <n v="0"/>
    <n v="0"/>
    <n v="49621"/>
    <n v="0"/>
    <n v="0"/>
    <n v="0"/>
  </r>
  <r>
    <x v="136"/>
    <n v="202016"/>
    <x v="5"/>
    <n v="325"/>
    <n v="0"/>
    <n v="0"/>
    <n v="0"/>
    <n v="49296"/>
    <n v="0"/>
    <n v="0"/>
    <n v="0"/>
  </r>
  <r>
    <x v="28"/>
    <n v="202017"/>
    <x v="5"/>
    <n v="302"/>
    <n v="0"/>
    <n v="0"/>
    <n v="0"/>
    <n v="48994"/>
    <n v="0"/>
    <n v="0"/>
    <n v="0"/>
  </r>
  <r>
    <x v="29"/>
    <n v="202018"/>
    <x v="5"/>
    <n v="324"/>
    <n v="0"/>
    <n v="0"/>
    <n v="0"/>
    <n v="48670"/>
    <n v="0"/>
    <n v="0"/>
    <n v="0"/>
  </r>
  <r>
    <x v="30"/>
    <n v="202019"/>
    <x v="5"/>
    <n v="307"/>
    <n v="0"/>
    <n v="0"/>
    <n v="0"/>
    <n v="48363"/>
    <n v="0"/>
    <n v="0"/>
    <n v="0"/>
  </r>
  <r>
    <x v="0"/>
    <n v="202020"/>
    <x v="5"/>
    <n v="282"/>
    <n v="0"/>
    <n v="0"/>
    <n v="0"/>
    <n v="48081"/>
    <n v="0"/>
    <n v="0"/>
    <n v="0"/>
  </r>
  <r>
    <x v="31"/>
    <n v="202021"/>
    <x v="5"/>
    <n v="289"/>
    <n v="0"/>
    <n v="0"/>
    <n v="0"/>
    <n v="47792"/>
    <n v="0"/>
    <n v="0"/>
    <n v="0"/>
  </r>
  <r>
    <x v="32"/>
    <n v="202022"/>
    <x v="5"/>
    <n v="255"/>
    <n v="0"/>
    <n v="0"/>
    <n v="0"/>
    <n v="47537"/>
    <n v="0"/>
    <n v="0"/>
    <n v="0"/>
  </r>
  <r>
    <x v="33"/>
    <n v="202023"/>
    <x v="5"/>
    <n v="339"/>
    <n v="0"/>
    <n v="0"/>
    <n v="0"/>
    <n v="47198"/>
    <n v="0"/>
    <n v="0"/>
    <n v="0"/>
  </r>
  <r>
    <x v="34"/>
    <n v="202024"/>
    <x v="5"/>
    <n v="297"/>
    <n v="0"/>
    <n v="0"/>
    <n v="0"/>
    <n v="46901"/>
    <n v="0"/>
    <n v="0"/>
    <n v="0"/>
  </r>
  <r>
    <x v="137"/>
    <n v="202025"/>
    <x v="5"/>
    <n v="293"/>
    <n v="0"/>
    <n v="0"/>
    <n v="0"/>
    <n v="46608"/>
    <n v="0"/>
    <n v="0"/>
    <n v="0"/>
  </r>
  <r>
    <x v="35"/>
    <n v="202026"/>
    <x v="5"/>
    <n v="321"/>
    <n v="0"/>
    <n v="0"/>
    <n v="0"/>
    <n v="46287"/>
    <n v="0"/>
    <n v="0"/>
    <n v="0"/>
  </r>
  <r>
    <x v="36"/>
    <n v="202027"/>
    <x v="5"/>
    <n v="317"/>
    <n v="0"/>
    <n v="0"/>
    <n v="0"/>
    <n v="45970"/>
    <n v="0"/>
    <n v="0"/>
    <n v="0"/>
  </r>
  <r>
    <x v="37"/>
    <n v="202028"/>
    <x v="5"/>
    <n v="321"/>
    <n v="0"/>
    <n v="0"/>
    <n v="0"/>
    <n v="45649"/>
    <n v="0"/>
    <n v="0"/>
    <n v="0"/>
  </r>
  <r>
    <x v="38"/>
    <n v="202029"/>
    <x v="5"/>
    <n v="268"/>
    <n v="0"/>
    <n v="0"/>
    <n v="0"/>
    <n v="45381"/>
    <n v="0"/>
    <n v="0"/>
    <n v="0"/>
  </r>
  <r>
    <x v="1"/>
    <n v="202030"/>
    <x v="5"/>
    <n v="307"/>
    <n v="0"/>
    <n v="0"/>
    <n v="0"/>
    <n v="45074"/>
    <n v="0"/>
    <n v="0"/>
    <n v="0"/>
  </r>
  <r>
    <x v="39"/>
    <n v="202031"/>
    <x v="5"/>
    <n v="304"/>
    <n v="0"/>
    <n v="0"/>
    <n v="0"/>
    <n v="44770"/>
    <n v="0"/>
    <n v="0"/>
    <n v="0"/>
  </r>
  <r>
    <x v="2"/>
    <n v="202032"/>
    <x v="5"/>
    <n v="333"/>
    <n v="0"/>
    <n v="0"/>
    <n v="0"/>
    <n v="44437"/>
    <n v="0"/>
    <n v="0"/>
    <n v="0"/>
  </r>
  <r>
    <x v="40"/>
    <n v="202033"/>
    <x v="5"/>
    <n v="290"/>
    <n v="0"/>
    <n v="0"/>
    <n v="0"/>
    <n v="44147"/>
    <n v="0"/>
    <n v="0"/>
    <n v="0"/>
  </r>
  <r>
    <x v="41"/>
    <n v="202034"/>
    <x v="5"/>
    <n v="307"/>
    <n v="0"/>
    <n v="0"/>
    <n v="0"/>
    <n v="43840"/>
    <n v="0"/>
    <n v="0"/>
    <n v="0"/>
  </r>
  <r>
    <x v="42"/>
    <n v="202035"/>
    <x v="5"/>
    <n v="295"/>
    <n v="0"/>
    <n v="0"/>
    <n v="0"/>
    <n v="43545"/>
    <n v="0"/>
    <n v="0"/>
    <n v="0"/>
  </r>
  <r>
    <x v="43"/>
    <n v="202036"/>
    <x v="5"/>
    <n v="290"/>
    <n v="0"/>
    <n v="0"/>
    <n v="0"/>
    <n v="43255"/>
    <n v="0"/>
    <n v="0"/>
    <n v="0"/>
  </r>
  <r>
    <x v="44"/>
    <n v="202037"/>
    <x v="5"/>
    <n v="301"/>
    <n v="0"/>
    <n v="0"/>
    <n v="0"/>
    <n v="42954"/>
    <n v="0"/>
    <n v="0"/>
    <n v="0"/>
  </r>
  <r>
    <x v="45"/>
    <n v="202038"/>
    <x v="5"/>
    <n v="363"/>
    <n v="0"/>
    <n v="0"/>
    <n v="0"/>
    <n v="42591"/>
    <n v="0"/>
    <n v="0"/>
    <n v="0"/>
  </r>
  <r>
    <x v="46"/>
    <n v="202039"/>
    <x v="5"/>
    <n v="354"/>
    <n v="0"/>
    <n v="0"/>
    <n v="0"/>
    <n v="42237"/>
    <n v="0"/>
    <n v="0"/>
    <n v="0"/>
  </r>
  <r>
    <x v="47"/>
    <n v="202040"/>
    <x v="5"/>
    <n v="347"/>
    <n v="0"/>
    <n v="0"/>
    <n v="0"/>
    <n v="41890"/>
    <n v="0"/>
    <n v="0"/>
    <n v="0"/>
  </r>
  <r>
    <x v="48"/>
    <n v="202041"/>
    <x v="5"/>
    <n v="410"/>
    <n v="0"/>
    <n v="0"/>
    <n v="0"/>
    <n v="41480"/>
    <n v="0"/>
    <n v="0"/>
    <n v="0"/>
  </r>
  <r>
    <x v="49"/>
    <n v="202042"/>
    <x v="5"/>
    <n v="461"/>
    <n v="0"/>
    <n v="0"/>
    <n v="0"/>
    <n v="41019"/>
    <n v="0"/>
    <n v="0"/>
    <n v="0"/>
  </r>
  <r>
    <x v="50"/>
    <n v="202043"/>
    <x v="5"/>
    <n v="615"/>
    <n v="0"/>
    <n v="0"/>
    <n v="0"/>
    <n v="40404"/>
    <n v="0"/>
    <n v="0"/>
    <n v="0"/>
  </r>
  <r>
    <x v="3"/>
    <n v="202044"/>
    <x v="5"/>
    <n v="694"/>
    <n v="0"/>
    <n v="0"/>
    <n v="0"/>
    <n v="39710"/>
    <n v="0"/>
    <n v="0"/>
    <n v="0"/>
  </r>
  <r>
    <x v="4"/>
    <n v="202045"/>
    <x v="5"/>
    <n v="731"/>
    <n v="0"/>
    <n v="0"/>
    <n v="0"/>
    <n v="38979"/>
    <n v="0"/>
    <n v="0"/>
    <n v="0"/>
  </r>
  <r>
    <x v="51"/>
    <n v="202046"/>
    <x v="5"/>
    <n v="586"/>
    <n v="0"/>
    <n v="0"/>
    <n v="0"/>
    <n v="38393"/>
    <n v="0"/>
    <n v="0"/>
    <n v="0"/>
  </r>
  <r>
    <x v="52"/>
    <n v="202047"/>
    <x v="5"/>
    <n v="590"/>
    <n v="0"/>
    <n v="0"/>
    <n v="0"/>
    <n v="37803"/>
    <n v="0"/>
    <n v="0"/>
    <n v="0"/>
  </r>
  <r>
    <x v="53"/>
    <n v="202048"/>
    <x v="5"/>
    <n v="527"/>
    <n v="0"/>
    <n v="0"/>
    <n v="0"/>
    <n v="37276"/>
    <n v="0"/>
    <n v="0"/>
    <n v="0"/>
  </r>
  <r>
    <x v="5"/>
    <n v="202049"/>
    <x v="5"/>
    <n v="485"/>
    <n v="0"/>
    <n v="0"/>
    <n v="0"/>
    <n v="36791"/>
    <n v="0"/>
    <n v="0"/>
    <n v="0"/>
  </r>
  <r>
    <x v="54"/>
    <n v="202050"/>
    <x v="5"/>
    <n v="548"/>
    <n v="0"/>
    <n v="0"/>
    <n v="0"/>
    <n v="36243"/>
    <n v="0"/>
    <n v="0"/>
    <n v="0"/>
  </r>
  <r>
    <x v="6"/>
    <n v="202051"/>
    <x v="5"/>
    <n v="518"/>
    <n v="0"/>
    <n v="0"/>
    <n v="0"/>
    <n v="35725"/>
    <n v="0"/>
    <n v="0"/>
    <n v="0"/>
  </r>
  <r>
    <x v="55"/>
    <n v="202052"/>
    <x v="5"/>
    <n v="535"/>
    <n v="0"/>
    <n v="0"/>
    <n v="0"/>
    <n v="35190"/>
    <n v="12"/>
    <n v="12"/>
    <n v="0"/>
  </r>
  <r>
    <x v="56"/>
    <n v="202053"/>
    <x v="5"/>
    <n v="353"/>
    <n v="0"/>
    <n v="0"/>
    <n v="0"/>
    <n v="34837"/>
    <n v="201"/>
    <n v="201"/>
    <n v="0"/>
  </r>
  <r>
    <x v="57"/>
    <n v="202101"/>
    <x v="5"/>
    <n v="646"/>
    <n v="1"/>
    <n v="1"/>
    <n v="0"/>
    <n v="34191"/>
    <n v="743"/>
    <n v="743"/>
    <n v="0"/>
  </r>
  <r>
    <x v="58"/>
    <n v="202102"/>
    <x v="5"/>
    <n v="540"/>
    <n v="4"/>
    <n v="3"/>
    <n v="1"/>
    <n v="33651"/>
    <n v="5183"/>
    <n v="4924"/>
    <n v="259"/>
  </r>
  <r>
    <x v="59"/>
    <n v="202103"/>
    <x v="5"/>
    <n v="501"/>
    <n v="18"/>
    <n v="15"/>
    <n v="3"/>
    <n v="33150"/>
    <n v="23248"/>
    <n v="22570"/>
    <n v="678"/>
  </r>
  <r>
    <x v="7"/>
    <n v="202104"/>
    <x v="5"/>
    <n v="504"/>
    <n v="35"/>
    <n v="33"/>
    <n v="2"/>
    <n v="32646"/>
    <n v="35413"/>
    <n v="34617"/>
    <n v="796"/>
  </r>
  <r>
    <x v="60"/>
    <n v="202105"/>
    <x v="5"/>
    <n v="464"/>
    <n v="46"/>
    <n v="41"/>
    <n v="5"/>
    <n v="32182"/>
    <n v="42468"/>
    <n v="40722"/>
    <n v="1746"/>
  </r>
  <r>
    <x v="61"/>
    <n v="202106"/>
    <x v="5"/>
    <n v="446"/>
    <n v="77"/>
    <n v="74"/>
    <n v="3"/>
    <n v="31736"/>
    <n v="49407"/>
    <n v="46076"/>
    <n v="3331"/>
  </r>
  <r>
    <x v="138"/>
    <n v="202107"/>
    <x v="5"/>
    <n v="411"/>
    <n v="70"/>
    <n v="60"/>
    <n v="10"/>
    <n v="31325"/>
    <n v="62615"/>
    <n v="57397"/>
    <n v="5218"/>
  </r>
  <r>
    <x v="62"/>
    <n v="202108"/>
    <x v="5"/>
    <n v="439"/>
    <n v="87"/>
    <n v="78"/>
    <n v="9"/>
    <n v="30886"/>
    <n v="82690"/>
    <n v="76108"/>
    <n v="6582"/>
  </r>
  <r>
    <x v="63"/>
    <n v="202109"/>
    <x v="5"/>
    <n v="450"/>
    <n v="98"/>
    <n v="80"/>
    <n v="18"/>
    <n v="30436"/>
    <n v="98838"/>
    <n v="90345"/>
    <n v="8493"/>
  </r>
  <r>
    <x v="64"/>
    <n v="202110"/>
    <x v="5"/>
    <n v="397"/>
    <n v="131"/>
    <n v="113"/>
    <n v="18"/>
    <n v="30039"/>
    <n v="107173"/>
    <n v="97549"/>
    <n v="9624"/>
  </r>
  <r>
    <x v="139"/>
    <n v="202111"/>
    <x v="5"/>
    <n v="418"/>
    <n v="120"/>
    <n v="105"/>
    <n v="15"/>
    <n v="29621"/>
    <n v="112058"/>
    <n v="101285"/>
    <n v="10773"/>
  </r>
  <r>
    <x v="65"/>
    <n v="202112"/>
    <x v="5"/>
    <n v="327"/>
    <n v="131"/>
    <n v="117"/>
    <n v="14"/>
    <n v="29294"/>
    <n v="115320"/>
    <n v="103862"/>
    <n v="11458"/>
  </r>
  <r>
    <x v="66"/>
    <n v="202113"/>
    <x v="5"/>
    <n v="300"/>
    <n v="121"/>
    <n v="100"/>
    <n v="21"/>
    <n v="28994"/>
    <n v="118516"/>
    <n v="105585"/>
    <n v="12931"/>
  </r>
  <r>
    <x v="67"/>
    <n v="202114"/>
    <x v="5"/>
    <n v="244"/>
    <n v="135"/>
    <n v="108"/>
    <n v="27"/>
    <n v="28750"/>
    <n v="120886"/>
    <n v="107230"/>
    <n v="13656"/>
  </r>
  <r>
    <x v="68"/>
    <n v="202115"/>
    <x v="5"/>
    <n v="218"/>
    <n v="120"/>
    <n v="96"/>
    <n v="24"/>
    <n v="28532"/>
    <n v="123222"/>
    <n v="108989"/>
    <n v="14233"/>
  </r>
  <r>
    <x v="69"/>
    <n v="202116"/>
    <x v="5"/>
    <n v="199"/>
    <n v="145"/>
    <n v="122"/>
    <n v="23"/>
    <n v="28333"/>
    <n v="124872"/>
    <n v="110429"/>
    <n v="14443"/>
  </r>
  <r>
    <x v="70"/>
    <n v="202117"/>
    <x v="5"/>
    <n v="165"/>
    <n v="122"/>
    <n v="97"/>
    <n v="25"/>
    <n v="28168"/>
    <n v="126401"/>
    <n v="111842"/>
    <n v="14559"/>
  </r>
  <r>
    <x v="71"/>
    <n v="202118"/>
    <x v="5"/>
    <n v="152"/>
    <n v="106"/>
    <n v="89"/>
    <n v="17"/>
    <n v="28016"/>
    <n v="128250"/>
    <n v="113521"/>
    <n v="14729"/>
  </r>
  <r>
    <x v="72"/>
    <n v="202119"/>
    <x v="5"/>
    <n v="130"/>
    <n v="139"/>
    <n v="113"/>
    <n v="26"/>
    <n v="27886"/>
    <n v="129954"/>
    <n v="115035"/>
    <n v="14919"/>
  </r>
  <r>
    <x v="140"/>
    <n v="202120"/>
    <x v="5"/>
    <n v="149"/>
    <n v="125"/>
    <n v="105"/>
    <n v="20"/>
    <n v="27737"/>
    <n v="131357"/>
    <n v="116014"/>
    <n v="15343"/>
  </r>
  <r>
    <x v="73"/>
    <n v="202121"/>
    <x v="5"/>
    <n v="128"/>
    <n v="139"/>
    <n v="120"/>
    <n v="19"/>
    <n v="27609"/>
    <n v="132385"/>
    <n v="116677"/>
    <n v="15708"/>
  </r>
  <r>
    <x v="74"/>
    <n v="202122"/>
    <x v="5"/>
    <n v="113"/>
    <n v="153"/>
    <n v="126"/>
    <n v="27"/>
    <n v="27496"/>
    <n v="133194"/>
    <n v="117155"/>
    <n v="16039"/>
  </r>
  <r>
    <x v="141"/>
    <n v="202123"/>
    <x v="5"/>
    <n v="138"/>
    <n v="138"/>
    <n v="125"/>
    <n v="13"/>
    <n v="27358"/>
    <n v="133837"/>
    <n v="117510"/>
    <n v="16327"/>
  </r>
  <r>
    <x v="75"/>
    <n v="202124"/>
    <x v="5"/>
    <n v="115"/>
    <n v="157"/>
    <n v="128"/>
    <n v="29"/>
    <n v="27243"/>
    <n v="134206"/>
    <n v="117715"/>
    <n v="16491"/>
  </r>
  <r>
    <x v="8"/>
    <n v="202125"/>
    <x v="5"/>
    <n v="102"/>
    <n v="127"/>
    <n v="112"/>
    <n v="15"/>
    <n v="27141"/>
    <n v="134467"/>
    <n v="117870"/>
    <n v="16597"/>
  </r>
  <r>
    <x v="76"/>
    <n v="202126"/>
    <x v="5"/>
    <n v="85"/>
    <n v="165"/>
    <n v="144"/>
    <n v="21"/>
    <n v="27056"/>
    <n v="134652"/>
    <n v="118010"/>
    <n v="16642"/>
  </r>
  <r>
    <x v="142"/>
    <n v="202127"/>
    <x v="5"/>
    <n v="112"/>
    <n v="139"/>
    <n v="119"/>
    <n v="20"/>
    <n v="26944"/>
    <n v="134751"/>
    <n v="118105"/>
    <n v="16646"/>
  </r>
  <r>
    <x v="77"/>
    <n v="202128"/>
    <x v="5"/>
    <n v="95"/>
    <n v="141"/>
    <n v="117"/>
    <n v="24"/>
    <n v="26849"/>
    <n v="134977"/>
    <n v="118311"/>
    <n v="16666"/>
  </r>
  <r>
    <x v="9"/>
    <n v="202129"/>
    <x v="5"/>
    <n v="91"/>
    <n v="154"/>
    <n v="131"/>
    <n v="23"/>
    <n v="26758"/>
    <n v="135178"/>
    <n v="118485"/>
    <n v="16693"/>
  </r>
  <r>
    <x v="78"/>
    <n v="202130"/>
    <x v="5"/>
    <n v="91"/>
    <n v="169"/>
    <n v="140"/>
    <n v="29"/>
    <n v="26667"/>
    <n v="135354"/>
    <n v="118657"/>
    <n v="16697"/>
  </r>
  <r>
    <x v="79"/>
    <n v="202131"/>
    <x v="5"/>
    <n v="82"/>
    <n v="112"/>
    <n v="95"/>
    <n v="17"/>
    <n v="26585"/>
    <n v="135512"/>
    <n v="118792"/>
    <n v="16720"/>
  </r>
  <r>
    <x v="80"/>
    <n v="202132"/>
    <x v="5"/>
    <n v="81"/>
    <n v="148"/>
    <n v="115"/>
    <n v="33"/>
    <n v="26504"/>
    <n v="135567"/>
    <n v="118852"/>
    <n v="16715"/>
  </r>
  <r>
    <x v="81"/>
    <n v="202133"/>
    <x v="5"/>
    <n v="76"/>
    <n v="152"/>
    <n v="122"/>
    <n v="30"/>
    <n v="26428"/>
    <n v="135563"/>
    <n v="118862"/>
    <n v="16701"/>
  </r>
  <r>
    <x v="82"/>
    <n v="202134"/>
    <x v="5"/>
    <n v="84"/>
    <n v="160"/>
    <n v="133"/>
    <n v="27"/>
    <n v="26344"/>
    <n v="135552"/>
    <n v="118863"/>
    <n v="16689"/>
  </r>
  <r>
    <x v="83"/>
    <n v="202135"/>
    <x v="5"/>
    <n v="64"/>
    <n v="156"/>
    <n v="126"/>
    <n v="30"/>
    <n v="26280"/>
    <n v="135522"/>
    <n v="118843"/>
    <n v="16679"/>
  </r>
  <r>
    <x v="84"/>
    <n v="202136"/>
    <x v="5"/>
    <n v="68"/>
    <n v="169"/>
    <n v="141"/>
    <n v="28"/>
    <n v="26212"/>
    <n v="135502"/>
    <n v="118832"/>
    <n v="16670"/>
  </r>
  <r>
    <x v="85"/>
    <n v="202137"/>
    <x v="5"/>
    <n v="75"/>
    <n v="143"/>
    <n v="120"/>
    <n v="23"/>
    <n v="26137"/>
    <n v="135512"/>
    <n v="118830"/>
    <n v="16682"/>
  </r>
  <r>
    <x v="86"/>
    <n v="202138"/>
    <x v="5"/>
    <n v="87"/>
    <n v="171"/>
    <n v="142"/>
    <n v="29"/>
    <n v="26050"/>
    <n v="135463"/>
    <n v="118791"/>
    <n v="16672"/>
  </r>
  <r>
    <x v="87"/>
    <n v="202139"/>
    <x v="5"/>
    <n v="81"/>
    <n v="178"/>
    <n v="148"/>
    <n v="30"/>
    <n v="25969"/>
    <n v="135370"/>
    <n v="118717"/>
    <n v="16653"/>
  </r>
  <r>
    <x v="88"/>
    <n v="202140"/>
    <x v="5"/>
    <n v="82"/>
    <n v="174"/>
    <n v="144"/>
    <n v="30"/>
    <n v="25887"/>
    <n v="135294"/>
    <n v="118657"/>
    <n v="16637"/>
  </r>
  <r>
    <x v="89"/>
    <n v="202141"/>
    <x v="5"/>
    <n v="75"/>
    <n v="200"/>
    <n v="161"/>
    <n v="39"/>
    <n v="25812"/>
    <n v="135207"/>
    <n v="118601"/>
    <n v="16606"/>
  </r>
  <r>
    <x v="10"/>
    <n v="202142"/>
    <x v="5"/>
    <n v="72"/>
    <n v="214"/>
    <n v="181"/>
    <n v="33"/>
    <n v="25740"/>
    <n v="135105"/>
    <n v="118513"/>
    <n v="16592"/>
  </r>
  <r>
    <x v="90"/>
    <n v="202143"/>
    <x v="5"/>
    <n v="90"/>
    <n v="207"/>
    <n v="175"/>
    <n v="32"/>
    <n v="25650"/>
    <n v="135059"/>
    <n v="118486"/>
    <n v="16573"/>
  </r>
  <r>
    <x v="91"/>
    <n v="202144"/>
    <x v="5"/>
    <n v="101"/>
    <n v="250"/>
    <n v="210"/>
    <n v="40"/>
    <n v="25549"/>
    <n v="135173"/>
    <n v="118584"/>
    <n v="16589"/>
  </r>
  <r>
    <x v="143"/>
    <n v="202145"/>
    <x v="5"/>
    <n v="131"/>
    <n v="240"/>
    <n v="197"/>
    <n v="43"/>
    <n v="25418"/>
    <n v="135347"/>
    <n v="118747"/>
    <n v="16600"/>
  </r>
  <r>
    <x v="92"/>
    <n v="202146"/>
    <x v="5"/>
    <n v="151"/>
    <n v="229"/>
    <n v="196"/>
    <n v="33"/>
    <n v="25267"/>
    <n v="135578"/>
    <n v="118970"/>
    <n v="16608"/>
  </r>
  <r>
    <x v="93"/>
    <n v="202147"/>
    <x v="5"/>
    <n v="136"/>
    <n v="267"/>
    <n v="230"/>
    <n v="37"/>
    <n v="25131"/>
    <n v="135897"/>
    <n v="119279"/>
    <n v="16618"/>
  </r>
  <r>
    <x v="94"/>
    <n v="202148"/>
    <x v="5"/>
    <n v="157"/>
    <n v="267"/>
    <n v="233"/>
    <n v="34"/>
    <n v="24974"/>
    <n v="136136"/>
    <n v="119494"/>
    <n v="16642"/>
  </r>
  <r>
    <x v="95"/>
    <n v="202149"/>
    <x v="5"/>
    <n v="134"/>
    <n v="276"/>
    <n v="240"/>
    <n v="36"/>
    <n v="24840"/>
    <n v="136266"/>
    <n v="119573"/>
    <n v="16693"/>
  </r>
  <r>
    <x v="144"/>
    <n v="202150"/>
    <x v="5"/>
    <n v="159"/>
    <n v="230"/>
    <n v="206"/>
    <n v="24"/>
    <n v="24681"/>
    <n v="136433"/>
    <n v="119702"/>
    <n v="16731"/>
  </r>
  <r>
    <x v="96"/>
    <n v="202151"/>
    <x v="5"/>
    <n v="96"/>
    <n v="220"/>
    <n v="186"/>
    <n v="34"/>
    <n v="24585"/>
    <n v="136332"/>
    <n v="119620"/>
    <n v="16712"/>
  </r>
  <r>
    <x v="97"/>
    <n v="202152"/>
    <x v="5"/>
    <n v="86"/>
    <n v="144"/>
    <n v="123"/>
    <n v="21"/>
    <n v="24499"/>
    <n v="136271"/>
    <n v="119570"/>
    <n v="16701"/>
  </r>
  <r>
    <x v="98"/>
    <n v="202153"/>
    <x v="5"/>
    <n v="248"/>
    <n v="0"/>
    <n v="0"/>
    <n v="0"/>
    <n v="24251"/>
    <n v="136278"/>
    <n v="119577"/>
    <n v="16701"/>
  </r>
  <r>
    <x v="99"/>
    <n v="202201"/>
    <x v="5"/>
    <n v="110"/>
    <n v="215"/>
    <n v="193"/>
    <n v="22"/>
    <n v="24141"/>
    <n v="136221"/>
    <n v="119530"/>
    <n v="16691"/>
  </r>
  <r>
    <x v="100"/>
    <n v="202202"/>
    <x v="5"/>
    <n v="97"/>
    <n v="203"/>
    <n v="176"/>
    <n v="27"/>
    <n v="24044"/>
    <n v="136198"/>
    <n v="119517"/>
    <n v="16681"/>
  </r>
  <r>
    <x v="101"/>
    <n v="202203"/>
    <x v="5"/>
    <n v="92"/>
    <n v="227"/>
    <n v="196"/>
    <n v="31"/>
    <n v="23952"/>
    <n v="136081"/>
    <n v="119420"/>
    <n v="16661"/>
  </r>
  <r>
    <x v="102"/>
    <n v="202204"/>
    <x v="5"/>
    <n v="76"/>
    <n v="194"/>
    <n v="175"/>
    <n v="19"/>
    <n v="23876"/>
    <n v="135963"/>
    <n v="119317"/>
    <n v="16646"/>
  </r>
  <r>
    <x v="145"/>
    <n v="202205"/>
    <x v="5"/>
    <n v="123"/>
    <n v="236"/>
    <n v="193"/>
    <n v="43"/>
    <n v="23753"/>
    <n v="135784"/>
    <n v="119175"/>
    <n v="16609"/>
  </r>
  <r>
    <x v="103"/>
    <n v="202206"/>
    <x v="5"/>
    <n v="91"/>
    <n v="224"/>
    <n v="197"/>
    <n v="27"/>
    <n v="23662"/>
    <n v="135596"/>
    <n v="119008"/>
    <n v="16588"/>
  </r>
  <r>
    <x v="104"/>
    <n v="202207"/>
    <x v="5"/>
    <n v="110"/>
    <n v="219"/>
    <n v="188"/>
    <n v="31"/>
    <n v="23552"/>
    <n v="135403"/>
    <n v="118842"/>
    <n v="16561"/>
  </r>
  <r>
    <x v="105"/>
    <n v="202208"/>
    <x v="5"/>
    <n v="107"/>
    <n v="225"/>
    <n v="198"/>
    <n v="27"/>
    <n v="23445"/>
    <n v="135188"/>
    <n v="118653"/>
    <n v="16535"/>
  </r>
  <r>
    <x v="106"/>
    <n v="202209"/>
    <x v="5"/>
    <n v="88"/>
    <n v="197"/>
    <n v="165"/>
    <n v="32"/>
    <n v="23357"/>
    <n v="135006"/>
    <n v="118501"/>
    <n v="16505"/>
  </r>
  <r>
    <x v="107"/>
    <n v="202210"/>
    <x v="5"/>
    <n v="102"/>
    <n v="222"/>
    <n v="191"/>
    <n v="31"/>
    <n v="23255"/>
    <n v="134792"/>
    <n v="118318"/>
    <n v="16474"/>
  </r>
  <r>
    <x v="146"/>
    <n v="202211"/>
    <x v="5"/>
    <n v="83"/>
    <n v="202"/>
    <n v="184"/>
    <n v="18"/>
    <n v="23172"/>
    <n v="134598"/>
    <n v="118142"/>
    <n v="16456"/>
  </r>
  <r>
    <x v="108"/>
    <n v="202212"/>
    <x v="5"/>
    <n v="79"/>
    <n v="216"/>
    <n v="187"/>
    <n v="29"/>
    <n v="23093"/>
    <n v="134391"/>
    <n v="117961"/>
    <n v="16430"/>
  </r>
  <r>
    <x v="109"/>
    <n v="202213"/>
    <x v="5"/>
    <n v="84"/>
    <n v="235"/>
    <n v="197"/>
    <n v="38"/>
    <n v="23009"/>
    <n v="134165"/>
    <n v="117772"/>
    <n v="16393"/>
  </r>
  <r>
    <x v="110"/>
    <n v="202214"/>
    <x v="5"/>
    <n v="74"/>
    <n v="227"/>
    <n v="180"/>
    <n v="47"/>
    <n v="22935"/>
    <n v="133945"/>
    <n v="117599"/>
    <n v="16346"/>
  </r>
  <r>
    <x v="111"/>
    <n v="202215"/>
    <x v="5"/>
    <n v="86"/>
    <n v="217"/>
    <n v="183"/>
    <n v="34"/>
    <n v="22849"/>
    <n v="133733"/>
    <n v="117421"/>
    <n v="16312"/>
  </r>
  <r>
    <x v="112"/>
    <n v="202216"/>
    <x v="5"/>
    <n v="71"/>
    <n v="225"/>
    <n v="196"/>
    <n v="29"/>
    <n v="22778"/>
    <n v="133510"/>
    <n v="117227"/>
    <n v="16283"/>
  </r>
  <r>
    <x v="113"/>
    <n v="202217"/>
    <x v="5"/>
    <n v="65"/>
    <n v="223"/>
    <n v="192"/>
    <n v="31"/>
    <n v="22713"/>
    <n v="133291"/>
    <n v="117039"/>
    <n v="16252"/>
  </r>
  <r>
    <x v="114"/>
    <n v="202218"/>
    <x v="5"/>
    <n v="68"/>
    <n v="215"/>
    <n v="180"/>
    <n v="35"/>
    <n v="22645"/>
    <n v="133080"/>
    <n v="116863"/>
    <n v="16217"/>
  </r>
  <r>
    <x v="115"/>
    <n v="202219"/>
    <x v="5"/>
    <n v="58"/>
    <n v="216"/>
    <n v="184"/>
    <n v="32"/>
    <n v="22587"/>
    <n v="132867"/>
    <n v="116682"/>
    <n v="16185"/>
  </r>
  <r>
    <x v="11"/>
    <n v="202220"/>
    <x v="5"/>
    <n v="48"/>
    <n v="214"/>
    <n v="183"/>
    <n v="31"/>
    <n v="22539"/>
    <n v="132657"/>
    <n v="116503"/>
    <n v="16154"/>
  </r>
  <r>
    <x v="147"/>
    <n v="202221"/>
    <x v="5"/>
    <n v="50"/>
    <n v="168"/>
    <n v="141"/>
    <n v="27"/>
    <n v="22489"/>
    <n v="132496"/>
    <n v="116369"/>
    <n v="16127"/>
  </r>
  <r>
    <x v="116"/>
    <n v="202222"/>
    <x v="5"/>
    <n v="56"/>
    <n v="204"/>
    <n v="168"/>
    <n v="36"/>
    <n v="22433"/>
    <n v="132295"/>
    <n v="116204"/>
    <n v="16091"/>
  </r>
  <r>
    <x v="117"/>
    <n v="202223"/>
    <x v="5"/>
    <n v="61"/>
    <n v="184"/>
    <n v="158"/>
    <n v="26"/>
    <n v="22372"/>
    <n v="132112"/>
    <n v="116047"/>
    <n v="16065"/>
  </r>
  <r>
    <x v="118"/>
    <n v="202224"/>
    <x v="5"/>
    <n v="52"/>
    <n v="201"/>
    <n v="175"/>
    <n v="26"/>
    <n v="22320"/>
    <n v="131913"/>
    <n v="115874"/>
    <n v="16039"/>
  </r>
  <r>
    <x v="119"/>
    <n v="202225"/>
    <x v="5"/>
    <n v="67"/>
    <n v="196"/>
    <n v="162"/>
    <n v="34"/>
    <n v="22253"/>
    <n v="131722"/>
    <n v="115717"/>
    <n v="16005"/>
  </r>
  <r>
    <x v="148"/>
    <n v="202226"/>
    <x v="5"/>
    <n v="66"/>
    <n v="211"/>
    <n v="180"/>
    <n v="31"/>
    <n v="22187"/>
    <n v="131513"/>
    <n v="115539"/>
    <n v="15974"/>
  </r>
  <r>
    <x v="120"/>
    <n v="202227"/>
    <x v="5"/>
    <n v="46"/>
    <n v="170"/>
    <n v="148"/>
    <n v="22"/>
    <n v="22141"/>
    <n v="131344"/>
    <n v="115392"/>
    <n v="15952"/>
  </r>
  <r>
    <x v="121"/>
    <n v="202228"/>
    <x v="5"/>
    <n v="52"/>
    <n v="205"/>
    <n v="168"/>
    <n v="37"/>
    <n v="22089"/>
    <n v="131139"/>
    <n v="115224"/>
    <n v="15915"/>
  </r>
  <r>
    <x v="122"/>
    <n v="202229"/>
    <x v="5"/>
    <n v="69"/>
    <n v="226"/>
    <n v="203"/>
    <n v="23"/>
    <n v="22020"/>
    <n v="130914"/>
    <n v="115022"/>
    <n v="15892"/>
  </r>
  <r>
    <x v="123"/>
    <n v="202230"/>
    <x v="5"/>
    <n v="61"/>
    <n v="203"/>
    <n v="175"/>
    <n v="28"/>
    <n v="21959"/>
    <n v="130725"/>
    <n v="114861"/>
    <n v="15864"/>
  </r>
  <r>
    <x v="149"/>
    <n v="202231"/>
    <x v="5"/>
    <n v="59"/>
    <n v="188"/>
    <n v="160"/>
    <n v="28"/>
    <n v="21900"/>
    <n v="130543"/>
    <n v="114706"/>
    <n v="15837"/>
  </r>
  <r>
    <x v="124"/>
    <n v="202232"/>
    <x v="5"/>
    <n v="52"/>
    <n v="207"/>
    <n v="176"/>
    <n v="31"/>
    <n v="21848"/>
    <n v="130341"/>
    <n v="114535"/>
    <n v="15806"/>
  </r>
  <r>
    <x v="150"/>
    <n v="202233"/>
    <x v="5"/>
    <n v="66"/>
    <n v="243"/>
    <n v="215"/>
    <n v="28"/>
    <n v="21782"/>
    <n v="130113"/>
    <n v="114334"/>
    <n v="15779"/>
  </r>
  <r>
    <x v="12"/>
    <n v="202234"/>
    <x v="5"/>
    <n v="61"/>
    <n v="208"/>
    <n v="174"/>
    <n v="34"/>
    <n v="21721"/>
    <n v="129918"/>
    <n v="114170"/>
    <n v="15748"/>
  </r>
  <r>
    <x v="125"/>
    <n v="202235"/>
    <x v="5"/>
    <n v="42"/>
    <n v="207"/>
    <n v="168"/>
    <n v="39"/>
    <n v="21679"/>
    <n v="129719"/>
    <n v="114008"/>
    <n v="15711"/>
  </r>
  <r>
    <x v="151"/>
    <n v="202236"/>
    <x v="5"/>
    <n v="68"/>
    <n v="202"/>
    <n v="163"/>
    <n v="39"/>
    <n v="21611"/>
    <n v="129537"/>
    <n v="113865"/>
    <n v="15672"/>
  </r>
  <r>
    <x v="126"/>
    <n v="202237"/>
    <x v="5"/>
    <n v="55"/>
    <n v="223"/>
    <n v="186"/>
    <n v="37"/>
    <n v="21556"/>
    <n v="129326"/>
    <n v="113690"/>
    <n v="15636"/>
  </r>
  <r>
    <x v="152"/>
    <n v="202238"/>
    <x v="5"/>
    <n v="69"/>
    <n v="228"/>
    <n v="192"/>
    <n v="36"/>
    <n v="21487"/>
    <n v="129107"/>
    <n v="113507"/>
    <n v="15600"/>
  </r>
  <r>
    <x v="127"/>
    <n v="202239"/>
    <x v="5"/>
    <n v="57"/>
    <n v="233"/>
    <n v="204"/>
    <n v="29"/>
    <n v="21430"/>
    <n v="128880"/>
    <n v="113306"/>
    <n v="15574"/>
  </r>
  <r>
    <x v="128"/>
    <n v="202240"/>
    <x v="5"/>
    <n v="68"/>
    <n v="248"/>
    <n v="213"/>
    <n v="35"/>
    <n v="21362"/>
    <n v="128641"/>
    <n v="113101"/>
    <n v="15540"/>
  </r>
  <r>
    <x v="129"/>
    <n v="202241"/>
    <x v="5"/>
    <n v="61"/>
    <n v="205"/>
    <n v="179"/>
    <n v="26"/>
    <n v="21301"/>
    <n v="128445"/>
    <n v="112931"/>
    <n v="15514"/>
  </r>
  <r>
    <x v="130"/>
    <n v="202242"/>
    <x v="5"/>
    <n v="66"/>
    <n v="221"/>
    <n v="196"/>
    <n v="25"/>
    <n v="21235"/>
    <n v="128229"/>
    <n v="112740"/>
    <n v="15489"/>
  </r>
  <r>
    <x v="153"/>
    <n v="202243"/>
    <x v="5"/>
    <n v="61"/>
    <n v="232"/>
    <n v="201"/>
    <n v="31"/>
    <n v="21174"/>
    <n v="127999"/>
    <n v="112541"/>
    <n v="15458"/>
  </r>
  <r>
    <x v="154"/>
    <n v="202244"/>
    <x v="5"/>
    <n v="61"/>
    <n v="204"/>
    <n v="169"/>
    <n v="35"/>
    <n v="21113"/>
    <n v="127799"/>
    <n v="112376"/>
    <n v="15423"/>
  </r>
  <r>
    <x v="155"/>
    <n v="202245"/>
    <x v="5"/>
    <n v="61"/>
    <n v="193"/>
    <n v="168"/>
    <n v="25"/>
    <n v="21052"/>
    <n v="127606"/>
    <n v="112208"/>
    <n v="15398"/>
  </r>
  <r>
    <x v="156"/>
    <n v="202246"/>
    <x v="5"/>
    <n v="50"/>
    <n v="224"/>
    <n v="178"/>
    <n v="46"/>
    <n v="21002"/>
    <n v="127384"/>
    <n v="112032"/>
    <n v="15352"/>
  </r>
  <r>
    <x v="157"/>
    <n v="202247"/>
    <x v="5"/>
    <n v="53"/>
    <n v="212"/>
    <n v="186"/>
    <n v="26"/>
    <n v="20949"/>
    <n v="127175"/>
    <n v="111849"/>
    <n v="15326"/>
  </r>
  <r>
    <x v="131"/>
    <n v="202248"/>
    <x v="5"/>
    <n v="70"/>
    <n v="233"/>
    <n v="199"/>
    <n v="34"/>
    <n v="20879"/>
    <n v="126942"/>
    <n v="111650"/>
    <n v="15292"/>
  </r>
  <r>
    <x v="132"/>
    <n v="202249"/>
    <x v="5"/>
    <n v="76"/>
    <n v="215"/>
    <n v="178"/>
    <n v="37"/>
    <n v="20803"/>
    <n v="126729"/>
    <n v="111474"/>
    <n v="15255"/>
  </r>
  <r>
    <x v="133"/>
    <n v="202250"/>
    <x v="5"/>
    <n v="64"/>
    <n v="274"/>
    <n v="237"/>
    <n v="37"/>
    <n v="20739"/>
    <n v="126456"/>
    <n v="111238"/>
    <n v="15218"/>
  </r>
  <r>
    <x v="134"/>
    <n v="202251"/>
    <x v="5"/>
    <n v="64"/>
    <n v="313"/>
    <n v="266"/>
    <n v="47"/>
    <n v="20675"/>
    <n v="126143"/>
    <n v="110972"/>
    <n v="15171"/>
  </r>
  <r>
    <x v="135"/>
    <n v="202252"/>
    <x v="5"/>
    <n v="92"/>
    <n v="342"/>
    <n v="295"/>
    <n v="47"/>
    <n v="20583"/>
    <n v="125803"/>
    <n v="110678"/>
    <n v="15125"/>
  </r>
  <r>
    <x v="13"/>
    <n v="202001"/>
    <x v="6"/>
    <n v="239"/>
    <n v="0"/>
    <n v="0"/>
    <n v="0"/>
    <n v="73996"/>
    <n v="0"/>
    <n v="0"/>
    <n v="0"/>
  </r>
  <r>
    <x v="14"/>
    <n v="202002"/>
    <x v="6"/>
    <n v="366"/>
    <n v="0"/>
    <n v="0"/>
    <n v="0"/>
    <n v="73630"/>
    <n v="0"/>
    <n v="0"/>
    <n v="0"/>
  </r>
  <r>
    <x v="15"/>
    <n v="202003"/>
    <x v="6"/>
    <n v="327"/>
    <n v="0"/>
    <n v="0"/>
    <n v="0"/>
    <n v="73303"/>
    <n v="0"/>
    <n v="0"/>
    <n v="0"/>
  </r>
  <r>
    <x v="16"/>
    <n v="202004"/>
    <x v="6"/>
    <n v="354"/>
    <n v="0"/>
    <n v="0"/>
    <n v="0"/>
    <n v="72949"/>
    <n v="0"/>
    <n v="0"/>
    <n v="0"/>
  </r>
  <r>
    <x v="17"/>
    <n v="202005"/>
    <x v="6"/>
    <n v="349"/>
    <n v="0"/>
    <n v="0"/>
    <n v="0"/>
    <n v="72600"/>
    <n v="0"/>
    <n v="0"/>
    <n v="0"/>
  </r>
  <r>
    <x v="18"/>
    <n v="202006"/>
    <x v="6"/>
    <n v="323"/>
    <n v="0"/>
    <n v="0"/>
    <n v="0"/>
    <n v="72277"/>
    <n v="0"/>
    <n v="0"/>
    <n v="0"/>
  </r>
  <r>
    <x v="19"/>
    <n v="202007"/>
    <x v="6"/>
    <n v="362"/>
    <n v="0"/>
    <n v="0"/>
    <n v="0"/>
    <n v="71915"/>
    <n v="0"/>
    <n v="0"/>
    <n v="0"/>
  </r>
  <r>
    <x v="20"/>
    <n v="202008"/>
    <x v="6"/>
    <n v="362"/>
    <n v="0"/>
    <n v="0"/>
    <n v="0"/>
    <n v="71553"/>
    <n v="0"/>
    <n v="0"/>
    <n v="0"/>
  </r>
  <r>
    <x v="21"/>
    <n v="202009"/>
    <x v="6"/>
    <n v="311"/>
    <n v="0"/>
    <n v="0"/>
    <n v="0"/>
    <n v="71242"/>
    <n v="0"/>
    <n v="0"/>
    <n v="0"/>
  </r>
  <r>
    <x v="22"/>
    <n v="202010"/>
    <x v="6"/>
    <n v="312"/>
    <n v="0"/>
    <n v="0"/>
    <n v="0"/>
    <n v="70930"/>
    <n v="0"/>
    <n v="0"/>
    <n v="0"/>
  </r>
  <r>
    <x v="23"/>
    <n v="202011"/>
    <x v="6"/>
    <n v="334"/>
    <n v="0"/>
    <n v="0"/>
    <n v="0"/>
    <n v="70596"/>
    <n v="0"/>
    <n v="0"/>
    <n v="0"/>
  </r>
  <r>
    <x v="24"/>
    <n v="202012"/>
    <x v="6"/>
    <n v="319"/>
    <n v="0"/>
    <n v="0"/>
    <n v="0"/>
    <n v="70277"/>
    <n v="0"/>
    <n v="0"/>
    <n v="0"/>
  </r>
  <r>
    <x v="25"/>
    <n v="202013"/>
    <x v="6"/>
    <n v="355"/>
    <n v="0"/>
    <n v="0"/>
    <n v="0"/>
    <n v="69922"/>
    <n v="0"/>
    <n v="0"/>
    <n v="0"/>
  </r>
  <r>
    <x v="26"/>
    <n v="202014"/>
    <x v="6"/>
    <n v="348"/>
    <n v="0"/>
    <n v="0"/>
    <n v="0"/>
    <n v="69574"/>
    <n v="0"/>
    <n v="0"/>
    <n v="0"/>
  </r>
  <r>
    <x v="27"/>
    <n v="202015"/>
    <x v="6"/>
    <n v="338"/>
    <n v="0"/>
    <n v="0"/>
    <n v="0"/>
    <n v="69236"/>
    <n v="0"/>
    <n v="0"/>
    <n v="0"/>
  </r>
  <r>
    <x v="136"/>
    <n v="202016"/>
    <x v="6"/>
    <n v="333"/>
    <n v="0"/>
    <n v="0"/>
    <n v="0"/>
    <n v="68903"/>
    <n v="0"/>
    <n v="0"/>
    <n v="0"/>
  </r>
  <r>
    <x v="28"/>
    <n v="202017"/>
    <x v="6"/>
    <n v="306"/>
    <n v="0"/>
    <n v="0"/>
    <n v="0"/>
    <n v="68597"/>
    <n v="0"/>
    <n v="0"/>
    <n v="0"/>
  </r>
  <r>
    <x v="29"/>
    <n v="202018"/>
    <x v="6"/>
    <n v="314"/>
    <n v="0"/>
    <n v="0"/>
    <n v="0"/>
    <n v="68283"/>
    <n v="0"/>
    <n v="0"/>
    <n v="0"/>
  </r>
  <r>
    <x v="30"/>
    <n v="202019"/>
    <x v="6"/>
    <n v="304"/>
    <n v="0"/>
    <n v="0"/>
    <n v="0"/>
    <n v="67979"/>
    <n v="0"/>
    <n v="0"/>
    <n v="0"/>
  </r>
  <r>
    <x v="0"/>
    <n v="202020"/>
    <x v="6"/>
    <n v="260"/>
    <n v="0"/>
    <n v="0"/>
    <n v="0"/>
    <n v="67719"/>
    <n v="0"/>
    <n v="0"/>
    <n v="0"/>
  </r>
  <r>
    <x v="31"/>
    <n v="202021"/>
    <x v="6"/>
    <n v="304"/>
    <n v="0"/>
    <n v="0"/>
    <n v="0"/>
    <n v="67415"/>
    <n v="0"/>
    <n v="0"/>
    <n v="0"/>
  </r>
  <r>
    <x v="32"/>
    <n v="202022"/>
    <x v="6"/>
    <n v="274"/>
    <n v="0"/>
    <n v="0"/>
    <n v="0"/>
    <n v="67141"/>
    <n v="0"/>
    <n v="0"/>
    <n v="0"/>
  </r>
  <r>
    <x v="33"/>
    <n v="202023"/>
    <x v="6"/>
    <n v="319"/>
    <n v="0"/>
    <n v="0"/>
    <n v="0"/>
    <n v="66822"/>
    <n v="0"/>
    <n v="0"/>
    <n v="0"/>
  </r>
  <r>
    <x v="34"/>
    <n v="202024"/>
    <x v="6"/>
    <n v="301"/>
    <n v="0"/>
    <n v="0"/>
    <n v="0"/>
    <n v="66521"/>
    <n v="0"/>
    <n v="0"/>
    <n v="0"/>
  </r>
  <r>
    <x v="137"/>
    <n v="202025"/>
    <x v="6"/>
    <n v="289"/>
    <n v="0"/>
    <n v="0"/>
    <n v="0"/>
    <n v="66232"/>
    <n v="0"/>
    <n v="0"/>
    <n v="0"/>
  </r>
  <r>
    <x v="35"/>
    <n v="202026"/>
    <x v="6"/>
    <n v="285"/>
    <n v="0"/>
    <n v="0"/>
    <n v="0"/>
    <n v="65947"/>
    <n v="0"/>
    <n v="0"/>
    <n v="0"/>
  </r>
  <r>
    <x v="36"/>
    <n v="202027"/>
    <x v="6"/>
    <n v="299"/>
    <n v="0"/>
    <n v="0"/>
    <n v="0"/>
    <n v="65648"/>
    <n v="0"/>
    <n v="0"/>
    <n v="0"/>
  </r>
  <r>
    <x v="37"/>
    <n v="202028"/>
    <x v="6"/>
    <n v="271"/>
    <n v="0"/>
    <n v="0"/>
    <n v="0"/>
    <n v="65377"/>
    <n v="0"/>
    <n v="0"/>
    <n v="0"/>
  </r>
  <r>
    <x v="38"/>
    <n v="202029"/>
    <x v="6"/>
    <n v="304"/>
    <n v="0"/>
    <n v="0"/>
    <n v="0"/>
    <n v="65073"/>
    <n v="0"/>
    <n v="0"/>
    <n v="0"/>
  </r>
  <r>
    <x v="1"/>
    <n v="202030"/>
    <x v="6"/>
    <n v="279"/>
    <n v="0"/>
    <n v="0"/>
    <n v="0"/>
    <n v="64794"/>
    <n v="0"/>
    <n v="0"/>
    <n v="0"/>
  </r>
  <r>
    <x v="39"/>
    <n v="202031"/>
    <x v="6"/>
    <n v="363"/>
    <n v="0"/>
    <n v="0"/>
    <n v="0"/>
    <n v="64431"/>
    <n v="0"/>
    <n v="0"/>
    <n v="0"/>
  </r>
  <r>
    <x v="2"/>
    <n v="202032"/>
    <x v="6"/>
    <n v="335"/>
    <n v="0"/>
    <n v="0"/>
    <n v="0"/>
    <n v="64096"/>
    <n v="0"/>
    <n v="0"/>
    <n v="0"/>
  </r>
  <r>
    <x v="40"/>
    <n v="202033"/>
    <x v="6"/>
    <n v="336"/>
    <n v="0"/>
    <n v="0"/>
    <n v="0"/>
    <n v="63760"/>
    <n v="0"/>
    <n v="0"/>
    <n v="0"/>
  </r>
  <r>
    <x v="41"/>
    <n v="202034"/>
    <x v="6"/>
    <n v="312"/>
    <n v="0"/>
    <n v="0"/>
    <n v="0"/>
    <n v="63448"/>
    <n v="0"/>
    <n v="0"/>
    <n v="0"/>
  </r>
  <r>
    <x v="42"/>
    <n v="202035"/>
    <x v="6"/>
    <n v="301"/>
    <n v="0"/>
    <n v="0"/>
    <n v="0"/>
    <n v="63147"/>
    <n v="0"/>
    <n v="0"/>
    <n v="0"/>
  </r>
  <r>
    <x v="43"/>
    <n v="202036"/>
    <x v="6"/>
    <n v="304"/>
    <n v="0"/>
    <n v="0"/>
    <n v="0"/>
    <n v="62843"/>
    <n v="0"/>
    <n v="0"/>
    <n v="0"/>
  </r>
  <r>
    <x v="44"/>
    <n v="202037"/>
    <x v="6"/>
    <n v="330"/>
    <n v="0"/>
    <n v="0"/>
    <n v="0"/>
    <n v="62513"/>
    <n v="0"/>
    <n v="0"/>
    <n v="0"/>
  </r>
  <r>
    <x v="45"/>
    <n v="202038"/>
    <x v="6"/>
    <n v="337"/>
    <n v="0"/>
    <n v="0"/>
    <n v="0"/>
    <n v="62176"/>
    <n v="0"/>
    <n v="0"/>
    <n v="0"/>
  </r>
  <r>
    <x v="46"/>
    <n v="202039"/>
    <x v="6"/>
    <n v="369"/>
    <n v="0"/>
    <n v="0"/>
    <n v="0"/>
    <n v="61807"/>
    <n v="0"/>
    <n v="0"/>
    <n v="0"/>
  </r>
  <r>
    <x v="47"/>
    <n v="202040"/>
    <x v="6"/>
    <n v="398"/>
    <n v="0"/>
    <n v="0"/>
    <n v="0"/>
    <n v="61409"/>
    <n v="0"/>
    <n v="0"/>
    <n v="0"/>
  </r>
  <r>
    <x v="48"/>
    <n v="202041"/>
    <x v="6"/>
    <n v="404"/>
    <n v="0"/>
    <n v="0"/>
    <n v="0"/>
    <n v="61005"/>
    <n v="0"/>
    <n v="0"/>
    <n v="0"/>
  </r>
  <r>
    <x v="49"/>
    <n v="202042"/>
    <x v="6"/>
    <n v="455"/>
    <n v="0"/>
    <n v="0"/>
    <n v="0"/>
    <n v="60550"/>
    <n v="0"/>
    <n v="0"/>
    <n v="0"/>
  </r>
  <r>
    <x v="50"/>
    <n v="202043"/>
    <x v="6"/>
    <n v="584"/>
    <n v="0"/>
    <n v="0"/>
    <n v="0"/>
    <n v="59966"/>
    <n v="0"/>
    <n v="0"/>
    <n v="0"/>
  </r>
  <r>
    <x v="3"/>
    <n v="202044"/>
    <x v="6"/>
    <n v="761"/>
    <n v="0"/>
    <n v="0"/>
    <n v="0"/>
    <n v="59205"/>
    <n v="0"/>
    <n v="0"/>
    <n v="0"/>
  </r>
  <r>
    <x v="4"/>
    <n v="202045"/>
    <x v="6"/>
    <n v="735"/>
    <n v="0"/>
    <n v="0"/>
    <n v="0"/>
    <n v="58470"/>
    <n v="0"/>
    <n v="0"/>
    <n v="0"/>
  </r>
  <r>
    <x v="51"/>
    <n v="202046"/>
    <x v="6"/>
    <n v="669"/>
    <n v="0"/>
    <n v="0"/>
    <n v="0"/>
    <n v="57801"/>
    <n v="0"/>
    <n v="0"/>
    <n v="0"/>
  </r>
  <r>
    <x v="52"/>
    <n v="202047"/>
    <x v="6"/>
    <n v="543"/>
    <n v="0"/>
    <n v="0"/>
    <n v="0"/>
    <n v="57258"/>
    <n v="0"/>
    <n v="0"/>
    <n v="0"/>
  </r>
  <r>
    <x v="53"/>
    <n v="202048"/>
    <x v="6"/>
    <n v="478"/>
    <n v="0"/>
    <n v="0"/>
    <n v="0"/>
    <n v="56780"/>
    <n v="0"/>
    <n v="0"/>
    <n v="0"/>
  </r>
  <r>
    <x v="5"/>
    <n v="202049"/>
    <x v="6"/>
    <n v="478"/>
    <n v="0"/>
    <n v="0"/>
    <n v="0"/>
    <n v="56302"/>
    <n v="0"/>
    <n v="0"/>
    <n v="0"/>
  </r>
  <r>
    <x v="54"/>
    <n v="202050"/>
    <x v="6"/>
    <n v="531"/>
    <n v="0"/>
    <n v="0"/>
    <n v="0"/>
    <n v="55771"/>
    <n v="0"/>
    <n v="0"/>
    <n v="0"/>
  </r>
  <r>
    <x v="6"/>
    <n v="202051"/>
    <x v="6"/>
    <n v="560"/>
    <n v="0"/>
    <n v="0"/>
    <n v="0"/>
    <n v="55211"/>
    <n v="0"/>
    <n v="0"/>
    <n v="0"/>
  </r>
  <r>
    <x v="55"/>
    <n v="202052"/>
    <x v="6"/>
    <n v="535"/>
    <n v="0"/>
    <n v="0"/>
    <n v="0"/>
    <n v="54676"/>
    <n v="17"/>
    <n v="17"/>
    <n v="0"/>
  </r>
  <r>
    <x v="56"/>
    <n v="202053"/>
    <x v="6"/>
    <n v="341"/>
    <n v="0"/>
    <n v="0"/>
    <n v="0"/>
    <n v="54335"/>
    <n v="223"/>
    <n v="223"/>
    <n v="0"/>
  </r>
  <r>
    <x v="57"/>
    <n v="202101"/>
    <x v="6"/>
    <n v="665"/>
    <n v="1"/>
    <n v="1"/>
    <n v="0"/>
    <n v="53670"/>
    <n v="912"/>
    <n v="911"/>
    <n v="1"/>
  </r>
  <r>
    <x v="58"/>
    <n v="202102"/>
    <x v="6"/>
    <n v="635"/>
    <n v="5"/>
    <n v="4"/>
    <n v="1"/>
    <n v="53035"/>
    <n v="4124"/>
    <n v="3886"/>
    <n v="238"/>
  </r>
  <r>
    <x v="59"/>
    <n v="202103"/>
    <x v="6"/>
    <n v="574"/>
    <n v="10"/>
    <n v="9"/>
    <n v="1"/>
    <n v="52461"/>
    <n v="11757"/>
    <n v="11144"/>
    <n v="613"/>
  </r>
  <r>
    <x v="7"/>
    <n v="202104"/>
    <x v="6"/>
    <n v="514"/>
    <n v="18"/>
    <n v="15"/>
    <n v="3"/>
    <n v="51947"/>
    <n v="16054"/>
    <n v="15356"/>
    <n v="698"/>
  </r>
  <r>
    <x v="60"/>
    <n v="202105"/>
    <x v="6"/>
    <n v="498"/>
    <n v="29"/>
    <n v="26"/>
    <n v="3"/>
    <n v="51449"/>
    <n v="18457"/>
    <n v="17422"/>
    <n v="1035"/>
  </r>
  <r>
    <x v="61"/>
    <n v="202106"/>
    <x v="6"/>
    <n v="500"/>
    <n v="22"/>
    <n v="20"/>
    <n v="2"/>
    <n v="50949"/>
    <n v="21343"/>
    <n v="19568"/>
    <n v="1775"/>
  </r>
  <r>
    <x v="138"/>
    <n v="202107"/>
    <x v="6"/>
    <n v="526"/>
    <n v="31"/>
    <n v="29"/>
    <n v="2"/>
    <n v="50423"/>
    <n v="25280"/>
    <n v="22869"/>
    <n v="2411"/>
  </r>
  <r>
    <x v="62"/>
    <n v="202108"/>
    <x v="6"/>
    <n v="570"/>
    <n v="36"/>
    <n v="33"/>
    <n v="3"/>
    <n v="49853"/>
    <n v="33272"/>
    <n v="30292"/>
    <n v="2980"/>
  </r>
  <r>
    <x v="63"/>
    <n v="202109"/>
    <x v="6"/>
    <n v="610"/>
    <n v="55"/>
    <n v="39"/>
    <n v="16"/>
    <n v="49243"/>
    <n v="60495"/>
    <n v="54052"/>
    <n v="6443"/>
  </r>
  <r>
    <x v="64"/>
    <n v="202110"/>
    <x v="6"/>
    <n v="593"/>
    <n v="60"/>
    <n v="48"/>
    <n v="12"/>
    <n v="48650"/>
    <n v="106921"/>
    <n v="96316"/>
    <n v="10605"/>
  </r>
  <r>
    <x v="139"/>
    <n v="202111"/>
    <x v="6"/>
    <n v="531"/>
    <n v="80"/>
    <n v="67"/>
    <n v="13"/>
    <n v="48119"/>
    <n v="138746"/>
    <n v="122730"/>
    <n v="16016"/>
  </r>
  <r>
    <x v="65"/>
    <n v="202112"/>
    <x v="6"/>
    <n v="443"/>
    <n v="71"/>
    <n v="68"/>
    <n v="3"/>
    <n v="47676"/>
    <n v="157309"/>
    <n v="137952"/>
    <n v="19357"/>
  </r>
  <r>
    <x v="66"/>
    <n v="202113"/>
    <x v="6"/>
    <n v="380"/>
    <n v="128"/>
    <n v="108"/>
    <n v="20"/>
    <n v="47296"/>
    <n v="170779"/>
    <n v="146315"/>
    <n v="24464"/>
  </r>
  <r>
    <x v="67"/>
    <n v="202114"/>
    <x v="6"/>
    <n v="315"/>
    <n v="96"/>
    <n v="83"/>
    <n v="13"/>
    <n v="46981"/>
    <n v="182818"/>
    <n v="155586"/>
    <n v="27232"/>
  </r>
  <r>
    <x v="68"/>
    <n v="202115"/>
    <x v="6"/>
    <n v="302"/>
    <n v="90"/>
    <n v="70"/>
    <n v="20"/>
    <n v="46679"/>
    <n v="194582"/>
    <n v="164738"/>
    <n v="29844"/>
  </r>
  <r>
    <x v="69"/>
    <n v="202116"/>
    <x v="6"/>
    <n v="260"/>
    <n v="98"/>
    <n v="80"/>
    <n v="18"/>
    <n v="46419"/>
    <n v="201996"/>
    <n v="171293"/>
    <n v="30703"/>
  </r>
  <r>
    <x v="70"/>
    <n v="202117"/>
    <x v="6"/>
    <n v="239"/>
    <n v="121"/>
    <n v="100"/>
    <n v="21"/>
    <n v="46180"/>
    <n v="208224"/>
    <n v="177039"/>
    <n v="31185"/>
  </r>
  <r>
    <x v="71"/>
    <n v="202118"/>
    <x v="6"/>
    <n v="178"/>
    <n v="131"/>
    <n v="111"/>
    <n v="20"/>
    <n v="46002"/>
    <n v="214428"/>
    <n v="182701"/>
    <n v="31727"/>
  </r>
  <r>
    <x v="72"/>
    <n v="202119"/>
    <x v="6"/>
    <n v="185"/>
    <n v="136"/>
    <n v="116"/>
    <n v="20"/>
    <n v="45817"/>
    <n v="219661"/>
    <n v="187312"/>
    <n v="32349"/>
  </r>
  <r>
    <x v="140"/>
    <n v="202120"/>
    <x v="6"/>
    <n v="164"/>
    <n v="109"/>
    <n v="87"/>
    <n v="22"/>
    <n v="45653"/>
    <n v="223781"/>
    <n v="190442"/>
    <n v="33339"/>
  </r>
  <r>
    <x v="73"/>
    <n v="202121"/>
    <x v="6"/>
    <n v="149"/>
    <n v="110"/>
    <n v="91"/>
    <n v="19"/>
    <n v="45504"/>
    <n v="226679"/>
    <n v="192521"/>
    <n v="34158"/>
  </r>
  <r>
    <x v="74"/>
    <n v="202122"/>
    <x v="6"/>
    <n v="128"/>
    <n v="128"/>
    <n v="101"/>
    <n v="27"/>
    <n v="45376"/>
    <n v="229147"/>
    <n v="194167"/>
    <n v="34980"/>
  </r>
  <r>
    <x v="141"/>
    <n v="202123"/>
    <x v="6"/>
    <n v="122"/>
    <n v="127"/>
    <n v="111"/>
    <n v="16"/>
    <n v="45254"/>
    <n v="231167"/>
    <n v="195431"/>
    <n v="35736"/>
  </r>
  <r>
    <x v="75"/>
    <n v="202124"/>
    <x v="6"/>
    <n v="144"/>
    <n v="127"/>
    <n v="106"/>
    <n v="21"/>
    <n v="45110"/>
    <n v="232460"/>
    <n v="196275"/>
    <n v="36185"/>
  </r>
  <r>
    <x v="8"/>
    <n v="202125"/>
    <x v="6"/>
    <n v="128"/>
    <n v="140"/>
    <n v="120"/>
    <n v="20"/>
    <n v="44982"/>
    <n v="233470"/>
    <n v="196972"/>
    <n v="36498"/>
  </r>
  <r>
    <x v="76"/>
    <n v="202126"/>
    <x v="6"/>
    <n v="111"/>
    <n v="124"/>
    <n v="103"/>
    <n v="21"/>
    <n v="44871"/>
    <n v="234331"/>
    <n v="197697"/>
    <n v="36634"/>
  </r>
  <r>
    <x v="142"/>
    <n v="202127"/>
    <x v="6"/>
    <n v="132"/>
    <n v="118"/>
    <n v="101"/>
    <n v="17"/>
    <n v="44739"/>
    <n v="234991"/>
    <n v="198318"/>
    <n v="36673"/>
  </r>
  <r>
    <x v="77"/>
    <n v="202128"/>
    <x v="6"/>
    <n v="112"/>
    <n v="169"/>
    <n v="139"/>
    <n v="30"/>
    <n v="44627"/>
    <n v="235981"/>
    <n v="199233"/>
    <n v="36748"/>
  </r>
  <r>
    <x v="9"/>
    <n v="202129"/>
    <x v="6"/>
    <n v="110"/>
    <n v="154"/>
    <n v="126"/>
    <n v="28"/>
    <n v="44517"/>
    <n v="236733"/>
    <n v="199908"/>
    <n v="36825"/>
  </r>
  <r>
    <x v="78"/>
    <n v="202130"/>
    <x v="6"/>
    <n v="101"/>
    <n v="193"/>
    <n v="156"/>
    <n v="37"/>
    <n v="44416"/>
    <n v="237399"/>
    <n v="200536"/>
    <n v="36863"/>
  </r>
  <r>
    <x v="79"/>
    <n v="202131"/>
    <x v="6"/>
    <n v="103"/>
    <n v="164"/>
    <n v="132"/>
    <n v="32"/>
    <n v="44313"/>
    <n v="237895"/>
    <n v="201004"/>
    <n v="36891"/>
  </r>
  <r>
    <x v="80"/>
    <n v="202132"/>
    <x v="6"/>
    <n v="99"/>
    <n v="172"/>
    <n v="140"/>
    <n v="32"/>
    <n v="44214"/>
    <n v="238179"/>
    <n v="201270"/>
    <n v="36909"/>
  </r>
  <r>
    <x v="81"/>
    <n v="202133"/>
    <x v="6"/>
    <n v="76"/>
    <n v="143"/>
    <n v="122"/>
    <n v="21"/>
    <n v="44138"/>
    <n v="238407"/>
    <n v="201485"/>
    <n v="36922"/>
  </r>
  <r>
    <x v="82"/>
    <n v="202134"/>
    <x v="6"/>
    <n v="85"/>
    <n v="152"/>
    <n v="127"/>
    <n v="25"/>
    <n v="44053"/>
    <n v="238619"/>
    <n v="201679"/>
    <n v="36940"/>
  </r>
  <r>
    <x v="83"/>
    <n v="202135"/>
    <x v="6"/>
    <n v="79"/>
    <n v="155"/>
    <n v="121"/>
    <n v="34"/>
    <n v="43974"/>
    <n v="238770"/>
    <n v="201822"/>
    <n v="36948"/>
  </r>
  <r>
    <x v="84"/>
    <n v="202136"/>
    <x v="6"/>
    <n v="100"/>
    <n v="167"/>
    <n v="135"/>
    <n v="32"/>
    <n v="43874"/>
    <n v="238914"/>
    <n v="201961"/>
    <n v="36953"/>
  </r>
  <r>
    <x v="85"/>
    <n v="202137"/>
    <x v="6"/>
    <n v="100"/>
    <n v="157"/>
    <n v="130"/>
    <n v="27"/>
    <n v="43774"/>
    <n v="239056"/>
    <n v="202089"/>
    <n v="36967"/>
  </r>
  <r>
    <x v="86"/>
    <n v="202138"/>
    <x v="6"/>
    <n v="91"/>
    <n v="170"/>
    <n v="136"/>
    <n v="34"/>
    <n v="43683"/>
    <n v="239188"/>
    <n v="202208"/>
    <n v="36980"/>
  </r>
  <r>
    <x v="87"/>
    <n v="202139"/>
    <x v="6"/>
    <n v="85"/>
    <n v="166"/>
    <n v="135"/>
    <n v="31"/>
    <n v="43598"/>
    <n v="239212"/>
    <n v="202240"/>
    <n v="36972"/>
  </r>
  <r>
    <x v="88"/>
    <n v="202140"/>
    <x v="6"/>
    <n v="89"/>
    <n v="162"/>
    <n v="133"/>
    <n v="29"/>
    <n v="43509"/>
    <n v="239257"/>
    <n v="202287"/>
    <n v="36970"/>
  </r>
  <r>
    <x v="89"/>
    <n v="202141"/>
    <x v="6"/>
    <n v="108"/>
    <n v="186"/>
    <n v="154"/>
    <n v="32"/>
    <n v="43401"/>
    <n v="239286"/>
    <n v="202325"/>
    <n v="36961"/>
  </r>
  <r>
    <x v="10"/>
    <n v="202142"/>
    <x v="6"/>
    <n v="98"/>
    <n v="188"/>
    <n v="146"/>
    <n v="42"/>
    <n v="43303"/>
    <n v="239411"/>
    <n v="202449"/>
    <n v="36962"/>
  </r>
  <r>
    <x v="90"/>
    <n v="202143"/>
    <x v="6"/>
    <n v="134"/>
    <n v="252"/>
    <n v="213"/>
    <n v="39"/>
    <n v="43169"/>
    <n v="239598"/>
    <n v="202623"/>
    <n v="36975"/>
  </r>
  <r>
    <x v="91"/>
    <n v="202144"/>
    <x v="6"/>
    <n v="130"/>
    <n v="226"/>
    <n v="185"/>
    <n v="41"/>
    <n v="43039"/>
    <n v="240230"/>
    <n v="203196"/>
    <n v="37034"/>
  </r>
  <r>
    <x v="143"/>
    <n v="202145"/>
    <x v="6"/>
    <n v="110"/>
    <n v="256"/>
    <n v="218"/>
    <n v="38"/>
    <n v="42929"/>
    <n v="240813"/>
    <n v="203724"/>
    <n v="37089"/>
  </r>
  <r>
    <x v="92"/>
    <n v="202146"/>
    <x v="6"/>
    <n v="196"/>
    <n v="261"/>
    <n v="220"/>
    <n v="41"/>
    <n v="42733"/>
    <n v="241445"/>
    <n v="204303"/>
    <n v="37142"/>
  </r>
  <r>
    <x v="93"/>
    <n v="202147"/>
    <x v="6"/>
    <n v="172"/>
    <n v="249"/>
    <n v="198"/>
    <n v="51"/>
    <n v="42561"/>
    <n v="242359"/>
    <n v="205136"/>
    <n v="37223"/>
  </r>
  <r>
    <x v="94"/>
    <n v="202148"/>
    <x v="6"/>
    <n v="182"/>
    <n v="262"/>
    <n v="222"/>
    <n v="40"/>
    <n v="42379"/>
    <n v="243094"/>
    <n v="205774"/>
    <n v="37320"/>
  </r>
  <r>
    <x v="95"/>
    <n v="202149"/>
    <x v="6"/>
    <n v="172"/>
    <n v="269"/>
    <n v="229"/>
    <n v="40"/>
    <n v="42207"/>
    <n v="243591"/>
    <n v="206183"/>
    <n v="37408"/>
  </r>
  <r>
    <x v="144"/>
    <n v="202150"/>
    <x v="6"/>
    <n v="167"/>
    <n v="232"/>
    <n v="185"/>
    <n v="47"/>
    <n v="42040"/>
    <n v="244028"/>
    <n v="206580"/>
    <n v="37448"/>
  </r>
  <r>
    <x v="96"/>
    <n v="202151"/>
    <x v="6"/>
    <n v="159"/>
    <n v="230"/>
    <n v="196"/>
    <n v="34"/>
    <n v="41881"/>
    <n v="244033"/>
    <n v="206588"/>
    <n v="37445"/>
  </r>
  <r>
    <x v="97"/>
    <n v="202152"/>
    <x v="6"/>
    <n v="89"/>
    <n v="131"/>
    <n v="106"/>
    <n v="25"/>
    <n v="41792"/>
    <n v="244027"/>
    <n v="206590"/>
    <n v="37437"/>
  </r>
  <r>
    <x v="98"/>
    <n v="202153"/>
    <x v="6"/>
    <n v="282"/>
    <n v="0"/>
    <n v="0"/>
    <n v="0"/>
    <n v="41510"/>
    <n v="244051"/>
    <n v="206614"/>
    <n v="37437"/>
  </r>
  <r>
    <x v="99"/>
    <n v="202201"/>
    <x v="6"/>
    <n v="106"/>
    <n v="205"/>
    <n v="173"/>
    <n v="32"/>
    <n v="41404"/>
    <n v="244152"/>
    <n v="206703"/>
    <n v="37449"/>
  </r>
  <r>
    <x v="100"/>
    <n v="202202"/>
    <x v="6"/>
    <n v="101"/>
    <n v="207"/>
    <n v="163"/>
    <n v="44"/>
    <n v="41303"/>
    <n v="244245"/>
    <n v="206793"/>
    <n v="37452"/>
  </r>
  <r>
    <x v="101"/>
    <n v="202203"/>
    <x v="6"/>
    <n v="88"/>
    <n v="184"/>
    <n v="153"/>
    <n v="31"/>
    <n v="41215"/>
    <n v="244280"/>
    <n v="206827"/>
    <n v="37453"/>
  </r>
  <r>
    <x v="102"/>
    <n v="202204"/>
    <x v="6"/>
    <n v="80"/>
    <n v="224"/>
    <n v="185"/>
    <n v="39"/>
    <n v="41135"/>
    <n v="244201"/>
    <n v="206773"/>
    <n v="37428"/>
  </r>
  <r>
    <x v="145"/>
    <n v="202205"/>
    <x v="6"/>
    <n v="113"/>
    <n v="203"/>
    <n v="167"/>
    <n v="36"/>
    <n v="41022"/>
    <n v="244076"/>
    <n v="206669"/>
    <n v="37407"/>
  </r>
  <r>
    <x v="103"/>
    <n v="202206"/>
    <x v="6"/>
    <n v="126"/>
    <n v="246"/>
    <n v="196"/>
    <n v="50"/>
    <n v="40896"/>
    <n v="243875"/>
    <n v="206514"/>
    <n v="37361"/>
  </r>
  <r>
    <x v="104"/>
    <n v="202207"/>
    <x v="6"/>
    <n v="122"/>
    <n v="217"/>
    <n v="177"/>
    <n v="40"/>
    <n v="40774"/>
    <n v="243681"/>
    <n v="206358"/>
    <n v="37323"/>
  </r>
  <r>
    <x v="105"/>
    <n v="202208"/>
    <x v="6"/>
    <n v="98"/>
    <n v="221"/>
    <n v="177"/>
    <n v="44"/>
    <n v="40676"/>
    <n v="243477"/>
    <n v="206197"/>
    <n v="37280"/>
  </r>
  <r>
    <x v="106"/>
    <n v="202209"/>
    <x v="6"/>
    <n v="92"/>
    <n v="211"/>
    <n v="173"/>
    <n v="38"/>
    <n v="40584"/>
    <n v="243277"/>
    <n v="206034"/>
    <n v="37243"/>
  </r>
  <r>
    <x v="107"/>
    <n v="202210"/>
    <x v="6"/>
    <n v="87"/>
    <n v="185"/>
    <n v="153"/>
    <n v="32"/>
    <n v="40497"/>
    <n v="243102"/>
    <n v="205891"/>
    <n v="37211"/>
  </r>
  <r>
    <x v="146"/>
    <n v="202211"/>
    <x v="6"/>
    <n v="90"/>
    <n v="204"/>
    <n v="171"/>
    <n v="33"/>
    <n v="40407"/>
    <n v="242915"/>
    <n v="205734"/>
    <n v="37181"/>
  </r>
  <r>
    <x v="108"/>
    <n v="202212"/>
    <x v="6"/>
    <n v="102"/>
    <n v="232"/>
    <n v="186"/>
    <n v="46"/>
    <n v="40305"/>
    <n v="242694"/>
    <n v="205558"/>
    <n v="37136"/>
  </r>
  <r>
    <x v="109"/>
    <n v="202213"/>
    <x v="6"/>
    <n v="91"/>
    <n v="234"/>
    <n v="189"/>
    <n v="45"/>
    <n v="40214"/>
    <n v="242469"/>
    <n v="205378"/>
    <n v="37091"/>
  </r>
  <r>
    <x v="110"/>
    <n v="202214"/>
    <x v="6"/>
    <n v="81"/>
    <n v="229"/>
    <n v="187"/>
    <n v="42"/>
    <n v="40133"/>
    <n v="242247"/>
    <n v="205198"/>
    <n v="37049"/>
  </r>
  <r>
    <x v="111"/>
    <n v="202215"/>
    <x v="6"/>
    <n v="60"/>
    <n v="217"/>
    <n v="176"/>
    <n v="41"/>
    <n v="40073"/>
    <n v="242036"/>
    <n v="205027"/>
    <n v="37009"/>
  </r>
  <r>
    <x v="112"/>
    <n v="202216"/>
    <x v="6"/>
    <n v="73"/>
    <n v="236"/>
    <n v="185"/>
    <n v="51"/>
    <n v="40000"/>
    <n v="241808"/>
    <n v="204850"/>
    <n v="36958"/>
  </r>
  <r>
    <x v="113"/>
    <n v="202217"/>
    <x v="6"/>
    <n v="76"/>
    <n v="244"/>
    <n v="188"/>
    <n v="56"/>
    <n v="39924"/>
    <n v="241569"/>
    <n v="204664"/>
    <n v="36905"/>
  </r>
  <r>
    <x v="114"/>
    <n v="202218"/>
    <x v="6"/>
    <n v="64"/>
    <n v="219"/>
    <n v="184"/>
    <n v="35"/>
    <n v="39860"/>
    <n v="241355"/>
    <n v="204485"/>
    <n v="36870"/>
  </r>
  <r>
    <x v="115"/>
    <n v="202219"/>
    <x v="6"/>
    <n v="68"/>
    <n v="211"/>
    <n v="174"/>
    <n v="37"/>
    <n v="39792"/>
    <n v="241145"/>
    <n v="204312"/>
    <n v="36833"/>
  </r>
  <r>
    <x v="11"/>
    <n v="202220"/>
    <x v="6"/>
    <n v="59"/>
    <n v="212"/>
    <n v="178"/>
    <n v="34"/>
    <n v="39733"/>
    <n v="240937"/>
    <n v="204138"/>
    <n v="36799"/>
  </r>
  <r>
    <x v="147"/>
    <n v="202221"/>
    <x v="6"/>
    <n v="61"/>
    <n v="189"/>
    <n v="153"/>
    <n v="36"/>
    <n v="39672"/>
    <n v="240754"/>
    <n v="203991"/>
    <n v="36763"/>
  </r>
  <r>
    <x v="116"/>
    <n v="202222"/>
    <x v="6"/>
    <n v="57"/>
    <n v="207"/>
    <n v="166"/>
    <n v="41"/>
    <n v="39615"/>
    <n v="240552"/>
    <n v="203830"/>
    <n v="36722"/>
  </r>
  <r>
    <x v="117"/>
    <n v="202223"/>
    <x v="6"/>
    <n v="56"/>
    <n v="185"/>
    <n v="157"/>
    <n v="28"/>
    <n v="39559"/>
    <n v="240370"/>
    <n v="203676"/>
    <n v="36694"/>
  </r>
  <r>
    <x v="118"/>
    <n v="202224"/>
    <x v="6"/>
    <n v="53"/>
    <n v="179"/>
    <n v="145"/>
    <n v="34"/>
    <n v="39506"/>
    <n v="240194"/>
    <n v="203534"/>
    <n v="36660"/>
  </r>
  <r>
    <x v="119"/>
    <n v="202225"/>
    <x v="6"/>
    <n v="59"/>
    <n v="170"/>
    <n v="130"/>
    <n v="40"/>
    <n v="39447"/>
    <n v="240033"/>
    <n v="203412"/>
    <n v="36621"/>
  </r>
  <r>
    <x v="148"/>
    <n v="202226"/>
    <x v="6"/>
    <n v="61"/>
    <n v="181"/>
    <n v="139"/>
    <n v="42"/>
    <n v="39386"/>
    <n v="239855"/>
    <n v="203276"/>
    <n v="36579"/>
  </r>
  <r>
    <x v="120"/>
    <n v="202227"/>
    <x v="6"/>
    <n v="57"/>
    <n v="186"/>
    <n v="158"/>
    <n v="28"/>
    <n v="39329"/>
    <n v="239672"/>
    <n v="203120"/>
    <n v="36552"/>
  </r>
  <r>
    <x v="121"/>
    <n v="202228"/>
    <x v="6"/>
    <n v="75"/>
    <n v="171"/>
    <n v="134"/>
    <n v="37"/>
    <n v="39254"/>
    <n v="239505"/>
    <n v="202990"/>
    <n v="36515"/>
  </r>
  <r>
    <x v="122"/>
    <n v="202229"/>
    <x v="6"/>
    <n v="71"/>
    <n v="245"/>
    <n v="188"/>
    <n v="57"/>
    <n v="39183"/>
    <n v="239265"/>
    <n v="202806"/>
    <n v="36459"/>
  </r>
  <r>
    <x v="123"/>
    <n v="202230"/>
    <x v="6"/>
    <n v="69"/>
    <n v="190"/>
    <n v="154"/>
    <n v="36"/>
    <n v="39114"/>
    <n v="239082"/>
    <n v="202658"/>
    <n v="36424"/>
  </r>
  <r>
    <x v="149"/>
    <n v="202231"/>
    <x v="6"/>
    <n v="71"/>
    <n v="263"/>
    <n v="225"/>
    <n v="38"/>
    <n v="39043"/>
    <n v="238833"/>
    <n v="202444"/>
    <n v="36389"/>
  </r>
  <r>
    <x v="124"/>
    <n v="202232"/>
    <x v="6"/>
    <n v="67"/>
    <n v="190"/>
    <n v="157"/>
    <n v="33"/>
    <n v="38976"/>
    <n v="238655"/>
    <n v="202298"/>
    <n v="36357"/>
  </r>
  <r>
    <x v="150"/>
    <n v="202233"/>
    <x v="6"/>
    <n v="62"/>
    <n v="216"/>
    <n v="172"/>
    <n v="44"/>
    <n v="38914"/>
    <n v="238451"/>
    <n v="202138"/>
    <n v="36313"/>
  </r>
  <r>
    <x v="12"/>
    <n v="202234"/>
    <x v="6"/>
    <n v="71"/>
    <n v="208"/>
    <n v="169"/>
    <n v="39"/>
    <n v="38843"/>
    <n v="238253"/>
    <n v="201978"/>
    <n v="36275"/>
  </r>
  <r>
    <x v="125"/>
    <n v="202235"/>
    <x v="6"/>
    <n v="61"/>
    <n v="216"/>
    <n v="175"/>
    <n v="41"/>
    <n v="38782"/>
    <n v="238040"/>
    <n v="201806"/>
    <n v="36234"/>
  </r>
  <r>
    <x v="151"/>
    <n v="202236"/>
    <x v="6"/>
    <n v="80"/>
    <n v="215"/>
    <n v="176"/>
    <n v="39"/>
    <n v="38702"/>
    <n v="237836"/>
    <n v="201640"/>
    <n v="36196"/>
  </r>
  <r>
    <x v="126"/>
    <n v="202237"/>
    <x v="6"/>
    <n v="60"/>
    <n v="230"/>
    <n v="188"/>
    <n v="42"/>
    <n v="38642"/>
    <n v="237620"/>
    <n v="201466"/>
    <n v="36154"/>
  </r>
  <r>
    <x v="152"/>
    <n v="202238"/>
    <x v="6"/>
    <n v="68"/>
    <n v="224"/>
    <n v="186"/>
    <n v="38"/>
    <n v="38574"/>
    <n v="237408"/>
    <n v="201292"/>
    <n v="36116"/>
  </r>
  <r>
    <x v="127"/>
    <n v="202239"/>
    <x v="6"/>
    <n v="76"/>
    <n v="230"/>
    <n v="195"/>
    <n v="35"/>
    <n v="38498"/>
    <n v="237186"/>
    <n v="201105"/>
    <n v="36081"/>
  </r>
  <r>
    <x v="128"/>
    <n v="202240"/>
    <x v="6"/>
    <n v="92"/>
    <n v="241"/>
    <n v="200"/>
    <n v="41"/>
    <n v="38406"/>
    <n v="236950"/>
    <n v="200910"/>
    <n v="36040"/>
  </r>
  <r>
    <x v="129"/>
    <n v="202241"/>
    <x v="6"/>
    <n v="72"/>
    <n v="247"/>
    <n v="199"/>
    <n v="48"/>
    <n v="38334"/>
    <n v="236718"/>
    <n v="200726"/>
    <n v="35992"/>
  </r>
  <r>
    <x v="130"/>
    <n v="202242"/>
    <x v="6"/>
    <n v="59"/>
    <n v="240"/>
    <n v="195"/>
    <n v="45"/>
    <n v="38275"/>
    <n v="236484"/>
    <n v="200537"/>
    <n v="35947"/>
  </r>
  <r>
    <x v="153"/>
    <n v="202243"/>
    <x v="6"/>
    <n v="82"/>
    <n v="199"/>
    <n v="158"/>
    <n v="41"/>
    <n v="38193"/>
    <n v="236288"/>
    <n v="200382"/>
    <n v="35906"/>
  </r>
  <r>
    <x v="154"/>
    <n v="202244"/>
    <x v="6"/>
    <n v="55"/>
    <n v="211"/>
    <n v="180"/>
    <n v="31"/>
    <n v="38138"/>
    <n v="236082"/>
    <n v="200207"/>
    <n v="35875"/>
  </r>
  <r>
    <x v="155"/>
    <n v="202245"/>
    <x v="6"/>
    <n v="52"/>
    <n v="227"/>
    <n v="194"/>
    <n v="33"/>
    <n v="38086"/>
    <n v="235857"/>
    <n v="200015"/>
    <n v="35842"/>
  </r>
  <r>
    <x v="156"/>
    <n v="202246"/>
    <x v="6"/>
    <n v="58"/>
    <n v="220"/>
    <n v="176"/>
    <n v="44"/>
    <n v="38028"/>
    <n v="235640"/>
    <n v="199842"/>
    <n v="35798"/>
  </r>
  <r>
    <x v="157"/>
    <n v="202247"/>
    <x v="6"/>
    <n v="61"/>
    <n v="231"/>
    <n v="187"/>
    <n v="44"/>
    <n v="37967"/>
    <n v="235413"/>
    <n v="199658"/>
    <n v="35755"/>
  </r>
  <r>
    <x v="131"/>
    <n v="202248"/>
    <x v="6"/>
    <n v="69"/>
    <n v="217"/>
    <n v="181"/>
    <n v="36"/>
    <n v="37898"/>
    <n v="235197"/>
    <n v="199478"/>
    <n v="35719"/>
  </r>
  <r>
    <x v="132"/>
    <n v="202249"/>
    <x v="6"/>
    <n v="65"/>
    <n v="228"/>
    <n v="186"/>
    <n v="42"/>
    <n v="37833"/>
    <n v="234971"/>
    <n v="199294"/>
    <n v="35677"/>
  </r>
  <r>
    <x v="133"/>
    <n v="202250"/>
    <x v="6"/>
    <n v="78"/>
    <n v="261"/>
    <n v="204"/>
    <n v="57"/>
    <n v="37755"/>
    <n v="234711"/>
    <n v="199091"/>
    <n v="35620"/>
  </r>
  <r>
    <x v="134"/>
    <n v="202251"/>
    <x v="6"/>
    <n v="77"/>
    <n v="333"/>
    <n v="275"/>
    <n v="58"/>
    <n v="37678"/>
    <n v="234379"/>
    <n v="198817"/>
    <n v="35562"/>
  </r>
  <r>
    <x v="135"/>
    <n v="202252"/>
    <x v="6"/>
    <n v="120"/>
    <n v="325"/>
    <n v="253"/>
    <n v="72"/>
    <n v="37558"/>
    <n v="234056"/>
    <n v="198566"/>
    <n v="35490"/>
  </r>
  <r>
    <x v="13"/>
    <n v="202001"/>
    <x v="7"/>
    <n v="235"/>
    <n v="0"/>
    <n v="0"/>
    <n v="0"/>
    <n v="97079"/>
    <n v="0"/>
    <n v="0"/>
    <n v="0"/>
  </r>
  <r>
    <x v="14"/>
    <n v="202002"/>
    <x v="7"/>
    <n v="293"/>
    <n v="0"/>
    <n v="0"/>
    <n v="0"/>
    <n v="96786"/>
    <n v="0"/>
    <n v="0"/>
    <n v="0"/>
  </r>
  <r>
    <x v="15"/>
    <n v="202003"/>
    <x v="7"/>
    <n v="307"/>
    <n v="0"/>
    <n v="0"/>
    <n v="0"/>
    <n v="96479"/>
    <n v="0"/>
    <n v="0"/>
    <n v="0"/>
  </r>
  <r>
    <x v="16"/>
    <n v="202004"/>
    <x v="7"/>
    <n v="331"/>
    <n v="0"/>
    <n v="0"/>
    <n v="0"/>
    <n v="96148"/>
    <n v="0"/>
    <n v="0"/>
    <n v="0"/>
  </r>
  <r>
    <x v="17"/>
    <n v="202005"/>
    <x v="7"/>
    <n v="314"/>
    <n v="0"/>
    <n v="0"/>
    <n v="0"/>
    <n v="95834"/>
    <n v="0"/>
    <n v="0"/>
    <n v="0"/>
  </r>
  <r>
    <x v="18"/>
    <n v="202006"/>
    <x v="7"/>
    <n v="329"/>
    <n v="0"/>
    <n v="0"/>
    <n v="0"/>
    <n v="95505"/>
    <n v="0"/>
    <n v="0"/>
    <n v="0"/>
  </r>
  <r>
    <x v="19"/>
    <n v="202007"/>
    <x v="7"/>
    <n v="323"/>
    <n v="0"/>
    <n v="0"/>
    <n v="0"/>
    <n v="95182"/>
    <n v="0"/>
    <n v="0"/>
    <n v="0"/>
  </r>
  <r>
    <x v="20"/>
    <n v="202008"/>
    <x v="7"/>
    <n v="332"/>
    <n v="0"/>
    <n v="0"/>
    <n v="0"/>
    <n v="94850"/>
    <n v="0"/>
    <n v="0"/>
    <n v="0"/>
  </r>
  <r>
    <x v="21"/>
    <n v="202009"/>
    <x v="7"/>
    <n v="340"/>
    <n v="0"/>
    <n v="0"/>
    <n v="0"/>
    <n v="94510"/>
    <n v="0"/>
    <n v="0"/>
    <n v="0"/>
  </r>
  <r>
    <x v="22"/>
    <n v="202010"/>
    <x v="7"/>
    <n v="330"/>
    <n v="0"/>
    <n v="0"/>
    <n v="0"/>
    <n v="94180"/>
    <n v="0"/>
    <n v="0"/>
    <n v="0"/>
  </r>
  <r>
    <x v="23"/>
    <n v="202011"/>
    <x v="7"/>
    <n v="338"/>
    <n v="0"/>
    <n v="0"/>
    <n v="0"/>
    <n v="93842"/>
    <n v="0"/>
    <n v="0"/>
    <n v="0"/>
  </r>
  <r>
    <x v="24"/>
    <n v="202012"/>
    <x v="7"/>
    <n v="327"/>
    <n v="0"/>
    <n v="0"/>
    <n v="0"/>
    <n v="93515"/>
    <n v="0"/>
    <n v="0"/>
    <n v="0"/>
  </r>
  <r>
    <x v="25"/>
    <n v="202013"/>
    <x v="7"/>
    <n v="330"/>
    <n v="0"/>
    <n v="0"/>
    <n v="0"/>
    <n v="93185"/>
    <n v="0"/>
    <n v="0"/>
    <n v="0"/>
  </r>
  <r>
    <x v="26"/>
    <n v="202014"/>
    <x v="7"/>
    <n v="364"/>
    <n v="0"/>
    <n v="0"/>
    <n v="0"/>
    <n v="92821"/>
    <n v="0"/>
    <n v="0"/>
    <n v="0"/>
  </r>
  <r>
    <x v="27"/>
    <n v="202015"/>
    <x v="7"/>
    <n v="268"/>
    <n v="0"/>
    <n v="0"/>
    <n v="0"/>
    <n v="92553"/>
    <n v="0"/>
    <n v="0"/>
    <n v="0"/>
  </r>
  <r>
    <x v="136"/>
    <n v="202016"/>
    <x v="7"/>
    <n v="283"/>
    <n v="0"/>
    <n v="0"/>
    <n v="0"/>
    <n v="92270"/>
    <n v="0"/>
    <n v="0"/>
    <n v="0"/>
  </r>
  <r>
    <x v="28"/>
    <n v="202017"/>
    <x v="7"/>
    <n v="247"/>
    <n v="0"/>
    <n v="0"/>
    <n v="0"/>
    <n v="92023"/>
    <n v="0"/>
    <n v="0"/>
    <n v="0"/>
  </r>
  <r>
    <x v="29"/>
    <n v="202018"/>
    <x v="7"/>
    <n v="304"/>
    <n v="0"/>
    <n v="0"/>
    <n v="0"/>
    <n v="91719"/>
    <n v="0"/>
    <n v="0"/>
    <n v="0"/>
  </r>
  <r>
    <x v="30"/>
    <n v="202019"/>
    <x v="7"/>
    <n v="269"/>
    <n v="0"/>
    <n v="0"/>
    <n v="0"/>
    <n v="91450"/>
    <n v="0"/>
    <n v="0"/>
    <n v="0"/>
  </r>
  <r>
    <x v="0"/>
    <n v="202020"/>
    <x v="7"/>
    <n v="307"/>
    <n v="0"/>
    <n v="0"/>
    <n v="0"/>
    <n v="91143"/>
    <n v="0"/>
    <n v="0"/>
    <n v="0"/>
  </r>
  <r>
    <x v="31"/>
    <n v="202021"/>
    <x v="7"/>
    <n v="271"/>
    <n v="0"/>
    <n v="0"/>
    <n v="0"/>
    <n v="90872"/>
    <n v="0"/>
    <n v="0"/>
    <n v="0"/>
  </r>
  <r>
    <x v="32"/>
    <n v="202022"/>
    <x v="7"/>
    <n v="306"/>
    <n v="0"/>
    <n v="0"/>
    <n v="0"/>
    <n v="90566"/>
    <n v="0"/>
    <n v="0"/>
    <n v="0"/>
  </r>
  <r>
    <x v="33"/>
    <n v="202023"/>
    <x v="7"/>
    <n v="311"/>
    <n v="0"/>
    <n v="0"/>
    <n v="0"/>
    <n v="90255"/>
    <n v="0"/>
    <n v="0"/>
    <n v="0"/>
  </r>
  <r>
    <x v="34"/>
    <n v="202024"/>
    <x v="7"/>
    <n v="281"/>
    <n v="0"/>
    <n v="0"/>
    <n v="0"/>
    <n v="89974"/>
    <n v="0"/>
    <n v="0"/>
    <n v="0"/>
  </r>
  <r>
    <x v="137"/>
    <n v="202025"/>
    <x v="7"/>
    <n v="279"/>
    <n v="0"/>
    <n v="0"/>
    <n v="0"/>
    <n v="89695"/>
    <n v="0"/>
    <n v="0"/>
    <n v="0"/>
  </r>
  <r>
    <x v="35"/>
    <n v="202026"/>
    <x v="7"/>
    <n v="296"/>
    <n v="0"/>
    <n v="0"/>
    <n v="0"/>
    <n v="89399"/>
    <n v="0"/>
    <n v="0"/>
    <n v="0"/>
  </r>
  <r>
    <x v="36"/>
    <n v="202027"/>
    <x v="7"/>
    <n v="288"/>
    <n v="0"/>
    <n v="0"/>
    <n v="0"/>
    <n v="89111"/>
    <n v="0"/>
    <n v="0"/>
    <n v="0"/>
  </r>
  <r>
    <x v="37"/>
    <n v="202028"/>
    <x v="7"/>
    <n v="296"/>
    <n v="0"/>
    <n v="0"/>
    <n v="0"/>
    <n v="88815"/>
    <n v="0"/>
    <n v="0"/>
    <n v="0"/>
  </r>
  <r>
    <x v="38"/>
    <n v="202029"/>
    <x v="7"/>
    <n v="299"/>
    <n v="0"/>
    <n v="0"/>
    <n v="0"/>
    <n v="88516"/>
    <n v="0"/>
    <n v="0"/>
    <n v="0"/>
  </r>
  <r>
    <x v="1"/>
    <n v="202030"/>
    <x v="7"/>
    <n v="307"/>
    <n v="0"/>
    <n v="0"/>
    <n v="0"/>
    <n v="88209"/>
    <n v="0"/>
    <n v="0"/>
    <n v="0"/>
  </r>
  <r>
    <x v="39"/>
    <n v="202031"/>
    <x v="7"/>
    <n v="298"/>
    <n v="0"/>
    <n v="0"/>
    <n v="0"/>
    <n v="87911"/>
    <n v="0"/>
    <n v="0"/>
    <n v="0"/>
  </r>
  <r>
    <x v="2"/>
    <n v="202032"/>
    <x v="7"/>
    <n v="323"/>
    <n v="0"/>
    <n v="0"/>
    <n v="0"/>
    <n v="87588"/>
    <n v="0"/>
    <n v="0"/>
    <n v="0"/>
  </r>
  <r>
    <x v="40"/>
    <n v="202033"/>
    <x v="7"/>
    <n v="305"/>
    <n v="0"/>
    <n v="0"/>
    <n v="0"/>
    <n v="87283"/>
    <n v="0"/>
    <n v="0"/>
    <n v="0"/>
  </r>
  <r>
    <x v="41"/>
    <n v="202034"/>
    <x v="7"/>
    <n v="279"/>
    <n v="0"/>
    <n v="0"/>
    <n v="0"/>
    <n v="87004"/>
    <n v="0"/>
    <n v="0"/>
    <n v="0"/>
  </r>
  <r>
    <x v="42"/>
    <n v="202035"/>
    <x v="7"/>
    <n v="286"/>
    <n v="0"/>
    <n v="0"/>
    <n v="0"/>
    <n v="86718"/>
    <n v="0"/>
    <n v="0"/>
    <n v="0"/>
  </r>
  <r>
    <x v="43"/>
    <n v="202036"/>
    <x v="7"/>
    <n v="303"/>
    <n v="0"/>
    <n v="0"/>
    <n v="0"/>
    <n v="86415"/>
    <n v="0"/>
    <n v="0"/>
    <n v="0"/>
  </r>
  <r>
    <x v="44"/>
    <n v="202037"/>
    <x v="7"/>
    <n v="326"/>
    <n v="0"/>
    <n v="0"/>
    <n v="0"/>
    <n v="86089"/>
    <n v="0"/>
    <n v="0"/>
    <n v="0"/>
  </r>
  <r>
    <x v="45"/>
    <n v="202038"/>
    <x v="7"/>
    <n v="325"/>
    <n v="0"/>
    <n v="0"/>
    <n v="0"/>
    <n v="85764"/>
    <n v="0"/>
    <n v="0"/>
    <n v="0"/>
  </r>
  <r>
    <x v="46"/>
    <n v="202039"/>
    <x v="7"/>
    <n v="330"/>
    <n v="0"/>
    <n v="0"/>
    <n v="0"/>
    <n v="85434"/>
    <n v="0"/>
    <n v="0"/>
    <n v="0"/>
  </r>
  <r>
    <x v="47"/>
    <n v="202040"/>
    <x v="7"/>
    <n v="339"/>
    <n v="0"/>
    <n v="0"/>
    <n v="0"/>
    <n v="85095"/>
    <n v="0"/>
    <n v="0"/>
    <n v="0"/>
  </r>
  <r>
    <x v="48"/>
    <n v="202041"/>
    <x v="7"/>
    <n v="388"/>
    <n v="0"/>
    <n v="0"/>
    <n v="0"/>
    <n v="84707"/>
    <n v="0"/>
    <n v="0"/>
    <n v="0"/>
  </r>
  <r>
    <x v="49"/>
    <n v="202042"/>
    <x v="7"/>
    <n v="437"/>
    <n v="0"/>
    <n v="0"/>
    <n v="0"/>
    <n v="84270"/>
    <n v="0"/>
    <n v="0"/>
    <n v="0"/>
  </r>
  <r>
    <x v="50"/>
    <n v="202043"/>
    <x v="7"/>
    <n v="533"/>
    <n v="0"/>
    <n v="0"/>
    <n v="0"/>
    <n v="83737"/>
    <n v="0"/>
    <n v="0"/>
    <n v="0"/>
  </r>
  <r>
    <x v="3"/>
    <n v="202044"/>
    <x v="7"/>
    <n v="614"/>
    <n v="0"/>
    <n v="0"/>
    <n v="0"/>
    <n v="83123"/>
    <n v="0"/>
    <n v="0"/>
    <n v="0"/>
  </r>
  <r>
    <x v="4"/>
    <n v="202045"/>
    <x v="7"/>
    <n v="583"/>
    <n v="0"/>
    <n v="0"/>
    <n v="0"/>
    <n v="82540"/>
    <n v="0"/>
    <n v="0"/>
    <n v="0"/>
  </r>
  <r>
    <x v="51"/>
    <n v="202046"/>
    <x v="7"/>
    <n v="568"/>
    <n v="0"/>
    <n v="0"/>
    <n v="0"/>
    <n v="81972"/>
    <n v="0"/>
    <n v="0"/>
    <n v="0"/>
  </r>
  <r>
    <x v="52"/>
    <n v="202047"/>
    <x v="7"/>
    <n v="507"/>
    <n v="0"/>
    <n v="0"/>
    <n v="0"/>
    <n v="81465"/>
    <n v="0"/>
    <n v="0"/>
    <n v="0"/>
  </r>
  <r>
    <x v="53"/>
    <n v="202048"/>
    <x v="7"/>
    <n v="432"/>
    <n v="0"/>
    <n v="0"/>
    <n v="0"/>
    <n v="81033"/>
    <n v="0"/>
    <n v="0"/>
    <n v="0"/>
  </r>
  <r>
    <x v="5"/>
    <n v="202049"/>
    <x v="7"/>
    <n v="468"/>
    <n v="0"/>
    <n v="0"/>
    <n v="0"/>
    <n v="80565"/>
    <n v="0"/>
    <n v="0"/>
    <n v="0"/>
  </r>
  <r>
    <x v="54"/>
    <n v="202050"/>
    <x v="7"/>
    <n v="421"/>
    <n v="0"/>
    <n v="0"/>
    <n v="0"/>
    <n v="80144"/>
    <n v="0"/>
    <n v="0"/>
    <n v="0"/>
  </r>
  <r>
    <x v="6"/>
    <n v="202051"/>
    <x v="7"/>
    <n v="419"/>
    <n v="0"/>
    <n v="0"/>
    <n v="0"/>
    <n v="79725"/>
    <n v="0"/>
    <n v="0"/>
    <n v="0"/>
  </r>
  <r>
    <x v="55"/>
    <n v="202052"/>
    <x v="7"/>
    <n v="479"/>
    <n v="0"/>
    <n v="0"/>
    <n v="0"/>
    <n v="79246"/>
    <n v="46"/>
    <n v="46"/>
    <n v="0"/>
  </r>
  <r>
    <x v="56"/>
    <n v="202053"/>
    <x v="7"/>
    <n v="281"/>
    <n v="0"/>
    <n v="0"/>
    <n v="0"/>
    <n v="78965"/>
    <n v="350"/>
    <n v="350"/>
    <n v="0"/>
  </r>
  <r>
    <x v="57"/>
    <n v="202101"/>
    <x v="7"/>
    <n v="628"/>
    <n v="1"/>
    <n v="1"/>
    <n v="0"/>
    <n v="78337"/>
    <n v="1327"/>
    <n v="1326"/>
    <n v="1"/>
  </r>
  <r>
    <x v="58"/>
    <n v="202102"/>
    <x v="7"/>
    <n v="568"/>
    <n v="4"/>
    <n v="3"/>
    <n v="1"/>
    <n v="77769"/>
    <n v="4219"/>
    <n v="4059"/>
    <n v="160"/>
  </r>
  <r>
    <x v="59"/>
    <n v="202103"/>
    <x v="7"/>
    <n v="560"/>
    <n v="8"/>
    <n v="8"/>
    <n v="0"/>
    <n v="77209"/>
    <n v="6581"/>
    <n v="6163"/>
    <n v="418"/>
  </r>
  <r>
    <x v="7"/>
    <n v="202104"/>
    <x v="7"/>
    <n v="564"/>
    <n v="16"/>
    <n v="15"/>
    <n v="1"/>
    <n v="76645"/>
    <n v="7584"/>
    <n v="7121"/>
    <n v="463"/>
  </r>
  <r>
    <x v="60"/>
    <n v="202105"/>
    <x v="7"/>
    <n v="505"/>
    <n v="14"/>
    <n v="13"/>
    <n v="1"/>
    <n v="76140"/>
    <n v="8253"/>
    <n v="7588"/>
    <n v="665"/>
  </r>
  <r>
    <x v="61"/>
    <n v="202106"/>
    <x v="7"/>
    <n v="578"/>
    <n v="13"/>
    <n v="11"/>
    <n v="2"/>
    <n v="75562"/>
    <n v="9198"/>
    <n v="8091"/>
    <n v="1107"/>
  </r>
  <r>
    <x v="138"/>
    <n v="202107"/>
    <x v="7"/>
    <n v="542"/>
    <n v="21"/>
    <n v="17"/>
    <n v="4"/>
    <n v="75020"/>
    <n v="10478"/>
    <n v="8960"/>
    <n v="1518"/>
  </r>
  <r>
    <x v="62"/>
    <n v="202108"/>
    <x v="7"/>
    <n v="616"/>
    <n v="15"/>
    <n v="13"/>
    <n v="2"/>
    <n v="74404"/>
    <n v="12441"/>
    <n v="10683"/>
    <n v="1758"/>
  </r>
  <r>
    <x v="63"/>
    <n v="202109"/>
    <x v="7"/>
    <n v="679"/>
    <n v="21"/>
    <n v="16"/>
    <n v="5"/>
    <n v="73725"/>
    <n v="25510"/>
    <n v="21805"/>
    <n v="3705"/>
  </r>
  <r>
    <x v="64"/>
    <n v="202110"/>
    <x v="7"/>
    <n v="672"/>
    <n v="22"/>
    <n v="18"/>
    <n v="4"/>
    <n v="73053"/>
    <n v="65354"/>
    <n v="57963"/>
    <n v="7391"/>
  </r>
  <r>
    <x v="139"/>
    <n v="202111"/>
    <x v="7"/>
    <n v="582"/>
    <n v="48"/>
    <n v="40"/>
    <n v="8"/>
    <n v="72471"/>
    <n v="117829"/>
    <n v="101475"/>
    <n v="16354"/>
  </r>
  <r>
    <x v="65"/>
    <n v="202112"/>
    <x v="7"/>
    <n v="556"/>
    <n v="51"/>
    <n v="43"/>
    <n v="8"/>
    <n v="71915"/>
    <n v="153242"/>
    <n v="131996"/>
    <n v="21246"/>
  </r>
  <r>
    <x v="66"/>
    <n v="202113"/>
    <x v="7"/>
    <n v="486"/>
    <n v="66"/>
    <n v="59"/>
    <n v="7"/>
    <n v="71429"/>
    <n v="178429"/>
    <n v="148164"/>
    <n v="30265"/>
  </r>
  <r>
    <x v="67"/>
    <n v="202114"/>
    <x v="7"/>
    <n v="430"/>
    <n v="60"/>
    <n v="48"/>
    <n v="12"/>
    <n v="70999"/>
    <n v="213666"/>
    <n v="178598"/>
    <n v="35068"/>
  </r>
  <r>
    <x v="68"/>
    <n v="202115"/>
    <x v="7"/>
    <n v="321"/>
    <n v="74"/>
    <n v="57"/>
    <n v="17"/>
    <n v="70678"/>
    <n v="263203"/>
    <n v="222575"/>
    <n v="40628"/>
  </r>
  <r>
    <x v="69"/>
    <n v="202116"/>
    <x v="7"/>
    <n v="281"/>
    <n v="70"/>
    <n v="58"/>
    <n v="12"/>
    <n v="70397"/>
    <n v="286194"/>
    <n v="243446"/>
    <n v="42748"/>
  </r>
  <r>
    <x v="70"/>
    <n v="202117"/>
    <x v="7"/>
    <n v="301"/>
    <n v="77"/>
    <n v="65"/>
    <n v="12"/>
    <n v="70096"/>
    <n v="302256"/>
    <n v="258277"/>
    <n v="43979"/>
  </r>
  <r>
    <x v="71"/>
    <n v="202118"/>
    <x v="7"/>
    <n v="259"/>
    <n v="111"/>
    <n v="88"/>
    <n v="23"/>
    <n v="69837"/>
    <n v="316658"/>
    <n v="271322"/>
    <n v="45336"/>
  </r>
  <r>
    <x v="72"/>
    <n v="202119"/>
    <x v="7"/>
    <n v="214"/>
    <n v="87"/>
    <n v="68"/>
    <n v="19"/>
    <n v="69623"/>
    <n v="327751"/>
    <n v="281169"/>
    <n v="46582"/>
  </r>
  <r>
    <x v="140"/>
    <n v="202120"/>
    <x v="7"/>
    <n v="173"/>
    <n v="83"/>
    <n v="67"/>
    <n v="16"/>
    <n v="69450"/>
    <n v="336253"/>
    <n v="287866"/>
    <n v="48387"/>
  </r>
  <r>
    <x v="73"/>
    <n v="202121"/>
    <x v="7"/>
    <n v="173"/>
    <n v="80"/>
    <n v="71"/>
    <n v="9"/>
    <n v="69277"/>
    <n v="342377"/>
    <n v="292312"/>
    <n v="50065"/>
  </r>
  <r>
    <x v="74"/>
    <n v="202122"/>
    <x v="7"/>
    <n v="165"/>
    <n v="116"/>
    <n v="94"/>
    <n v="22"/>
    <n v="69112"/>
    <n v="347547"/>
    <n v="295929"/>
    <n v="51618"/>
  </r>
  <r>
    <x v="141"/>
    <n v="202123"/>
    <x v="7"/>
    <n v="167"/>
    <n v="106"/>
    <n v="87"/>
    <n v="19"/>
    <n v="68945"/>
    <n v="351617"/>
    <n v="298628"/>
    <n v="52989"/>
  </r>
  <r>
    <x v="75"/>
    <n v="202124"/>
    <x v="7"/>
    <n v="129"/>
    <n v="101"/>
    <n v="81"/>
    <n v="20"/>
    <n v="68816"/>
    <n v="354162"/>
    <n v="300367"/>
    <n v="53795"/>
  </r>
  <r>
    <x v="8"/>
    <n v="202125"/>
    <x v="7"/>
    <n v="117"/>
    <n v="127"/>
    <n v="102"/>
    <n v="25"/>
    <n v="68699"/>
    <n v="356069"/>
    <n v="301757"/>
    <n v="54312"/>
  </r>
  <r>
    <x v="76"/>
    <n v="202126"/>
    <x v="7"/>
    <n v="108"/>
    <n v="101"/>
    <n v="79"/>
    <n v="22"/>
    <n v="68591"/>
    <n v="357929"/>
    <n v="303348"/>
    <n v="54581"/>
  </r>
  <r>
    <x v="142"/>
    <n v="202127"/>
    <x v="7"/>
    <n v="119"/>
    <n v="126"/>
    <n v="102"/>
    <n v="24"/>
    <n v="68472"/>
    <n v="359343"/>
    <n v="304677"/>
    <n v="54666"/>
  </r>
  <r>
    <x v="77"/>
    <n v="202128"/>
    <x v="7"/>
    <n v="119"/>
    <n v="146"/>
    <n v="108"/>
    <n v="38"/>
    <n v="68353"/>
    <n v="361368"/>
    <n v="306539"/>
    <n v="54829"/>
  </r>
  <r>
    <x v="9"/>
    <n v="202129"/>
    <x v="7"/>
    <n v="115"/>
    <n v="139"/>
    <n v="112"/>
    <n v="27"/>
    <n v="68238"/>
    <n v="362992"/>
    <n v="308024"/>
    <n v="54968"/>
  </r>
  <r>
    <x v="78"/>
    <n v="202130"/>
    <x v="7"/>
    <n v="116"/>
    <n v="128"/>
    <n v="109"/>
    <n v="19"/>
    <n v="68122"/>
    <n v="364407"/>
    <n v="309336"/>
    <n v="55071"/>
  </r>
  <r>
    <x v="79"/>
    <n v="202131"/>
    <x v="7"/>
    <n v="88"/>
    <n v="126"/>
    <n v="111"/>
    <n v="15"/>
    <n v="68034"/>
    <n v="365388"/>
    <n v="310223"/>
    <n v="55165"/>
  </r>
  <r>
    <x v="80"/>
    <n v="202132"/>
    <x v="7"/>
    <n v="110"/>
    <n v="150"/>
    <n v="125"/>
    <n v="25"/>
    <n v="67924"/>
    <n v="366029"/>
    <n v="310826"/>
    <n v="55203"/>
  </r>
  <r>
    <x v="81"/>
    <n v="202133"/>
    <x v="7"/>
    <n v="133"/>
    <n v="134"/>
    <n v="99"/>
    <n v="35"/>
    <n v="67791"/>
    <n v="366578"/>
    <n v="311333"/>
    <n v="55245"/>
  </r>
  <r>
    <x v="82"/>
    <n v="202134"/>
    <x v="7"/>
    <n v="109"/>
    <n v="155"/>
    <n v="133"/>
    <n v="22"/>
    <n v="67682"/>
    <n v="367027"/>
    <n v="311749"/>
    <n v="55278"/>
  </r>
  <r>
    <x v="83"/>
    <n v="202135"/>
    <x v="7"/>
    <n v="100"/>
    <n v="140"/>
    <n v="115"/>
    <n v="25"/>
    <n v="67582"/>
    <n v="367414"/>
    <n v="312095"/>
    <n v="55319"/>
  </r>
  <r>
    <x v="84"/>
    <n v="202136"/>
    <x v="7"/>
    <n v="94"/>
    <n v="168"/>
    <n v="138"/>
    <n v="30"/>
    <n v="67488"/>
    <n v="367781"/>
    <n v="312427"/>
    <n v="55354"/>
  </r>
  <r>
    <x v="85"/>
    <n v="202137"/>
    <x v="7"/>
    <n v="104"/>
    <n v="172"/>
    <n v="146"/>
    <n v="26"/>
    <n v="67384"/>
    <n v="368119"/>
    <n v="312723"/>
    <n v="55396"/>
  </r>
  <r>
    <x v="86"/>
    <n v="202138"/>
    <x v="7"/>
    <n v="105"/>
    <n v="169"/>
    <n v="137"/>
    <n v="32"/>
    <n v="67279"/>
    <n v="368440"/>
    <n v="313028"/>
    <n v="55412"/>
  </r>
  <r>
    <x v="87"/>
    <n v="202139"/>
    <x v="7"/>
    <n v="84"/>
    <n v="141"/>
    <n v="114"/>
    <n v="27"/>
    <n v="67195"/>
    <n v="368592"/>
    <n v="313176"/>
    <n v="55416"/>
  </r>
  <r>
    <x v="88"/>
    <n v="202140"/>
    <x v="7"/>
    <n v="76"/>
    <n v="173"/>
    <n v="145"/>
    <n v="28"/>
    <n v="67119"/>
    <n v="368770"/>
    <n v="313329"/>
    <n v="55441"/>
  </r>
  <r>
    <x v="89"/>
    <n v="202141"/>
    <x v="7"/>
    <n v="107"/>
    <n v="155"/>
    <n v="130"/>
    <n v="25"/>
    <n v="67012"/>
    <n v="368931"/>
    <n v="313476"/>
    <n v="55455"/>
  </r>
  <r>
    <x v="10"/>
    <n v="202142"/>
    <x v="7"/>
    <n v="110"/>
    <n v="166"/>
    <n v="137"/>
    <n v="29"/>
    <n v="66902"/>
    <n v="369258"/>
    <n v="313771"/>
    <n v="55487"/>
  </r>
  <r>
    <x v="90"/>
    <n v="202143"/>
    <x v="7"/>
    <n v="129"/>
    <n v="198"/>
    <n v="155"/>
    <n v="43"/>
    <n v="66773"/>
    <n v="369774"/>
    <n v="314246"/>
    <n v="55528"/>
  </r>
  <r>
    <x v="91"/>
    <n v="202144"/>
    <x v="7"/>
    <n v="127"/>
    <n v="190"/>
    <n v="149"/>
    <n v="41"/>
    <n v="66646"/>
    <n v="370960"/>
    <n v="315323"/>
    <n v="55637"/>
  </r>
  <r>
    <x v="143"/>
    <n v="202145"/>
    <x v="7"/>
    <n v="154"/>
    <n v="194"/>
    <n v="162"/>
    <n v="32"/>
    <n v="66492"/>
    <n v="372216"/>
    <n v="316466"/>
    <n v="55750"/>
  </r>
  <r>
    <x v="92"/>
    <n v="202146"/>
    <x v="7"/>
    <n v="174"/>
    <n v="201"/>
    <n v="168"/>
    <n v="33"/>
    <n v="66318"/>
    <n v="373428"/>
    <n v="317564"/>
    <n v="55864"/>
  </r>
  <r>
    <x v="93"/>
    <n v="202147"/>
    <x v="7"/>
    <n v="183"/>
    <n v="233"/>
    <n v="185"/>
    <n v="48"/>
    <n v="66135"/>
    <n v="374999"/>
    <n v="318959"/>
    <n v="56040"/>
  </r>
  <r>
    <x v="94"/>
    <n v="202148"/>
    <x v="7"/>
    <n v="190"/>
    <n v="241"/>
    <n v="203"/>
    <n v="38"/>
    <n v="65945"/>
    <n v="376235"/>
    <n v="320063"/>
    <n v="56172"/>
  </r>
  <r>
    <x v="95"/>
    <n v="202149"/>
    <x v="7"/>
    <n v="189"/>
    <n v="249"/>
    <n v="203"/>
    <n v="46"/>
    <n v="65756"/>
    <n v="377119"/>
    <n v="320807"/>
    <n v="56312"/>
  </r>
  <r>
    <x v="144"/>
    <n v="202150"/>
    <x v="7"/>
    <n v="164"/>
    <n v="228"/>
    <n v="193"/>
    <n v="35"/>
    <n v="65592"/>
    <n v="377800"/>
    <n v="321401"/>
    <n v="56399"/>
  </r>
  <r>
    <x v="96"/>
    <n v="202151"/>
    <x v="7"/>
    <n v="162"/>
    <n v="207"/>
    <n v="177"/>
    <n v="30"/>
    <n v="65430"/>
    <n v="377951"/>
    <n v="321549"/>
    <n v="56402"/>
  </r>
  <r>
    <x v="97"/>
    <n v="202152"/>
    <x v="7"/>
    <n v="112"/>
    <n v="147"/>
    <n v="122"/>
    <n v="25"/>
    <n v="65318"/>
    <n v="377982"/>
    <n v="321591"/>
    <n v="56391"/>
  </r>
  <r>
    <x v="98"/>
    <n v="202153"/>
    <x v="7"/>
    <n v="226"/>
    <n v="0"/>
    <n v="0"/>
    <n v="0"/>
    <n v="65092"/>
    <n v="378028"/>
    <n v="321637"/>
    <n v="56391"/>
  </r>
  <r>
    <x v="99"/>
    <n v="202201"/>
    <x v="7"/>
    <n v="123"/>
    <n v="203"/>
    <n v="153"/>
    <n v="50"/>
    <n v="64969"/>
    <n v="378247"/>
    <n v="321851"/>
    <n v="56396"/>
  </r>
  <r>
    <x v="100"/>
    <n v="202202"/>
    <x v="7"/>
    <n v="118"/>
    <n v="213"/>
    <n v="177"/>
    <n v="36"/>
    <n v="64851"/>
    <n v="378461"/>
    <n v="322039"/>
    <n v="56422"/>
  </r>
  <r>
    <x v="101"/>
    <n v="202203"/>
    <x v="7"/>
    <n v="114"/>
    <n v="179"/>
    <n v="146"/>
    <n v="33"/>
    <n v="64737"/>
    <n v="378568"/>
    <n v="322150"/>
    <n v="56418"/>
  </r>
  <r>
    <x v="102"/>
    <n v="202204"/>
    <x v="7"/>
    <n v="105"/>
    <n v="186"/>
    <n v="159"/>
    <n v="27"/>
    <n v="64632"/>
    <n v="378565"/>
    <n v="322154"/>
    <n v="56411"/>
  </r>
  <r>
    <x v="145"/>
    <n v="202205"/>
    <x v="7"/>
    <n v="107"/>
    <n v="198"/>
    <n v="160"/>
    <n v="38"/>
    <n v="64525"/>
    <n v="378468"/>
    <n v="322088"/>
    <n v="56380"/>
  </r>
  <r>
    <x v="103"/>
    <n v="202206"/>
    <x v="7"/>
    <n v="121"/>
    <n v="223"/>
    <n v="193"/>
    <n v="30"/>
    <n v="64404"/>
    <n v="378301"/>
    <n v="321940"/>
    <n v="56361"/>
  </r>
  <r>
    <x v="104"/>
    <n v="202207"/>
    <x v="7"/>
    <n v="108"/>
    <n v="238"/>
    <n v="197"/>
    <n v="41"/>
    <n v="64296"/>
    <n v="378086"/>
    <n v="321764"/>
    <n v="56322"/>
  </r>
  <r>
    <x v="105"/>
    <n v="202208"/>
    <x v="7"/>
    <n v="114"/>
    <n v="197"/>
    <n v="167"/>
    <n v="30"/>
    <n v="64182"/>
    <n v="377912"/>
    <n v="321620"/>
    <n v="56292"/>
  </r>
  <r>
    <x v="106"/>
    <n v="202209"/>
    <x v="7"/>
    <n v="113"/>
    <n v="201"/>
    <n v="162"/>
    <n v="39"/>
    <n v="64069"/>
    <n v="377737"/>
    <n v="321479"/>
    <n v="56258"/>
  </r>
  <r>
    <x v="107"/>
    <n v="202210"/>
    <x v="7"/>
    <n v="98"/>
    <n v="186"/>
    <n v="160"/>
    <n v="26"/>
    <n v="63971"/>
    <n v="377570"/>
    <n v="321335"/>
    <n v="56235"/>
  </r>
  <r>
    <x v="146"/>
    <n v="202211"/>
    <x v="7"/>
    <n v="86"/>
    <n v="195"/>
    <n v="149"/>
    <n v="46"/>
    <n v="63885"/>
    <n v="377388"/>
    <n v="321195"/>
    <n v="56193"/>
  </r>
  <r>
    <x v="108"/>
    <n v="202212"/>
    <x v="7"/>
    <n v="99"/>
    <n v="200"/>
    <n v="173"/>
    <n v="27"/>
    <n v="63786"/>
    <n v="377210"/>
    <n v="321039"/>
    <n v="56171"/>
  </r>
  <r>
    <x v="109"/>
    <n v="202213"/>
    <x v="7"/>
    <n v="82"/>
    <n v="196"/>
    <n v="166"/>
    <n v="30"/>
    <n v="63704"/>
    <n v="377030"/>
    <n v="320887"/>
    <n v="56143"/>
  </r>
  <r>
    <x v="110"/>
    <n v="202214"/>
    <x v="7"/>
    <n v="86"/>
    <n v="196"/>
    <n v="162"/>
    <n v="34"/>
    <n v="63618"/>
    <n v="376843"/>
    <n v="320734"/>
    <n v="56109"/>
  </r>
  <r>
    <x v="111"/>
    <n v="202215"/>
    <x v="7"/>
    <n v="82"/>
    <n v="207"/>
    <n v="166"/>
    <n v="41"/>
    <n v="63536"/>
    <n v="376644"/>
    <n v="320576"/>
    <n v="56068"/>
  </r>
  <r>
    <x v="112"/>
    <n v="202216"/>
    <x v="7"/>
    <n v="70"/>
    <n v="201"/>
    <n v="168"/>
    <n v="33"/>
    <n v="63466"/>
    <n v="376457"/>
    <n v="320422"/>
    <n v="56035"/>
  </r>
  <r>
    <x v="113"/>
    <n v="202217"/>
    <x v="7"/>
    <n v="65"/>
    <n v="198"/>
    <n v="170"/>
    <n v="28"/>
    <n v="63401"/>
    <n v="376267"/>
    <n v="320260"/>
    <n v="56007"/>
  </r>
  <r>
    <x v="114"/>
    <n v="202218"/>
    <x v="7"/>
    <n v="68"/>
    <n v="213"/>
    <n v="178"/>
    <n v="35"/>
    <n v="63333"/>
    <n v="376063"/>
    <n v="320090"/>
    <n v="55973"/>
  </r>
  <r>
    <x v="115"/>
    <n v="202219"/>
    <x v="7"/>
    <n v="69"/>
    <n v="208"/>
    <n v="174"/>
    <n v="34"/>
    <n v="63264"/>
    <n v="375860"/>
    <n v="319921"/>
    <n v="55939"/>
  </r>
  <r>
    <x v="11"/>
    <n v="202220"/>
    <x v="7"/>
    <n v="69"/>
    <n v="171"/>
    <n v="134"/>
    <n v="37"/>
    <n v="63195"/>
    <n v="375695"/>
    <n v="319793"/>
    <n v="55902"/>
  </r>
  <r>
    <x v="147"/>
    <n v="202221"/>
    <x v="7"/>
    <n v="67"/>
    <n v="173"/>
    <n v="146"/>
    <n v="27"/>
    <n v="63128"/>
    <n v="375531"/>
    <n v="319653"/>
    <n v="55878"/>
  </r>
  <r>
    <x v="116"/>
    <n v="202222"/>
    <x v="7"/>
    <n v="62"/>
    <n v="192"/>
    <n v="149"/>
    <n v="43"/>
    <n v="63066"/>
    <n v="375345"/>
    <n v="319510"/>
    <n v="55835"/>
  </r>
  <r>
    <x v="117"/>
    <n v="202223"/>
    <x v="7"/>
    <n v="80"/>
    <n v="181"/>
    <n v="150"/>
    <n v="31"/>
    <n v="62986"/>
    <n v="375168"/>
    <n v="319364"/>
    <n v="55804"/>
  </r>
  <r>
    <x v="118"/>
    <n v="202224"/>
    <x v="7"/>
    <n v="57"/>
    <n v="186"/>
    <n v="159"/>
    <n v="27"/>
    <n v="62929"/>
    <n v="374987"/>
    <n v="319210"/>
    <n v="55777"/>
  </r>
  <r>
    <x v="119"/>
    <n v="202225"/>
    <x v="7"/>
    <n v="56"/>
    <n v="174"/>
    <n v="147"/>
    <n v="27"/>
    <n v="62873"/>
    <n v="374824"/>
    <n v="319073"/>
    <n v="55751"/>
  </r>
  <r>
    <x v="148"/>
    <n v="202226"/>
    <x v="7"/>
    <n v="57"/>
    <n v="211"/>
    <n v="173"/>
    <n v="38"/>
    <n v="62816"/>
    <n v="374617"/>
    <n v="318904"/>
    <n v="55713"/>
  </r>
  <r>
    <x v="120"/>
    <n v="202227"/>
    <x v="7"/>
    <n v="45"/>
    <n v="169"/>
    <n v="143"/>
    <n v="26"/>
    <n v="62771"/>
    <n v="374451"/>
    <n v="318763"/>
    <n v="55688"/>
  </r>
  <r>
    <x v="121"/>
    <n v="202228"/>
    <x v="7"/>
    <n v="66"/>
    <n v="164"/>
    <n v="143"/>
    <n v="21"/>
    <n v="62705"/>
    <n v="374294"/>
    <n v="318627"/>
    <n v="55667"/>
  </r>
  <r>
    <x v="122"/>
    <n v="202229"/>
    <x v="7"/>
    <n v="64"/>
    <n v="221"/>
    <n v="182"/>
    <n v="39"/>
    <n v="62641"/>
    <n v="374079"/>
    <n v="318450"/>
    <n v="55629"/>
  </r>
  <r>
    <x v="123"/>
    <n v="202230"/>
    <x v="7"/>
    <n v="71"/>
    <n v="196"/>
    <n v="168"/>
    <n v="28"/>
    <n v="62570"/>
    <n v="373902"/>
    <n v="318300"/>
    <n v="55602"/>
  </r>
  <r>
    <x v="149"/>
    <n v="202231"/>
    <x v="7"/>
    <n v="72"/>
    <n v="219"/>
    <n v="191"/>
    <n v="28"/>
    <n v="62498"/>
    <n v="373694"/>
    <n v="318118"/>
    <n v="55576"/>
  </r>
  <r>
    <x v="124"/>
    <n v="202232"/>
    <x v="7"/>
    <n v="50"/>
    <n v="207"/>
    <n v="172"/>
    <n v="35"/>
    <n v="62448"/>
    <n v="373503"/>
    <n v="317961"/>
    <n v="55542"/>
  </r>
  <r>
    <x v="150"/>
    <n v="202233"/>
    <x v="7"/>
    <n v="59"/>
    <n v="181"/>
    <n v="145"/>
    <n v="36"/>
    <n v="62389"/>
    <n v="373336"/>
    <n v="317830"/>
    <n v="55506"/>
  </r>
  <r>
    <x v="12"/>
    <n v="202234"/>
    <x v="7"/>
    <n v="52"/>
    <n v="191"/>
    <n v="159"/>
    <n v="32"/>
    <n v="62337"/>
    <n v="373156"/>
    <n v="317680"/>
    <n v="55476"/>
  </r>
  <r>
    <x v="125"/>
    <n v="202235"/>
    <x v="7"/>
    <n v="65"/>
    <n v="182"/>
    <n v="158"/>
    <n v="24"/>
    <n v="62272"/>
    <n v="372995"/>
    <n v="317541"/>
    <n v="55454"/>
  </r>
  <r>
    <x v="151"/>
    <n v="202236"/>
    <x v="7"/>
    <n v="75"/>
    <n v="184"/>
    <n v="150"/>
    <n v="34"/>
    <n v="62197"/>
    <n v="372818"/>
    <n v="317397"/>
    <n v="55421"/>
  </r>
  <r>
    <x v="126"/>
    <n v="202237"/>
    <x v="7"/>
    <n v="48"/>
    <n v="200"/>
    <n v="169"/>
    <n v="31"/>
    <n v="62149"/>
    <n v="372641"/>
    <n v="317249"/>
    <n v="55392"/>
  </r>
  <r>
    <x v="152"/>
    <n v="202238"/>
    <x v="7"/>
    <n v="55"/>
    <n v="215"/>
    <n v="178"/>
    <n v="37"/>
    <n v="62094"/>
    <n v="372438"/>
    <n v="317083"/>
    <n v="55355"/>
  </r>
  <r>
    <x v="127"/>
    <n v="202239"/>
    <x v="7"/>
    <n v="79"/>
    <n v="198"/>
    <n v="166"/>
    <n v="32"/>
    <n v="62015"/>
    <n v="372249"/>
    <n v="316926"/>
    <n v="55323"/>
  </r>
  <r>
    <x v="128"/>
    <n v="202240"/>
    <x v="7"/>
    <n v="69"/>
    <n v="216"/>
    <n v="172"/>
    <n v="44"/>
    <n v="61946"/>
    <n v="372044"/>
    <n v="316763"/>
    <n v="55281"/>
  </r>
  <r>
    <x v="129"/>
    <n v="202241"/>
    <x v="7"/>
    <n v="75"/>
    <n v="218"/>
    <n v="179"/>
    <n v="39"/>
    <n v="61871"/>
    <n v="371840"/>
    <n v="316597"/>
    <n v="55243"/>
  </r>
  <r>
    <x v="130"/>
    <n v="202242"/>
    <x v="7"/>
    <n v="58"/>
    <n v="209"/>
    <n v="167"/>
    <n v="42"/>
    <n v="61813"/>
    <n v="371642"/>
    <n v="316440"/>
    <n v="55202"/>
  </r>
  <r>
    <x v="153"/>
    <n v="202243"/>
    <x v="7"/>
    <n v="70"/>
    <n v="224"/>
    <n v="184"/>
    <n v="40"/>
    <n v="61743"/>
    <n v="371423"/>
    <n v="316261"/>
    <n v="55162"/>
  </r>
  <r>
    <x v="154"/>
    <n v="202244"/>
    <x v="7"/>
    <n v="60"/>
    <n v="170"/>
    <n v="133"/>
    <n v="37"/>
    <n v="61683"/>
    <n v="371257"/>
    <n v="316132"/>
    <n v="55125"/>
  </r>
  <r>
    <x v="155"/>
    <n v="202245"/>
    <x v="7"/>
    <n v="81"/>
    <n v="198"/>
    <n v="155"/>
    <n v="43"/>
    <n v="61602"/>
    <n v="371063"/>
    <n v="315981"/>
    <n v="55082"/>
  </r>
  <r>
    <x v="156"/>
    <n v="202246"/>
    <x v="7"/>
    <n v="60"/>
    <n v="210"/>
    <n v="170"/>
    <n v="40"/>
    <n v="61542"/>
    <n v="370856"/>
    <n v="315814"/>
    <n v="55042"/>
  </r>
  <r>
    <x v="157"/>
    <n v="202247"/>
    <x v="7"/>
    <n v="64"/>
    <n v="206"/>
    <n v="170"/>
    <n v="36"/>
    <n v="61478"/>
    <n v="370651"/>
    <n v="315644"/>
    <n v="55007"/>
  </r>
  <r>
    <x v="131"/>
    <n v="202248"/>
    <x v="7"/>
    <n v="57"/>
    <n v="241"/>
    <n v="190"/>
    <n v="51"/>
    <n v="61421"/>
    <n v="370412"/>
    <n v="315456"/>
    <n v="54956"/>
  </r>
  <r>
    <x v="132"/>
    <n v="202249"/>
    <x v="7"/>
    <n v="68"/>
    <n v="213"/>
    <n v="173"/>
    <n v="40"/>
    <n v="61353"/>
    <n v="370202"/>
    <n v="315286"/>
    <n v="54916"/>
  </r>
  <r>
    <x v="133"/>
    <n v="202250"/>
    <x v="7"/>
    <n v="82"/>
    <n v="258"/>
    <n v="211"/>
    <n v="47"/>
    <n v="61271"/>
    <n v="369945"/>
    <n v="315076"/>
    <n v="54869"/>
  </r>
  <r>
    <x v="134"/>
    <n v="202251"/>
    <x v="7"/>
    <n v="104"/>
    <n v="270"/>
    <n v="210"/>
    <n v="60"/>
    <n v="61167"/>
    <n v="369675"/>
    <n v="314866"/>
    <n v="54809"/>
  </r>
  <r>
    <x v="135"/>
    <n v="202252"/>
    <x v="7"/>
    <n v="107"/>
    <n v="294"/>
    <n v="244"/>
    <n v="50"/>
    <n v="61060"/>
    <n v="369382"/>
    <n v="314623"/>
    <n v="54759"/>
  </r>
  <r>
    <x v="13"/>
    <n v="202001"/>
    <x v="8"/>
    <n v="182"/>
    <n v="0"/>
    <n v="0"/>
    <n v="0"/>
    <n v="112692"/>
    <n v="0"/>
    <n v="0"/>
    <n v="0"/>
  </r>
  <r>
    <x v="14"/>
    <n v="202002"/>
    <x v="8"/>
    <n v="239"/>
    <n v="0"/>
    <n v="0"/>
    <n v="0"/>
    <n v="112453"/>
    <n v="0"/>
    <n v="0"/>
    <n v="0"/>
  </r>
  <r>
    <x v="15"/>
    <n v="202003"/>
    <x v="8"/>
    <n v="244"/>
    <n v="0"/>
    <n v="0"/>
    <n v="0"/>
    <n v="112209"/>
    <n v="0"/>
    <n v="0"/>
    <n v="0"/>
  </r>
  <r>
    <x v="16"/>
    <n v="202004"/>
    <x v="8"/>
    <n v="238"/>
    <n v="0"/>
    <n v="0"/>
    <n v="0"/>
    <n v="111971"/>
    <n v="0"/>
    <n v="0"/>
    <n v="0"/>
  </r>
  <r>
    <x v="17"/>
    <n v="202005"/>
    <x v="8"/>
    <n v="248"/>
    <n v="0"/>
    <n v="0"/>
    <n v="0"/>
    <n v="111723"/>
    <n v="0"/>
    <n v="0"/>
    <n v="0"/>
  </r>
  <r>
    <x v="18"/>
    <n v="202006"/>
    <x v="8"/>
    <n v="256"/>
    <n v="0"/>
    <n v="0"/>
    <n v="0"/>
    <n v="111467"/>
    <n v="0"/>
    <n v="0"/>
    <n v="0"/>
  </r>
  <r>
    <x v="19"/>
    <n v="202007"/>
    <x v="8"/>
    <n v="255"/>
    <n v="0"/>
    <n v="0"/>
    <n v="0"/>
    <n v="111212"/>
    <n v="0"/>
    <n v="0"/>
    <n v="0"/>
  </r>
  <r>
    <x v="20"/>
    <n v="202008"/>
    <x v="8"/>
    <n v="228"/>
    <n v="0"/>
    <n v="0"/>
    <n v="0"/>
    <n v="110984"/>
    <n v="0"/>
    <n v="0"/>
    <n v="0"/>
  </r>
  <r>
    <x v="21"/>
    <n v="202009"/>
    <x v="8"/>
    <n v="253"/>
    <n v="0"/>
    <n v="0"/>
    <n v="0"/>
    <n v="110731"/>
    <n v="0"/>
    <n v="0"/>
    <n v="0"/>
  </r>
  <r>
    <x v="22"/>
    <n v="202010"/>
    <x v="8"/>
    <n v="248"/>
    <n v="0"/>
    <n v="0"/>
    <n v="0"/>
    <n v="110483"/>
    <n v="0"/>
    <n v="0"/>
    <n v="0"/>
  </r>
  <r>
    <x v="23"/>
    <n v="202011"/>
    <x v="8"/>
    <n v="234"/>
    <n v="0"/>
    <n v="0"/>
    <n v="0"/>
    <n v="110249"/>
    <n v="0"/>
    <n v="0"/>
    <n v="0"/>
  </r>
  <r>
    <x v="24"/>
    <n v="202012"/>
    <x v="8"/>
    <n v="248"/>
    <n v="0"/>
    <n v="0"/>
    <n v="0"/>
    <n v="110001"/>
    <n v="0"/>
    <n v="0"/>
    <n v="0"/>
  </r>
  <r>
    <x v="25"/>
    <n v="202013"/>
    <x v="8"/>
    <n v="239"/>
    <n v="0"/>
    <n v="0"/>
    <n v="0"/>
    <n v="109762"/>
    <n v="0"/>
    <n v="0"/>
    <n v="0"/>
  </r>
  <r>
    <x v="26"/>
    <n v="202014"/>
    <x v="8"/>
    <n v="268"/>
    <n v="0"/>
    <n v="0"/>
    <n v="0"/>
    <n v="109494"/>
    <n v="0"/>
    <n v="0"/>
    <n v="0"/>
  </r>
  <r>
    <x v="27"/>
    <n v="202015"/>
    <x v="8"/>
    <n v="255"/>
    <n v="0"/>
    <n v="0"/>
    <n v="0"/>
    <n v="109239"/>
    <n v="0"/>
    <n v="0"/>
    <n v="0"/>
  </r>
  <r>
    <x v="136"/>
    <n v="202016"/>
    <x v="8"/>
    <n v="227"/>
    <n v="0"/>
    <n v="0"/>
    <n v="0"/>
    <n v="109012"/>
    <n v="0"/>
    <n v="0"/>
    <n v="0"/>
  </r>
  <r>
    <x v="28"/>
    <n v="202017"/>
    <x v="8"/>
    <n v="236"/>
    <n v="0"/>
    <n v="0"/>
    <n v="0"/>
    <n v="108776"/>
    <n v="0"/>
    <n v="0"/>
    <n v="0"/>
  </r>
  <r>
    <x v="29"/>
    <n v="202018"/>
    <x v="8"/>
    <n v="246"/>
    <n v="0"/>
    <n v="0"/>
    <n v="0"/>
    <n v="108530"/>
    <n v="0"/>
    <n v="0"/>
    <n v="0"/>
  </r>
  <r>
    <x v="30"/>
    <n v="202019"/>
    <x v="8"/>
    <n v="227"/>
    <n v="0"/>
    <n v="0"/>
    <n v="0"/>
    <n v="108303"/>
    <n v="0"/>
    <n v="0"/>
    <n v="0"/>
  </r>
  <r>
    <x v="0"/>
    <n v="202020"/>
    <x v="8"/>
    <n v="218"/>
    <n v="0"/>
    <n v="0"/>
    <n v="0"/>
    <n v="108085"/>
    <n v="0"/>
    <n v="0"/>
    <n v="0"/>
  </r>
  <r>
    <x v="31"/>
    <n v="202021"/>
    <x v="8"/>
    <n v="204"/>
    <n v="0"/>
    <n v="0"/>
    <n v="0"/>
    <n v="107881"/>
    <n v="0"/>
    <n v="0"/>
    <n v="0"/>
  </r>
  <r>
    <x v="32"/>
    <n v="202022"/>
    <x v="8"/>
    <n v="223"/>
    <n v="0"/>
    <n v="0"/>
    <n v="0"/>
    <n v="107658"/>
    <n v="0"/>
    <n v="0"/>
    <n v="0"/>
  </r>
  <r>
    <x v="33"/>
    <n v="202023"/>
    <x v="8"/>
    <n v="242"/>
    <n v="0"/>
    <n v="0"/>
    <n v="0"/>
    <n v="107416"/>
    <n v="0"/>
    <n v="0"/>
    <n v="0"/>
  </r>
  <r>
    <x v="34"/>
    <n v="202024"/>
    <x v="8"/>
    <n v="213"/>
    <n v="0"/>
    <n v="0"/>
    <n v="0"/>
    <n v="107203"/>
    <n v="0"/>
    <n v="0"/>
    <n v="0"/>
  </r>
  <r>
    <x v="137"/>
    <n v="202025"/>
    <x v="8"/>
    <n v="222"/>
    <n v="0"/>
    <n v="0"/>
    <n v="0"/>
    <n v="106981"/>
    <n v="0"/>
    <n v="0"/>
    <n v="0"/>
  </r>
  <r>
    <x v="35"/>
    <n v="202026"/>
    <x v="8"/>
    <n v="223"/>
    <n v="0"/>
    <n v="0"/>
    <n v="0"/>
    <n v="106758"/>
    <n v="0"/>
    <n v="0"/>
    <n v="0"/>
  </r>
  <r>
    <x v="36"/>
    <n v="202027"/>
    <x v="8"/>
    <n v="239"/>
    <n v="0"/>
    <n v="0"/>
    <n v="0"/>
    <n v="106519"/>
    <n v="0"/>
    <n v="0"/>
    <n v="0"/>
  </r>
  <r>
    <x v="37"/>
    <n v="202028"/>
    <x v="8"/>
    <n v="207"/>
    <n v="0"/>
    <n v="0"/>
    <n v="0"/>
    <n v="106312"/>
    <n v="0"/>
    <n v="0"/>
    <n v="0"/>
  </r>
  <r>
    <x v="38"/>
    <n v="202029"/>
    <x v="8"/>
    <n v="243"/>
    <n v="0"/>
    <n v="0"/>
    <n v="0"/>
    <n v="106069"/>
    <n v="0"/>
    <n v="0"/>
    <n v="0"/>
  </r>
  <r>
    <x v="1"/>
    <n v="202030"/>
    <x v="8"/>
    <n v="221"/>
    <n v="0"/>
    <n v="0"/>
    <n v="0"/>
    <n v="105848"/>
    <n v="0"/>
    <n v="0"/>
    <n v="0"/>
  </r>
  <r>
    <x v="39"/>
    <n v="202031"/>
    <x v="8"/>
    <n v="219"/>
    <n v="0"/>
    <n v="0"/>
    <n v="0"/>
    <n v="105629"/>
    <n v="0"/>
    <n v="0"/>
    <n v="0"/>
  </r>
  <r>
    <x v="2"/>
    <n v="202032"/>
    <x v="8"/>
    <n v="222"/>
    <n v="0"/>
    <n v="0"/>
    <n v="0"/>
    <n v="105407"/>
    <n v="0"/>
    <n v="0"/>
    <n v="0"/>
  </r>
  <r>
    <x v="40"/>
    <n v="202033"/>
    <x v="8"/>
    <n v="257"/>
    <n v="0"/>
    <n v="0"/>
    <n v="0"/>
    <n v="105150"/>
    <n v="0"/>
    <n v="0"/>
    <n v="0"/>
  </r>
  <r>
    <x v="41"/>
    <n v="202034"/>
    <x v="8"/>
    <n v="223"/>
    <n v="0"/>
    <n v="0"/>
    <n v="0"/>
    <n v="104927"/>
    <n v="0"/>
    <n v="0"/>
    <n v="0"/>
  </r>
  <r>
    <x v="42"/>
    <n v="202035"/>
    <x v="8"/>
    <n v="226"/>
    <n v="0"/>
    <n v="0"/>
    <n v="0"/>
    <n v="104701"/>
    <n v="0"/>
    <n v="0"/>
    <n v="0"/>
  </r>
  <r>
    <x v="43"/>
    <n v="202036"/>
    <x v="8"/>
    <n v="246"/>
    <n v="0"/>
    <n v="0"/>
    <n v="0"/>
    <n v="104455"/>
    <n v="0"/>
    <n v="0"/>
    <n v="0"/>
  </r>
  <r>
    <x v="44"/>
    <n v="202037"/>
    <x v="8"/>
    <n v="216"/>
    <n v="0"/>
    <n v="0"/>
    <n v="0"/>
    <n v="104239"/>
    <n v="0"/>
    <n v="0"/>
    <n v="0"/>
  </r>
  <r>
    <x v="45"/>
    <n v="202038"/>
    <x v="8"/>
    <n v="214"/>
    <n v="0"/>
    <n v="0"/>
    <n v="0"/>
    <n v="104025"/>
    <n v="0"/>
    <n v="0"/>
    <n v="0"/>
  </r>
  <r>
    <x v="46"/>
    <n v="202039"/>
    <x v="8"/>
    <n v="249"/>
    <n v="0"/>
    <n v="0"/>
    <n v="0"/>
    <n v="103776"/>
    <n v="0"/>
    <n v="0"/>
    <n v="0"/>
  </r>
  <r>
    <x v="47"/>
    <n v="202040"/>
    <x v="8"/>
    <n v="246"/>
    <n v="0"/>
    <n v="0"/>
    <n v="0"/>
    <n v="103530"/>
    <n v="0"/>
    <n v="0"/>
    <n v="0"/>
  </r>
  <r>
    <x v="48"/>
    <n v="202041"/>
    <x v="8"/>
    <n v="284"/>
    <n v="0"/>
    <n v="0"/>
    <n v="0"/>
    <n v="103246"/>
    <n v="0"/>
    <n v="0"/>
    <n v="0"/>
  </r>
  <r>
    <x v="49"/>
    <n v="202042"/>
    <x v="8"/>
    <n v="307"/>
    <n v="0"/>
    <n v="0"/>
    <n v="0"/>
    <n v="102939"/>
    <n v="0"/>
    <n v="0"/>
    <n v="0"/>
  </r>
  <r>
    <x v="50"/>
    <n v="202043"/>
    <x v="8"/>
    <n v="324"/>
    <n v="0"/>
    <n v="0"/>
    <n v="0"/>
    <n v="102615"/>
    <n v="0"/>
    <n v="0"/>
    <n v="0"/>
  </r>
  <r>
    <x v="3"/>
    <n v="202044"/>
    <x v="8"/>
    <n v="388"/>
    <n v="0"/>
    <n v="0"/>
    <n v="0"/>
    <n v="102227"/>
    <n v="0"/>
    <n v="0"/>
    <n v="0"/>
  </r>
  <r>
    <x v="4"/>
    <n v="202045"/>
    <x v="8"/>
    <n v="371"/>
    <n v="0"/>
    <n v="0"/>
    <n v="0"/>
    <n v="101856"/>
    <n v="0"/>
    <n v="0"/>
    <n v="0"/>
  </r>
  <r>
    <x v="51"/>
    <n v="202046"/>
    <x v="8"/>
    <n v="373"/>
    <n v="0"/>
    <n v="0"/>
    <n v="0"/>
    <n v="101483"/>
    <n v="0"/>
    <n v="0"/>
    <n v="0"/>
  </r>
  <r>
    <x v="52"/>
    <n v="202047"/>
    <x v="8"/>
    <n v="310"/>
    <n v="0"/>
    <n v="0"/>
    <n v="0"/>
    <n v="101173"/>
    <n v="0"/>
    <n v="0"/>
    <n v="0"/>
  </r>
  <r>
    <x v="53"/>
    <n v="202048"/>
    <x v="8"/>
    <n v="325"/>
    <n v="0"/>
    <n v="0"/>
    <n v="0"/>
    <n v="100848"/>
    <n v="0"/>
    <n v="0"/>
    <n v="0"/>
  </r>
  <r>
    <x v="5"/>
    <n v="202049"/>
    <x v="8"/>
    <n v="323"/>
    <n v="0"/>
    <n v="0"/>
    <n v="0"/>
    <n v="100525"/>
    <n v="0"/>
    <n v="0"/>
    <n v="0"/>
  </r>
  <r>
    <x v="54"/>
    <n v="202050"/>
    <x v="8"/>
    <n v="274"/>
    <n v="0"/>
    <n v="0"/>
    <n v="0"/>
    <n v="100251"/>
    <n v="0"/>
    <n v="0"/>
    <n v="0"/>
  </r>
  <r>
    <x v="6"/>
    <n v="202051"/>
    <x v="8"/>
    <n v="311"/>
    <n v="0"/>
    <n v="0"/>
    <n v="0"/>
    <n v="99940"/>
    <n v="0"/>
    <n v="0"/>
    <n v="0"/>
  </r>
  <r>
    <x v="55"/>
    <n v="202052"/>
    <x v="8"/>
    <n v="293"/>
    <n v="0"/>
    <n v="0"/>
    <n v="0"/>
    <n v="99647"/>
    <n v="82"/>
    <n v="82"/>
    <n v="0"/>
  </r>
  <r>
    <x v="56"/>
    <n v="202053"/>
    <x v="8"/>
    <n v="192"/>
    <n v="0"/>
    <n v="0"/>
    <n v="0"/>
    <n v="99455"/>
    <n v="565"/>
    <n v="565"/>
    <n v="0"/>
  </r>
  <r>
    <x v="57"/>
    <n v="202101"/>
    <x v="8"/>
    <n v="378"/>
    <n v="0"/>
    <n v="0"/>
    <n v="0"/>
    <n v="99077"/>
    <n v="2197"/>
    <n v="2196"/>
    <n v="1"/>
  </r>
  <r>
    <x v="58"/>
    <n v="202102"/>
    <x v="8"/>
    <n v="437"/>
    <n v="4"/>
    <n v="4"/>
    <n v="0"/>
    <n v="98640"/>
    <n v="5845"/>
    <n v="5697"/>
    <n v="148"/>
  </r>
  <r>
    <x v="59"/>
    <n v="202103"/>
    <x v="8"/>
    <n v="392"/>
    <n v="3"/>
    <n v="3"/>
    <n v="0"/>
    <n v="98248"/>
    <n v="8500"/>
    <n v="8169"/>
    <n v="331"/>
  </r>
  <r>
    <x v="7"/>
    <n v="202104"/>
    <x v="8"/>
    <n v="371"/>
    <n v="3"/>
    <n v="3"/>
    <n v="0"/>
    <n v="97877"/>
    <n v="9752"/>
    <n v="9375"/>
    <n v="377"/>
  </r>
  <r>
    <x v="60"/>
    <n v="202105"/>
    <x v="8"/>
    <n v="362"/>
    <n v="5"/>
    <n v="5"/>
    <n v="0"/>
    <n v="97515"/>
    <n v="10415"/>
    <n v="9889"/>
    <n v="526"/>
  </r>
  <r>
    <x v="61"/>
    <n v="202106"/>
    <x v="8"/>
    <n v="372"/>
    <n v="15"/>
    <n v="13"/>
    <n v="2"/>
    <n v="97143"/>
    <n v="11270"/>
    <n v="10428"/>
    <n v="842"/>
  </r>
  <r>
    <x v="138"/>
    <n v="202107"/>
    <x v="8"/>
    <n v="452"/>
    <n v="12"/>
    <n v="8"/>
    <n v="4"/>
    <n v="96691"/>
    <n v="12614"/>
    <n v="11483"/>
    <n v="1131"/>
  </r>
  <r>
    <x v="62"/>
    <n v="202108"/>
    <x v="8"/>
    <n v="404"/>
    <n v="11"/>
    <n v="11"/>
    <n v="0"/>
    <n v="96287"/>
    <n v="14625"/>
    <n v="13306"/>
    <n v="1319"/>
  </r>
  <r>
    <x v="63"/>
    <n v="202109"/>
    <x v="8"/>
    <n v="461"/>
    <n v="11"/>
    <n v="9"/>
    <n v="2"/>
    <n v="95826"/>
    <n v="20757"/>
    <n v="18547"/>
    <n v="2210"/>
  </r>
  <r>
    <x v="64"/>
    <n v="202110"/>
    <x v="8"/>
    <n v="482"/>
    <n v="16"/>
    <n v="12"/>
    <n v="4"/>
    <n v="95344"/>
    <n v="29332"/>
    <n v="26129"/>
    <n v="3203"/>
  </r>
  <r>
    <x v="139"/>
    <n v="202111"/>
    <x v="8"/>
    <n v="468"/>
    <n v="19"/>
    <n v="12"/>
    <n v="7"/>
    <n v="94876"/>
    <n v="40990"/>
    <n v="35422"/>
    <n v="5568"/>
  </r>
  <r>
    <x v="65"/>
    <n v="202112"/>
    <x v="8"/>
    <n v="425"/>
    <n v="18"/>
    <n v="15"/>
    <n v="3"/>
    <n v="94451"/>
    <n v="51154"/>
    <n v="43876"/>
    <n v="7278"/>
  </r>
  <r>
    <x v="66"/>
    <n v="202113"/>
    <x v="8"/>
    <n v="436"/>
    <n v="14"/>
    <n v="13"/>
    <n v="1"/>
    <n v="94015"/>
    <n v="61476"/>
    <n v="50423"/>
    <n v="11053"/>
  </r>
  <r>
    <x v="67"/>
    <n v="202114"/>
    <x v="8"/>
    <n v="353"/>
    <n v="28"/>
    <n v="20"/>
    <n v="8"/>
    <n v="93662"/>
    <n v="76273"/>
    <n v="62475"/>
    <n v="13798"/>
  </r>
  <r>
    <x v="68"/>
    <n v="202115"/>
    <x v="8"/>
    <n v="296"/>
    <n v="27"/>
    <n v="21"/>
    <n v="6"/>
    <n v="93366"/>
    <n v="121749"/>
    <n v="101903"/>
    <n v="19846"/>
  </r>
  <r>
    <x v="69"/>
    <n v="202116"/>
    <x v="8"/>
    <n v="244"/>
    <n v="25"/>
    <n v="21"/>
    <n v="4"/>
    <n v="93122"/>
    <n v="216153"/>
    <n v="191085"/>
    <n v="25068"/>
  </r>
  <r>
    <x v="70"/>
    <n v="202117"/>
    <x v="8"/>
    <n v="254"/>
    <n v="33"/>
    <n v="26"/>
    <n v="7"/>
    <n v="92868"/>
    <n v="292832"/>
    <n v="265019"/>
    <n v="27813"/>
  </r>
  <r>
    <x v="71"/>
    <n v="202118"/>
    <x v="8"/>
    <n v="200"/>
    <n v="55"/>
    <n v="48"/>
    <n v="7"/>
    <n v="92668"/>
    <n v="336245"/>
    <n v="305631"/>
    <n v="30614"/>
  </r>
  <r>
    <x v="72"/>
    <n v="202119"/>
    <x v="8"/>
    <n v="212"/>
    <n v="44"/>
    <n v="39"/>
    <n v="5"/>
    <n v="92456"/>
    <n v="365612"/>
    <n v="331805"/>
    <n v="33807"/>
  </r>
  <r>
    <x v="140"/>
    <n v="202120"/>
    <x v="8"/>
    <n v="169"/>
    <n v="46"/>
    <n v="42"/>
    <n v="4"/>
    <n v="92287"/>
    <n v="384548"/>
    <n v="347312"/>
    <n v="37236"/>
  </r>
  <r>
    <x v="73"/>
    <n v="202121"/>
    <x v="8"/>
    <n v="154"/>
    <n v="53"/>
    <n v="47"/>
    <n v="6"/>
    <n v="92133"/>
    <n v="396526"/>
    <n v="356251"/>
    <n v="40275"/>
  </r>
  <r>
    <x v="74"/>
    <n v="202122"/>
    <x v="8"/>
    <n v="166"/>
    <n v="65"/>
    <n v="55"/>
    <n v="10"/>
    <n v="91967"/>
    <n v="405796"/>
    <n v="363044"/>
    <n v="42752"/>
  </r>
  <r>
    <x v="141"/>
    <n v="202123"/>
    <x v="8"/>
    <n v="126"/>
    <n v="76"/>
    <n v="67"/>
    <n v="9"/>
    <n v="91841"/>
    <n v="412805"/>
    <n v="367949"/>
    <n v="44856"/>
  </r>
  <r>
    <x v="75"/>
    <n v="202124"/>
    <x v="8"/>
    <n v="126"/>
    <n v="72"/>
    <n v="57"/>
    <n v="15"/>
    <n v="91715"/>
    <n v="417061"/>
    <n v="371004"/>
    <n v="46057"/>
  </r>
  <r>
    <x v="8"/>
    <n v="202125"/>
    <x v="8"/>
    <n v="130"/>
    <n v="80"/>
    <n v="69"/>
    <n v="11"/>
    <n v="91585"/>
    <n v="420209"/>
    <n v="373467"/>
    <n v="46742"/>
  </r>
  <r>
    <x v="76"/>
    <n v="202126"/>
    <x v="8"/>
    <n v="124"/>
    <n v="76"/>
    <n v="61"/>
    <n v="15"/>
    <n v="91461"/>
    <n v="423318"/>
    <n v="376201"/>
    <n v="47117"/>
  </r>
  <r>
    <x v="142"/>
    <n v="202127"/>
    <x v="8"/>
    <n v="113"/>
    <n v="70"/>
    <n v="56"/>
    <n v="14"/>
    <n v="91348"/>
    <n v="425927"/>
    <n v="378659"/>
    <n v="47268"/>
  </r>
  <r>
    <x v="77"/>
    <n v="202128"/>
    <x v="8"/>
    <n v="93"/>
    <n v="75"/>
    <n v="64"/>
    <n v="11"/>
    <n v="91255"/>
    <n v="429425"/>
    <n v="381885"/>
    <n v="47540"/>
  </r>
  <r>
    <x v="9"/>
    <n v="202129"/>
    <x v="8"/>
    <n v="107"/>
    <n v="91"/>
    <n v="78"/>
    <n v="13"/>
    <n v="91148"/>
    <n v="432027"/>
    <n v="384224"/>
    <n v="47803"/>
  </r>
  <r>
    <x v="78"/>
    <n v="202130"/>
    <x v="8"/>
    <n v="106"/>
    <n v="92"/>
    <n v="78"/>
    <n v="14"/>
    <n v="91042"/>
    <n v="434326"/>
    <n v="386367"/>
    <n v="47959"/>
  </r>
  <r>
    <x v="79"/>
    <n v="202131"/>
    <x v="8"/>
    <n v="100"/>
    <n v="109"/>
    <n v="85"/>
    <n v="24"/>
    <n v="90942"/>
    <n v="435877"/>
    <n v="387786"/>
    <n v="48091"/>
  </r>
  <r>
    <x v="80"/>
    <n v="202132"/>
    <x v="8"/>
    <n v="115"/>
    <n v="115"/>
    <n v="97"/>
    <n v="18"/>
    <n v="90827"/>
    <n v="436840"/>
    <n v="388675"/>
    <n v="48165"/>
  </r>
  <r>
    <x v="81"/>
    <n v="202133"/>
    <x v="8"/>
    <n v="91"/>
    <n v="118"/>
    <n v="100"/>
    <n v="18"/>
    <n v="90736"/>
    <n v="437694"/>
    <n v="389444"/>
    <n v="48250"/>
  </r>
  <r>
    <x v="82"/>
    <n v="202134"/>
    <x v="8"/>
    <n v="71"/>
    <n v="104"/>
    <n v="88"/>
    <n v="16"/>
    <n v="90665"/>
    <n v="438538"/>
    <n v="390219"/>
    <n v="48319"/>
  </r>
  <r>
    <x v="83"/>
    <n v="202135"/>
    <x v="8"/>
    <n v="89"/>
    <n v="86"/>
    <n v="74"/>
    <n v="12"/>
    <n v="90576"/>
    <n v="439223"/>
    <n v="390817"/>
    <n v="48406"/>
  </r>
  <r>
    <x v="84"/>
    <n v="202136"/>
    <x v="8"/>
    <n v="93"/>
    <n v="120"/>
    <n v="98"/>
    <n v="22"/>
    <n v="90483"/>
    <n v="439878"/>
    <n v="391400"/>
    <n v="48478"/>
  </r>
  <r>
    <x v="85"/>
    <n v="202137"/>
    <x v="8"/>
    <n v="92"/>
    <n v="117"/>
    <n v="97"/>
    <n v="20"/>
    <n v="90391"/>
    <n v="440554"/>
    <n v="392000"/>
    <n v="48554"/>
  </r>
  <r>
    <x v="86"/>
    <n v="202138"/>
    <x v="8"/>
    <n v="88"/>
    <n v="100"/>
    <n v="84"/>
    <n v="16"/>
    <n v="90303"/>
    <n v="441131"/>
    <n v="392509"/>
    <n v="48622"/>
  </r>
  <r>
    <x v="87"/>
    <n v="202139"/>
    <x v="8"/>
    <n v="98"/>
    <n v="123"/>
    <n v="96"/>
    <n v="27"/>
    <n v="90205"/>
    <n v="441443"/>
    <n v="392803"/>
    <n v="48640"/>
  </r>
  <r>
    <x v="88"/>
    <n v="202140"/>
    <x v="8"/>
    <n v="80"/>
    <n v="117"/>
    <n v="94"/>
    <n v="23"/>
    <n v="90125"/>
    <n v="441820"/>
    <n v="393114"/>
    <n v="48706"/>
  </r>
  <r>
    <x v="89"/>
    <n v="202141"/>
    <x v="8"/>
    <n v="95"/>
    <n v="115"/>
    <n v="97"/>
    <n v="18"/>
    <n v="90030"/>
    <n v="442133"/>
    <n v="393393"/>
    <n v="48740"/>
  </r>
  <r>
    <x v="10"/>
    <n v="202142"/>
    <x v="8"/>
    <n v="88"/>
    <n v="118"/>
    <n v="103"/>
    <n v="15"/>
    <n v="89942"/>
    <n v="442745"/>
    <n v="393940"/>
    <n v="48805"/>
  </r>
  <r>
    <x v="90"/>
    <n v="202143"/>
    <x v="8"/>
    <n v="107"/>
    <n v="129"/>
    <n v="107"/>
    <n v="22"/>
    <n v="89835"/>
    <n v="443661"/>
    <n v="394757"/>
    <n v="48904"/>
  </r>
  <r>
    <x v="91"/>
    <n v="202144"/>
    <x v="8"/>
    <n v="103"/>
    <n v="136"/>
    <n v="122"/>
    <n v="14"/>
    <n v="89732"/>
    <n v="445515"/>
    <n v="396407"/>
    <n v="49108"/>
  </r>
  <r>
    <x v="143"/>
    <n v="202145"/>
    <x v="8"/>
    <n v="133"/>
    <n v="153"/>
    <n v="134"/>
    <n v="19"/>
    <n v="89599"/>
    <n v="447309"/>
    <n v="397990"/>
    <n v="49319"/>
  </r>
  <r>
    <x v="92"/>
    <n v="202146"/>
    <x v="8"/>
    <n v="165"/>
    <n v="132"/>
    <n v="111"/>
    <n v="21"/>
    <n v="89434"/>
    <n v="449097"/>
    <n v="399629"/>
    <n v="49468"/>
  </r>
  <r>
    <x v="93"/>
    <n v="202147"/>
    <x v="8"/>
    <n v="159"/>
    <n v="179"/>
    <n v="155"/>
    <n v="24"/>
    <n v="89275"/>
    <n v="451381"/>
    <n v="401654"/>
    <n v="49727"/>
  </r>
  <r>
    <x v="94"/>
    <n v="202148"/>
    <x v="8"/>
    <n v="180"/>
    <n v="157"/>
    <n v="127"/>
    <n v="30"/>
    <n v="89095"/>
    <n v="453202"/>
    <n v="403281"/>
    <n v="49921"/>
  </r>
  <r>
    <x v="95"/>
    <n v="202149"/>
    <x v="8"/>
    <n v="165"/>
    <n v="184"/>
    <n v="154"/>
    <n v="30"/>
    <n v="88930"/>
    <n v="454374"/>
    <n v="404283"/>
    <n v="50091"/>
  </r>
  <r>
    <x v="144"/>
    <n v="202150"/>
    <x v="8"/>
    <n v="143"/>
    <n v="175"/>
    <n v="151"/>
    <n v="24"/>
    <n v="88787"/>
    <n v="455479"/>
    <n v="405227"/>
    <n v="50252"/>
  </r>
  <r>
    <x v="96"/>
    <n v="202151"/>
    <x v="8"/>
    <n v="128"/>
    <n v="138"/>
    <n v="122"/>
    <n v="16"/>
    <n v="88659"/>
    <n v="455766"/>
    <n v="405464"/>
    <n v="50302"/>
  </r>
  <r>
    <x v="97"/>
    <n v="202152"/>
    <x v="8"/>
    <n v="76"/>
    <n v="103"/>
    <n v="90"/>
    <n v="13"/>
    <n v="88583"/>
    <n v="455900"/>
    <n v="405591"/>
    <n v="50309"/>
  </r>
  <r>
    <x v="98"/>
    <n v="202153"/>
    <x v="8"/>
    <n v="145"/>
    <n v="0"/>
    <n v="0"/>
    <n v="0"/>
    <n v="88438"/>
    <n v="455987"/>
    <n v="405678"/>
    <n v="50309"/>
  </r>
  <r>
    <x v="99"/>
    <n v="202201"/>
    <x v="8"/>
    <n v="110"/>
    <n v="144"/>
    <n v="129"/>
    <n v="15"/>
    <n v="88328"/>
    <n v="456387"/>
    <n v="406018"/>
    <n v="50369"/>
  </r>
  <r>
    <x v="100"/>
    <n v="202202"/>
    <x v="8"/>
    <n v="110"/>
    <n v="138"/>
    <n v="122"/>
    <n v="16"/>
    <n v="88218"/>
    <n v="456782"/>
    <n v="406349"/>
    <n v="50433"/>
  </r>
  <r>
    <x v="101"/>
    <n v="202203"/>
    <x v="8"/>
    <n v="88"/>
    <n v="164"/>
    <n v="129"/>
    <n v="35"/>
    <n v="88130"/>
    <n v="457003"/>
    <n v="406555"/>
    <n v="50448"/>
  </r>
  <r>
    <x v="102"/>
    <n v="202204"/>
    <x v="8"/>
    <n v="85"/>
    <n v="136"/>
    <n v="105"/>
    <n v="31"/>
    <n v="88045"/>
    <n v="457098"/>
    <n v="406659"/>
    <n v="50439"/>
  </r>
  <r>
    <x v="145"/>
    <n v="202205"/>
    <x v="8"/>
    <n v="111"/>
    <n v="157"/>
    <n v="132"/>
    <n v="25"/>
    <n v="87934"/>
    <n v="457086"/>
    <n v="406656"/>
    <n v="50430"/>
  </r>
  <r>
    <x v="103"/>
    <n v="202206"/>
    <x v="8"/>
    <n v="106"/>
    <n v="142"/>
    <n v="123"/>
    <n v="19"/>
    <n v="87828"/>
    <n v="457010"/>
    <n v="406588"/>
    <n v="50422"/>
  </r>
  <r>
    <x v="104"/>
    <n v="202207"/>
    <x v="8"/>
    <n v="88"/>
    <n v="130"/>
    <n v="115"/>
    <n v="15"/>
    <n v="87740"/>
    <n v="456919"/>
    <n v="406505"/>
    <n v="50414"/>
  </r>
  <r>
    <x v="105"/>
    <n v="202208"/>
    <x v="8"/>
    <n v="88"/>
    <n v="127"/>
    <n v="102"/>
    <n v="25"/>
    <n v="87652"/>
    <n v="456820"/>
    <n v="406428"/>
    <n v="50392"/>
  </r>
  <r>
    <x v="106"/>
    <n v="202209"/>
    <x v="8"/>
    <n v="85"/>
    <n v="121"/>
    <n v="103"/>
    <n v="18"/>
    <n v="87567"/>
    <n v="456730"/>
    <n v="406353"/>
    <n v="50377"/>
  </r>
  <r>
    <x v="107"/>
    <n v="202210"/>
    <x v="8"/>
    <n v="92"/>
    <n v="137"/>
    <n v="120"/>
    <n v="17"/>
    <n v="87475"/>
    <n v="456605"/>
    <n v="406242"/>
    <n v="50363"/>
  </r>
  <r>
    <x v="146"/>
    <n v="202211"/>
    <x v="8"/>
    <n v="82"/>
    <n v="141"/>
    <n v="113"/>
    <n v="28"/>
    <n v="87393"/>
    <n v="456483"/>
    <n v="406148"/>
    <n v="50335"/>
  </r>
  <r>
    <x v="108"/>
    <n v="202212"/>
    <x v="8"/>
    <n v="78"/>
    <n v="146"/>
    <n v="116"/>
    <n v="30"/>
    <n v="87315"/>
    <n v="456349"/>
    <n v="406044"/>
    <n v="50305"/>
  </r>
  <r>
    <x v="109"/>
    <n v="202213"/>
    <x v="8"/>
    <n v="70"/>
    <n v="152"/>
    <n v="133"/>
    <n v="19"/>
    <n v="87245"/>
    <n v="456211"/>
    <n v="405924"/>
    <n v="50287"/>
  </r>
  <r>
    <x v="110"/>
    <n v="202214"/>
    <x v="8"/>
    <n v="76"/>
    <n v="130"/>
    <n v="110"/>
    <n v="20"/>
    <n v="87169"/>
    <n v="456098"/>
    <n v="405831"/>
    <n v="50267"/>
  </r>
  <r>
    <x v="111"/>
    <n v="202215"/>
    <x v="8"/>
    <n v="76"/>
    <n v="147"/>
    <n v="118"/>
    <n v="29"/>
    <n v="87093"/>
    <n v="455959"/>
    <n v="405720"/>
    <n v="50239"/>
  </r>
  <r>
    <x v="112"/>
    <n v="202216"/>
    <x v="8"/>
    <n v="54"/>
    <n v="168"/>
    <n v="145"/>
    <n v="23"/>
    <n v="87039"/>
    <n v="455798"/>
    <n v="405581"/>
    <n v="50217"/>
  </r>
  <r>
    <x v="113"/>
    <n v="202217"/>
    <x v="8"/>
    <n v="72"/>
    <n v="144"/>
    <n v="125"/>
    <n v="19"/>
    <n v="86967"/>
    <n v="455666"/>
    <n v="405468"/>
    <n v="50198"/>
  </r>
  <r>
    <x v="114"/>
    <n v="202218"/>
    <x v="8"/>
    <n v="64"/>
    <n v="131"/>
    <n v="110"/>
    <n v="21"/>
    <n v="86903"/>
    <n v="455543"/>
    <n v="405365"/>
    <n v="50178"/>
  </r>
  <r>
    <x v="115"/>
    <n v="202219"/>
    <x v="8"/>
    <n v="70"/>
    <n v="165"/>
    <n v="142"/>
    <n v="23"/>
    <n v="86833"/>
    <n v="455390"/>
    <n v="405235"/>
    <n v="50155"/>
  </r>
  <r>
    <x v="11"/>
    <n v="202220"/>
    <x v="8"/>
    <n v="58"/>
    <n v="152"/>
    <n v="127"/>
    <n v="25"/>
    <n v="86775"/>
    <n v="455248"/>
    <n v="405117"/>
    <n v="50131"/>
  </r>
  <r>
    <x v="147"/>
    <n v="202221"/>
    <x v="8"/>
    <n v="48"/>
    <n v="124"/>
    <n v="104"/>
    <n v="20"/>
    <n v="86727"/>
    <n v="455135"/>
    <n v="405024"/>
    <n v="50111"/>
  </r>
  <r>
    <x v="116"/>
    <n v="202222"/>
    <x v="8"/>
    <n v="52"/>
    <n v="127"/>
    <n v="115"/>
    <n v="12"/>
    <n v="86675"/>
    <n v="455015"/>
    <n v="404914"/>
    <n v="50101"/>
  </r>
  <r>
    <x v="117"/>
    <n v="202223"/>
    <x v="8"/>
    <n v="55"/>
    <n v="147"/>
    <n v="130"/>
    <n v="17"/>
    <n v="86620"/>
    <n v="454875"/>
    <n v="404791"/>
    <n v="50084"/>
  </r>
  <r>
    <x v="118"/>
    <n v="202224"/>
    <x v="8"/>
    <n v="57"/>
    <n v="151"/>
    <n v="130"/>
    <n v="21"/>
    <n v="86563"/>
    <n v="454729"/>
    <n v="404666"/>
    <n v="50063"/>
  </r>
  <r>
    <x v="119"/>
    <n v="202225"/>
    <x v="8"/>
    <n v="56"/>
    <n v="131"/>
    <n v="110"/>
    <n v="21"/>
    <n v="86507"/>
    <n v="454605"/>
    <n v="404563"/>
    <n v="50042"/>
  </r>
  <r>
    <x v="148"/>
    <n v="202226"/>
    <x v="8"/>
    <n v="62"/>
    <n v="137"/>
    <n v="120"/>
    <n v="17"/>
    <n v="86445"/>
    <n v="454478"/>
    <n v="404452"/>
    <n v="50026"/>
  </r>
  <r>
    <x v="120"/>
    <n v="202227"/>
    <x v="8"/>
    <n v="46"/>
    <n v="141"/>
    <n v="123"/>
    <n v="18"/>
    <n v="86399"/>
    <n v="454341"/>
    <n v="404332"/>
    <n v="50009"/>
  </r>
  <r>
    <x v="121"/>
    <n v="202228"/>
    <x v="8"/>
    <n v="38"/>
    <n v="142"/>
    <n v="120"/>
    <n v="22"/>
    <n v="86361"/>
    <n v="454217"/>
    <n v="404226"/>
    <n v="49991"/>
  </r>
  <r>
    <x v="122"/>
    <n v="202229"/>
    <x v="8"/>
    <n v="62"/>
    <n v="161"/>
    <n v="137"/>
    <n v="24"/>
    <n v="86299"/>
    <n v="454062"/>
    <n v="404094"/>
    <n v="49968"/>
  </r>
  <r>
    <x v="123"/>
    <n v="202230"/>
    <x v="8"/>
    <n v="64"/>
    <n v="161"/>
    <n v="135"/>
    <n v="26"/>
    <n v="86235"/>
    <n v="453915"/>
    <n v="403973"/>
    <n v="49942"/>
  </r>
  <r>
    <x v="149"/>
    <n v="202231"/>
    <x v="8"/>
    <n v="50"/>
    <n v="140"/>
    <n v="116"/>
    <n v="24"/>
    <n v="86185"/>
    <n v="453793"/>
    <n v="403872"/>
    <n v="49921"/>
  </r>
  <r>
    <x v="124"/>
    <n v="202232"/>
    <x v="8"/>
    <n v="69"/>
    <n v="161"/>
    <n v="138"/>
    <n v="23"/>
    <n v="86116"/>
    <n v="453643"/>
    <n v="403743"/>
    <n v="49900"/>
  </r>
  <r>
    <x v="150"/>
    <n v="202233"/>
    <x v="8"/>
    <n v="52"/>
    <n v="115"/>
    <n v="95"/>
    <n v="20"/>
    <n v="86064"/>
    <n v="453544"/>
    <n v="403662"/>
    <n v="49882"/>
  </r>
  <r>
    <x v="12"/>
    <n v="202234"/>
    <x v="8"/>
    <n v="51"/>
    <n v="134"/>
    <n v="114"/>
    <n v="20"/>
    <n v="86013"/>
    <n v="453420"/>
    <n v="403557"/>
    <n v="49863"/>
  </r>
  <r>
    <x v="125"/>
    <n v="202235"/>
    <x v="8"/>
    <n v="45"/>
    <n v="134"/>
    <n v="118"/>
    <n v="16"/>
    <n v="85968"/>
    <n v="453306"/>
    <n v="403456"/>
    <n v="49850"/>
  </r>
  <r>
    <x v="151"/>
    <n v="202236"/>
    <x v="8"/>
    <n v="53"/>
    <n v="157"/>
    <n v="142"/>
    <n v="15"/>
    <n v="85915"/>
    <n v="453164"/>
    <n v="403326"/>
    <n v="49838"/>
  </r>
  <r>
    <x v="126"/>
    <n v="202237"/>
    <x v="8"/>
    <n v="71"/>
    <n v="145"/>
    <n v="120"/>
    <n v="25"/>
    <n v="85844"/>
    <n v="453029"/>
    <n v="403216"/>
    <n v="49813"/>
  </r>
  <r>
    <x v="152"/>
    <n v="202238"/>
    <x v="8"/>
    <n v="46"/>
    <n v="183"/>
    <n v="159"/>
    <n v="24"/>
    <n v="85798"/>
    <n v="452859"/>
    <n v="403068"/>
    <n v="49791"/>
  </r>
  <r>
    <x v="127"/>
    <n v="202239"/>
    <x v="8"/>
    <n v="63"/>
    <n v="156"/>
    <n v="124"/>
    <n v="32"/>
    <n v="85735"/>
    <n v="452716"/>
    <n v="402957"/>
    <n v="49759"/>
  </r>
  <r>
    <x v="128"/>
    <n v="202240"/>
    <x v="8"/>
    <n v="69"/>
    <n v="168"/>
    <n v="146"/>
    <n v="22"/>
    <n v="85666"/>
    <n v="452561"/>
    <n v="402824"/>
    <n v="49737"/>
  </r>
  <r>
    <x v="129"/>
    <n v="202241"/>
    <x v="8"/>
    <n v="73"/>
    <n v="146"/>
    <n v="125"/>
    <n v="21"/>
    <n v="85593"/>
    <n v="452431"/>
    <n v="402715"/>
    <n v="49716"/>
  </r>
  <r>
    <x v="130"/>
    <n v="202242"/>
    <x v="8"/>
    <n v="56"/>
    <n v="132"/>
    <n v="113"/>
    <n v="19"/>
    <n v="85537"/>
    <n v="452310"/>
    <n v="402611"/>
    <n v="49699"/>
  </r>
  <r>
    <x v="153"/>
    <n v="202243"/>
    <x v="8"/>
    <n v="56"/>
    <n v="149"/>
    <n v="128"/>
    <n v="21"/>
    <n v="85481"/>
    <n v="452167"/>
    <n v="402489"/>
    <n v="49678"/>
  </r>
  <r>
    <x v="154"/>
    <n v="202244"/>
    <x v="8"/>
    <n v="58"/>
    <n v="140"/>
    <n v="118"/>
    <n v="22"/>
    <n v="85423"/>
    <n v="452034"/>
    <n v="402377"/>
    <n v="49657"/>
  </r>
  <r>
    <x v="155"/>
    <n v="202245"/>
    <x v="8"/>
    <n v="64"/>
    <n v="173"/>
    <n v="146"/>
    <n v="27"/>
    <n v="85359"/>
    <n v="451866"/>
    <n v="402236"/>
    <n v="49630"/>
  </r>
  <r>
    <x v="156"/>
    <n v="202246"/>
    <x v="8"/>
    <n v="60"/>
    <n v="144"/>
    <n v="116"/>
    <n v="28"/>
    <n v="85299"/>
    <n v="451724"/>
    <n v="402121"/>
    <n v="49603"/>
  </r>
  <r>
    <x v="157"/>
    <n v="202247"/>
    <x v="8"/>
    <n v="54"/>
    <n v="168"/>
    <n v="140"/>
    <n v="28"/>
    <n v="85245"/>
    <n v="451559"/>
    <n v="401984"/>
    <n v="49575"/>
  </r>
  <r>
    <x v="131"/>
    <n v="202248"/>
    <x v="8"/>
    <n v="63"/>
    <n v="178"/>
    <n v="155"/>
    <n v="23"/>
    <n v="85182"/>
    <n v="451384"/>
    <n v="401831"/>
    <n v="49553"/>
  </r>
  <r>
    <x v="132"/>
    <n v="202249"/>
    <x v="8"/>
    <n v="72"/>
    <n v="165"/>
    <n v="142"/>
    <n v="23"/>
    <n v="85110"/>
    <n v="451221"/>
    <n v="401691"/>
    <n v="49530"/>
  </r>
  <r>
    <x v="133"/>
    <n v="202250"/>
    <x v="8"/>
    <n v="65"/>
    <n v="193"/>
    <n v="162"/>
    <n v="31"/>
    <n v="85045"/>
    <n v="451029"/>
    <n v="401530"/>
    <n v="49499"/>
  </r>
  <r>
    <x v="134"/>
    <n v="202251"/>
    <x v="8"/>
    <n v="70"/>
    <n v="190"/>
    <n v="171"/>
    <n v="19"/>
    <n v="84975"/>
    <n v="450839"/>
    <n v="401359"/>
    <n v="49480"/>
  </r>
  <r>
    <x v="135"/>
    <n v="202252"/>
    <x v="8"/>
    <n v="115"/>
    <n v="207"/>
    <n v="181"/>
    <n v="26"/>
    <n v="84860"/>
    <n v="450636"/>
    <n v="401181"/>
    <n v="49455"/>
  </r>
  <r>
    <x v="13"/>
    <n v="202001"/>
    <x v="9"/>
    <n v="106"/>
    <n v="0"/>
    <n v="0"/>
    <n v="0"/>
    <n v="123870"/>
    <n v="0"/>
    <n v="0"/>
    <n v="0"/>
  </r>
  <r>
    <x v="14"/>
    <n v="202002"/>
    <x v="9"/>
    <n v="142"/>
    <n v="0"/>
    <n v="0"/>
    <n v="0"/>
    <n v="123728"/>
    <n v="0"/>
    <n v="0"/>
    <n v="0"/>
  </r>
  <r>
    <x v="15"/>
    <n v="202003"/>
    <x v="9"/>
    <n v="150"/>
    <n v="0"/>
    <n v="0"/>
    <n v="0"/>
    <n v="123578"/>
    <n v="0"/>
    <n v="0"/>
    <n v="0"/>
  </r>
  <r>
    <x v="16"/>
    <n v="202004"/>
    <x v="9"/>
    <n v="152"/>
    <n v="0"/>
    <n v="0"/>
    <n v="0"/>
    <n v="123426"/>
    <n v="0"/>
    <n v="0"/>
    <n v="0"/>
  </r>
  <r>
    <x v="17"/>
    <n v="202005"/>
    <x v="9"/>
    <n v="147"/>
    <n v="0"/>
    <n v="0"/>
    <n v="0"/>
    <n v="123279"/>
    <n v="0"/>
    <n v="0"/>
    <n v="0"/>
  </r>
  <r>
    <x v="18"/>
    <n v="202006"/>
    <x v="9"/>
    <n v="174"/>
    <n v="0"/>
    <n v="0"/>
    <n v="0"/>
    <n v="123105"/>
    <n v="0"/>
    <n v="0"/>
    <n v="0"/>
  </r>
  <r>
    <x v="19"/>
    <n v="202007"/>
    <x v="9"/>
    <n v="135"/>
    <n v="0"/>
    <n v="0"/>
    <n v="0"/>
    <n v="122970"/>
    <n v="0"/>
    <n v="0"/>
    <n v="0"/>
  </r>
  <r>
    <x v="20"/>
    <n v="202008"/>
    <x v="9"/>
    <n v="145"/>
    <n v="0"/>
    <n v="0"/>
    <n v="0"/>
    <n v="122825"/>
    <n v="0"/>
    <n v="0"/>
    <n v="0"/>
  </r>
  <r>
    <x v="21"/>
    <n v="202009"/>
    <x v="9"/>
    <n v="169"/>
    <n v="0"/>
    <n v="0"/>
    <n v="0"/>
    <n v="122656"/>
    <n v="0"/>
    <n v="0"/>
    <n v="0"/>
  </r>
  <r>
    <x v="22"/>
    <n v="202010"/>
    <x v="9"/>
    <n v="156"/>
    <n v="0"/>
    <n v="0"/>
    <n v="0"/>
    <n v="122500"/>
    <n v="0"/>
    <n v="0"/>
    <n v="0"/>
  </r>
  <r>
    <x v="23"/>
    <n v="202011"/>
    <x v="9"/>
    <n v="152"/>
    <n v="0"/>
    <n v="0"/>
    <n v="0"/>
    <n v="122348"/>
    <n v="0"/>
    <n v="0"/>
    <n v="0"/>
  </r>
  <r>
    <x v="24"/>
    <n v="202012"/>
    <x v="9"/>
    <n v="166"/>
    <n v="0"/>
    <n v="0"/>
    <n v="0"/>
    <n v="122182"/>
    <n v="0"/>
    <n v="0"/>
    <n v="0"/>
  </r>
  <r>
    <x v="25"/>
    <n v="202013"/>
    <x v="9"/>
    <n v="164"/>
    <n v="0"/>
    <n v="0"/>
    <n v="0"/>
    <n v="122018"/>
    <n v="0"/>
    <n v="0"/>
    <n v="0"/>
  </r>
  <r>
    <x v="26"/>
    <n v="202014"/>
    <x v="9"/>
    <n v="122"/>
    <n v="0"/>
    <n v="0"/>
    <n v="0"/>
    <n v="121896"/>
    <n v="0"/>
    <n v="0"/>
    <n v="0"/>
  </r>
  <r>
    <x v="27"/>
    <n v="202015"/>
    <x v="9"/>
    <n v="143"/>
    <n v="0"/>
    <n v="0"/>
    <n v="0"/>
    <n v="121753"/>
    <n v="0"/>
    <n v="0"/>
    <n v="0"/>
  </r>
  <r>
    <x v="136"/>
    <n v="202016"/>
    <x v="9"/>
    <n v="152"/>
    <n v="0"/>
    <n v="0"/>
    <n v="0"/>
    <n v="121601"/>
    <n v="0"/>
    <n v="0"/>
    <n v="0"/>
  </r>
  <r>
    <x v="28"/>
    <n v="202017"/>
    <x v="9"/>
    <n v="131"/>
    <n v="0"/>
    <n v="0"/>
    <n v="0"/>
    <n v="121470"/>
    <n v="0"/>
    <n v="0"/>
    <n v="0"/>
  </r>
  <r>
    <x v="29"/>
    <n v="202018"/>
    <x v="9"/>
    <n v="146"/>
    <n v="0"/>
    <n v="0"/>
    <n v="0"/>
    <n v="121324"/>
    <n v="0"/>
    <n v="0"/>
    <n v="0"/>
  </r>
  <r>
    <x v="30"/>
    <n v="202019"/>
    <x v="9"/>
    <n v="135"/>
    <n v="0"/>
    <n v="0"/>
    <n v="0"/>
    <n v="121189"/>
    <n v="0"/>
    <n v="0"/>
    <n v="0"/>
  </r>
  <r>
    <x v="0"/>
    <n v="202020"/>
    <x v="9"/>
    <n v="141"/>
    <n v="0"/>
    <n v="0"/>
    <n v="0"/>
    <n v="121048"/>
    <n v="0"/>
    <n v="0"/>
    <n v="0"/>
  </r>
  <r>
    <x v="31"/>
    <n v="202021"/>
    <x v="9"/>
    <n v="119"/>
    <n v="0"/>
    <n v="0"/>
    <n v="0"/>
    <n v="120929"/>
    <n v="0"/>
    <n v="0"/>
    <n v="0"/>
  </r>
  <r>
    <x v="32"/>
    <n v="202022"/>
    <x v="9"/>
    <n v="114"/>
    <n v="0"/>
    <n v="0"/>
    <n v="0"/>
    <n v="120815"/>
    <n v="0"/>
    <n v="0"/>
    <n v="0"/>
  </r>
  <r>
    <x v="33"/>
    <n v="202023"/>
    <x v="9"/>
    <n v="154"/>
    <n v="0"/>
    <n v="0"/>
    <n v="0"/>
    <n v="120661"/>
    <n v="0"/>
    <n v="0"/>
    <n v="0"/>
  </r>
  <r>
    <x v="34"/>
    <n v="202024"/>
    <x v="9"/>
    <n v="134"/>
    <n v="0"/>
    <n v="0"/>
    <n v="0"/>
    <n v="120527"/>
    <n v="0"/>
    <n v="0"/>
    <n v="0"/>
  </r>
  <r>
    <x v="137"/>
    <n v="202025"/>
    <x v="9"/>
    <n v="141"/>
    <n v="0"/>
    <n v="0"/>
    <n v="0"/>
    <n v="120386"/>
    <n v="0"/>
    <n v="0"/>
    <n v="0"/>
  </r>
  <r>
    <x v="35"/>
    <n v="202026"/>
    <x v="9"/>
    <n v="168"/>
    <n v="0"/>
    <n v="0"/>
    <n v="0"/>
    <n v="120218"/>
    <n v="0"/>
    <n v="0"/>
    <n v="0"/>
  </r>
  <r>
    <x v="36"/>
    <n v="202027"/>
    <x v="9"/>
    <n v="150"/>
    <n v="0"/>
    <n v="0"/>
    <n v="0"/>
    <n v="120068"/>
    <n v="0"/>
    <n v="0"/>
    <n v="0"/>
  </r>
  <r>
    <x v="37"/>
    <n v="202028"/>
    <x v="9"/>
    <n v="135"/>
    <n v="0"/>
    <n v="0"/>
    <n v="0"/>
    <n v="119933"/>
    <n v="0"/>
    <n v="0"/>
    <n v="0"/>
  </r>
  <r>
    <x v="38"/>
    <n v="202029"/>
    <x v="9"/>
    <n v="133"/>
    <n v="0"/>
    <n v="0"/>
    <n v="0"/>
    <n v="119800"/>
    <n v="0"/>
    <n v="0"/>
    <n v="0"/>
  </r>
  <r>
    <x v="1"/>
    <n v="202030"/>
    <x v="9"/>
    <n v="160"/>
    <n v="0"/>
    <n v="0"/>
    <n v="0"/>
    <n v="119640"/>
    <n v="0"/>
    <n v="0"/>
    <n v="0"/>
  </r>
  <r>
    <x v="39"/>
    <n v="202031"/>
    <x v="9"/>
    <n v="156"/>
    <n v="0"/>
    <n v="0"/>
    <n v="0"/>
    <n v="119484"/>
    <n v="0"/>
    <n v="0"/>
    <n v="0"/>
  </r>
  <r>
    <x v="2"/>
    <n v="202032"/>
    <x v="9"/>
    <n v="125"/>
    <n v="0"/>
    <n v="0"/>
    <n v="0"/>
    <n v="119359"/>
    <n v="0"/>
    <n v="0"/>
    <n v="0"/>
  </r>
  <r>
    <x v="40"/>
    <n v="202033"/>
    <x v="9"/>
    <n v="154"/>
    <n v="0"/>
    <n v="0"/>
    <n v="0"/>
    <n v="119205"/>
    <n v="0"/>
    <n v="0"/>
    <n v="0"/>
  </r>
  <r>
    <x v="41"/>
    <n v="202034"/>
    <x v="9"/>
    <n v="138"/>
    <n v="0"/>
    <n v="0"/>
    <n v="0"/>
    <n v="119067"/>
    <n v="0"/>
    <n v="0"/>
    <n v="0"/>
  </r>
  <r>
    <x v="42"/>
    <n v="202035"/>
    <x v="9"/>
    <n v="125"/>
    <n v="0"/>
    <n v="0"/>
    <n v="0"/>
    <n v="118942"/>
    <n v="0"/>
    <n v="0"/>
    <n v="0"/>
  </r>
  <r>
    <x v="43"/>
    <n v="202036"/>
    <x v="9"/>
    <n v="133"/>
    <n v="0"/>
    <n v="0"/>
    <n v="0"/>
    <n v="118809"/>
    <n v="0"/>
    <n v="0"/>
    <n v="0"/>
  </r>
  <r>
    <x v="44"/>
    <n v="202037"/>
    <x v="9"/>
    <n v="124"/>
    <n v="0"/>
    <n v="0"/>
    <n v="0"/>
    <n v="118685"/>
    <n v="0"/>
    <n v="0"/>
    <n v="0"/>
  </r>
  <r>
    <x v="45"/>
    <n v="202038"/>
    <x v="9"/>
    <n v="140"/>
    <n v="0"/>
    <n v="0"/>
    <n v="0"/>
    <n v="118545"/>
    <n v="0"/>
    <n v="0"/>
    <n v="0"/>
  </r>
  <r>
    <x v="46"/>
    <n v="202039"/>
    <x v="9"/>
    <n v="153"/>
    <n v="0"/>
    <n v="0"/>
    <n v="0"/>
    <n v="118392"/>
    <n v="0"/>
    <n v="0"/>
    <n v="0"/>
  </r>
  <r>
    <x v="47"/>
    <n v="202040"/>
    <x v="9"/>
    <n v="146"/>
    <n v="0"/>
    <n v="0"/>
    <n v="0"/>
    <n v="118246"/>
    <n v="0"/>
    <n v="0"/>
    <n v="0"/>
  </r>
  <r>
    <x v="48"/>
    <n v="202041"/>
    <x v="9"/>
    <n v="174"/>
    <n v="0"/>
    <n v="0"/>
    <n v="0"/>
    <n v="118072"/>
    <n v="0"/>
    <n v="0"/>
    <n v="0"/>
  </r>
  <r>
    <x v="49"/>
    <n v="202042"/>
    <x v="9"/>
    <n v="171"/>
    <n v="0"/>
    <n v="0"/>
    <n v="0"/>
    <n v="117901"/>
    <n v="0"/>
    <n v="0"/>
    <n v="0"/>
  </r>
  <r>
    <x v="50"/>
    <n v="202043"/>
    <x v="9"/>
    <n v="197"/>
    <n v="0"/>
    <n v="0"/>
    <n v="0"/>
    <n v="117704"/>
    <n v="0"/>
    <n v="0"/>
    <n v="0"/>
  </r>
  <r>
    <x v="3"/>
    <n v="202044"/>
    <x v="9"/>
    <n v="213"/>
    <n v="0"/>
    <n v="0"/>
    <n v="0"/>
    <n v="117491"/>
    <n v="0"/>
    <n v="0"/>
    <n v="0"/>
  </r>
  <r>
    <x v="4"/>
    <n v="202045"/>
    <x v="9"/>
    <n v="198"/>
    <n v="0"/>
    <n v="0"/>
    <n v="0"/>
    <n v="117293"/>
    <n v="0"/>
    <n v="0"/>
    <n v="0"/>
  </r>
  <r>
    <x v="51"/>
    <n v="202046"/>
    <x v="9"/>
    <n v="203"/>
    <n v="0"/>
    <n v="0"/>
    <n v="0"/>
    <n v="117090"/>
    <n v="0"/>
    <n v="0"/>
    <n v="0"/>
  </r>
  <r>
    <x v="52"/>
    <n v="202047"/>
    <x v="9"/>
    <n v="216"/>
    <n v="0"/>
    <n v="0"/>
    <n v="0"/>
    <n v="116874"/>
    <n v="0"/>
    <n v="0"/>
    <n v="0"/>
  </r>
  <r>
    <x v="53"/>
    <n v="202048"/>
    <x v="9"/>
    <n v="185"/>
    <n v="0"/>
    <n v="0"/>
    <n v="0"/>
    <n v="116689"/>
    <n v="0"/>
    <n v="0"/>
    <n v="0"/>
  </r>
  <r>
    <x v="5"/>
    <n v="202049"/>
    <x v="9"/>
    <n v="193"/>
    <n v="0"/>
    <n v="0"/>
    <n v="0"/>
    <n v="116496"/>
    <n v="0"/>
    <n v="0"/>
    <n v="0"/>
  </r>
  <r>
    <x v="54"/>
    <n v="202050"/>
    <x v="9"/>
    <n v="162"/>
    <n v="0"/>
    <n v="0"/>
    <n v="0"/>
    <n v="116334"/>
    <n v="0"/>
    <n v="0"/>
    <n v="0"/>
  </r>
  <r>
    <x v="6"/>
    <n v="202051"/>
    <x v="9"/>
    <n v="196"/>
    <n v="0"/>
    <n v="0"/>
    <n v="0"/>
    <n v="116138"/>
    <n v="0"/>
    <n v="0"/>
    <n v="0"/>
  </r>
  <r>
    <x v="55"/>
    <n v="202052"/>
    <x v="9"/>
    <n v="175"/>
    <n v="0"/>
    <n v="0"/>
    <n v="0"/>
    <n v="115963"/>
    <n v="86"/>
    <n v="86"/>
    <n v="0"/>
  </r>
  <r>
    <x v="56"/>
    <n v="202053"/>
    <x v="9"/>
    <n v="119"/>
    <n v="0"/>
    <n v="0"/>
    <n v="0"/>
    <n v="115844"/>
    <n v="828"/>
    <n v="828"/>
    <n v="0"/>
  </r>
  <r>
    <x v="57"/>
    <n v="202101"/>
    <x v="9"/>
    <n v="254"/>
    <n v="0"/>
    <n v="0"/>
    <n v="0"/>
    <n v="115590"/>
    <n v="3412"/>
    <n v="3412"/>
    <n v="0"/>
  </r>
  <r>
    <x v="58"/>
    <n v="202102"/>
    <x v="9"/>
    <n v="251"/>
    <n v="0"/>
    <n v="0"/>
    <n v="0"/>
    <n v="115339"/>
    <n v="8316"/>
    <n v="8149"/>
    <n v="167"/>
  </r>
  <r>
    <x v="59"/>
    <n v="202103"/>
    <x v="9"/>
    <n v="292"/>
    <n v="0"/>
    <n v="0"/>
    <n v="0"/>
    <n v="115047"/>
    <n v="11705"/>
    <n v="11318"/>
    <n v="387"/>
  </r>
  <r>
    <x v="7"/>
    <n v="202104"/>
    <x v="9"/>
    <n v="237"/>
    <n v="7"/>
    <n v="6"/>
    <n v="1"/>
    <n v="114810"/>
    <n v="13195"/>
    <n v="12747"/>
    <n v="448"/>
  </r>
  <r>
    <x v="60"/>
    <n v="202105"/>
    <x v="9"/>
    <n v="272"/>
    <n v="4"/>
    <n v="3"/>
    <n v="1"/>
    <n v="114538"/>
    <n v="13999"/>
    <n v="13390"/>
    <n v="609"/>
  </r>
  <r>
    <x v="61"/>
    <n v="202106"/>
    <x v="9"/>
    <n v="252"/>
    <n v="2"/>
    <n v="1"/>
    <n v="1"/>
    <n v="114286"/>
    <n v="14937"/>
    <n v="14037"/>
    <n v="900"/>
  </r>
  <r>
    <x v="138"/>
    <n v="202107"/>
    <x v="9"/>
    <n v="252"/>
    <n v="3"/>
    <n v="2"/>
    <n v="1"/>
    <n v="114034"/>
    <n v="16353"/>
    <n v="15233"/>
    <n v="1120"/>
  </r>
  <r>
    <x v="62"/>
    <n v="202108"/>
    <x v="9"/>
    <n v="262"/>
    <n v="3"/>
    <n v="3"/>
    <n v="0"/>
    <n v="113772"/>
    <n v="18516"/>
    <n v="17256"/>
    <n v="1260"/>
  </r>
  <r>
    <x v="63"/>
    <n v="202109"/>
    <x v="9"/>
    <n v="278"/>
    <n v="3"/>
    <n v="3"/>
    <n v="0"/>
    <n v="113494"/>
    <n v="25171"/>
    <n v="23138"/>
    <n v="2033"/>
  </r>
  <r>
    <x v="64"/>
    <n v="202110"/>
    <x v="9"/>
    <n v="320"/>
    <n v="13"/>
    <n v="8"/>
    <n v="5"/>
    <n v="113174"/>
    <n v="31248"/>
    <n v="28466"/>
    <n v="2782"/>
  </r>
  <r>
    <x v="139"/>
    <n v="202111"/>
    <x v="9"/>
    <n v="329"/>
    <n v="7"/>
    <n v="4"/>
    <n v="3"/>
    <n v="112845"/>
    <n v="35673"/>
    <n v="31755"/>
    <n v="3918"/>
  </r>
  <r>
    <x v="65"/>
    <n v="202112"/>
    <x v="9"/>
    <n v="297"/>
    <n v="8"/>
    <n v="5"/>
    <n v="3"/>
    <n v="112548"/>
    <n v="39452"/>
    <n v="34764"/>
    <n v="4688"/>
  </r>
  <r>
    <x v="66"/>
    <n v="202113"/>
    <x v="9"/>
    <n v="252"/>
    <n v="6"/>
    <n v="4"/>
    <n v="2"/>
    <n v="112296"/>
    <n v="44216"/>
    <n v="38164"/>
    <n v="6052"/>
  </r>
  <r>
    <x v="67"/>
    <n v="202114"/>
    <x v="9"/>
    <n v="243"/>
    <n v="7"/>
    <n v="4"/>
    <n v="3"/>
    <n v="112053"/>
    <n v="50936"/>
    <n v="43871"/>
    <n v="7065"/>
  </r>
  <r>
    <x v="68"/>
    <n v="202115"/>
    <x v="9"/>
    <n v="213"/>
    <n v="4"/>
    <n v="3"/>
    <n v="1"/>
    <n v="111840"/>
    <n v="67425"/>
    <n v="57812"/>
    <n v="9613"/>
  </r>
  <r>
    <x v="69"/>
    <n v="202116"/>
    <x v="9"/>
    <n v="218"/>
    <n v="13"/>
    <n v="13"/>
    <n v="0"/>
    <n v="111622"/>
    <n v="101655"/>
    <n v="90304"/>
    <n v="11351"/>
  </r>
  <r>
    <x v="70"/>
    <n v="202117"/>
    <x v="9"/>
    <n v="171"/>
    <n v="21"/>
    <n v="16"/>
    <n v="5"/>
    <n v="111451"/>
    <n v="201683"/>
    <n v="187968"/>
    <n v="13715"/>
  </r>
  <r>
    <x v="71"/>
    <n v="202118"/>
    <x v="9"/>
    <n v="171"/>
    <n v="18"/>
    <n v="17"/>
    <n v="1"/>
    <n v="111280"/>
    <n v="289095"/>
    <n v="272153"/>
    <n v="16942"/>
  </r>
  <r>
    <x v="72"/>
    <n v="202119"/>
    <x v="9"/>
    <n v="148"/>
    <n v="29"/>
    <n v="28"/>
    <n v="1"/>
    <n v="111132"/>
    <n v="334680"/>
    <n v="313958"/>
    <n v="20722"/>
  </r>
  <r>
    <x v="140"/>
    <n v="202120"/>
    <x v="9"/>
    <n v="141"/>
    <n v="30"/>
    <n v="28"/>
    <n v="2"/>
    <n v="110991"/>
    <n v="359447"/>
    <n v="334896"/>
    <n v="24551"/>
  </r>
  <r>
    <x v="73"/>
    <n v="202121"/>
    <x v="9"/>
    <n v="119"/>
    <n v="26"/>
    <n v="22"/>
    <n v="4"/>
    <n v="110872"/>
    <n v="375015"/>
    <n v="347229"/>
    <n v="27786"/>
  </r>
  <r>
    <x v="74"/>
    <n v="202122"/>
    <x v="9"/>
    <n v="110"/>
    <n v="41"/>
    <n v="35"/>
    <n v="6"/>
    <n v="110762"/>
    <n v="387183"/>
    <n v="356521"/>
    <n v="30662"/>
  </r>
  <r>
    <x v="141"/>
    <n v="202123"/>
    <x v="9"/>
    <n v="91"/>
    <n v="41"/>
    <n v="39"/>
    <n v="2"/>
    <n v="110671"/>
    <n v="396150"/>
    <n v="363189"/>
    <n v="32961"/>
  </r>
  <r>
    <x v="75"/>
    <n v="202124"/>
    <x v="9"/>
    <n v="96"/>
    <n v="48"/>
    <n v="42"/>
    <n v="6"/>
    <n v="110575"/>
    <n v="401771"/>
    <n v="367298"/>
    <n v="34473"/>
  </r>
  <r>
    <x v="8"/>
    <n v="202125"/>
    <x v="9"/>
    <n v="77"/>
    <n v="48"/>
    <n v="40"/>
    <n v="8"/>
    <n v="110498"/>
    <n v="405769"/>
    <n v="370508"/>
    <n v="35261"/>
  </r>
  <r>
    <x v="76"/>
    <n v="202126"/>
    <x v="9"/>
    <n v="82"/>
    <n v="45"/>
    <n v="38"/>
    <n v="7"/>
    <n v="110416"/>
    <n v="409641"/>
    <n v="373937"/>
    <n v="35704"/>
  </r>
  <r>
    <x v="142"/>
    <n v="202127"/>
    <x v="9"/>
    <n v="68"/>
    <n v="35"/>
    <n v="31"/>
    <n v="4"/>
    <n v="110348"/>
    <n v="412753"/>
    <n v="376868"/>
    <n v="35885"/>
  </r>
  <r>
    <x v="77"/>
    <n v="202128"/>
    <x v="9"/>
    <n v="69"/>
    <n v="56"/>
    <n v="55"/>
    <n v="1"/>
    <n v="110279"/>
    <n v="417170"/>
    <n v="380972"/>
    <n v="36198"/>
  </r>
  <r>
    <x v="9"/>
    <n v="202129"/>
    <x v="9"/>
    <n v="81"/>
    <n v="46"/>
    <n v="42"/>
    <n v="4"/>
    <n v="110198"/>
    <n v="420438"/>
    <n v="383986"/>
    <n v="36452"/>
  </r>
  <r>
    <x v="78"/>
    <n v="202130"/>
    <x v="9"/>
    <n v="84"/>
    <n v="57"/>
    <n v="50"/>
    <n v="7"/>
    <n v="110114"/>
    <n v="423283"/>
    <n v="386614"/>
    <n v="36669"/>
  </r>
  <r>
    <x v="79"/>
    <n v="202131"/>
    <x v="9"/>
    <n v="63"/>
    <n v="42"/>
    <n v="39"/>
    <n v="3"/>
    <n v="110051"/>
    <n v="425312"/>
    <n v="388440"/>
    <n v="36872"/>
  </r>
  <r>
    <x v="80"/>
    <n v="202132"/>
    <x v="9"/>
    <n v="73"/>
    <n v="56"/>
    <n v="50"/>
    <n v="6"/>
    <n v="109978"/>
    <n v="426572"/>
    <n v="389585"/>
    <n v="36987"/>
  </r>
  <r>
    <x v="81"/>
    <n v="202133"/>
    <x v="9"/>
    <n v="58"/>
    <n v="63"/>
    <n v="51"/>
    <n v="12"/>
    <n v="109920"/>
    <n v="427627"/>
    <n v="390554"/>
    <n v="37073"/>
  </r>
  <r>
    <x v="82"/>
    <n v="202134"/>
    <x v="9"/>
    <n v="83"/>
    <n v="57"/>
    <n v="49"/>
    <n v="8"/>
    <n v="109837"/>
    <n v="428692"/>
    <n v="391538"/>
    <n v="37154"/>
  </r>
  <r>
    <x v="83"/>
    <n v="202135"/>
    <x v="9"/>
    <n v="67"/>
    <n v="70"/>
    <n v="64"/>
    <n v="6"/>
    <n v="109770"/>
    <n v="429592"/>
    <n v="392340"/>
    <n v="37252"/>
  </r>
  <r>
    <x v="84"/>
    <n v="202136"/>
    <x v="9"/>
    <n v="64"/>
    <n v="53"/>
    <n v="46"/>
    <n v="7"/>
    <n v="109706"/>
    <n v="430481"/>
    <n v="393110"/>
    <n v="37371"/>
  </r>
  <r>
    <x v="85"/>
    <n v="202137"/>
    <x v="9"/>
    <n v="73"/>
    <n v="70"/>
    <n v="58"/>
    <n v="12"/>
    <n v="109633"/>
    <n v="431275"/>
    <n v="393820"/>
    <n v="37455"/>
  </r>
  <r>
    <x v="86"/>
    <n v="202138"/>
    <x v="9"/>
    <n v="67"/>
    <n v="58"/>
    <n v="48"/>
    <n v="10"/>
    <n v="109566"/>
    <n v="431972"/>
    <n v="394432"/>
    <n v="37540"/>
  </r>
  <r>
    <x v="87"/>
    <n v="202139"/>
    <x v="9"/>
    <n v="68"/>
    <n v="66"/>
    <n v="55"/>
    <n v="11"/>
    <n v="109498"/>
    <n v="432402"/>
    <n v="394829"/>
    <n v="37573"/>
  </r>
  <r>
    <x v="88"/>
    <n v="202140"/>
    <x v="9"/>
    <n v="61"/>
    <n v="73"/>
    <n v="59"/>
    <n v="14"/>
    <n v="109437"/>
    <n v="432902"/>
    <n v="395275"/>
    <n v="37627"/>
  </r>
  <r>
    <x v="89"/>
    <n v="202141"/>
    <x v="9"/>
    <n v="77"/>
    <n v="70"/>
    <n v="62"/>
    <n v="8"/>
    <n v="109360"/>
    <n v="433357"/>
    <n v="395674"/>
    <n v="37683"/>
  </r>
  <r>
    <x v="10"/>
    <n v="202142"/>
    <x v="9"/>
    <n v="78"/>
    <n v="85"/>
    <n v="77"/>
    <n v="8"/>
    <n v="109282"/>
    <n v="434246"/>
    <n v="396463"/>
    <n v="37783"/>
  </r>
  <r>
    <x v="90"/>
    <n v="202143"/>
    <x v="9"/>
    <n v="68"/>
    <n v="75"/>
    <n v="65"/>
    <n v="10"/>
    <n v="109214"/>
    <n v="435464"/>
    <n v="397529"/>
    <n v="37935"/>
  </r>
  <r>
    <x v="91"/>
    <n v="202144"/>
    <x v="9"/>
    <n v="81"/>
    <n v="80"/>
    <n v="73"/>
    <n v="7"/>
    <n v="109133"/>
    <n v="437728"/>
    <n v="399542"/>
    <n v="38186"/>
  </r>
  <r>
    <x v="143"/>
    <n v="202145"/>
    <x v="9"/>
    <n v="106"/>
    <n v="81"/>
    <n v="68"/>
    <n v="13"/>
    <n v="109027"/>
    <n v="439906"/>
    <n v="401499"/>
    <n v="38407"/>
  </r>
  <r>
    <x v="92"/>
    <n v="202146"/>
    <x v="9"/>
    <n v="94"/>
    <n v="81"/>
    <n v="73"/>
    <n v="8"/>
    <n v="108933"/>
    <n v="441939"/>
    <n v="403345"/>
    <n v="38594"/>
  </r>
  <r>
    <x v="93"/>
    <n v="202147"/>
    <x v="9"/>
    <n v="99"/>
    <n v="99"/>
    <n v="84"/>
    <n v="15"/>
    <n v="108834"/>
    <n v="444710"/>
    <n v="405825"/>
    <n v="38885"/>
  </r>
  <r>
    <x v="94"/>
    <n v="202148"/>
    <x v="9"/>
    <n v="122"/>
    <n v="100"/>
    <n v="91"/>
    <n v="9"/>
    <n v="108712"/>
    <n v="446930"/>
    <n v="407770"/>
    <n v="39160"/>
  </r>
  <r>
    <x v="95"/>
    <n v="202149"/>
    <x v="9"/>
    <n v="109"/>
    <n v="99"/>
    <n v="84"/>
    <n v="15"/>
    <n v="108603"/>
    <n v="448379"/>
    <n v="408984"/>
    <n v="39395"/>
  </r>
  <r>
    <x v="144"/>
    <n v="202150"/>
    <x v="9"/>
    <n v="106"/>
    <n v="97"/>
    <n v="84"/>
    <n v="13"/>
    <n v="108497"/>
    <n v="449680"/>
    <n v="410072"/>
    <n v="39608"/>
  </r>
  <r>
    <x v="96"/>
    <n v="202151"/>
    <x v="9"/>
    <n v="95"/>
    <n v="110"/>
    <n v="94"/>
    <n v="16"/>
    <n v="108402"/>
    <n v="450066"/>
    <n v="410414"/>
    <n v="39652"/>
  </r>
  <r>
    <x v="97"/>
    <n v="202152"/>
    <x v="9"/>
    <n v="68"/>
    <n v="58"/>
    <n v="48"/>
    <n v="10"/>
    <n v="108334"/>
    <n v="450274"/>
    <n v="410601"/>
    <n v="39673"/>
  </r>
  <r>
    <x v="98"/>
    <n v="202153"/>
    <x v="9"/>
    <n v="105"/>
    <n v="0"/>
    <n v="0"/>
    <n v="0"/>
    <n v="108229"/>
    <n v="450457"/>
    <n v="410784"/>
    <n v="39673"/>
  </r>
  <r>
    <x v="99"/>
    <n v="202201"/>
    <x v="9"/>
    <n v="98"/>
    <n v="90"/>
    <n v="74"/>
    <n v="16"/>
    <n v="108131"/>
    <n v="451010"/>
    <n v="411263"/>
    <n v="39747"/>
  </r>
  <r>
    <x v="100"/>
    <n v="202202"/>
    <x v="9"/>
    <n v="87"/>
    <n v="98"/>
    <n v="89"/>
    <n v="9"/>
    <n v="108044"/>
    <n v="451495"/>
    <n v="411675"/>
    <n v="39820"/>
  </r>
  <r>
    <x v="101"/>
    <n v="202203"/>
    <x v="9"/>
    <n v="83"/>
    <n v="58"/>
    <n v="46"/>
    <n v="12"/>
    <n v="107961"/>
    <n v="451879"/>
    <n v="412026"/>
    <n v="39853"/>
  </r>
  <r>
    <x v="102"/>
    <n v="202204"/>
    <x v="9"/>
    <n v="76"/>
    <n v="76"/>
    <n v="67"/>
    <n v="9"/>
    <n v="107885"/>
    <n v="452065"/>
    <n v="412189"/>
    <n v="39876"/>
  </r>
  <r>
    <x v="145"/>
    <n v="202205"/>
    <x v="9"/>
    <n v="71"/>
    <n v="93"/>
    <n v="81"/>
    <n v="12"/>
    <n v="107814"/>
    <n v="452137"/>
    <n v="412253"/>
    <n v="39884"/>
  </r>
  <r>
    <x v="103"/>
    <n v="202206"/>
    <x v="9"/>
    <n v="69"/>
    <n v="90"/>
    <n v="79"/>
    <n v="11"/>
    <n v="107745"/>
    <n v="452131"/>
    <n v="412249"/>
    <n v="39882"/>
  </r>
  <r>
    <x v="104"/>
    <n v="202207"/>
    <x v="9"/>
    <n v="62"/>
    <n v="92"/>
    <n v="81"/>
    <n v="11"/>
    <n v="107683"/>
    <n v="452099"/>
    <n v="412220"/>
    <n v="39879"/>
  </r>
  <r>
    <x v="105"/>
    <n v="202208"/>
    <x v="9"/>
    <n v="61"/>
    <n v="92"/>
    <n v="75"/>
    <n v="17"/>
    <n v="107622"/>
    <n v="452048"/>
    <n v="412180"/>
    <n v="39868"/>
  </r>
  <r>
    <x v="106"/>
    <n v="202209"/>
    <x v="9"/>
    <n v="59"/>
    <n v="78"/>
    <n v="70"/>
    <n v="8"/>
    <n v="107563"/>
    <n v="451996"/>
    <n v="412132"/>
    <n v="39864"/>
  </r>
  <r>
    <x v="107"/>
    <n v="202210"/>
    <x v="9"/>
    <n v="60"/>
    <n v="92"/>
    <n v="81"/>
    <n v="11"/>
    <n v="107503"/>
    <n v="451921"/>
    <n v="412063"/>
    <n v="39858"/>
  </r>
  <r>
    <x v="146"/>
    <n v="202211"/>
    <x v="9"/>
    <n v="61"/>
    <n v="92"/>
    <n v="78"/>
    <n v="14"/>
    <n v="107442"/>
    <n v="451850"/>
    <n v="412004"/>
    <n v="39846"/>
  </r>
  <r>
    <x v="108"/>
    <n v="202212"/>
    <x v="9"/>
    <n v="54"/>
    <n v="97"/>
    <n v="80"/>
    <n v="17"/>
    <n v="107388"/>
    <n v="451773"/>
    <n v="411941"/>
    <n v="39832"/>
  </r>
  <r>
    <x v="109"/>
    <n v="202213"/>
    <x v="9"/>
    <n v="67"/>
    <n v="105"/>
    <n v="92"/>
    <n v="13"/>
    <n v="107321"/>
    <n v="451685"/>
    <n v="411864"/>
    <n v="39821"/>
  </r>
  <r>
    <x v="110"/>
    <n v="202214"/>
    <x v="9"/>
    <n v="53"/>
    <n v="105"/>
    <n v="92"/>
    <n v="13"/>
    <n v="107268"/>
    <n v="451594"/>
    <n v="411784"/>
    <n v="39810"/>
  </r>
  <r>
    <x v="111"/>
    <n v="202215"/>
    <x v="9"/>
    <n v="51"/>
    <n v="100"/>
    <n v="86"/>
    <n v="14"/>
    <n v="107217"/>
    <n v="451509"/>
    <n v="411712"/>
    <n v="39797"/>
  </r>
  <r>
    <x v="112"/>
    <n v="202216"/>
    <x v="9"/>
    <n v="38"/>
    <n v="65"/>
    <n v="58"/>
    <n v="7"/>
    <n v="107179"/>
    <n v="451449"/>
    <n v="411657"/>
    <n v="39792"/>
  </r>
  <r>
    <x v="113"/>
    <n v="202217"/>
    <x v="9"/>
    <n v="46"/>
    <n v="85"/>
    <n v="73"/>
    <n v="12"/>
    <n v="107133"/>
    <n v="451375"/>
    <n v="411595"/>
    <n v="39780"/>
  </r>
  <r>
    <x v="114"/>
    <n v="202218"/>
    <x v="9"/>
    <n v="52"/>
    <n v="85"/>
    <n v="75"/>
    <n v="10"/>
    <n v="107081"/>
    <n v="451302"/>
    <n v="411532"/>
    <n v="39770"/>
  </r>
  <r>
    <x v="115"/>
    <n v="202219"/>
    <x v="9"/>
    <n v="54"/>
    <n v="95"/>
    <n v="86"/>
    <n v="9"/>
    <n v="107027"/>
    <n v="451218"/>
    <n v="411457"/>
    <n v="39761"/>
  </r>
  <r>
    <x v="11"/>
    <n v="202220"/>
    <x v="9"/>
    <n v="45"/>
    <n v="81"/>
    <n v="69"/>
    <n v="12"/>
    <n v="106982"/>
    <n v="451150"/>
    <n v="411401"/>
    <n v="39749"/>
  </r>
  <r>
    <x v="147"/>
    <n v="202221"/>
    <x v="9"/>
    <n v="32"/>
    <n v="67"/>
    <n v="56"/>
    <n v="11"/>
    <n v="106950"/>
    <n v="451097"/>
    <n v="411358"/>
    <n v="39739"/>
  </r>
  <r>
    <x v="116"/>
    <n v="202222"/>
    <x v="9"/>
    <n v="47"/>
    <n v="81"/>
    <n v="73"/>
    <n v="8"/>
    <n v="106903"/>
    <n v="451028"/>
    <n v="411296"/>
    <n v="39732"/>
  </r>
  <r>
    <x v="117"/>
    <n v="202223"/>
    <x v="9"/>
    <n v="39"/>
    <n v="79"/>
    <n v="68"/>
    <n v="11"/>
    <n v="106864"/>
    <n v="450956"/>
    <n v="411233"/>
    <n v="39723"/>
  </r>
  <r>
    <x v="118"/>
    <n v="202224"/>
    <x v="9"/>
    <n v="45"/>
    <n v="75"/>
    <n v="65"/>
    <n v="10"/>
    <n v="106819"/>
    <n v="450887"/>
    <n v="411174"/>
    <n v="39713"/>
  </r>
  <r>
    <x v="119"/>
    <n v="202225"/>
    <x v="9"/>
    <n v="34"/>
    <n v="77"/>
    <n v="66"/>
    <n v="11"/>
    <n v="106785"/>
    <n v="450816"/>
    <n v="411114"/>
    <n v="39702"/>
  </r>
  <r>
    <x v="148"/>
    <n v="202226"/>
    <x v="9"/>
    <n v="47"/>
    <n v="84"/>
    <n v="77"/>
    <n v="7"/>
    <n v="106738"/>
    <n v="450736"/>
    <n v="411041"/>
    <n v="39695"/>
  </r>
  <r>
    <x v="120"/>
    <n v="202227"/>
    <x v="9"/>
    <n v="37"/>
    <n v="81"/>
    <n v="70"/>
    <n v="11"/>
    <n v="106701"/>
    <n v="450661"/>
    <n v="410974"/>
    <n v="39687"/>
  </r>
  <r>
    <x v="121"/>
    <n v="202228"/>
    <x v="9"/>
    <n v="44"/>
    <n v="80"/>
    <n v="70"/>
    <n v="10"/>
    <n v="106657"/>
    <n v="450598"/>
    <n v="410920"/>
    <n v="39678"/>
  </r>
  <r>
    <x v="122"/>
    <n v="202229"/>
    <x v="9"/>
    <n v="42"/>
    <n v="86"/>
    <n v="76"/>
    <n v="10"/>
    <n v="106615"/>
    <n v="450534"/>
    <n v="410863"/>
    <n v="39671"/>
  </r>
  <r>
    <x v="123"/>
    <n v="202230"/>
    <x v="9"/>
    <n v="49"/>
    <n v="87"/>
    <n v="79"/>
    <n v="8"/>
    <n v="106566"/>
    <n v="450461"/>
    <n v="410796"/>
    <n v="39665"/>
  </r>
  <r>
    <x v="149"/>
    <n v="202231"/>
    <x v="9"/>
    <n v="30"/>
    <n v="80"/>
    <n v="71"/>
    <n v="9"/>
    <n v="106536"/>
    <n v="450394"/>
    <n v="410737"/>
    <n v="39657"/>
  </r>
  <r>
    <x v="124"/>
    <n v="202232"/>
    <x v="9"/>
    <n v="58"/>
    <n v="83"/>
    <n v="70"/>
    <n v="13"/>
    <n v="106478"/>
    <n v="450323"/>
    <n v="410678"/>
    <n v="39645"/>
  </r>
  <r>
    <x v="150"/>
    <n v="202233"/>
    <x v="9"/>
    <n v="45"/>
    <n v="89"/>
    <n v="73"/>
    <n v="16"/>
    <n v="106433"/>
    <n v="450256"/>
    <n v="410623"/>
    <n v="39633"/>
  </r>
  <r>
    <x v="12"/>
    <n v="202234"/>
    <x v="9"/>
    <n v="51"/>
    <n v="66"/>
    <n v="62"/>
    <n v="4"/>
    <n v="106382"/>
    <n v="450211"/>
    <n v="410579"/>
    <n v="39632"/>
  </r>
  <r>
    <x v="125"/>
    <n v="202235"/>
    <x v="9"/>
    <n v="45"/>
    <n v="92"/>
    <n v="77"/>
    <n v="15"/>
    <n v="106337"/>
    <n v="450134"/>
    <n v="410516"/>
    <n v="39618"/>
  </r>
  <r>
    <x v="151"/>
    <n v="202236"/>
    <x v="9"/>
    <n v="48"/>
    <n v="85"/>
    <n v="74"/>
    <n v="11"/>
    <n v="106289"/>
    <n v="450062"/>
    <n v="410453"/>
    <n v="39609"/>
  </r>
  <r>
    <x v="126"/>
    <n v="202237"/>
    <x v="9"/>
    <n v="46"/>
    <n v="102"/>
    <n v="89"/>
    <n v="13"/>
    <n v="106243"/>
    <n v="449971"/>
    <n v="410374"/>
    <n v="39597"/>
  </r>
  <r>
    <x v="152"/>
    <n v="202238"/>
    <x v="9"/>
    <n v="53"/>
    <n v="90"/>
    <n v="80"/>
    <n v="10"/>
    <n v="106190"/>
    <n v="449900"/>
    <n v="410311"/>
    <n v="39589"/>
  </r>
  <r>
    <x v="127"/>
    <n v="202239"/>
    <x v="9"/>
    <n v="49"/>
    <n v="96"/>
    <n v="86"/>
    <n v="10"/>
    <n v="106141"/>
    <n v="449814"/>
    <n v="410233"/>
    <n v="39581"/>
  </r>
  <r>
    <x v="128"/>
    <n v="202240"/>
    <x v="9"/>
    <n v="56"/>
    <n v="102"/>
    <n v="85"/>
    <n v="17"/>
    <n v="106085"/>
    <n v="449728"/>
    <n v="410164"/>
    <n v="39564"/>
  </r>
  <r>
    <x v="129"/>
    <n v="202241"/>
    <x v="9"/>
    <n v="38"/>
    <n v="94"/>
    <n v="80"/>
    <n v="14"/>
    <n v="106047"/>
    <n v="449643"/>
    <n v="410091"/>
    <n v="39552"/>
  </r>
  <r>
    <x v="130"/>
    <n v="202242"/>
    <x v="9"/>
    <n v="45"/>
    <n v="108"/>
    <n v="90"/>
    <n v="18"/>
    <n v="106002"/>
    <n v="449546"/>
    <n v="410011"/>
    <n v="39535"/>
  </r>
  <r>
    <x v="153"/>
    <n v="202243"/>
    <x v="9"/>
    <n v="56"/>
    <n v="96"/>
    <n v="82"/>
    <n v="14"/>
    <n v="105946"/>
    <n v="449451"/>
    <n v="409930"/>
    <n v="39521"/>
  </r>
  <r>
    <x v="154"/>
    <n v="202244"/>
    <x v="9"/>
    <n v="43"/>
    <n v="84"/>
    <n v="74"/>
    <n v="10"/>
    <n v="105903"/>
    <n v="449373"/>
    <n v="409862"/>
    <n v="39511"/>
  </r>
  <r>
    <x v="155"/>
    <n v="202245"/>
    <x v="9"/>
    <n v="43"/>
    <n v="88"/>
    <n v="75"/>
    <n v="13"/>
    <n v="105860"/>
    <n v="449289"/>
    <n v="409790"/>
    <n v="39499"/>
  </r>
  <r>
    <x v="156"/>
    <n v="202246"/>
    <x v="9"/>
    <n v="46"/>
    <n v="96"/>
    <n v="82"/>
    <n v="14"/>
    <n v="105814"/>
    <n v="449196"/>
    <n v="409711"/>
    <n v="39485"/>
  </r>
  <r>
    <x v="157"/>
    <n v="202247"/>
    <x v="9"/>
    <n v="47"/>
    <n v="95"/>
    <n v="82"/>
    <n v="13"/>
    <n v="105767"/>
    <n v="449103"/>
    <n v="409631"/>
    <n v="39472"/>
  </r>
  <r>
    <x v="131"/>
    <n v="202248"/>
    <x v="9"/>
    <n v="49"/>
    <n v="93"/>
    <n v="86"/>
    <n v="7"/>
    <n v="105718"/>
    <n v="449013"/>
    <n v="409548"/>
    <n v="39465"/>
  </r>
  <r>
    <x v="132"/>
    <n v="202249"/>
    <x v="9"/>
    <n v="53"/>
    <n v="101"/>
    <n v="90"/>
    <n v="11"/>
    <n v="105665"/>
    <n v="448917"/>
    <n v="409463"/>
    <n v="39454"/>
  </r>
  <r>
    <x v="133"/>
    <n v="202250"/>
    <x v="9"/>
    <n v="59"/>
    <n v="128"/>
    <n v="108"/>
    <n v="20"/>
    <n v="105606"/>
    <n v="448793"/>
    <n v="409358"/>
    <n v="39435"/>
  </r>
  <r>
    <x v="134"/>
    <n v="202251"/>
    <x v="9"/>
    <n v="55"/>
    <n v="117"/>
    <n v="101"/>
    <n v="16"/>
    <n v="105551"/>
    <n v="448677"/>
    <n v="409258"/>
    <n v="39419"/>
  </r>
  <r>
    <x v="135"/>
    <n v="202252"/>
    <x v="9"/>
    <n v="76"/>
    <n v="130"/>
    <n v="108"/>
    <n v="22"/>
    <n v="105475"/>
    <n v="448550"/>
    <n v="409153"/>
    <n v="39397"/>
  </r>
  <r>
    <x v="13"/>
    <n v="202001"/>
    <x v="10"/>
    <n v="59"/>
    <n v="0"/>
    <n v="0"/>
    <n v="0"/>
    <n v="145706"/>
    <n v="0"/>
    <n v="0"/>
    <n v="0"/>
  </r>
  <r>
    <x v="14"/>
    <n v="202002"/>
    <x v="10"/>
    <n v="105"/>
    <n v="0"/>
    <n v="0"/>
    <n v="0"/>
    <n v="145601"/>
    <n v="0"/>
    <n v="0"/>
    <n v="0"/>
  </r>
  <r>
    <x v="15"/>
    <n v="202003"/>
    <x v="10"/>
    <n v="77"/>
    <n v="0"/>
    <n v="0"/>
    <n v="0"/>
    <n v="145524"/>
    <n v="0"/>
    <n v="0"/>
    <n v="0"/>
  </r>
  <r>
    <x v="16"/>
    <n v="202004"/>
    <x v="10"/>
    <n v="72"/>
    <n v="0"/>
    <n v="0"/>
    <n v="0"/>
    <n v="145452"/>
    <n v="0"/>
    <n v="0"/>
    <n v="0"/>
  </r>
  <r>
    <x v="17"/>
    <n v="202005"/>
    <x v="10"/>
    <n v="87"/>
    <n v="0"/>
    <n v="0"/>
    <n v="0"/>
    <n v="145365"/>
    <n v="0"/>
    <n v="0"/>
    <n v="0"/>
  </r>
  <r>
    <x v="18"/>
    <n v="202006"/>
    <x v="10"/>
    <n v="80"/>
    <n v="0"/>
    <n v="0"/>
    <n v="0"/>
    <n v="145285"/>
    <n v="0"/>
    <n v="0"/>
    <n v="0"/>
  </r>
  <r>
    <x v="19"/>
    <n v="202007"/>
    <x v="10"/>
    <n v="86"/>
    <n v="0"/>
    <n v="0"/>
    <n v="0"/>
    <n v="145199"/>
    <n v="0"/>
    <n v="0"/>
    <n v="0"/>
  </r>
  <r>
    <x v="20"/>
    <n v="202008"/>
    <x v="10"/>
    <n v="90"/>
    <n v="0"/>
    <n v="0"/>
    <n v="0"/>
    <n v="145109"/>
    <n v="0"/>
    <n v="0"/>
    <n v="0"/>
  </r>
  <r>
    <x v="21"/>
    <n v="202009"/>
    <x v="10"/>
    <n v="78"/>
    <n v="0"/>
    <n v="0"/>
    <n v="0"/>
    <n v="145031"/>
    <n v="0"/>
    <n v="0"/>
    <n v="0"/>
  </r>
  <r>
    <x v="22"/>
    <n v="202010"/>
    <x v="10"/>
    <n v="89"/>
    <n v="0"/>
    <n v="0"/>
    <n v="0"/>
    <n v="144942"/>
    <n v="0"/>
    <n v="0"/>
    <n v="0"/>
  </r>
  <r>
    <x v="23"/>
    <n v="202011"/>
    <x v="10"/>
    <n v="88"/>
    <n v="0"/>
    <n v="0"/>
    <n v="0"/>
    <n v="144854"/>
    <n v="0"/>
    <n v="0"/>
    <n v="0"/>
  </r>
  <r>
    <x v="24"/>
    <n v="202012"/>
    <x v="10"/>
    <n v="87"/>
    <n v="0"/>
    <n v="0"/>
    <n v="0"/>
    <n v="144767"/>
    <n v="0"/>
    <n v="0"/>
    <n v="0"/>
  </r>
  <r>
    <x v="25"/>
    <n v="202013"/>
    <x v="10"/>
    <n v="99"/>
    <n v="0"/>
    <n v="0"/>
    <n v="0"/>
    <n v="144668"/>
    <n v="0"/>
    <n v="0"/>
    <n v="0"/>
  </r>
  <r>
    <x v="26"/>
    <n v="202014"/>
    <x v="10"/>
    <n v="71"/>
    <n v="0"/>
    <n v="0"/>
    <n v="0"/>
    <n v="144597"/>
    <n v="0"/>
    <n v="0"/>
    <n v="0"/>
  </r>
  <r>
    <x v="27"/>
    <n v="202015"/>
    <x v="10"/>
    <n v="102"/>
    <n v="0"/>
    <n v="0"/>
    <n v="0"/>
    <n v="144495"/>
    <n v="0"/>
    <n v="0"/>
    <n v="0"/>
  </r>
  <r>
    <x v="136"/>
    <n v="202016"/>
    <x v="10"/>
    <n v="79"/>
    <n v="0"/>
    <n v="0"/>
    <n v="0"/>
    <n v="144416"/>
    <n v="0"/>
    <n v="0"/>
    <n v="0"/>
  </r>
  <r>
    <x v="28"/>
    <n v="202017"/>
    <x v="10"/>
    <n v="77"/>
    <n v="0"/>
    <n v="0"/>
    <n v="0"/>
    <n v="144339"/>
    <n v="0"/>
    <n v="0"/>
    <n v="0"/>
  </r>
  <r>
    <x v="29"/>
    <n v="202018"/>
    <x v="10"/>
    <n v="67"/>
    <n v="0"/>
    <n v="0"/>
    <n v="0"/>
    <n v="144272"/>
    <n v="0"/>
    <n v="0"/>
    <n v="0"/>
  </r>
  <r>
    <x v="30"/>
    <n v="202019"/>
    <x v="10"/>
    <n v="76"/>
    <n v="0"/>
    <n v="0"/>
    <n v="0"/>
    <n v="144196"/>
    <n v="0"/>
    <n v="0"/>
    <n v="0"/>
  </r>
  <r>
    <x v="0"/>
    <n v="202020"/>
    <x v="10"/>
    <n v="86"/>
    <n v="0"/>
    <n v="0"/>
    <n v="0"/>
    <n v="144110"/>
    <n v="0"/>
    <n v="0"/>
    <n v="0"/>
  </r>
  <r>
    <x v="31"/>
    <n v="202021"/>
    <x v="10"/>
    <n v="65"/>
    <n v="0"/>
    <n v="0"/>
    <n v="0"/>
    <n v="144045"/>
    <n v="0"/>
    <n v="0"/>
    <n v="0"/>
  </r>
  <r>
    <x v="32"/>
    <n v="202022"/>
    <x v="10"/>
    <n v="68"/>
    <n v="0"/>
    <n v="0"/>
    <n v="0"/>
    <n v="143977"/>
    <n v="0"/>
    <n v="0"/>
    <n v="0"/>
  </r>
  <r>
    <x v="33"/>
    <n v="202023"/>
    <x v="10"/>
    <n v="69"/>
    <n v="0"/>
    <n v="0"/>
    <n v="0"/>
    <n v="143908"/>
    <n v="0"/>
    <n v="0"/>
    <n v="0"/>
  </r>
  <r>
    <x v="34"/>
    <n v="202024"/>
    <x v="10"/>
    <n v="84"/>
    <n v="0"/>
    <n v="0"/>
    <n v="0"/>
    <n v="143824"/>
    <n v="0"/>
    <n v="0"/>
    <n v="0"/>
  </r>
  <r>
    <x v="137"/>
    <n v="202025"/>
    <x v="10"/>
    <n v="93"/>
    <n v="0"/>
    <n v="0"/>
    <n v="0"/>
    <n v="143731"/>
    <n v="0"/>
    <n v="0"/>
    <n v="0"/>
  </r>
  <r>
    <x v="35"/>
    <n v="202026"/>
    <x v="10"/>
    <n v="74"/>
    <n v="0"/>
    <n v="0"/>
    <n v="0"/>
    <n v="143657"/>
    <n v="0"/>
    <n v="0"/>
    <n v="0"/>
  </r>
  <r>
    <x v="36"/>
    <n v="202027"/>
    <x v="10"/>
    <n v="78"/>
    <n v="0"/>
    <n v="0"/>
    <n v="0"/>
    <n v="143579"/>
    <n v="0"/>
    <n v="0"/>
    <n v="0"/>
  </r>
  <r>
    <x v="37"/>
    <n v="202028"/>
    <x v="10"/>
    <n v="74"/>
    <n v="0"/>
    <n v="0"/>
    <n v="0"/>
    <n v="143505"/>
    <n v="0"/>
    <n v="0"/>
    <n v="0"/>
  </r>
  <r>
    <x v="38"/>
    <n v="202029"/>
    <x v="10"/>
    <n v="75"/>
    <n v="0"/>
    <n v="0"/>
    <n v="0"/>
    <n v="143430"/>
    <n v="0"/>
    <n v="0"/>
    <n v="0"/>
  </r>
  <r>
    <x v="1"/>
    <n v="202030"/>
    <x v="10"/>
    <n v="94"/>
    <n v="0"/>
    <n v="0"/>
    <n v="0"/>
    <n v="143336"/>
    <n v="0"/>
    <n v="0"/>
    <n v="0"/>
  </r>
  <r>
    <x v="39"/>
    <n v="202031"/>
    <x v="10"/>
    <n v="93"/>
    <n v="0"/>
    <n v="0"/>
    <n v="0"/>
    <n v="143243"/>
    <n v="0"/>
    <n v="0"/>
    <n v="0"/>
  </r>
  <r>
    <x v="2"/>
    <n v="202032"/>
    <x v="10"/>
    <n v="86"/>
    <n v="0"/>
    <n v="0"/>
    <n v="0"/>
    <n v="143157"/>
    <n v="0"/>
    <n v="0"/>
    <n v="0"/>
  </r>
  <r>
    <x v="40"/>
    <n v="202033"/>
    <x v="10"/>
    <n v="79"/>
    <n v="0"/>
    <n v="0"/>
    <n v="0"/>
    <n v="143078"/>
    <n v="0"/>
    <n v="0"/>
    <n v="0"/>
  </r>
  <r>
    <x v="41"/>
    <n v="202034"/>
    <x v="10"/>
    <n v="83"/>
    <n v="0"/>
    <n v="0"/>
    <n v="0"/>
    <n v="142995"/>
    <n v="0"/>
    <n v="0"/>
    <n v="0"/>
  </r>
  <r>
    <x v="42"/>
    <n v="202035"/>
    <x v="10"/>
    <n v="73"/>
    <n v="0"/>
    <n v="0"/>
    <n v="0"/>
    <n v="142922"/>
    <n v="0"/>
    <n v="0"/>
    <n v="0"/>
  </r>
  <r>
    <x v="43"/>
    <n v="202036"/>
    <x v="10"/>
    <n v="73"/>
    <n v="0"/>
    <n v="0"/>
    <n v="0"/>
    <n v="142849"/>
    <n v="0"/>
    <n v="0"/>
    <n v="0"/>
  </r>
  <r>
    <x v="44"/>
    <n v="202037"/>
    <x v="10"/>
    <n v="83"/>
    <n v="0"/>
    <n v="0"/>
    <n v="0"/>
    <n v="142766"/>
    <n v="0"/>
    <n v="0"/>
    <n v="0"/>
  </r>
  <r>
    <x v="45"/>
    <n v="202038"/>
    <x v="10"/>
    <n v="78"/>
    <n v="0"/>
    <n v="0"/>
    <n v="0"/>
    <n v="142688"/>
    <n v="0"/>
    <n v="0"/>
    <n v="0"/>
  </r>
  <r>
    <x v="46"/>
    <n v="202039"/>
    <x v="10"/>
    <n v="99"/>
    <n v="0"/>
    <n v="0"/>
    <n v="0"/>
    <n v="142589"/>
    <n v="0"/>
    <n v="0"/>
    <n v="0"/>
  </r>
  <r>
    <x v="47"/>
    <n v="202040"/>
    <x v="10"/>
    <n v="86"/>
    <n v="0"/>
    <n v="0"/>
    <n v="0"/>
    <n v="142503"/>
    <n v="0"/>
    <n v="0"/>
    <n v="0"/>
  </r>
  <r>
    <x v="48"/>
    <n v="202041"/>
    <x v="10"/>
    <n v="102"/>
    <n v="0"/>
    <n v="0"/>
    <n v="0"/>
    <n v="142401"/>
    <n v="0"/>
    <n v="0"/>
    <n v="0"/>
  </r>
  <r>
    <x v="49"/>
    <n v="202042"/>
    <x v="10"/>
    <n v="103"/>
    <n v="0"/>
    <n v="0"/>
    <n v="0"/>
    <n v="142298"/>
    <n v="0"/>
    <n v="0"/>
    <n v="0"/>
  </r>
  <r>
    <x v="50"/>
    <n v="202043"/>
    <x v="10"/>
    <n v="102"/>
    <n v="0"/>
    <n v="0"/>
    <n v="0"/>
    <n v="142196"/>
    <n v="0"/>
    <n v="0"/>
    <n v="0"/>
  </r>
  <r>
    <x v="3"/>
    <n v="202044"/>
    <x v="10"/>
    <n v="159"/>
    <n v="0"/>
    <n v="0"/>
    <n v="0"/>
    <n v="142037"/>
    <n v="0"/>
    <n v="0"/>
    <n v="0"/>
  </r>
  <r>
    <x v="4"/>
    <n v="202045"/>
    <x v="10"/>
    <n v="128"/>
    <n v="0"/>
    <n v="0"/>
    <n v="0"/>
    <n v="141909"/>
    <n v="0"/>
    <n v="0"/>
    <n v="0"/>
  </r>
  <r>
    <x v="51"/>
    <n v="202046"/>
    <x v="10"/>
    <n v="108"/>
    <n v="0"/>
    <n v="0"/>
    <n v="0"/>
    <n v="141801"/>
    <n v="0"/>
    <n v="0"/>
    <n v="0"/>
  </r>
  <r>
    <x v="52"/>
    <n v="202047"/>
    <x v="10"/>
    <n v="115"/>
    <n v="0"/>
    <n v="0"/>
    <n v="0"/>
    <n v="141686"/>
    <n v="0"/>
    <n v="0"/>
    <n v="0"/>
  </r>
  <r>
    <x v="53"/>
    <n v="202048"/>
    <x v="10"/>
    <n v="113"/>
    <n v="0"/>
    <n v="0"/>
    <n v="0"/>
    <n v="141573"/>
    <n v="0"/>
    <n v="0"/>
    <n v="0"/>
  </r>
  <r>
    <x v="5"/>
    <n v="202049"/>
    <x v="10"/>
    <n v="109"/>
    <n v="0"/>
    <n v="0"/>
    <n v="0"/>
    <n v="141464"/>
    <n v="0"/>
    <n v="0"/>
    <n v="0"/>
  </r>
  <r>
    <x v="54"/>
    <n v="202050"/>
    <x v="10"/>
    <n v="102"/>
    <n v="0"/>
    <n v="0"/>
    <n v="0"/>
    <n v="141362"/>
    <n v="0"/>
    <n v="0"/>
    <n v="0"/>
  </r>
  <r>
    <x v="6"/>
    <n v="202051"/>
    <x v="10"/>
    <n v="103"/>
    <n v="0"/>
    <n v="0"/>
    <n v="0"/>
    <n v="141259"/>
    <n v="0"/>
    <n v="0"/>
    <n v="0"/>
  </r>
  <r>
    <x v="55"/>
    <n v="202052"/>
    <x v="10"/>
    <n v="113"/>
    <n v="0"/>
    <n v="0"/>
    <n v="0"/>
    <n v="141146"/>
    <n v="110"/>
    <n v="110"/>
    <n v="0"/>
  </r>
  <r>
    <x v="56"/>
    <n v="202053"/>
    <x v="10"/>
    <n v="48"/>
    <n v="0"/>
    <n v="0"/>
    <n v="0"/>
    <n v="141098"/>
    <n v="1105"/>
    <n v="1105"/>
    <n v="0"/>
  </r>
  <r>
    <x v="57"/>
    <n v="202101"/>
    <x v="10"/>
    <n v="123"/>
    <n v="0"/>
    <n v="0"/>
    <n v="0"/>
    <n v="140975"/>
    <n v="4773"/>
    <n v="4772"/>
    <n v="1"/>
  </r>
  <r>
    <x v="58"/>
    <n v="202102"/>
    <x v="10"/>
    <n v="133"/>
    <n v="0"/>
    <n v="0"/>
    <n v="0"/>
    <n v="140842"/>
    <n v="11385"/>
    <n v="11175"/>
    <n v="210"/>
  </r>
  <r>
    <x v="59"/>
    <n v="202103"/>
    <x v="10"/>
    <n v="116"/>
    <n v="1"/>
    <n v="1"/>
    <n v="0"/>
    <n v="140726"/>
    <n v="15640"/>
    <n v="15130"/>
    <n v="510"/>
  </r>
  <r>
    <x v="7"/>
    <n v="202104"/>
    <x v="10"/>
    <n v="130"/>
    <n v="4"/>
    <n v="4"/>
    <n v="0"/>
    <n v="140596"/>
    <n v="17546"/>
    <n v="16958"/>
    <n v="588"/>
  </r>
  <r>
    <x v="60"/>
    <n v="202105"/>
    <x v="10"/>
    <n v="118"/>
    <n v="1"/>
    <n v="1"/>
    <n v="0"/>
    <n v="140478"/>
    <n v="18468"/>
    <n v="17704"/>
    <n v="764"/>
  </r>
  <r>
    <x v="61"/>
    <n v="202106"/>
    <x v="10"/>
    <n v="128"/>
    <n v="0"/>
    <n v="0"/>
    <n v="0"/>
    <n v="140350"/>
    <n v="19776"/>
    <n v="18590"/>
    <n v="1186"/>
  </r>
  <r>
    <x v="138"/>
    <n v="202107"/>
    <x v="10"/>
    <n v="152"/>
    <n v="3"/>
    <n v="3"/>
    <n v="0"/>
    <n v="140198"/>
    <n v="21387"/>
    <n v="19965"/>
    <n v="1422"/>
  </r>
  <r>
    <x v="62"/>
    <n v="202108"/>
    <x v="10"/>
    <n v="161"/>
    <n v="3"/>
    <n v="3"/>
    <n v="0"/>
    <n v="140037"/>
    <n v="23776"/>
    <n v="22197"/>
    <n v="1579"/>
  </r>
  <r>
    <x v="63"/>
    <n v="202109"/>
    <x v="10"/>
    <n v="148"/>
    <n v="4"/>
    <n v="4"/>
    <n v="0"/>
    <n v="139889"/>
    <n v="32422"/>
    <n v="29981"/>
    <n v="2441"/>
  </r>
  <r>
    <x v="64"/>
    <n v="202110"/>
    <x v="10"/>
    <n v="159"/>
    <n v="2"/>
    <n v="1"/>
    <n v="1"/>
    <n v="139730"/>
    <n v="42199"/>
    <n v="38407"/>
    <n v="3792"/>
  </r>
  <r>
    <x v="139"/>
    <n v="202111"/>
    <x v="10"/>
    <n v="192"/>
    <n v="3"/>
    <n v="2"/>
    <n v="1"/>
    <n v="139538"/>
    <n v="49909"/>
    <n v="44424"/>
    <n v="5485"/>
  </r>
  <r>
    <x v="65"/>
    <n v="202112"/>
    <x v="10"/>
    <n v="158"/>
    <n v="4"/>
    <n v="4"/>
    <n v="0"/>
    <n v="139380"/>
    <n v="55144"/>
    <n v="48735"/>
    <n v="6409"/>
  </r>
  <r>
    <x v="66"/>
    <n v="202113"/>
    <x v="10"/>
    <n v="153"/>
    <n v="8"/>
    <n v="8"/>
    <n v="0"/>
    <n v="139227"/>
    <n v="59672"/>
    <n v="52141"/>
    <n v="7531"/>
  </r>
  <r>
    <x v="67"/>
    <n v="202114"/>
    <x v="10"/>
    <n v="146"/>
    <n v="5"/>
    <n v="4"/>
    <n v="1"/>
    <n v="139081"/>
    <n v="65619"/>
    <n v="57325"/>
    <n v="8294"/>
  </r>
  <r>
    <x v="68"/>
    <n v="202115"/>
    <x v="10"/>
    <n v="126"/>
    <n v="6"/>
    <n v="5"/>
    <n v="1"/>
    <n v="138955"/>
    <n v="76633"/>
    <n v="67096"/>
    <n v="9537"/>
  </r>
  <r>
    <x v="69"/>
    <n v="202116"/>
    <x v="10"/>
    <n v="111"/>
    <n v="6"/>
    <n v="6"/>
    <n v="0"/>
    <n v="138844"/>
    <n v="89978"/>
    <n v="79726"/>
    <n v="10252"/>
  </r>
  <r>
    <x v="70"/>
    <n v="202117"/>
    <x v="10"/>
    <n v="103"/>
    <n v="5"/>
    <n v="5"/>
    <n v="0"/>
    <n v="138741"/>
    <n v="125263"/>
    <n v="113908"/>
    <n v="11355"/>
  </r>
  <r>
    <x v="71"/>
    <n v="202118"/>
    <x v="10"/>
    <n v="103"/>
    <n v="8"/>
    <n v="8"/>
    <n v="0"/>
    <n v="138638"/>
    <n v="235362"/>
    <n v="221359"/>
    <n v="14003"/>
  </r>
  <r>
    <x v="72"/>
    <n v="202119"/>
    <x v="10"/>
    <n v="97"/>
    <n v="13"/>
    <n v="8"/>
    <n v="5"/>
    <n v="138541"/>
    <n v="299487"/>
    <n v="282161"/>
    <n v="17326"/>
  </r>
  <r>
    <x v="140"/>
    <n v="202120"/>
    <x v="10"/>
    <n v="68"/>
    <n v="16"/>
    <n v="15"/>
    <n v="1"/>
    <n v="138473"/>
    <n v="332217"/>
    <n v="311336"/>
    <n v="20881"/>
  </r>
  <r>
    <x v="73"/>
    <n v="202121"/>
    <x v="10"/>
    <n v="51"/>
    <n v="17"/>
    <n v="15"/>
    <n v="2"/>
    <n v="138422"/>
    <n v="351416"/>
    <n v="327676"/>
    <n v="23740"/>
  </r>
  <r>
    <x v="74"/>
    <n v="202122"/>
    <x v="10"/>
    <n v="66"/>
    <n v="19"/>
    <n v="15"/>
    <n v="4"/>
    <n v="138356"/>
    <n v="365823"/>
    <n v="339408"/>
    <n v="26415"/>
  </r>
  <r>
    <x v="141"/>
    <n v="202123"/>
    <x v="10"/>
    <n v="51"/>
    <n v="17"/>
    <n v="14"/>
    <n v="3"/>
    <n v="138305"/>
    <n v="376878"/>
    <n v="348058"/>
    <n v="28820"/>
  </r>
  <r>
    <x v="75"/>
    <n v="202124"/>
    <x v="10"/>
    <n v="70"/>
    <n v="28"/>
    <n v="26"/>
    <n v="2"/>
    <n v="138235"/>
    <n v="383468"/>
    <n v="353074"/>
    <n v="30394"/>
  </r>
  <r>
    <x v="8"/>
    <n v="202125"/>
    <x v="10"/>
    <n v="58"/>
    <n v="29"/>
    <n v="29"/>
    <n v="0"/>
    <n v="138177"/>
    <n v="388496"/>
    <n v="357171"/>
    <n v="31325"/>
  </r>
  <r>
    <x v="76"/>
    <n v="202126"/>
    <x v="10"/>
    <n v="54"/>
    <n v="28"/>
    <n v="24"/>
    <n v="4"/>
    <n v="138123"/>
    <n v="393037"/>
    <n v="361217"/>
    <n v="31820"/>
  </r>
  <r>
    <x v="142"/>
    <n v="202127"/>
    <x v="10"/>
    <n v="62"/>
    <n v="32"/>
    <n v="26"/>
    <n v="6"/>
    <n v="138061"/>
    <n v="396912"/>
    <n v="364865"/>
    <n v="32047"/>
  </r>
  <r>
    <x v="77"/>
    <n v="202128"/>
    <x v="10"/>
    <n v="54"/>
    <n v="29"/>
    <n v="25"/>
    <n v="4"/>
    <n v="138007"/>
    <n v="402505"/>
    <n v="370058"/>
    <n v="32447"/>
  </r>
  <r>
    <x v="9"/>
    <n v="202129"/>
    <x v="10"/>
    <n v="60"/>
    <n v="32"/>
    <n v="28"/>
    <n v="4"/>
    <n v="137947"/>
    <n v="406790"/>
    <n v="374008"/>
    <n v="32782"/>
  </r>
  <r>
    <x v="78"/>
    <n v="202130"/>
    <x v="10"/>
    <n v="55"/>
    <n v="29"/>
    <n v="26"/>
    <n v="3"/>
    <n v="137892"/>
    <n v="410391"/>
    <n v="377323"/>
    <n v="33068"/>
  </r>
  <r>
    <x v="79"/>
    <n v="202131"/>
    <x v="10"/>
    <n v="40"/>
    <n v="44"/>
    <n v="41"/>
    <n v="3"/>
    <n v="137852"/>
    <n v="412965"/>
    <n v="379675"/>
    <n v="33290"/>
  </r>
  <r>
    <x v="80"/>
    <n v="202132"/>
    <x v="10"/>
    <n v="48"/>
    <n v="27"/>
    <n v="23"/>
    <n v="4"/>
    <n v="137804"/>
    <n v="414573"/>
    <n v="381150"/>
    <n v="33423"/>
  </r>
  <r>
    <x v="81"/>
    <n v="202133"/>
    <x v="10"/>
    <n v="59"/>
    <n v="23"/>
    <n v="21"/>
    <n v="2"/>
    <n v="137745"/>
    <n v="416156"/>
    <n v="382592"/>
    <n v="33564"/>
  </r>
  <r>
    <x v="82"/>
    <n v="202134"/>
    <x v="10"/>
    <n v="47"/>
    <n v="28"/>
    <n v="25"/>
    <n v="3"/>
    <n v="137698"/>
    <n v="417599"/>
    <n v="383914"/>
    <n v="33685"/>
  </r>
  <r>
    <x v="83"/>
    <n v="202135"/>
    <x v="10"/>
    <n v="50"/>
    <n v="38"/>
    <n v="35"/>
    <n v="3"/>
    <n v="137648"/>
    <n v="418689"/>
    <n v="384871"/>
    <n v="33818"/>
  </r>
  <r>
    <x v="84"/>
    <n v="202136"/>
    <x v="10"/>
    <n v="41"/>
    <n v="36"/>
    <n v="30"/>
    <n v="6"/>
    <n v="137607"/>
    <n v="419722"/>
    <n v="385767"/>
    <n v="33955"/>
  </r>
  <r>
    <x v="85"/>
    <n v="202137"/>
    <x v="10"/>
    <n v="51"/>
    <n v="29"/>
    <n v="28"/>
    <n v="1"/>
    <n v="137556"/>
    <n v="420658"/>
    <n v="386588"/>
    <n v="34070"/>
  </r>
  <r>
    <x v="86"/>
    <n v="202138"/>
    <x v="10"/>
    <n v="44"/>
    <n v="33"/>
    <n v="28"/>
    <n v="5"/>
    <n v="137512"/>
    <n v="421411"/>
    <n v="387229"/>
    <n v="34182"/>
  </r>
  <r>
    <x v="87"/>
    <n v="202139"/>
    <x v="10"/>
    <n v="46"/>
    <n v="38"/>
    <n v="31"/>
    <n v="7"/>
    <n v="137466"/>
    <n v="421954"/>
    <n v="387695"/>
    <n v="34259"/>
  </r>
  <r>
    <x v="88"/>
    <n v="202140"/>
    <x v="10"/>
    <n v="38"/>
    <n v="39"/>
    <n v="34"/>
    <n v="5"/>
    <n v="137428"/>
    <n v="422557"/>
    <n v="388218"/>
    <n v="34339"/>
  </r>
  <r>
    <x v="89"/>
    <n v="202141"/>
    <x v="10"/>
    <n v="46"/>
    <n v="35"/>
    <n v="30"/>
    <n v="5"/>
    <n v="137382"/>
    <n v="423175"/>
    <n v="388752"/>
    <n v="34423"/>
  </r>
  <r>
    <x v="10"/>
    <n v="202142"/>
    <x v="10"/>
    <n v="44"/>
    <n v="49"/>
    <n v="41"/>
    <n v="8"/>
    <n v="137338"/>
    <n v="424324"/>
    <n v="389771"/>
    <n v="34553"/>
  </r>
  <r>
    <x v="90"/>
    <n v="202143"/>
    <x v="10"/>
    <n v="52"/>
    <n v="38"/>
    <n v="30"/>
    <n v="8"/>
    <n v="137286"/>
    <n v="426180"/>
    <n v="391438"/>
    <n v="34742"/>
  </r>
  <r>
    <x v="91"/>
    <n v="202144"/>
    <x v="10"/>
    <n v="59"/>
    <n v="45"/>
    <n v="41"/>
    <n v="4"/>
    <n v="137227"/>
    <n v="429371"/>
    <n v="394310"/>
    <n v="35061"/>
  </r>
  <r>
    <x v="143"/>
    <n v="202145"/>
    <x v="10"/>
    <n v="70"/>
    <n v="42"/>
    <n v="38"/>
    <n v="4"/>
    <n v="137157"/>
    <n v="432063"/>
    <n v="396724"/>
    <n v="35339"/>
  </r>
  <r>
    <x v="92"/>
    <n v="202146"/>
    <x v="10"/>
    <n v="62"/>
    <n v="50"/>
    <n v="47"/>
    <n v="3"/>
    <n v="137095"/>
    <n v="434699"/>
    <n v="399109"/>
    <n v="35590"/>
  </r>
  <r>
    <x v="93"/>
    <n v="202147"/>
    <x v="10"/>
    <n v="83"/>
    <n v="40"/>
    <n v="35"/>
    <n v="5"/>
    <n v="137012"/>
    <n v="438211"/>
    <n v="402203"/>
    <n v="36008"/>
  </r>
  <r>
    <x v="94"/>
    <n v="202148"/>
    <x v="10"/>
    <n v="70"/>
    <n v="50"/>
    <n v="45"/>
    <n v="5"/>
    <n v="136942"/>
    <n v="440785"/>
    <n v="404437"/>
    <n v="36348"/>
  </r>
  <r>
    <x v="95"/>
    <n v="202149"/>
    <x v="10"/>
    <n v="73"/>
    <n v="38"/>
    <n v="34"/>
    <n v="4"/>
    <n v="136869"/>
    <n v="442382"/>
    <n v="405781"/>
    <n v="36601"/>
  </r>
  <r>
    <x v="144"/>
    <n v="202150"/>
    <x v="10"/>
    <n v="84"/>
    <n v="49"/>
    <n v="43"/>
    <n v="6"/>
    <n v="136785"/>
    <n v="443796"/>
    <n v="406971"/>
    <n v="36825"/>
  </r>
  <r>
    <x v="96"/>
    <n v="202151"/>
    <x v="10"/>
    <n v="70"/>
    <n v="52"/>
    <n v="48"/>
    <n v="4"/>
    <n v="136715"/>
    <n v="444256"/>
    <n v="407362"/>
    <n v="36894"/>
  </r>
  <r>
    <x v="97"/>
    <n v="202152"/>
    <x v="10"/>
    <n v="55"/>
    <n v="32"/>
    <n v="30"/>
    <n v="2"/>
    <n v="136660"/>
    <n v="444598"/>
    <n v="407637"/>
    <n v="36961"/>
  </r>
  <r>
    <x v="98"/>
    <n v="202153"/>
    <x v="10"/>
    <n v="58"/>
    <n v="0"/>
    <n v="0"/>
    <n v="0"/>
    <n v="136602"/>
    <n v="444854"/>
    <n v="407893"/>
    <n v="36961"/>
  </r>
  <r>
    <x v="99"/>
    <n v="202201"/>
    <x v="10"/>
    <n v="63"/>
    <n v="44"/>
    <n v="40"/>
    <n v="4"/>
    <n v="136539"/>
    <n v="445545"/>
    <n v="408494"/>
    <n v="37051"/>
  </r>
  <r>
    <x v="100"/>
    <n v="202202"/>
    <x v="10"/>
    <n v="58"/>
    <n v="53"/>
    <n v="46"/>
    <n v="7"/>
    <n v="136481"/>
    <n v="446169"/>
    <n v="409035"/>
    <n v="37134"/>
  </r>
  <r>
    <x v="101"/>
    <n v="202203"/>
    <x v="10"/>
    <n v="41"/>
    <n v="42"/>
    <n v="37"/>
    <n v="5"/>
    <n v="136440"/>
    <n v="446649"/>
    <n v="409448"/>
    <n v="37201"/>
  </r>
  <r>
    <x v="102"/>
    <n v="202204"/>
    <x v="10"/>
    <n v="53"/>
    <n v="48"/>
    <n v="43"/>
    <n v="5"/>
    <n v="136387"/>
    <n v="446949"/>
    <n v="409702"/>
    <n v="37247"/>
  </r>
  <r>
    <x v="145"/>
    <n v="202205"/>
    <x v="10"/>
    <n v="55"/>
    <n v="41"/>
    <n v="35"/>
    <n v="6"/>
    <n v="136332"/>
    <n v="447092"/>
    <n v="409823"/>
    <n v="37269"/>
  </r>
  <r>
    <x v="103"/>
    <n v="202206"/>
    <x v="10"/>
    <n v="41"/>
    <n v="39"/>
    <n v="34"/>
    <n v="5"/>
    <n v="136291"/>
    <n v="447143"/>
    <n v="409867"/>
    <n v="37276"/>
  </r>
  <r>
    <x v="104"/>
    <n v="202207"/>
    <x v="10"/>
    <n v="45"/>
    <n v="49"/>
    <n v="38"/>
    <n v="11"/>
    <n v="136246"/>
    <n v="447161"/>
    <n v="409880"/>
    <n v="37281"/>
  </r>
  <r>
    <x v="105"/>
    <n v="202208"/>
    <x v="10"/>
    <n v="41"/>
    <n v="54"/>
    <n v="45"/>
    <n v="9"/>
    <n v="136205"/>
    <n v="447149"/>
    <n v="409871"/>
    <n v="37278"/>
  </r>
  <r>
    <x v="106"/>
    <n v="202209"/>
    <x v="10"/>
    <n v="42"/>
    <n v="52"/>
    <n v="47"/>
    <n v="5"/>
    <n v="136163"/>
    <n v="447126"/>
    <n v="409844"/>
    <n v="37282"/>
  </r>
  <r>
    <x v="107"/>
    <n v="202210"/>
    <x v="10"/>
    <n v="41"/>
    <n v="50"/>
    <n v="46"/>
    <n v="4"/>
    <n v="136122"/>
    <n v="447111"/>
    <n v="409821"/>
    <n v="37290"/>
  </r>
  <r>
    <x v="146"/>
    <n v="202211"/>
    <x v="10"/>
    <n v="32"/>
    <n v="52"/>
    <n v="47"/>
    <n v="5"/>
    <n v="136090"/>
    <n v="447080"/>
    <n v="409791"/>
    <n v="37289"/>
  </r>
  <r>
    <x v="108"/>
    <n v="202212"/>
    <x v="10"/>
    <n v="39"/>
    <n v="48"/>
    <n v="46"/>
    <n v="2"/>
    <n v="136051"/>
    <n v="447047"/>
    <n v="409760"/>
    <n v="37287"/>
  </r>
  <r>
    <x v="109"/>
    <n v="202213"/>
    <x v="10"/>
    <n v="48"/>
    <n v="56"/>
    <n v="53"/>
    <n v="3"/>
    <n v="136003"/>
    <n v="447007"/>
    <n v="409718"/>
    <n v="37289"/>
  </r>
  <r>
    <x v="110"/>
    <n v="202214"/>
    <x v="10"/>
    <n v="30"/>
    <n v="65"/>
    <n v="59"/>
    <n v="6"/>
    <n v="135973"/>
    <n v="446965"/>
    <n v="409678"/>
    <n v="37287"/>
  </r>
  <r>
    <x v="111"/>
    <n v="202215"/>
    <x v="10"/>
    <n v="36"/>
    <n v="49"/>
    <n v="42"/>
    <n v="7"/>
    <n v="135937"/>
    <n v="446931"/>
    <n v="409649"/>
    <n v="37282"/>
  </r>
  <r>
    <x v="112"/>
    <n v="202216"/>
    <x v="10"/>
    <n v="39"/>
    <n v="48"/>
    <n v="38"/>
    <n v="10"/>
    <n v="135898"/>
    <n v="446902"/>
    <n v="409629"/>
    <n v="37273"/>
  </r>
  <r>
    <x v="113"/>
    <n v="202217"/>
    <x v="10"/>
    <n v="29"/>
    <n v="63"/>
    <n v="60"/>
    <n v="3"/>
    <n v="135869"/>
    <n v="446867"/>
    <n v="409595"/>
    <n v="37272"/>
  </r>
  <r>
    <x v="114"/>
    <n v="202218"/>
    <x v="10"/>
    <n v="34"/>
    <n v="45"/>
    <n v="37"/>
    <n v="8"/>
    <n v="135835"/>
    <n v="446839"/>
    <n v="409571"/>
    <n v="37268"/>
  </r>
  <r>
    <x v="115"/>
    <n v="202219"/>
    <x v="10"/>
    <n v="32"/>
    <n v="56"/>
    <n v="51"/>
    <n v="5"/>
    <n v="135803"/>
    <n v="446804"/>
    <n v="409538"/>
    <n v="37266"/>
  </r>
  <r>
    <x v="11"/>
    <n v="202220"/>
    <x v="10"/>
    <n v="26"/>
    <n v="49"/>
    <n v="39"/>
    <n v="10"/>
    <n v="135777"/>
    <n v="446767"/>
    <n v="409509"/>
    <n v="37258"/>
  </r>
  <r>
    <x v="147"/>
    <n v="202221"/>
    <x v="10"/>
    <n v="33"/>
    <n v="48"/>
    <n v="40"/>
    <n v="8"/>
    <n v="135744"/>
    <n v="446744"/>
    <n v="409489"/>
    <n v="37255"/>
  </r>
  <r>
    <x v="116"/>
    <n v="202222"/>
    <x v="10"/>
    <n v="41"/>
    <n v="51"/>
    <n v="43"/>
    <n v="8"/>
    <n v="135703"/>
    <n v="446707"/>
    <n v="409457"/>
    <n v="37250"/>
  </r>
  <r>
    <x v="117"/>
    <n v="202223"/>
    <x v="10"/>
    <n v="33"/>
    <n v="47"/>
    <n v="39"/>
    <n v="8"/>
    <n v="135670"/>
    <n v="446669"/>
    <n v="409426"/>
    <n v="37243"/>
  </r>
  <r>
    <x v="118"/>
    <n v="202224"/>
    <x v="10"/>
    <n v="32"/>
    <n v="47"/>
    <n v="42"/>
    <n v="5"/>
    <n v="135638"/>
    <n v="446630"/>
    <n v="409391"/>
    <n v="37239"/>
  </r>
  <r>
    <x v="119"/>
    <n v="202225"/>
    <x v="10"/>
    <n v="36"/>
    <n v="44"/>
    <n v="39"/>
    <n v="5"/>
    <n v="135602"/>
    <n v="446597"/>
    <n v="409362"/>
    <n v="37235"/>
  </r>
  <r>
    <x v="148"/>
    <n v="202226"/>
    <x v="10"/>
    <n v="26"/>
    <n v="46"/>
    <n v="38"/>
    <n v="8"/>
    <n v="135576"/>
    <n v="446562"/>
    <n v="409335"/>
    <n v="37227"/>
  </r>
  <r>
    <x v="120"/>
    <n v="202227"/>
    <x v="10"/>
    <n v="23"/>
    <n v="47"/>
    <n v="43"/>
    <n v="4"/>
    <n v="135553"/>
    <n v="446523"/>
    <n v="409300"/>
    <n v="37223"/>
  </r>
  <r>
    <x v="121"/>
    <n v="202228"/>
    <x v="10"/>
    <n v="21"/>
    <n v="43"/>
    <n v="39"/>
    <n v="4"/>
    <n v="135532"/>
    <n v="446499"/>
    <n v="409279"/>
    <n v="37220"/>
  </r>
  <r>
    <x v="122"/>
    <n v="202229"/>
    <x v="10"/>
    <n v="38"/>
    <n v="45"/>
    <n v="37"/>
    <n v="8"/>
    <n v="135494"/>
    <n v="446475"/>
    <n v="409262"/>
    <n v="37213"/>
  </r>
  <r>
    <x v="123"/>
    <n v="202230"/>
    <x v="10"/>
    <n v="31"/>
    <n v="52"/>
    <n v="46"/>
    <n v="6"/>
    <n v="135463"/>
    <n v="446443"/>
    <n v="409234"/>
    <n v="37209"/>
  </r>
  <r>
    <x v="149"/>
    <n v="202231"/>
    <x v="10"/>
    <n v="27"/>
    <n v="48"/>
    <n v="41"/>
    <n v="7"/>
    <n v="135436"/>
    <n v="446406"/>
    <n v="409202"/>
    <n v="37204"/>
  </r>
  <r>
    <x v="124"/>
    <n v="202232"/>
    <x v="10"/>
    <n v="42"/>
    <n v="51"/>
    <n v="47"/>
    <n v="4"/>
    <n v="135394"/>
    <n v="446365"/>
    <n v="409164"/>
    <n v="37201"/>
  </r>
  <r>
    <x v="150"/>
    <n v="202233"/>
    <x v="10"/>
    <n v="29"/>
    <n v="49"/>
    <n v="43"/>
    <n v="6"/>
    <n v="135365"/>
    <n v="446334"/>
    <n v="409137"/>
    <n v="37197"/>
  </r>
  <r>
    <x v="12"/>
    <n v="202234"/>
    <x v="10"/>
    <n v="32"/>
    <n v="53"/>
    <n v="43"/>
    <n v="10"/>
    <n v="135333"/>
    <n v="446305"/>
    <n v="409115"/>
    <n v="37190"/>
  </r>
  <r>
    <x v="125"/>
    <n v="202235"/>
    <x v="10"/>
    <n v="22"/>
    <n v="62"/>
    <n v="60"/>
    <n v="2"/>
    <n v="135311"/>
    <n v="446262"/>
    <n v="409073"/>
    <n v="37189"/>
  </r>
  <r>
    <x v="151"/>
    <n v="202236"/>
    <x v="10"/>
    <n v="27"/>
    <n v="49"/>
    <n v="44"/>
    <n v="5"/>
    <n v="135284"/>
    <n v="446226"/>
    <n v="409039"/>
    <n v="37187"/>
  </r>
  <r>
    <x v="126"/>
    <n v="202237"/>
    <x v="10"/>
    <n v="38"/>
    <n v="54"/>
    <n v="46"/>
    <n v="8"/>
    <n v="135246"/>
    <n v="446185"/>
    <n v="409005"/>
    <n v="37180"/>
  </r>
  <r>
    <x v="152"/>
    <n v="202238"/>
    <x v="10"/>
    <n v="46"/>
    <n v="49"/>
    <n v="38"/>
    <n v="11"/>
    <n v="135200"/>
    <n v="446148"/>
    <n v="408979"/>
    <n v="37169"/>
  </r>
  <r>
    <x v="127"/>
    <n v="202239"/>
    <x v="10"/>
    <n v="41"/>
    <n v="58"/>
    <n v="45"/>
    <n v="13"/>
    <n v="135159"/>
    <n v="446100"/>
    <n v="408943"/>
    <n v="37157"/>
  </r>
  <r>
    <x v="128"/>
    <n v="202240"/>
    <x v="10"/>
    <n v="33"/>
    <n v="56"/>
    <n v="50"/>
    <n v="6"/>
    <n v="135126"/>
    <n v="446060"/>
    <n v="408905"/>
    <n v="37155"/>
  </r>
  <r>
    <x v="129"/>
    <n v="202241"/>
    <x v="10"/>
    <n v="35"/>
    <n v="42"/>
    <n v="36"/>
    <n v="6"/>
    <n v="135091"/>
    <n v="446032"/>
    <n v="408882"/>
    <n v="37150"/>
  </r>
  <r>
    <x v="130"/>
    <n v="202242"/>
    <x v="10"/>
    <n v="33"/>
    <n v="57"/>
    <n v="50"/>
    <n v="7"/>
    <n v="135058"/>
    <n v="445987"/>
    <n v="408842"/>
    <n v="37145"/>
  </r>
  <r>
    <x v="153"/>
    <n v="202243"/>
    <x v="10"/>
    <n v="33"/>
    <n v="46"/>
    <n v="39"/>
    <n v="7"/>
    <n v="135025"/>
    <n v="445943"/>
    <n v="408805"/>
    <n v="37138"/>
  </r>
  <r>
    <x v="154"/>
    <n v="202244"/>
    <x v="10"/>
    <n v="30"/>
    <n v="53"/>
    <n v="45"/>
    <n v="8"/>
    <n v="134995"/>
    <n v="445902"/>
    <n v="408772"/>
    <n v="37130"/>
  </r>
  <r>
    <x v="155"/>
    <n v="202245"/>
    <x v="10"/>
    <n v="30"/>
    <n v="57"/>
    <n v="50"/>
    <n v="7"/>
    <n v="134965"/>
    <n v="445852"/>
    <n v="408729"/>
    <n v="37123"/>
  </r>
  <r>
    <x v="156"/>
    <n v="202246"/>
    <x v="10"/>
    <n v="31"/>
    <n v="50"/>
    <n v="47"/>
    <n v="3"/>
    <n v="134934"/>
    <n v="445810"/>
    <n v="408689"/>
    <n v="37121"/>
  </r>
  <r>
    <x v="157"/>
    <n v="202247"/>
    <x v="10"/>
    <n v="39"/>
    <n v="53"/>
    <n v="46"/>
    <n v="7"/>
    <n v="134895"/>
    <n v="445760"/>
    <n v="408646"/>
    <n v="37114"/>
  </r>
  <r>
    <x v="131"/>
    <n v="202248"/>
    <x v="10"/>
    <n v="37"/>
    <n v="49"/>
    <n v="40"/>
    <n v="9"/>
    <n v="134858"/>
    <n v="445714"/>
    <n v="408609"/>
    <n v="37105"/>
  </r>
  <r>
    <x v="132"/>
    <n v="202249"/>
    <x v="10"/>
    <n v="32"/>
    <n v="66"/>
    <n v="53"/>
    <n v="13"/>
    <n v="134826"/>
    <n v="445650"/>
    <n v="408557"/>
    <n v="37093"/>
  </r>
  <r>
    <x v="133"/>
    <n v="202250"/>
    <x v="10"/>
    <n v="33"/>
    <n v="62"/>
    <n v="53"/>
    <n v="9"/>
    <n v="134793"/>
    <n v="445589"/>
    <n v="408505"/>
    <n v="37084"/>
  </r>
  <r>
    <x v="134"/>
    <n v="202251"/>
    <x v="10"/>
    <n v="26"/>
    <n v="57"/>
    <n v="50"/>
    <n v="7"/>
    <n v="134767"/>
    <n v="445535"/>
    <n v="408457"/>
    <n v="37078"/>
  </r>
  <r>
    <x v="135"/>
    <n v="202252"/>
    <x v="10"/>
    <n v="58"/>
    <n v="69"/>
    <n v="59"/>
    <n v="10"/>
    <n v="134709"/>
    <n v="445474"/>
    <n v="408405"/>
    <n v="37069"/>
  </r>
  <r>
    <x v="13"/>
    <n v="202001"/>
    <x v="11"/>
    <n v="40"/>
    <n v="0"/>
    <n v="0"/>
    <n v="0"/>
    <n v="166364"/>
    <n v="0"/>
    <n v="0"/>
    <n v="0"/>
  </r>
  <r>
    <x v="14"/>
    <n v="202002"/>
    <x v="11"/>
    <n v="63"/>
    <n v="0"/>
    <n v="0"/>
    <n v="0"/>
    <n v="166301"/>
    <n v="0"/>
    <n v="0"/>
    <n v="0"/>
  </r>
  <r>
    <x v="15"/>
    <n v="202003"/>
    <x v="11"/>
    <n v="52"/>
    <n v="0"/>
    <n v="0"/>
    <n v="0"/>
    <n v="166249"/>
    <n v="0"/>
    <n v="0"/>
    <n v="0"/>
  </r>
  <r>
    <x v="16"/>
    <n v="202004"/>
    <x v="11"/>
    <n v="70"/>
    <n v="0"/>
    <n v="0"/>
    <n v="0"/>
    <n v="166179"/>
    <n v="0"/>
    <n v="0"/>
    <n v="0"/>
  </r>
  <r>
    <x v="17"/>
    <n v="202005"/>
    <x v="11"/>
    <n v="57"/>
    <n v="0"/>
    <n v="0"/>
    <n v="0"/>
    <n v="166122"/>
    <n v="0"/>
    <n v="0"/>
    <n v="0"/>
  </r>
  <r>
    <x v="18"/>
    <n v="202006"/>
    <x v="11"/>
    <n v="62"/>
    <n v="0"/>
    <n v="0"/>
    <n v="0"/>
    <n v="166060"/>
    <n v="0"/>
    <n v="0"/>
    <n v="0"/>
  </r>
  <r>
    <x v="19"/>
    <n v="202007"/>
    <x v="11"/>
    <n v="54"/>
    <n v="0"/>
    <n v="0"/>
    <n v="0"/>
    <n v="166006"/>
    <n v="0"/>
    <n v="0"/>
    <n v="0"/>
  </r>
  <r>
    <x v="20"/>
    <n v="202008"/>
    <x v="11"/>
    <n v="65"/>
    <n v="0"/>
    <n v="0"/>
    <n v="0"/>
    <n v="165941"/>
    <n v="0"/>
    <n v="0"/>
    <n v="0"/>
  </r>
  <r>
    <x v="21"/>
    <n v="202009"/>
    <x v="11"/>
    <n v="60"/>
    <n v="0"/>
    <n v="0"/>
    <n v="0"/>
    <n v="165881"/>
    <n v="0"/>
    <n v="0"/>
    <n v="0"/>
  </r>
  <r>
    <x v="22"/>
    <n v="202010"/>
    <x v="11"/>
    <n v="67"/>
    <n v="0"/>
    <n v="0"/>
    <n v="0"/>
    <n v="165814"/>
    <n v="0"/>
    <n v="0"/>
    <n v="0"/>
  </r>
  <r>
    <x v="23"/>
    <n v="202011"/>
    <x v="11"/>
    <n v="58"/>
    <n v="0"/>
    <n v="0"/>
    <n v="0"/>
    <n v="165756"/>
    <n v="0"/>
    <n v="0"/>
    <n v="0"/>
  </r>
  <r>
    <x v="24"/>
    <n v="202012"/>
    <x v="11"/>
    <n v="68"/>
    <n v="0"/>
    <n v="0"/>
    <n v="0"/>
    <n v="165688"/>
    <n v="0"/>
    <n v="0"/>
    <n v="0"/>
  </r>
  <r>
    <x v="25"/>
    <n v="202013"/>
    <x v="11"/>
    <n v="48"/>
    <n v="0"/>
    <n v="0"/>
    <n v="0"/>
    <n v="165640"/>
    <n v="0"/>
    <n v="0"/>
    <n v="0"/>
  </r>
  <r>
    <x v="26"/>
    <n v="202014"/>
    <x v="11"/>
    <n v="70"/>
    <n v="0"/>
    <n v="0"/>
    <n v="0"/>
    <n v="165570"/>
    <n v="0"/>
    <n v="0"/>
    <n v="0"/>
  </r>
  <r>
    <x v="27"/>
    <n v="202015"/>
    <x v="11"/>
    <n v="52"/>
    <n v="0"/>
    <n v="0"/>
    <n v="0"/>
    <n v="165518"/>
    <n v="0"/>
    <n v="0"/>
    <n v="0"/>
  </r>
  <r>
    <x v="136"/>
    <n v="202016"/>
    <x v="11"/>
    <n v="58"/>
    <n v="0"/>
    <n v="0"/>
    <n v="0"/>
    <n v="165460"/>
    <n v="0"/>
    <n v="0"/>
    <n v="0"/>
  </r>
  <r>
    <x v="28"/>
    <n v="202017"/>
    <x v="11"/>
    <n v="63"/>
    <n v="0"/>
    <n v="0"/>
    <n v="0"/>
    <n v="165397"/>
    <n v="0"/>
    <n v="0"/>
    <n v="0"/>
  </r>
  <r>
    <x v="29"/>
    <n v="202018"/>
    <x v="11"/>
    <n v="45"/>
    <n v="0"/>
    <n v="0"/>
    <n v="0"/>
    <n v="165352"/>
    <n v="0"/>
    <n v="0"/>
    <n v="0"/>
  </r>
  <r>
    <x v="30"/>
    <n v="202019"/>
    <x v="11"/>
    <n v="58"/>
    <n v="0"/>
    <n v="0"/>
    <n v="0"/>
    <n v="165294"/>
    <n v="0"/>
    <n v="0"/>
    <n v="0"/>
  </r>
  <r>
    <x v="0"/>
    <n v="202020"/>
    <x v="11"/>
    <n v="56"/>
    <n v="0"/>
    <n v="0"/>
    <n v="0"/>
    <n v="165238"/>
    <n v="0"/>
    <n v="0"/>
    <n v="0"/>
  </r>
  <r>
    <x v="31"/>
    <n v="202021"/>
    <x v="11"/>
    <n v="53"/>
    <n v="0"/>
    <n v="0"/>
    <n v="0"/>
    <n v="165185"/>
    <n v="0"/>
    <n v="0"/>
    <n v="0"/>
  </r>
  <r>
    <x v="32"/>
    <n v="202022"/>
    <x v="11"/>
    <n v="48"/>
    <n v="0"/>
    <n v="0"/>
    <n v="0"/>
    <n v="165137"/>
    <n v="0"/>
    <n v="0"/>
    <n v="0"/>
  </r>
  <r>
    <x v="33"/>
    <n v="202023"/>
    <x v="11"/>
    <n v="59"/>
    <n v="0"/>
    <n v="0"/>
    <n v="0"/>
    <n v="165078"/>
    <n v="0"/>
    <n v="0"/>
    <n v="0"/>
  </r>
  <r>
    <x v="34"/>
    <n v="202024"/>
    <x v="11"/>
    <n v="52"/>
    <n v="0"/>
    <n v="0"/>
    <n v="0"/>
    <n v="165026"/>
    <n v="0"/>
    <n v="0"/>
    <n v="0"/>
  </r>
  <r>
    <x v="137"/>
    <n v="202025"/>
    <x v="11"/>
    <n v="59"/>
    <n v="0"/>
    <n v="0"/>
    <n v="0"/>
    <n v="164967"/>
    <n v="0"/>
    <n v="0"/>
    <n v="0"/>
  </r>
  <r>
    <x v="35"/>
    <n v="202026"/>
    <x v="11"/>
    <n v="53"/>
    <n v="0"/>
    <n v="0"/>
    <n v="0"/>
    <n v="164914"/>
    <n v="0"/>
    <n v="0"/>
    <n v="0"/>
  </r>
  <r>
    <x v="36"/>
    <n v="202027"/>
    <x v="11"/>
    <n v="61"/>
    <n v="0"/>
    <n v="0"/>
    <n v="0"/>
    <n v="164853"/>
    <n v="0"/>
    <n v="0"/>
    <n v="0"/>
  </r>
  <r>
    <x v="37"/>
    <n v="202028"/>
    <x v="11"/>
    <n v="56"/>
    <n v="0"/>
    <n v="0"/>
    <n v="0"/>
    <n v="164797"/>
    <n v="0"/>
    <n v="0"/>
    <n v="0"/>
  </r>
  <r>
    <x v="38"/>
    <n v="202029"/>
    <x v="11"/>
    <n v="43"/>
    <n v="0"/>
    <n v="0"/>
    <n v="0"/>
    <n v="164754"/>
    <n v="0"/>
    <n v="0"/>
    <n v="0"/>
  </r>
  <r>
    <x v="1"/>
    <n v="202030"/>
    <x v="11"/>
    <n v="59"/>
    <n v="0"/>
    <n v="0"/>
    <n v="0"/>
    <n v="164695"/>
    <n v="0"/>
    <n v="0"/>
    <n v="0"/>
  </r>
  <r>
    <x v="39"/>
    <n v="202031"/>
    <x v="11"/>
    <n v="67"/>
    <n v="0"/>
    <n v="0"/>
    <n v="0"/>
    <n v="164628"/>
    <n v="0"/>
    <n v="0"/>
    <n v="0"/>
  </r>
  <r>
    <x v="2"/>
    <n v="202032"/>
    <x v="11"/>
    <n v="57"/>
    <n v="0"/>
    <n v="0"/>
    <n v="0"/>
    <n v="164571"/>
    <n v="0"/>
    <n v="0"/>
    <n v="0"/>
  </r>
  <r>
    <x v="40"/>
    <n v="202033"/>
    <x v="11"/>
    <n v="63"/>
    <n v="0"/>
    <n v="0"/>
    <n v="0"/>
    <n v="164508"/>
    <n v="0"/>
    <n v="0"/>
    <n v="0"/>
  </r>
  <r>
    <x v="41"/>
    <n v="202034"/>
    <x v="11"/>
    <n v="67"/>
    <n v="0"/>
    <n v="0"/>
    <n v="0"/>
    <n v="164441"/>
    <n v="0"/>
    <n v="0"/>
    <n v="0"/>
  </r>
  <r>
    <x v="42"/>
    <n v="202035"/>
    <x v="11"/>
    <n v="52"/>
    <n v="0"/>
    <n v="0"/>
    <n v="0"/>
    <n v="164389"/>
    <n v="0"/>
    <n v="0"/>
    <n v="0"/>
  </r>
  <r>
    <x v="43"/>
    <n v="202036"/>
    <x v="11"/>
    <n v="49"/>
    <n v="0"/>
    <n v="0"/>
    <n v="0"/>
    <n v="164340"/>
    <n v="0"/>
    <n v="0"/>
    <n v="0"/>
  </r>
  <r>
    <x v="44"/>
    <n v="202037"/>
    <x v="11"/>
    <n v="60"/>
    <n v="0"/>
    <n v="0"/>
    <n v="0"/>
    <n v="164280"/>
    <n v="0"/>
    <n v="0"/>
    <n v="0"/>
  </r>
  <r>
    <x v="45"/>
    <n v="202038"/>
    <x v="11"/>
    <n v="44"/>
    <n v="0"/>
    <n v="0"/>
    <n v="0"/>
    <n v="164236"/>
    <n v="0"/>
    <n v="0"/>
    <n v="0"/>
  </r>
  <r>
    <x v="46"/>
    <n v="202039"/>
    <x v="11"/>
    <n v="57"/>
    <n v="0"/>
    <n v="0"/>
    <n v="0"/>
    <n v="164179"/>
    <n v="0"/>
    <n v="0"/>
    <n v="0"/>
  </r>
  <r>
    <x v="47"/>
    <n v="202040"/>
    <x v="11"/>
    <n v="59"/>
    <n v="0"/>
    <n v="0"/>
    <n v="0"/>
    <n v="164120"/>
    <n v="0"/>
    <n v="0"/>
    <n v="0"/>
  </r>
  <r>
    <x v="48"/>
    <n v="202041"/>
    <x v="11"/>
    <n v="46"/>
    <n v="0"/>
    <n v="0"/>
    <n v="0"/>
    <n v="164074"/>
    <n v="0"/>
    <n v="0"/>
    <n v="0"/>
  </r>
  <r>
    <x v="49"/>
    <n v="202042"/>
    <x v="11"/>
    <n v="53"/>
    <n v="0"/>
    <n v="0"/>
    <n v="0"/>
    <n v="164021"/>
    <n v="0"/>
    <n v="0"/>
    <n v="0"/>
  </r>
  <r>
    <x v="50"/>
    <n v="202043"/>
    <x v="11"/>
    <n v="64"/>
    <n v="0"/>
    <n v="0"/>
    <n v="0"/>
    <n v="163957"/>
    <n v="0"/>
    <n v="0"/>
    <n v="0"/>
  </r>
  <r>
    <x v="3"/>
    <n v="202044"/>
    <x v="11"/>
    <n v="71"/>
    <n v="0"/>
    <n v="0"/>
    <n v="0"/>
    <n v="163886"/>
    <n v="0"/>
    <n v="0"/>
    <n v="0"/>
  </r>
  <r>
    <x v="4"/>
    <n v="202045"/>
    <x v="11"/>
    <n v="84"/>
    <n v="0"/>
    <n v="0"/>
    <n v="0"/>
    <n v="163802"/>
    <n v="0"/>
    <n v="0"/>
    <n v="0"/>
  </r>
  <r>
    <x v="51"/>
    <n v="202046"/>
    <x v="11"/>
    <n v="57"/>
    <n v="0"/>
    <n v="0"/>
    <n v="0"/>
    <n v="163745"/>
    <n v="0"/>
    <n v="0"/>
    <n v="0"/>
  </r>
  <r>
    <x v="52"/>
    <n v="202047"/>
    <x v="11"/>
    <n v="67"/>
    <n v="0"/>
    <n v="0"/>
    <n v="0"/>
    <n v="163678"/>
    <n v="0"/>
    <n v="0"/>
    <n v="0"/>
  </r>
  <r>
    <x v="53"/>
    <n v="202048"/>
    <x v="11"/>
    <n v="62"/>
    <n v="0"/>
    <n v="0"/>
    <n v="0"/>
    <n v="163616"/>
    <n v="0"/>
    <n v="0"/>
    <n v="0"/>
  </r>
  <r>
    <x v="5"/>
    <n v="202049"/>
    <x v="11"/>
    <n v="74"/>
    <n v="0"/>
    <n v="0"/>
    <n v="0"/>
    <n v="163542"/>
    <n v="0"/>
    <n v="0"/>
    <n v="0"/>
  </r>
  <r>
    <x v="54"/>
    <n v="202050"/>
    <x v="11"/>
    <n v="57"/>
    <n v="0"/>
    <n v="0"/>
    <n v="0"/>
    <n v="163485"/>
    <n v="0"/>
    <n v="0"/>
    <n v="0"/>
  </r>
  <r>
    <x v="6"/>
    <n v="202051"/>
    <x v="11"/>
    <n v="64"/>
    <n v="0"/>
    <n v="0"/>
    <n v="0"/>
    <n v="163421"/>
    <n v="0"/>
    <n v="0"/>
    <n v="0"/>
  </r>
  <r>
    <x v="55"/>
    <n v="202052"/>
    <x v="11"/>
    <n v="62"/>
    <n v="0"/>
    <n v="0"/>
    <n v="0"/>
    <n v="163359"/>
    <n v="134"/>
    <n v="134"/>
    <n v="0"/>
  </r>
  <r>
    <x v="56"/>
    <n v="202053"/>
    <x v="11"/>
    <n v="37"/>
    <n v="0"/>
    <n v="0"/>
    <n v="0"/>
    <n v="163322"/>
    <n v="1220"/>
    <n v="1220"/>
    <n v="0"/>
  </r>
  <r>
    <x v="57"/>
    <n v="202101"/>
    <x v="11"/>
    <n v="93"/>
    <n v="0"/>
    <n v="0"/>
    <n v="0"/>
    <n v="163229"/>
    <n v="5282"/>
    <n v="5280"/>
    <n v="2"/>
  </r>
  <r>
    <x v="58"/>
    <n v="202102"/>
    <x v="11"/>
    <n v="103"/>
    <n v="0"/>
    <n v="0"/>
    <n v="0"/>
    <n v="163126"/>
    <n v="12222"/>
    <n v="12007"/>
    <n v="215"/>
  </r>
  <r>
    <x v="59"/>
    <n v="202103"/>
    <x v="11"/>
    <n v="98"/>
    <n v="0"/>
    <n v="0"/>
    <n v="0"/>
    <n v="163028"/>
    <n v="16700"/>
    <n v="16146"/>
    <n v="554"/>
  </r>
  <r>
    <x v="7"/>
    <n v="202104"/>
    <x v="11"/>
    <n v="86"/>
    <n v="0"/>
    <n v="0"/>
    <n v="0"/>
    <n v="162942"/>
    <n v="18622"/>
    <n v="17966"/>
    <n v="656"/>
  </r>
  <r>
    <x v="60"/>
    <n v="202105"/>
    <x v="11"/>
    <n v="83"/>
    <n v="0"/>
    <n v="0"/>
    <n v="0"/>
    <n v="162859"/>
    <n v="19579"/>
    <n v="18725"/>
    <n v="854"/>
  </r>
  <r>
    <x v="61"/>
    <n v="202106"/>
    <x v="11"/>
    <n v="96"/>
    <n v="0"/>
    <n v="0"/>
    <n v="0"/>
    <n v="162763"/>
    <n v="20900"/>
    <n v="19652"/>
    <n v="1248"/>
  </r>
  <r>
    <x v="138"/>
    <n v="202107"/>
    <x v="11"/>
    <n v="88"/>
    <n v="1"/>
    <n v="0"/>
    <n v="1"/>
    <n v="162675"/>
    <n v="22603"/>
    <n v="21111"/>
    <n v="1492"/>
  </r>
  <r>
    <x v="62"/>
    <n v="202108"/>
    <x v="11"/>
    <n v="81"/>
    <n v="0"/>
    <n v="0"/>
    <n v="0"/>
    <n v="162594"/>
    <n v="25126"/>
    <n v="23449"/>
    <n v="1677"/>
  </r>
  <r>
    <x v="63"/>
    <n v="202109"/>
    <x v="11"/>
    <n v="111"/>
    <n v="3"/>
    <n v="3"/>
    <n v="0"/>
    <n v="162483"/>
    <n v="31575"/>
    <n v="29183"/>
    <n v="2392"/>
  </r>
  <r>
    <x v="64"/>
    <n v="202110"/>
    <x v="11"/>
    <n v="118"/>
    <n v="3"/>
    <n v="2"/>
    <n v="1"/>
    <n v="162365"/>
    <n v="39361"/>
    <n v="35864"/>
    <n v="3497"/>
  </r>
  <r>
    <x v="139"/>
    <n v="202111"/>
    <x v="11"/>
    <n v="91"/>
    <n v="5"/>
    <n v="4"/>
    <n v="1"/>
    <n v="162274"/>
    <n v="47444"/>
    <n v="41923"/>
    <n v="5521"/>
  </r>
  <r>
    <x v="65"/>
    <n v="202112"/>
    <x v="11"/>
    <n v="92"/>
    <n v="3"/>
    <n v="2"/>
    <n v="1"/>
    <n v="162182"/>
    <n v="52743"/>
    <n v="46243"/>
    <n v="6500"/>
  </r>
  <r>
    <x v="66"/>
    <n v="202113"/>
    <x v="11"/>
    <n v="93"/>
    <n v="2"/>
    <n v="2"/>
    <n v="0"/>
    <n v="162089"/>
    <n v="57080"/>
    <n v="49523"/>
    <n v="7557"/>
  </r>
  <r>
    <x v="67"/>
    <n v="202114"/>
    <x v="11"/>
    <n v="81"/>
    <n v="3"/>
    <n v="3"/>
    <n v="0"/>
    <n v="162008"/>
    <n v="62856"/>
    <n v="54716"/>
    <n v="8140"/>
  </r>
  <r>
    <x v="68"/>
    <n v="202115"/>
    <x v="11"/>
    <n v="93"/>
    <n v="3"/>
    <n v="1"/>
    <n v="2"/>
    <n v="161915"/>
    <n v="73157"/>
    <n v="64149"/>
    <n v="9008"/>
  </r>
  <r>
    <x v="69"/>
    <n v="202116"/>
    <x v="11"/>
    <n v="60"/>
    <n v="8"/>
    <n v="6"/>
    <n v="2"/>
    <n v="161855"/>
    <n v="85118"/>
    <n v="75535"/>
    <n v="9583"/>
  </r>
  <r>
    <x v="70"/>
    <n v="202117"/>
    <x v="11"/>
    <n v="74"/>
    <n v="2"/>
    <n v="2"/>
    <n v="0"/>
    <n v="161781"/>
    <n v="98197"/>
    <n v="88107"/>
    <n v="10090"/>
  </r>
  <r>
    <x v="71"/>
    <n v="202118"/>
    <x v="11"/>
    <n v="71"/>
    <n v="6"/>
    <n v="6"/>
    <n v="0"/>
    <n v="161710"/>
    <n v="157198"/>
    <n v="145396"/>
    <n v="11802"/>
  </r>
  <r>
    <x v="72"/>
    <n v="202119"/>
    <x v="11"/>
    <n v="56"/>
    <n v="4"/>
    <n v="4"/>
    <n v="0"/>
    <n v="161654"/>
    <n v="269381"/>
    <n v="252902"/>
    <n v="16479"/>
  </r>
  <r>
    <x v="140"/>
    <n v="202120"/>
    <x v="11"/>
    <n v="57"/>
    <n v="4"/>
    <n v="3"/>
    <n v="1"/>
    <n v="161597"/>
    <n v="322399"/>
    <n v="301912"/>
    <n v="20487"/>
  </r>
  <r>
    <x v="73"/>
    <n v="202121"/>
    <x v="11"/>
    <n v="46"/>
    <n v="14"/>
    <n v="14"/>
    <n v="0"/>
    <n v="161551"/>
    <n v="348994"/>
    <n v="325705"/>
    <n v="23289"/>
  </r>
  <r>
    <x v="74"/>
    <n v="202122"/>
    <x v="11"/>
    <n v="48"/>
    <n v="8"/>
    <n v="7"/>
    <n v="1"/>
    <n v="161503"/>
    <n v="367711"/>
    <n v="341740"/>
    <n v="25971"/>
  </r>
  <r>
    <x v="141"/>
    <n v="202123"/>
    <x v="11"/>
    <n v="41"/>
    <n v="12"/>
    <n v="10"/>
    <n v="2"/>
    <n v="161462"/>
    <n v="381435"/>
    <n v="353007"/>
    <n v="28428"/>
  </r>
  <r>
    <x v="75"/>
    <n v="202124"/>
    <x v="11"/>
    <n v="57"/>
    <n v="16"/>
    <n v="14"/>
    <n v="2"/>
    <n v="161405"/>
    <n v="389582"/>
    <n v="359539"/>
    <n v="30043"/>
  </r>
  <r>
    <x v="8"/>
    <n v="202125"/>
    <x v="11"/>
    <n v="38"/>
    <n v="10"/>
    <n v="9"/>
    <n v="1"/>
    <n v="161367"/>
    <n v="395651"/>
    <n v="364595"/>
    <n v="31056"/>
  </r>
  <r>
    <x v="76"/>
    <n v="202126"/>
    <x v="11"/>
    <n v="43"/>
    <n v="19"/>
    <n v="16"/>
    <n v="3"/>
    <n v="161324"/>
    <n v="401133"/>
    <n v="369547"/>
    <n v="31586"/>
  </r>
  <r>
    <x v="142"/>
    <n v="202127"/>
    <x v="11"/>
    <n v="30"/>
    <n v="21"/>
    <n v="18"/>
    <n v="3"/>
    <n v="161294"/>
    <n v="405686"/>
    <n v="373849"/>
    <n v="31837"/>
  </r>
  <r>
    <x v="77"/>
    <n v="202128"/>
    <x v="11"/>
    <n v="46"/>
    <n v="14"/>
    <n v="13"/>
    <n v="1"/>
    <n v="161248"/>
    <n v="412117"/>
    <n v="379830"/>
    <n v="32287"/>
  </r>
  <r>
    <x v="9"/>
    <n v="202129"/>
    <x v="11"/>
    <n v="36"/>
    <n v="18"/>
    <n v="15"/>
    <n v="3"/>
    <n v="161212"/>
    <n v="417201"/>
    <n v="384542"/>
    <n v="32659"/>
  </r>
  <r>
    <x v="78"/>
    <n v="202130"/>
    <x v="11"/>
    <n v="28"/>
    <n v="18"/>
    <n v="14"/>
    <n v="4"/>
    <n v="161184"/>
    <n v="421629"/>
    <n v="388662"/>
    <n v="32967"/>
  </r>
  <r>
    <x v="79"/>
    <n v="202131"/>
    <x v="11"/>
    <n v="35"/>
    <n v="18"/>
    <n v="16"/>
    <n v="2"/>
    <n v="161149"/>
    <n v="424651"/>
    <n v="391435"/>
    <n v="33216"/>
  </r>
  <r>
    <x v="80"/>
    <n v="202132"/>
    <x v="11"/>
    <n v="37"/>
    <n v="20"/>
    <n v="17"/>
    <n v="3"/>
    <n v="161112"/>
    <n v="426667"/>
    <n v="393267"/>
    <n v="33400"/>
  </r>
  <r>
    <x v="81"/>
    <n v="202133"/>
    <x v="11"/>
    <n v="37"/>
    <n v="23"/>
    <n v="21"/>
    <n v="2"/>
    <n v="161075"/>
    <n v="428511"/>
    <n v="394952"/>
    <n v="33559"/>
  </r>
  <r>
    <x v="82"/>
    <n v="202134"/>
    <x v="11"/>
    <n v="36"/>
    <n v="21"/>
    <n v="20"/>
    <n v="1"/>
    <n v="161039"/>
    <n v="430172"/>
    <n v="396462"/>
    <n v="33710"/>
  </r>
  <r>
    <x v="83"/>
    <n v="202135"/>
    <x v="11"/>
    <n v="28"/>
    <n v="24"/>
    <n v="22"/>
    <n v="2"/>
    <n v="161011"/>
    <n v="431515"/>
    <n v="397644"/>
    <n v="33871"/>
  </r>
  <r>
    <x v="84"/>
    <n v="202136"/>
    <x v="11"/>
    <n v="38"/>
    <n v="24"/>
    <n v="19"/>
    <n v="5"/>
    <n v="160973"/>
    <n v="432683"/>
    <n v="398656"/>
    <n v="34027"/>
  </r>
  <r>
    <x v="85"/>
    <n v="202137"/>
    <x v="11"/>
    <n v="41"/>
    <n v="28"/>
    <n v="24"/>
    <n v="4"/>
    <n v="160932"/>
    <n v="433675"/>
    <n v="399500"/>
    <n v="34175"/>
  </r>
  <r>
    <x v="86"/>
    <n v="202138"/>
    <x v="11"/>
    <n v="34"/>
    <n v="24"/>
    <n v="20"/>
    <n v="4"/>
    <n v="160898"/>
    <n v="434518"/>
    <n v="400234"/>
    <n v="34284"/>
  </r>
  <r>
    <x v="87"/>
    <n v="202139"/>
    <x v="11"/>
    <n v="32"/>
    <n v="21"/>
    <n v="14"/>
    <n v="7"/>
    <n v="160866"/>
    <n v="435141"/>
    <n v="400790"/>
    <n v="34351"/>
  </r>
  <r>
    <x v="88"/>
    <n v="202140"/>
    <x v="11"/>
    <n v="35"/>
    <n v="27"/>
    <n v="25"/>
    <n v="2"/>
    <n v="160831"/>
    <n v="435843"/>
    <n v="401372"/>
    <n v="34471"/>
  </r>
  <r>
    <x v="89"/>
    <n v="202141"/>
    <x v="11"/>
    <n v="27"/>
    <n v="26"/>
    <n v="22"/>
    <n v="4"/>
    <n v="160804"/>
    <n v="436572"/>
    <n v="401996"/>
    <n v="34576"/>
  </r>
  <r>
    <x v="10"/>
    <n v="202142"/>
    <x v="11"/>
    <n v="37"/>
    <n v="38"/>
    <n v="35"/>
    <n v="3"/>
    <n v="160767"/>
    <n v="437916"/>
    <n v="403188"/>
    <n v="34728"/>
  </r>
  <r>
    <x v="90"/>
    <n v="202143"/>
    <x v="11"/>
    <n v="35"/>
    <n v="31"/>
    <n v="26"/>
    <n v="5"/>
    <n v="160732"/>
    <n v="440312"/>
    <n v="405359"/>
    <n v="34953"/>
  </r>
  <r>
    <x v="91"/>
    <n v="202144"/>
    <x v="11"/>
    <n v="40"/>
    <n v="31"/>
    <n v="29"/>
    <n v="2"/>
    <n v="160692"/>
    <n v="444296"/>
    <n v="408947"/>
    <n v="35349"/>
  </r>
  <r>
    <x v="143"/>
    <n v="202145"/>
    <x v="11"/>
    <n v="46"/>
    <n v="29"/>
    <n v="27"/>
    <n v="2"/>
    <n v="160646"/>
    <n v="447560"/>
    <n v="411859"/>
    <n v="35701"/>
  </r>
  <r>
    <x v="92"/>
    <n v="202146"/>
    <x v="11"/>
    <n v="37"/>
    <n v="36"/>
    <n v="33"/>
    <n v="3"/>
    <n v="160609"/>
    <n v="450912"/>
    <n v="414898"/>
    <n v="36014"/>
  </r>
  <r>
    <x v="93"/>
    <n v="202147"/>
    <x v="11"/>
    <n v="38"/>
    <n v="29"/>
    <n v="24"/>
    <n v="5"/>
    <n v="160571"/>
    <n v="455128"/>
    <n v="418623"/>
    <n v="36505"/>
  </r>
  <r>
    <x v="94"/>
    <n v="202148"/>
    <x v="11"/>
    <n v="56"/>
    <n v="19"/>
    <n v="18"/>
    <n v="1"/>
    <n v="160515"/>
    <n v="457966"/>
    <n v="421091"/>
    <n v="36875"/>
  </r>
  <r>
    <x v="95"/>
    <n v="202149"/>
    <x v="11"/>
    <n v="59"/>
    <n v="34"/>
    <n v="27"/>
    <n v="7"/>
    <n v="160456"/>
    <n v="459813"/>
    <n v="422645"/>
    <n v="37168"/>
  </r>
  <r>
    <x v="144"/>
    <n v="202150"/>
    <x v="11"/>
    <n v="46"/>
    <n v="27"/>
    <n v="21"/>
    <n v="6"/>
    <n v="160410"/>
    <n v="461306"/>
    <n v="423900"/>
    <n v="37406"/>
  </r>
  <r>
    <x v="96"/>
    <n v="202151"/>
    <x v="11"/>
    <n v="48"/>
    <n v="32"/>
    <n v="29"/>
    <n v="3"/>
    <n v="160362"/>
    <n v="461895"/>
    <n v="424402"/>
    <n v="37493"/>
  </r>
  <r>
    <x v="97"/>
    <n v="202152"/>
    <x v="11"/>
    <n v="30"/>
    <n v="23"/>
    <n v="20"/>
    <n v="3"/>
    <n v="160332"/>
    <n v="462301"/>
    <n v="424756"/>
    <n v="37545"/>
  </r>
  <r>
    <x v="98"/>
    <n v="202153"/>
    <x v="11"/>
    <n v="41"/>
    <n v="0"/>
    <n v="0"/>
    <n v="0"/>
    <n v="160291"/>
    <n v="462575"/>
    <n v="425030"/>
    <n v="37545"/>
  </r>
  <r>
    <x v="99"/>
    <n v="202201"/>
    <x v="11"/>
    <n v="46"/>
    <n v="28"/>
    <n v="24"/>
    <n v="4"/>
    <n v="160245"/>
    <n v="463366"/>
    <n v="425714"/>
    <n v="37652"/>
  </r>
  <r>
    <x v="100"/>
    <n v="202202"/>
    <x v="11"/>
    <n v="37"/>
    <n v="32"/>
    <n v="26"/>
    <n v="6"/>
    <n v="160208"/>
    <n v="464127"/>
    <n v="426350"/>
    <n v="37777"/>
  </r>
  <r>
    <x v="101"/>
    <n v="202203"/>
    <x v="11"/>
    <n v="30"/>
    <n v="30"/>
    <n v="24"/>
    <n v="6"/>
    <n v="160178"/>
    <n v="464691"/>
    <n v="426816"/>
    <n v="37875"/>
  </r>
  <r>
    <x v="102"/>
    <n v="202204"/>
    <x v="11"/>
    <n v="26"/>
    <n v="29"/>
    <n v="27"/>
    <n v="2"/>
    <n v="160152"/>
    <n v="465043"/>
    <n v="427112"/>
    <n v="37931"/>
  </r>
  <r>
    <x v="145"/>
    <n v="202205"/>
    <x v="11"/>
    <n v="35"/>
    <n v="36"/>
    <n v="30"/>
    <n v="6"/>
    <n v="160117"/>
    <n v="465200"/>
    <n v="427241"/>
    <n v="37959"/>
  </r>
  <r>
    <x v="103"/>
    <n v="202206"/>
    <x v="11"/>
    <n v="35"/>
    <n v="43"/>
    <n v="43"/>
    <n v="0"/>
    <n v="160082"/>
    <n v="465270"/>
    <n v="427293"/>
    <n v="37977"/>
  </r>
  <r>
    <x v="104"/>
    <n v="202207"/>
    <x v="11"/>
    <n v="25"/>
    <n v="35"/>
    <n v="31"/>
    <n v="4"/>
    <n v="160057"/>
    <n v="465304"/>
    <n v="427323"/>
    <n v="37981"/>
  </r>
  <r>
    <x v="105"/>
    <n v="202208"/>
    <x v="11"/>
    <n v="25"/>
    <n v="27"/>
    <n v="21"/>
    <n v="6"/>
    <n v="160032"/>
    <n v="465311"/>
    <n v="427331"/>
    <n v="37980"/>
  </r>
  <r>
    <x v="106"/>
    <n v="202209"/>
    <x v="11"/>
    <n v="34"/>
    <n v="30"/>
    <n v="28"/>
    <n v="2"/>
    <n v="159998"/>
    <n v="465317"/>
    <n v="427328"/>
    <n v="37989"/>
  </r>
  <r>
    <x v="107"/>
    <n v="202210"/>
    <x v="11"/>
    <n v="28"/>
    <n v="42"/>
    <n v="37"/>
    <n v="5"/>
    <n v="159970"/>
    <n v="465307"/>
    <n v="427318"/>
    <n v="37989"/>
  </r>
  <r>
    <x v="146"/>
    <n v="202211"/>
    <x v="11"/>
    <n v="18"/>
    <n v="42"/>
    <n v="40"/>
    <n v="2"/>
    <n v="159952"/>
    <n v="465292"/>
    <n v="427300"/>
    <n v="37992"/>
  </r>
  <r>
    <x v="108"/>
    <n v="202212"/>
    <x v="11"/>
    <n v="31"/>
    <n v="37"/>
    <n v="31"/>
    <n v="6"/>
    <n v="159921"/>
    <n v="465273"/>
    <n v="427287"/>
    <n v="37986"/>
  </r>
  <r>
    <x v="109"/>
    <n v="202213"/>
    <x v="11"/>
    <n v="29"/>
    <n v="32"/>
    <n v="27"/>
    <n v="5"/>
    <n v="159892"/>
    <n v="465269"/>
    <n v="427281"/>
    <n v="37988"/>
  </r>
  <r>
    <x v="110"/>
    <n v="202214"/>
    <x v="11"/>
    <n v="30"/>
    <n v="35"/>
    <n v="29"/>
    <n v="6"/>
    <n v="159862"/>
    <n v="465260"/>
    <n v="427271"/>
    <n v="37989"/>
  </r>
  <r>
    <x v="111"/>
    <n v="202215"/>
    <x v="11"/>
    <n v="24"/>
    <n v="30"/>
    <n v="24"/>
    <n v="6"/>
    <n v="159838"/>
    <n v="465252"/>
    <n v="427263"/>
    <n v="37989"/>
  </r>
  <r>
    <x v="112"/>
    <n v="202216"/>
    <x v="11"/>
    <n v="23"/>
    <n v="31"/>
    <n v="27"/>
    <n v="4"/>
    <n v="159815"/>
    <n v="465240"/>
    <n v="427255"/>
    <n v="37985"/>
  </r>
  <r>
    <x v="113"/>
    <n v="202217"/>
    <x v="11"/>
    <n v="28"/>
    <n v="35"/>
    <n v="33"/>
    <n v="2"/>
    <n v="159787"/>
    <n v="465226"/>
    <n v="427242"/>
    <n v="37984"/>
  </r>
  <r>
    <x v="114"/>
    <n v="202218"/>
    <x v="11"/>
    <n v="24"/>
    <n v="33"/>
    <n v="30"/>
    <n v="3"/>
    <n v="159763"/>
    <n v="465210"/>
    <n v="427225"/>
    <n v="37985"/>
  </r>
  <r>
    <x v="115"/>
    <n v="202219"/>
    <x v="11"/>
    <n v="20"/>
    <n v="33"/>
    <n v="29"/>
    <n v="4"/>
    <n v="159743"/>
    <n v="465195"/>
    <n v="427213"/>
    <n v="37982"/>
  </r>
  <r>
    <x v="11"/>
    <n v="202220"/>
    <x v="11"/>
    <n v="23"/>
    <n v="33"/>
    <n v="30"/>
    <n v="3"/>
    <n v="159720"/>
    <n v="465181"/>
    <n v="427196"/>
    <n v="37985"/>
  </r>
  <r>
    <x v="147"/>
    <n v="202221"/>
    <x v="11"/>
    <n v="22"/>
    <n v="35"/>
    <n v="31"/>
    <n v="4"/>
    <n v="159698"/>
    <n v="465160"/>
    <n v="427175"/>
    <n v="37985"/>
  </r>
  <r>
    <x v="116"/>
    <n v="202222"/>
    <x v="11"/>
    <n v="25"/>
    <n v="34"/>
    <n v="29"/>
    <n v="5"/>
    <n v="159673"/>
    <n v="465141"/>
    <n v="427160"/>
    <n v="37981"/>
  </r>
  <r>
    <x v="117"/>
    <n v="202223"/>
    <x v="11"/>
    <n v="30"/>
    <n v="27"/>
    <n v="26"/>
    <n v="1"/>
    <n v="159643"/>
    <n v="465127"/>
    <n v="427144"/>
    <n v="37983"/>
  </r>
  <r>
    <x v="118"/>
    <n v="202224"/>
    <x v="11"/>
    <n v="18"/>
    <n v="24"/>
    <n v="21"/>
    <n v="3"/>
    <n v="159625"/>
    <n v="465116"/>
    <n v="427131"/>
    <n v="37985"/>
  </r>
  <r>
    <x v="119"/>
    <n v="202225"/>
    <x v="11"/>
    <n v="21"/>
    <n v="30"/>
    <n v="29"/>
    <n v="1"/>
    <n v="159604"/>
    <n v="465101"/>
    <n v="427116"/>
    <n v="37985"/>
  </r>
  <r>
    <x v="148"/>
    <n v="202226"/>
    <x v="11"/>
    <n v="24"/>
    <n v="35"/>
    <n v="32"/>
    <n v="3"/>
    <n v="159580"/>
    <n v="465076"/>
    <n v="427093"/>
    <n v="37983"/>
  </r>
  <r>
    <x v="120"/>
    <n v="202227"/>
    <x v="11"/>
    <n v="31"/>
    <n v="26"/>
    <n v="24"/>
    <n v="2"/>
    <n v="159549"/>
    <n v="465059"/>
    <n v="427073"/>
    <n v="37986"/>
  </r>
  <r>
    <x v="121"/>
    <n v="202228"/>
    <x v="11"/>
    <n v="26"/>
    <n v="33"/>
    <n v="29"/>
    <n v="4"/>
    <n v="159523"/>
    <n v="465042"/>
    <n v="427058"/>
    <n v="37984"/>
  </r>
  <r>
    <x v="122"/>
    <n v="202229"/>
    <x v="11"/>
    <n v="20"/>
    <n v="41"/>
    <n v="38"/>
    <n v="3"/>
    <n v="159503"/>
    <n v="465024"/>
    <n v="427038"/>
    <n v="37986"/>
  </r>
  <r>
    <x v="123"/>
    <n v="202230"/>
    <x v="11"/>
    <n v="18"/>
    <n v="34"/>
    <n v="27"/>
    <n v="7"/>
    <n v="159485"/>
    <n v="465003"/>
    <n v="427023"/>
    <n v="37980"/>
  </r>
  <r>
    <x v="149"/>
    <n v="202231"/>
    <x v="11"/>
    <n v="25"/>
    <n v="38"/>
    <n v="33"/>
    <n v="5"/>
    <n v="159460"/>
    <n v="464988"/>
    <n v="427013"/>
    <n v="37975"/>
  </r>
  <r>
    <x v="124"/>
    <n v="202232"/>
    <x v="11"/>
    <n v="24"/>
    <n v="39"/>
    <n v="36"/>
    <n v="3"/>
    <n v="159436"/>
    <n v="464975"/>
    <n v="426999"/>
    <n v="37976"/>
  </r>
  <r>
    <x v="150"/>
    <n v="202233"/>
    <x v="11"/>
    <n v="29"/>
    <n v="34"/>
    <n v="30"/>
    <n v="4"/>
    <n v="159407"/>
    <n v="464956"/>
    <n v="426981"/>
    <n v="37975"/>
  </r>
  <r>
    <x v="12"/>
    <n v="202234"/>
    <x v="11"/>
    <n v="22"/>
    <n v="31"/>
    <n v="28"/>
    <n v="3"/>
    <n v="159385"/>
    <n v="464942"/>
    <n v="426967"/>
    <n v="37975"/>
  </r>
  <r>
    <x v="125"/>
    <n v="202235"/>
    <x v="11"/>
    <n v="21"/>
    <n v="36"/>
    <n v="33"/>
    <n v="3"/>
    <n v="159364"/>
    <n v="464919"/>
    <n v="426947"/>
    <n v="37972"/>
  </r>
  <r>
    <x v="151"/>
    <n v="202236"/>
    <x v="11"/>
    <n v="24"/>
    <n v="28"/>
    <n v="26"/>
    <n v="2"/>
    <n v="159340"/>
    <n v="464905"/>
    <n v="426932"/>
    <n v="37973"/>
  </r>
  <r>
    <x v="126"/>
    <n v="202237"/>
    <x v="11"/>
    <n v="29"/>
    <n v="30"/>
    <n v="29"/>
    <n v="1"/>
    <n v="159311"/>
    <n v="464888"/>
    <n v="426914"/>
    <n v="37974"/>
  </r>
  <r>
    <x v="152"/>
    <n v="202238"/>
    <x v="11"/>
    <n v="21"/>
    <n v="32"/>
    <n v="26"/>
    <n v="6"/>
    <n v="159290"/>
    <n v="464876"/>
    <n v="426905"/>
    <n v="37971"/>
  </r>
  <r>
    <x v="127"/>
    <n v="202239"/>
    <x v="11"/>
    <n v="30"/>
    <n v="35"/>
    <n v="30"/>
    <n v="5"/>
    <n v="159260"/>
    <n v="464848"/>
    <n v="426882"/>
    <n v="37966"/>
  </r>
  <r>
    <x v="128"/>
    <n v="202240"/>
    <x v="11"/>
    <n v="27"/>
    <n v="37"/>
    <n v="35"/>
    <n v="2"/>
    <n v="159233"/>
    <n v="464830"/>
    <n v="426860"/>
    <n v="37970"/>
  </r>
  <r>
    <x v="129"/>
    <n v="202241"/>
    <x v="11"/>
    <n v="24"/>
    <n v="31"/>
    <n v="26"/>
    <n v="5"/>
    <n v="159209"/>
    <n v="464816"/>
    <n v="426848"/>
    <n v="37968"/>
  </r>
  <r>
    <x v="130"/>
    <n v="202242"/>
    <x v="11"/>
    <n v="18"/>
    <n v="27"/>
    <n v="24"/>
    <n v="3"/>
    <n v="159191"/>
    <n v="464797"/>
    <n v="426832"/>
    <n v="37965"/>
  </r>
  <r>
    <x v="153"/>
    <n v="202243"/>
    <x v="11"/>
    <n v="37"/>
    <n v="28"/>
    <n v="27"/>
    <n v="1"/>
    <n v="159154"/>
    <n v="464781"/>
    <n v="426815"/>
    <n v="37966"/>
  </r>
  <r>
    <x v="154"/>
    <n v="202244"/>
    <x v="11"/>
    <n v="19"/>
    <n v="46"/>
    <n v="34"/>
    <n v="12"/>
    <n v="159135"/>
    <n v="464746"/>
    <n v="426792"/>
    <n v="37954"/>
  </r>
  <r>
    <x v="155"/>
    <n v="202245"/>
    <x v="11"/>
    <n v="13"/>
    <n v="29"/>
    <n v="25"/>
    <n v="4"/>
    <n v="159122"/>
    <n v="464724"/>
    <n v="426774"/>
    <n v="37950"/>
  </r>
  <r>
    <x v="156"/>
    <n v="202246"/>
    <x v="11"/>
    <n v="26"/>
    <n v="30"/>
    <n v="25"/>
    <n v="5"/>
    <n v="159096"/>
    <n v="464700"/>
    <n v="426755"/>
    <n v="37945"/>
  </r>
  <r>
    <x v="157"/>
    <n v="202247"/>
    <x v="11"/>
    <n v="23"/>
    <n v="29"/>
    <n v="25"/>
    <n v="4"/>
    <n v="159073"/>
    <n v="464676"/>
    <n v="426735"/>
    <n v="37941"/>
  </r>
  <r>
    <x v="131"/>
    <n v="202248"/>
    <x v="11"/>
    <n v="21"/>
    <n v="40"/>
    <n v="36"/>
    <n v="4"/>
    <n v="159052"/>
    <n v="464640"/>
    <n v="426703"/>
    <n v="37937"/>
  </r>
  <r>
    <x v="132"/>
    <n v="202249"/>
    <x v="11"/>
    <n v="28"/>
    <n v="43"/>
    <n v="38"/>
    <n v="5"/>
    <n v="159024"/>
    <n v="464602"/>
    <n v="426670"/>
    <n v="37932"/>
  </r>
  <r>
    <x v="133"/>
    <n v="202250"/>
    <x v="11"/>
    <n v="26"/>
    <n v="38"/>
    <n v="35"/>
    <n v="3"/>
    <n v="158998"/>
    <n v="464568"/>
    <n v="426639"/>
    <n v="37929"/>
  </r>
  <r>
    <x v="134"/>
    <n v="202251"/>
    <x v="11"/>
    <n v="22"/>
    <n v="38"/>
    <n v="32"/>
    <n v="6"/>
    <n v="158976"/>
    <n v="464534"/>
    <n v="426611"/>
    <n v="37923"/>
  </r>
  <r>
    <x v="135"/>
    <n v="202252"/>
    <x v="11"/>
    <n v="46"/>
    <n v="47"/>
    <n v="38"/>
    <n v="9"/>
    <n v="158930"/>
    <n v="464498"/>
    <n v="426582"/>
    <n v="37916"/>
  </r>
  <r>
    <x v="13"/>
    <n v="202001"/>
    <x v="12"/>
    <n v="34"/>
    <n v="0"/>
    <n v="0"/>
    <n v="0"/>
    <n v="211522"/>
    <n v="0"/>
    <n v="0"/>
    <n v="0"/>
  </r>
  <r>
    <x v="14"/>
    <n v="202002"/>
    <x v="12"/>
    <n v="25"/>
    <n v="0"/>
    <n v="0"/>
    <n v="0"/>
    <n v="211497"/>
    <n v="0"/>
    <n v="0"/>
    <n v="0"/>
  </r>
  <r>
    <x v="15"/>
    <n v="202003"/>
    <x v="12"/>
    <n v="47"/>
    <n v="0"/>
    <n v="0"/>
    <n v="0"/>
    <n v="211450"/>
    <n v="0"/>
    <n v="0"/>
    <n v="0"/>
  </r>
  <r>
    <x v="16"/>
    <n v="202004"/>
    <x v="12"/>
    <n v="44"/>
    <n v="0"/>
    <n v="0"/>
    <n v="0"/>
    <n v="211406"/>
    <n v="0"/>
    <n v="0"/>
    <n v="0"/>
  </r>
  <r>
    <x v="17"/>
    <n v="202005"/>
    <x v="12"/>
    <n v="42"/>
    <n v="0"/>
    <n v="0"/>
    <n v="0"/>
    <n v="211364"/>
    <n v="0"/>
    <n v="0"/>
    <n v="0"/>
  </r>
  <r>
    <x v="18"/>
    <n v="202006"/>
    <x v="12"/>
    <n v="39"/>
    <n v="0"/>
    <n v="0"/>
    <n v="0"/>
    <n v="211325"/>
    <n v="0"/>
    <n v="0"/>
    <n v="0"/>
  </r>
  <r>
    <x v="19"/>
    <n v="202007"/>
    <x v="12"/>
    <n v="38"/>
    <n v="0"/>
    <n v="0"/>
    <n v="0"/>
    <n v="211287"/>
    <n v="0"/>
    <n v="0"/>
    <n v="0"/>
  </r>
  <r>
    <x v="20"/>
    <n v="202008"/>
    <x v="12"/>
    <n v="27"/>
    <n v="0"/>
    <n v="0"/>
    <n v="0"/>
    <n v="211260"/>
    <n v="0"/>
    <n v="0"/>
    <n v="0"/>
  </r>
  <r>
    <x v="21"/>
    <n v="202009"/>
    <x v="12"/>
    <n v="39"/>
    <n v="0"/>
    <n v="0"/>
    <n v="0"/>
    <n v="211221"/>
    <n v="0"/>
    <n v="0"/>
    <n v="0"/>
  </r>
  <r>
    <x v="22"/>
    <n v="202010"/>
    <x v="12"/>
    <n v="35"/>
    <n v="0"/>
    <n v="0"/>
    <n v="0"/>
    <n v="211186"/>
    <n v="0"/>
    <n v="0"/>
    <n v="0"/>
  </r>
  <r>
    <x v="23"/>
    <n v="202011"/>
    <x v="12"/>
    <n v="40"/>
    <n v="0"/>
    <n v="0"/>
    <n v="0"/>
    <n v="211146"/>
    <n v="0"/>
    <n v="0"/>
    <n v="0"/>
  </r>
  <r>
    <x v="24"/>
    <n v="202012"/>
    <x v="12"/>
    <n v="47"/>
    <n v="0"/>
    <n v="0"/>
    <n v="0"/>
    <n v="211099"/>
    <n v="0"/>
    <n v="0"/>
    <n v="0"/>
  </r>
  <r>
    <x v="25"/>
    <n v="202013"/>
    <x v="12"/>
    <n v="41"/>
    <n v="0"/>
    <n v="0"/>
    <n v="0"/>
    <n v="211058"/>
    <n v="0"/>
    <n v="0"/>
    <n v="0"/>
  </r>
  <r>
    <x v="26"/>
    <n v="202014"/>
    <x v="12"/>
    <n v="43"/>
    <n v="0"/>
    <n v="0"/>
    <n v="0"/>
    <n v="211015"/>
    <n v="0"/>
    <n v="0"/>
    <n v="0"/>
  </r>
  <r>
    <x v="27"/>
    <n v="202015"/>
    <x v="12"/>
    <n v="42"/>
    <n v="0"/>
    <n v="0"/>
    <n v="0"/>
    <n v="210973"/>
    <n v="0"/>
    <n v="0"/>
    <n v="0"/>
  </r>
  <r>
    <x v="136"/>
    <n v="202016"/>
    <x v="12"/>
    <n v="37"/>
    <n v="0"/>
    <n v="0"/>
    <n v="0"/>
    <n v="210936"/>
    <n v="0"/>
    <n v="0"/>
    <n v="0"/>
  </r>
  <r>
    <x v="28"/>
    <n v="202017"/>
    <x v="12"/>
    <n v="35"/>
    <n v="0"/>
    <n v="0"/>
    <n v="0"/>
    <n v="210901"/>
    <n v="0"/>
    <n v="0"/>
    <n v="0"/>
  </r>
  <r>
    <x v="29"/>
    <n v="202018"/>
    <x v="12"/>
    <n v="45"/>
    <n v="0"/>
    <n v="0"/>
    <n v="0"/>
    <n v="210856"/>
    <n v="0"/>
    <n v="0"/>
    <n v="0"/>
  </r>
  <r>
    <x v="30"/>
    <n v="202019"/>
    <x v="12"/>
    <n v="31"/>
    <n v="0"/>
    <n v="0"/>
    <n v="0"/>
    <n v="210825"/>
    <n v="0"/>
    <n v="0"/>
    <n v="0"/>
  </r>
  <r>
    <x v="0"/>
    <n v="202020"/>
    <x v="12"/>
    <n v="44"/>
    <n v="0"/>
    <n v="0"/>
    <n v="0"/>
    <n v="210781"/>
    <n v="0"/>
    <n v="0"/>
    <n v="0"/>
  </r>
  <r>
    <x v="31"/>
    <n v="202021"/>
    <x v="12"/>
    <n v="31"/>
    <n v="0"/>
    <n v="0"/>
    <n v="0"/>
    <n v="210750"/>
    <n v="0"/>
    <n v="0"/>
    <n v="0"/>
  </r>
  <r>
    <x v="32"/>
    <n v="202022"/>
    <x v="12"/>
    <n v="40"/>
    <n v="0"/>
    <n v="0"/>
    <n v="0"/>
    <n v="210710"/>
    <n v="0"/>
    <n v="0"/>
    <n v="0"/>
  </r>
  <r>
    <x v="33"/>
    <n v="202023"/>
    <x v="12"/>
    <n v="35"/>
    <n v="0"/>
    <n v="0"/>
    <n v="0"/>
    <n v="210675"/>
    <n v="0"/>
    <n v="0"/>
    <n v="0"/>
  </r>
  <r>
    <x v="34"/>
    <n v="202024"/>
    <x v="12"/>
    <n v="32"/>
    <n v="0"/>
    <n v="0"/>
    <n v="0"/>
    <n v="210643"/>
    <n v="0"/>
    <n v="0"/>
    <n v="0"/>
  </r>
  <r>
    <x v="137"/>
    <n v="202025"/>
    <x v="12"/>
    <n v="36"/>
    <n v="0"/>
    <n v="0"/>
    <n v="0"/>
    <n v="210607"/>
    <n v="0"/>
    <n v="0"/>
    <n v="0"/>
  </r>
  <r>
    <x v="35"/>
    <n v="202026"/>
    <x v="12"/>
    <n v="38"/>
    <n v="0"/>
    <n v="0"/>
    <n v="0"/>
    <n v="210569"/>
    <n v="0"/>
    <n v="0"/>
    <n v="0"/>
  </r>
  <r>
    <x v="36"/>
    <n v="202027"/>
    <x v="12"/>
    <n v="39"/>
    <n v="0"/>
    <n v="0"/>
    <n v="0"/>
    <n v="210530"/>
    <n v="0"/>
    <n v="0"/>
    <n v="0"/>
  </r>
  <r>
    <x v="37"/>
    <n v="202028"/>
    <x v="12"/>
    <n v="33"/>
    <n v="0"/>
    <n v="0"/>
    <n v="0"/>
    <n v="210497"/>
    <n v="0"/>
    <n v="0"/>
    <n v="0"/>
  </r>
  <r>
    <x v="38"/>
    <n v="202029"/>
    <x v="12"/>
    <n v="51"/>
    <n v="0"/>
    <n v="0"/>
    <n v="0"/>
    <n v="210446"/>
    <n v="0"/>
    <n v="0"/>
    <n v="0"/>
  </r>
  <r>
    <x v="1"/>
    <n v="202030"/>
    <x v="12"/>
    <n v="43"/>
    <n v="0"/>
    <n v="0"/>
    <n v="0"/>
    <n v="210403"/>
    <n v="0"/>
    <n v="0"/>
    <n v="0"/>
  </r>
  <r>
    <x v="39"/>
    <n v="202031"/>
    <x v="12"/>
    <n v="33"/>
    <n v="0"/>
    <n v="0"/>
    <n v="0"/>
    <n v="210370"/>
    <n v="0"/>
    <n v="0"/>
    <n v="0"/>
  </r>
  <r>
    <x v="2"/>
    <n v="202032"/>
    <x v="12"/>
    <n v="36"/>
    <n v="0"/>
    <n v="0"/>
    <n v="0"/>
    <n v="210334"/>
    <n v="0"/>
    <n v="0"/>
    <n v="0"/>
  </r>
  <r>
    <x v="40"/>
    <n v="202033"/>
    <x v="12"/>
    <n v="33"/>
    <n v="0"/>
    <n v="0"/>
    <n v="0"/>
    <n v="210301"/>
    <n v="0"/>
    <n v="0"/>
    <n v="0"/>
  </r>
  <r>
    <x v="41"/>
    <n v="202034"/>
    <x v="12"/>
    <n v="39"/>
    <n v="0"/>
    <n v="0"/>
    <n v="0"/>
    <n v="210262"/>
    <n v="0"/>
    <n v="0"/>
    <n v="0"/>
  </r>
  <r>
    <x v="42"/>
    <n v="202035"/>
    <x v="12"/>
    <n v="45"/>
    <n v="0"/>
    <n v="0"/>
    <n v="0"/>
    <n v="210217"/>
    <n v="0"/>
    <n v="0"/>
    <n v="0"/>
  </r>
  <r>
    <x v="43"/>
    <n v="202036"/>
    <x v="12"/>
    <n v="41"/>
    <n v="0"/>
    <n v="0"/>
    <n v="0"/>
    <n v="210176"/>
    <n v="0"/>
    <n v="0"/>
    <n v="0"/>
  </r>
  <r>
    <x v="44"/>
    <n v="202037"/>
    <x v="12"/>
    <n v="29"/>
    <n v="0"/>
    <n v="0"/>
    <n v="0"/>
    <n v="210147"/>
    <n v="0"/>
    <n v="0"/>
    <n v="0"/>
  </r>
  <r>
    <x v="45"/>
    <n v="202038"/>
    <x v="12"/>
    <n v="50"/>
    <n v="0"/>
    <n v="0"/>
    <n v="0"/>
    <n v="210097"/>
    <n v="0"/>
    <n v="0"/>
    <n v="0"/>
  </r>
  <r>
    <x v="46"/>
    <n v="202039"/>
    <x v="12"/>
    <n v="41"/>
    <n v="0"/>
    <n v="0"/>
    <n v="0"/>
    <n v="210056"/>
    <n v="0"/>
    <n v="0"/>
    <n v="0"/>
  </r>
  <r>
    <x v="47"/>
    <n v="202040"/>
    <x v="12"/>
    <n v="41"/>
    <n v="0"/>
    <n v="0"/>
    <n v="0"/>
    <n v="210015"/>
    <n v="0"/>
    <n v="0"/>
    <n v="0"/>
  </r>
  <r>
    <x v="48"/>
    <n v="202041"/>
    <x v="12"/>
    <n v="45"/>
    <n v="0"/>
    <n v="0"/>
    <n v="0"/>
    <n v="209970"/>
    <n v="0"/>
    <n v="0"/>
    <n v="0"/>
  </r>
  <r>
    <x v="49"/>
    <n v="202042"/>
    <x v="12"/>
    <n v="55"/>
    <n v="0"/>
    <n v="0"/>
    <n v="0"/>
    <n v="209915"/>
    <n v="0"/>
    <n v="0"/>
    <n v="0"/>
  </r>
  <r>
    <x v="50"/>
    <n v="202043"/>
    <x v="12"/>
    <n v="55"/>
    <n v="0"/>
    <n v="0"/>
    <n v="0"/>
    <n v="209860"/>
    <n v="0"/>
    <n v="0"/>
    <n v="0"/>
  </r>
  <r>
    <x v="3"/>
    <n v="202044"/>
    <x v="12"/>
    <n v="49"/>
    <n v="0"/>
    <n v="0"/>
    <n v="0"/>
    <n v="209811"/>
    <n v="0"/>
    <n v="0"/>
    <n v="0"/>
  </r>
  <r>
    <x v="4"/>
    <n v="202045"/>
    <x v="12"/>
    <n v="52"/>
    <n v="0"/>
    <n v="0"/>
    <n v="0"/>
    <n v="209759"/>
    <n v="0"/>
    <n v="0"/>
    <n v="0"/>
  </r>
  <r>
    <x v="51"/>
    <n v="202046"/>
    <x v="12"/>
    <n v="61"/>
    <n v="0"/>
    <n v="0"/>
    <n v="0"/>
    <n v="209698"/>
    <n v="0"/>
    <n v="0"/>
    <n v="0"/>
  </r>
  <r>
    <x v="52"/>
    <n v="202047"/>
    <x v="12"/>
    <n v="51"/>
    <n v="0"/>
    <n v="0"/>
    <n v="0"/>
    <n v="209647"/>
    <n v="0"/>
    <n v="0"/>
    <n v="0"/>
  </r>
  <r>
    <x v="53"/>
    <n v="202048"/>
    <x v="12"/>
    <n v="46"/>
    <n v="0"/>
    <n v="0"/>
    <n v="0"/>
    <n v="209601"/>
    <n v="0"/>
    <n v="0"/>
    <n v="0"/>
  </r>
  <r>
    <x v="5"/>
    <n v="202049"/>
    <x v="12"/>
    <n v="45"/>
    <n v="0"/>
    <n v="0"/>
    <n v="0"/>
    <n v="209556"/>
    <n v="0"/>
    <n v="0"/>
    <n v="0"/>
  </r>
  <r>
    <x v="54"/>
    <n v="202050"/>
    <x v="12"/>
    <n v="34"/>
    <n v="0"/>
    <n v="0"/>
    <n v="0"/>
    <n v="209522"/>
    <n v="0"/>
    <n v="0"/>
    <n v="0"/>
  </r>
  <r>
    <x v="6"/>
    <n v="202051"/>
    <x v="12"/>
    <n v="48"/>
    <n v="0"/>
    <n v="0"/>
    <n v="0"/>
    <n v="209474"/>
    <n v="0"/>
    <n v="0"/>
    <n v="0"/>
  </r>
  <r>
    <x v="55"/>
    <n v="202052"/>
    <x v="12"/>
    <n v="51"/>
    <n v="0"/>
    <n v="0"/>
    <n v="0"/>
    <n v="209423"/>
    <n v="172"/>
    <n v="172"/>
    <n v="0"/>
  </r>
  <r>
    <x v="56"/>
    <n v="202053"/>
    <x v="12"/>
    <n v="27"/>
    <n v="0"/>
    <n v="0"/>
    <n v="0"/>
    <n v="209396"/>
    <n v="1512"/>
    <n v="1512"/>
    <n v="0"/>
  </r>
  <r>
    <x v="57"/>
    <n v="202101"/>
    <x v="12"/>
    <n v="65"/>
    <n v="0"/>
    <n v="0"/>
    <n v="0"/>
    <n v="209331"/>
    <n v="6621"/>
    <n v="6620"/>
    <n v="1"/>
  </r>
  <r>
    <x v="58"/>
    <n v="202102"/>
    <x v="12"/>
    <n v="54"/>
    <n v="0"/>
    <n v="0"/>
    <n v="0"/>
    <n v="209277"/>
    <n v="14995"/>
    <n v="14817"/>
    <n v="178"/>
  </r>
  <r>
    <x v="59"/>
    <n v="202103"/>
    <x v="12"/>
    <n v="58"/>
    <n v="1"/>
    <n v="1"/>
    <n v="0"/>
    <n v="209219"/>
    <n v="19942"/>
    <n v="19463"/>
    <n v="479"/>
  </r>
  <r>
    <x v="7"/>
    <n v="202104"/>
    <x v="12"/>
    <n v="51"/>
    <n v="0"/>
    <n v="0"/>
    <n v="0"/>
    <n v="209168"/>
    <n v="22047"/>
    <n v="21459"/>
    <n v="588"/>
  </r>
  <r>
    <x v="60"/>
    <n v="202105"/>
    <x v="12"/>
    <n v="47"/>
    <n v="0"/>
    <n v="0"/>
    <n v="0"/>
    <n v="209121"/>
    <n v="23143"/>
    <n v="22367"/>
    <n v="776"/>
  </r>
  <r>
    <x v="61"/>
    <n v="202106"/>
    <x v="12"/>
    <n v="50"/>
    <n v="2"/>
    <n v="1"/>
    <n v="1"/>
    <n v="209071"/>
    <n v="24663"/>
    <n v="23454"/>
    <n v="1209"/>
  </r>
  <r>
    <x v="138"/>
    <n v="202107"/>
    <x v="12"/>
    <n v="63"/>
    <n v="2"/>
    <n v="2"/>
    <n v="0"/>
    <n v="209008"/>
    <n v="26582"/>
    <n v="25084"/>
    <n v="1498"/>
  </r>
  <r>
    <x v="62"/>
    <n v="202108"/>
    <x v="12"/>
    <n v="75"/>
    <n v="2"/>
    <n v="1"/>
    <n v="1"/>
    <n v="208933"/>
    <n v="29340"/>
    <n v="27649"/>
    <n v="1691"/>
  </r>
  <r>
    <x v="63"/>
    <n v="202109"/>
    <x v="12"/>
    <n v="78"/>
    <n v="1"/>
    <n v="1"/>
    <n v="0"/>
    <n v="208855"/>
    <n v="35473"/>
    <n v="32964"/>
    <n v="2509"/>
  </r>
  <r>
    <x v="64"/>
    <n v="202110"/>
    <x v="12"/>
    <n v="69"/>
    <n v="0"/>
    <n v="0"/>
    <n v="0"/>
    <n v="208786"/>
    <n v="43454"/>
    <n v="39718"/>
    <n v="3736"/>
  </r>
  <r>
    <x v="139"/>
    <n v="202111"/>
    <x v="12"/>
    <n v="67"/>
    <n v="3"/>
    <n v="2"/>
    <n v="1"/>
    <n v="208719"/>
    <n v="51083"/>
    <n v="45321"/>
    <n v="5762"/>
  </r>
  <r>
    <x v="65"/>
    <n v="202112"/>
    <x v="12"/>
    <n v="65"/>
    <n v="1"/>
    <n v="1"/>
    <n v="0"/>
    <n v="208654"/>
    <n v="57079"/>
    <n v="50209"/>
    <n v="6870"/>
  </r>
  <r>
    <x v="66"/>
    <n v="202113"/>
    <x v="12"/>
    <n v="73"/>
    <n v="3"/>
    <n v="3"/>
    <n v="0"/>
    <n v="208581"/>
    <n v="61901"/>
    <n v="53947"/>
    <n v="7954"/>
  </r>
  <r>
    <x v="67"/>
    <n v="202114"/>
    <x v="12"/>
    <n v="59"/>
    <n v="0"/>
    <n v="0"/>
    <n v="0"/>
    <n v="208522"/>
    <n v="68130"/>
    <n v="59550"/>
    <n v="8580"/>
  </r>
  <r>
    <x v="68"/>
    <n v="202115"/>
    <x v="12"/>
    <n v="51"/>
    <n v="1"/>
    <n v="1"/>
    <n v="0"/>
    <n v="208471"/>
    <n v="79367"/>
    <n v="69926"/>
    <n v="9441"/>
  </r>
  <r>
    <x v="69"/>
    <n v="202116"/>
    <x v="12"/>
    <n v="49"/>
    <n v="1"/>
    <n v="1"/>
    <n v="0"/>
    <n v="208422"/>
    <n v="91898"/>
    <n v="81922"/>
    <n v="9976"/>
  </r>
  <r>
    <x v="70"/>
    <n v="202117"/>
    <x v="12"/>
    <n v="55"/>
    <n v="2"/>
    <n v="2"/>
    <n v="0"/>
    <n v="208367"/>
    <n v="101641"/>
    <n v="91207"/>
    <n v="10434"/>
  </r>
  <r>
    <x v="71"/>
    <n v="202118"/>
    <x v="12"/>
    <n v="45"/>
    <n v="4"/>
    <n v="4"/>
    <n v="0"/>
    <n v="208322"/>
    <n v="123115"/>
    <n v="111813"/>
    <n v="11302"/>
  </r>
  <r>
    <x v="72"/>
    <n v="202119"/>
    <x v="12"/>
    <n v="39"/>
    <n v="3"/>
    <n v="3"/>
    <n v="0"/>
    <n v="208283"/>
    <n v="217692"/>
    <n v="203077"/>
    <n v="14615"/>
  </r>
  <r>
    <x v="140"/>
    <n v="202120"/>
    <x v="12"/>
    <n v="33"/>
    <n v="11"/>
    <n v="10"/>
    <n v="1"/>
    <n v="208250"/>
    <n v="342517"/>
    <n v="321450"/>
    <n v="21067"/>
  </r>
  <r>
    <x v="73"/>
    <n v="202121"/>
    <x v="12"/>
    <n v="38"/>
    <n v="11"/>
    <n v="10"/>
    <n v="1"/>
    <n v="208212"/>
    <n v="395703"/>
    <n v="371116"/>
    <n v="24587"/>
  </r>
  <r>
    <x v="74"/>
    <n v="202122"/>
    <x v="12"/>
    <n v="37"/>
    <n v="6"/>
    <n v="4"/>
    <n v="2"/>
    <n v="208175"/>
    <n v="429438"/>
    <n v="401569"/>
    <n v="27869"/>
  </r>
  <r>
    <x v="141"/>
    <n v="202123"/>
    <x v="12"/>
    <n v="31"/>
    <n v="8"/>
    <n v="7"/>
    <n v="1"/>
    <n v="208144"/>
    <n v="450995"/>
    <n v="420368"/>
    <n v="30627"/>
  </r>
  <r>
    <x v="75"/>
    <n v="202124"/>
    <x v="12"/>
    <n v="34"/>
    <n v="14"/>
    <n v="12"/>
    <n v="2"/>
    <n v="208110"/>
    <n v="462827"/>
    <n v="430323"/>
    <n v="32504"/>
  </r>
  <r>
    <x v="8"/>
    <n v="202125"/>
    <x v="12"/>
    <n v="30"/>
    <n v="7"/>
    <n v="7"/>
    <n v="0"/>
    <n v="208080"/>
    <n v="471413"/>
    <n v="437711"/>
    <n v="33702"/>
  </r>
  <r>
    <x v="76"/>
    <n v="202126"/>
    <x v="12"/>
    <n v="37"/>
    <n v="10"/>
    <n v="7"/>
    <n v="3"/>
    <n v="208043"/>
    <n v="479182"/>
    <n v="444829"/>
    <n v="34353"/>
  </r>
  <r>
    <x v="142"/>
    <n v="202127"/>
    <x v="12"/>
    <n v="39"/>
    <n v="12"/>
    <n v="12"/>
    <n v="0"/>
    <n v="208004"/>
    <n v="485622"/>
    <n v="450955"/>
    <n v="34667"/>
  </r>
  <r>
    <x v="77"/>
    <n v="202128"/>
    <x v="12"/>
    <n v="29"/>
    <n v="18"/>
    <n v="15"/>
    <n v="3"/>
    <n v="207975"/>
    <n v="494400"/>
    <n v="459166"/>
    <n v="35234"/>
  </r>
  <r>
    <x v="9"/>
    <n v="202129"/>
    <x v="12"/>
    <n v="23"/>
    <n v="13"/>
    <n v="10"/>
    <n v="3"/>
    <n v="207952"/>
    <n v="501248"/>
    <n v="465534"/>
    <n v="35714"/>
  </r>
  <r>
    <x v="78"/>
    <n v="202130"/>
    <x v="12"/>
    <n v="29"/>
    <n v="14"/>
    <n v="12"/>
    <n v="2"/>
    <n v="207923"/>
    <n v="507416"/>
    <n v="471266"/>
    <n v="36150"/>
  </r>
  <r>
    <x v="79"/>
    <n v="202131"/>
    <x v="12"/>
    <n v="23"/>
    <n v="18"/>
    <n v="16"/>
    <n v="2"/>
    <n v="207900"/>
    <n v="511844"/>
    <n v="475325"/>
    <n v="36519"/>
  </r>
  <r>
    <x v="80"/>
    <n v="202132"/>
    <x v="12"/>
    <n v="20"/>
    <n v="16"/>
    <n v="15"/>
    <n v="1"/>
    <n v="207880"/>
    <n v="514674"/>
    <n v="477936"/>
    <n v="36738"/>
  </r>
  <r>
    <x v="81"/>
    <n v="202133"/>
    <x v="12"/>
    <n v="22"/>
    <n v="17"/>
    <n v="17"/>
    <n v="0"/>
    <n v="207858"/>
    <n v="517187"/>
    <n v="480222"/>
    <n v="36965"/>
  </r>
  <r>
    <x v="82"/>
    <n v="202134"/>
    <x v="12"/>
    <n v="17"/>
    <n v="15"/>
    <n v="11"/>
    <n v="4"/>
    <n v="207841"/>
    <n v="519500"/>
    <n v="482364"/>
    <n v="37136"/>
  </r>
  <r>
    <x v="83"/>
    <n v="202135"/>
    <x v="12"/>
    <n v="28"/>
    <n v="12"/>
    <n v="9"/>
    <n v="3"/>
    <n v="207813"/>
    <n v="521385"/>
    <n v="484026"/>
    <n v="37359"/>
  </r>
  <r>
    <x v="84"/>
    <n v="202136"/>
    <x v="12"/>
    <n v="20"/>
    <n v="17"/>
    <n v="15"/>
    <n v="2"/>
    <n v="207793"/>
    <n v="522917"/>
    <n v="485336"/>
    <n v="37581"/>
  </r>
  <r>
    <x v="85"/>
    <n v="202137"/>
    <x v="12"/>
    <n v="22"/>
    <n v="16"/>
    <n v="15"/>
    <n v="1"/>
    <n v="207771"/>
    <n v="524277"/>
    <n v="486500"/>
    <n v="37777"/>
  </r>
  <r>
    <x v="86"/>
    <n v="202138"/>
    <x v="12"/>
    <n v="30"/>
    <n v="17"/>
    <n v="15"/>
    <n v="2"/>
    <n v="207741"/>
    <n v="525390"/>
    <n v="487514"/>
    <n v="37876"/>
  </r>
  <r>
    <x v="87"/>
    <n v="202139"/>
    <x v="12"/>
    <n v="20"/>
    <n v="12"/>
    <n v="11"/>
    <n v="1"/>
    <n v="207721"/>
    <n v="526242"/>
    <n v="488259"/>
    <n v="37983"/>
  </r>
  <r>
    <x v="88"/>
    <n v="202140"/>
    <x v="12"/>
    <n v="31"/>
    <n v="16"/>
    <n v="15"/>
    <n v="1"/>
    <n v="207690"/>
    <n v="527203"/>
    <n v="489077"/>
    <n v="38126"/>
  </r>
  <r>
    <x v="89"/>
    <n v="202141"/>
    <x v="12"/>
    <n v="31"/>
    <n v="11"/>
    <n v="9"/>
    <n v="2"/>
    <n v="207659"/>
    <n v="528225"/>
    <n v="489952"/>
    <n v="38273"/>
  </r>
  <r>
    <x v="10"/>
    <n v="202142"/>
    <x v="12"/>
    <n v="26"/>
    <n v="17"/>
    <n v="15"/>
    <n v="2"/>
    <n v="207633"/>
    <n v="530110"/>
    <n v="491627"/>
    <n v="38483"/>
  </r>
  <r>
    <x v="90"/>
    <n v="202143"/>
    <x v="12"/>
    <n v="30"/>
    <n v="11"/>
    <n v="9"/>
    <n v="2"/>
    <n v="207603"/>
    <n v="533536"/>
    <n v="494697"/>
    <n v="38839"/>
  </r>
  <r>
    <x v="91"/>
    <n v="202144"/>
    <x v="12"/>
    <n v="25"/>
    <n v="18"/>
    <n v="15"/>
    <n v="3"/>
    <n v="207578"/>
    <n v="538906"/>
    <n v="499569"/>
    <n v="39337"/>
  </r>
  <r>
    <x v="143"/>
    <n v="202145"/>
    <x v="12"/>
    <n v="29"/>
    <n v="18"/>
    <n v="16"/>
    <n v="2"/>
    <n v="207549"/>
    <n v="543332"/>
    <n v="503563"/>
    <n v="39769"/>
  </r>
  <r>
    <x v="92"/>
    <n v="202146"/>
    <x v="12"/>
    <n v="30"/>
    <n v="19"/>
    <n v="18"/>
    <n v="1"/>
    <n v="207519"/>
    <n v="548136"/>
    <n v="507918"/>
    <n v="40218"/>
  </r>
  <r>
    <x v="93"/>
    <n v="202147"/>
    <x v="12"/>
    <n v="31"/>
    <n v="12"/>
    <n v="10"/>
    <n v="2"/>
    <n v="207488"/>
    <n v="554083"/>
    <n v="513222"/>
    <n v="40861"/>
  </r>
  <r>
    <x v="94"/>
    <n v="202148"/>
    <x v="12"/>
    <n v="40"/>
    <n v="15"/>
    <n v="11"/>
    <n v="4"/>
    <n v="207448"/>
    <n v="557813"/>
    <n v="516514"/>
    <n v="41299"/>
  </r>
  <r>
    <x v="95"/>
    <n v="202149"/>
    <x v="12"/>
    <n v="33"/>
    <n v="19"/>
    <n v="17"/>
    <n v="2"/>
    <n v="207415"/>
    <n v="560111"/>
    <n v="518466"/>
    <n v="41645"/>
  </r>
  <r>
    <x v="144"/>
    <n v="202150"/>
    <x v="12"/>
    <n v="33"/>
    <n v="25"/>
    <n v="25"/>
    <n v="0"/>
    <n v="207382"/>
    <n v="561935"/>
    <n v="520024"/>
    <n v="41911"/>
  </r>
  <r>
    <x v="96"/>
    <n v="202151"/>
    <x v="12"/>
    <n v="33"/>
    <n v="19"/>
    <n v="15"/>
    <n v="4"/>
    <n v="207349"/>
    <n v="562671"/>
    <n v="520636"/>
    <n v="42035"/>
  </r>
  <r>
    <x v="97"/>
    <n v="202152"/>
    <x v="12"/>
    <n v="17"/>
    <n v="11"/>
    <n v="9"/>
    <n v="2"/>
    <n v="207332"/>
    <n v="563246"/>
    <n v="521145"/>
    <n v="42101"/>
  </r>
  <r>
    <x v="98"/>
    <n v="202153"/>
    <x v="12"/>
    <n v="30"/>
    <n v="0"/>
    <n v="0"/>
    <n v="0"/>
    <n v="207302"/>
    <n v="563601"/>
    <n v="521500"/>
    <n v="42101"/>
  </r>
  <r>
    <x v="99"/>
    <n v="202201"/>
    <x v="12"/>
    <n v="24"/>
    <n v="15"/>
    <n v="13"/>
    <n v="2"/>
    <n v="207278"/>
    <n v="564669"/>
    <n v="522405"/>
    <n v="42264"/>
  </r>
  <r>
    <x v="100"/>
    <n v="202202"/>
    <x v="12"/>
    <n v="37"/>
    <n v="21"/>
    <n v="18"/>
    <n v="3"/>
    <n v="207241"/>
    <n v="565717"/>
    <n v="523301"/>
    <n v="42416"/>
  </r>
  <r>
    <x v="101"/>
    <n v="202203"/>
    <x v="12"/>
    <n v="21"/>
    <n v="16"/>
    <n v="13"/>
    <n v="3"/>
    <n v="207220"/>
    <n v="566457"/>
    <n v="523933"/>
    <n v="42524"/>
  </r>
  <r>
    <x v="102"/>
    <n v="202204"/>
    <x v="12"/>
    <n v="29"/>
    <n v="16"/>
    <n v="15"/>
    <n v="1"/>
    <n v="207191"/>
    <n v="566879"/>
    <n v="524291"/>
    <n v="42588"/>
  </r>
  <r>
    <x v="145"/>
    <n v="202205"/>
    <x v="12"/>
    <n v="24"/>
    <n v="28"/>
    <n v="25"/>
    <n v="3"/>
    <n v="207167"/>
    <n v="567102"/>
    <n v="524476"/>
    <n v="42626"/>
  </r>
  <r>
    <x v="103"/>
    <n v="202206"/>
    <x v="12"/>
    <n v="14"/>
    <n v="22"/>
    <n v="18"/>
    <n v="4"/>
    <n v="207153"/>
    <n v="567216"/>
    <n v="524574"/>
    <n v="42642"/>
  </r>
  <r>
    <x v="104"/>
    <n v="202207"/>
    <x v="12"/>
    <n v="25"/>
    <n v="26"/>
    <n v="24"/>
    <n v="2"/>
    <n v="207128"/>
    <n v="567299"/>
    <n v="524648"/>
    <n v="42651"/>
  </r>
  <r>
    <x v="105"/>
    <n v="202208"/>
    <x v="12"/>
    <n v="21"/>
    <n v="22"/>
    <n v="19"/>
    <n v="3"/>
    <n v="207107"/>
    <n v="567362"/>
    <n v="524699"/>
    <n v="42663"/>
  </r>
  <r>
    <x v="106"/>
    <n v="202209"/>
    <x v="12"/>
    <n v="25"/>
    <n v="28"/>
    <n v="23"/>
    <n v="5"/>
    <n v="207082"/>
    <n v="567396"/>
    <n v="524722"/>
    <n v="42674"/>
  </r>
  <r>
    <x v="107"/>
    <n v="202210"/>
    <x v="12"/>
    <n v="29"/>
    <n v="29"/>
    <n v="28"/>
    <n v="1"/>
    <n v="207053"/>
    <n v="567415"/>
    <n v="524732"/>
    <n v="42683"/>
  </r>
  <r>
    <x v="146"/>
    <n v="202211"/>
    <x v="12"/>
    <n v="14"/>
    <n v="19"/>
    <n v="17"/>
    <n v="2"/>
    <n v="207039"/>
    <n v="567430"/>
    <n v="524740"/>
    <n v="42690"/>
  </r>
  <r>
    <x v="108"/>
    <n v="202212"/>
    <x v="12"/>
    <n v="19"/>
    <n v="31"/>
    <n v="27"/>
    <n v="4"/>
    <n v="207020"/>
    <n v="567439"/>
    <n v="524744"/>
    <n v="42695"/>
  </r>
  <r>
    <x v="109"/>
    <n v="202213"/>
    <x v="12"/>
    <n v="21"/>
    <n v="19"/>
    <n v="18"/>
    <n v="1"/>
    <n v="206999"/>
    <n v="567452"/>
    <n v="524746"/>
    <n v="42706"/>
  </r>
  <r>
    <x v="110"/>
    <n v="202214"/>
    <x v="12"/>
    <n v="15"/>
    <n v="23"/>
    <n v="21"/>
    <n v="2"/>
    <n v="206984"/>
    <n v="567472"/>
    <n v="524763"/>
    <n v="42709"/>
  </r>
  <r>
    <x v="111"/>
    <n v="202215"/>
    <x v="12"/>
    <n v="22"/>
    <n v="22"/>
    <n v="18"/>
    <n v="4"/>
    <n v="206962"/>
    <n v="567478"/>
    <n v="524768"/>
    <n v="42710"/>
  </r>
  <r>
    <x v="112"/>
    <n v="202216"/>
    <x v="12"/>
    <n v="17"/>
    <n v="22"/>
    <n v="21"/>
    <n v="1"/>
    <n v="206945"/>
    <n v="567478"/>
    <n v="524764"/>
    <n v="42714"/>
  </r>
  <r>
    <x v="113"/>
    <n v="202217"/>
    <x v="12"/>
    <n v="17"/>
    <n v="26"/>
    <n v="24"/>
    <n v="2"/>
    <n v="206928"/>
    <n v="567485"/>
    <n v="524770"/>
    <n v="42715"/>
  </r>
  <r>
    <x v="114"/>
    <n v="202218"/>
    <x v="12"/>
    <n v="16"/>
    <n v="30"/>
    <n v="28"/>
    <n v="2"/>
    <n v="206912"/>
    <n v="567481"/>
    <n v="524767"/>
    <n v="42714"/>
  </r>
  <r>
    <x v="115"/>
    <n v="202219"/>
    <x v="12"/>
    <n v="27"/>
    <n v="19"/>
    <n v="12"/>
    <n v="7"/>
    <n v="206885"/>
    <n v="567492"/>
    <n v="524781"/>
    <n v="42711"/>
  </r>
  <r>
    <x v="11"/>
    <n v="202220"/>
    <x v="12"/>
    <n v="23"/>
    <n v="24"/>
    <n v="21"/>
    <n v="3"/>
    <n v="206862"/>
    <n v="567487"/>
    <n v="524778"/>
    <n v="42709"/>
  </r>
  <r>
    <x v="147"/>
    <n v="202221"/>
    <x v="12"/>
    <n v="17"/>
    <n v="22"/>
    <n v="19"/>
    <n v="3"/>
    <n v="206845"/>
    <n v="567488"/>
    <n v="524778"/>
    <n v="42710"/>
  </r>
  <r>
    <x v="116"/>
    <n v="202222"/>
    <x v="12"/>
    <n v="14"/>
    <n v="21"/>
    <n v="20"/>
    <n v="1"/>
    <n v="206831"/>
    <n v="567492"/>
    <n v="524777"/>
    <n v="42715"/>
  </r>
  <r>
    <x v="117"/>
    <n v="202223"/>
    <x v="12"/>
    <n v="15"/>
    <n v="15"/>
    <n v="13"/>
    <n v="2"/>
    <n v="206816"/>
    <n v="567501"/>
    <n v="524788"/>
    <n v="42713"/>
  </r>
  <r>
    <x v="118"/>
    <n v="202224"/>
    <x v="12"/>
    <n v="18"/>
    <n v="35"/>
    <n v="34"/>
    <n v="1"/>
    <n v="206798"/>
    <n v="567478"/>
    <n v="524764"/>
    <n v="42714"/>
  </r>
  <r>
    <x v="119"/>
    <n v="202225"/>
    <x v="12"/>
    <n v="18"/>
    <n v="18"/>
    <n v="15"/>
    <n v="3"/>
    <n v="206780"/>
    <n v="567478"/>
    <n v="524762"/>
    <n v="42716"/>
  </r>
  <r>
    <x v="148"/>
    <n v="202226"/>
    <x v="12"/>
    <n v="17"/>
    <n v="22"/>
    <n v="21"/>
    <n v="1"/>
    <n v="206763"/>
    <n v="567470"/>
    <n v="524751"/>
    <n v="42719"/>
  </r>
  <r>
    <x v="120"/>
    <n v="202227"/>
    <x v="12"/>
    <n v="21"/>
    <n v="14"/>
    <n v="13"/>
    <n v="1"/>
    <n v="206742"/>
    <n v="567471"/>
    <n v="524750"/>
    <n v="42721"/>
  </r>
  <r>
    <x v="121"/>
    <n v="202228"/>
    <x v="12"/>
    <n v="18"/>
    <n v="26"/>
    <n v="22"/>
    <n v="4"/>
    <n v="206724"/>
    <n v="567463"/>
    <n v="524743"/>
    <n v="42720"/>
  </r>
  <r>
    <x v="122"/>
    <n v="202229"/>
    <x v="12"/>
    <n v="18"/>
    <n v="19"/>
    <n v="17"/>
    <n v="2"/>
    <n v="206706"/>
    <n v="567475"/>
    <n v="524750"/>
    <n v="42725"/>
  </r>
  <r>
    <x v="123"/>
    <n v="202230"/>
    <x v="12"/>
    <n v="17"/>
    <n v="22"/>
    <n v="20"/>
    <n v="2"/>
    <n v="206689"/>
    <n v="567475"/>
    <n v="524744"/>
    <n v="42731"/>
  </r>
  <r>
    <x v="149"/>
    <n v="202231"/>
    <x v="12"/>
    <n v="18"/>
    <n v="26"/>
    <n v="22"/>
    <n v="4"/>
    <n v="206671"/>
    <n v="567473"/>
    <n v="524743"/>
    <n v="42730"/>
  </r>
  <r>
    <x v="124"/>
    <n v="202232"/>
    <x v="12"/>
    <n v="15"/>
    <n v="28"/>
    <n v="26"/>
    <n v="2"/>
    <n v="206656"/>
    <n v="567469"/>
    <n v="524735"/>
    <n v="42734"/>
  </r>
  <r>
    <x v="150"/>
    <n v="202233"/>
    <x v="12"/>
    <n v="14"/>
    <n v="20"/>
    <n v="17"/>
    <n v="3"/>
    <n v="206642"/>
    <n v="567462"/>
    <n v="524730"/>
    <n v="42732"/>
  </r>
  <r>
    <x v="12"/>
    <n v="202234"/>
    <x v="12"/>
    <n v="23"/>
    <n v="27"/>
    <n v="24"/>
    <n v="3"/>
    <n v="206619"/>
    <n v="567457"/>
    <n v="524721"/>
    <n v="42736"/>
  </r>
  <r>
    <x v="125"/>
    <n v="202235"/>
    <x v="12"/>
    <n v="13"/>
    <n v="23"/>
    <n v="19"/>
    <n v="4"/>
    <n v="206606"/>
    <n v="567457"/>
    <n v="524721"/>
    <n v="42736"/>
  </r>
  <r>
    <x v="151"/>
    <n v="202236"/>
    <x v="12"/>
    <n v="20"/>
    <n v="20"/>
    <n v="18"/>
    <n v="2"/>
    <n v="206586"/>
    <n v="567463"/>
    <n v="524727"/>
    <n v="42736"/>
  </r>
  <r>
    <x v="126"/>
    <n v="202237"/>
    <x v="12"/>
    <n v="18"/>
    <n v="28"/>
    <n v="25"/>
    <n v="3"/>
    <n v="206568"/>
    <n v="567464"/>
    <n v="524725"/>
    <n v="42739"/>
  </r>
  <r>
    <x v="152"/>
    <n v="202238"/>
    <x v="12"/>
    <n v="19"/>
    <n v="30"/>
    <n v="27"/>
    <n v="3"/>
    <n v="206549"/>
    <n v="567445"/>
    <n v="524708"/>
    <n v="42737"/>
  </r>
  <r>
    <x v="127"/>
    <n v="202239"/>
    <x v="12"/>
    <n v="13"/>
    <n v="28"/>
    <n v="25"/>
    <n v="3"/>
    <n v="206536"/>
    <n v="567427"/>
    <n v="524692"/>
    <n v="42735"/>
  </r>
  <r>
    <x v="128"/>
    <n v="202240"/>
    <x v="12"/>
    <n v="16"/>
    <n v="23"/>
    <n v="18"/>
    <n v="5"/>
    <n v="206520"/>
    <n v="567429"/>
    <n v="524693"/>
    <n v="42736"/>
  </r>
  <r>
    <x v="129"/>
    <n v="202241"/>
    <x v="12"/>
    <n v="13"/>
    <n v="22"/>
    <n v="20"/>
    <n v="2"/>
    <n v="206507"/>
    <n v="567428"/>
    <n v="524691"/>
    <n v="42737"/>
  </r>
  <r>
    <x v="130"/>
    <n v="202242"/>
    <x v="12"/>
    <n v="16"/>
    <n v="21"/>
    <n v="19"/>
    <n v="2"/>
    <n v="206491"/>
    <n v="567429"/>
    <n v="524691"/>
    <n v="42738"/>
  </r>
  <r>
    <x v="153"/>
    <n v="202243"/>
    <x v="12"/>
    <n v="10"/>
    <n v="28"/>
    <n v="27"/>
    <n v="1"/>
    <n v="206481"/>
    <n v="567413"/>
    <n v="524675"/>
    <n v="42738"/>
  </r>
  <r>
    <x v="154"/>
    <n v="202244"/>
    <x v="12"/>
    <n v="12"/>
    <n v="22"/>
    <n v="20"/>
    <n v="2"/>
    <n v="206469"/>
    <n v="567399"/>
    <n v="524663"/>
    <n v="42736"/>
  </r>
  <r>
    <x v="155"/>
    <n v="202245"/>
    <x v="12"/>
    <n v="22"/>
    <n v="30"/>
    <n v="28"/>
    <n v="2"/>
    <n v="206447"/>
    <n v="567374"/>
    <n v="524640"/>
    <n v="42734"/>
  </r>
  <r>
    <x v="156"/>
    <n v="202246"/>
    <x v="12"/>
    <n v="21"/>
    <n v="30"/>
    <n v="29"/>
    <n v="1"/>
    <n v="206426"/>
    <n v="567355"/>
    <n v="524621"/>
    <n v="42734"/>
  </r>
  <r>
    <x v="157"/>
    <n v="202247"/>
    <x v="12"/>
    <n v="16"/>
    <n v="22"/>
    <n v="19"/>
    <n v="3"/>
    <n v="206410"/>
    <n v="567341"/>
    <n v="524607"/>
    <n v="42734"/>
  </r>
  <r>
    <x v="131"/>
    <n v="202248"/>
    <x v="12"/>
    <n v="27"/>
    <n v="26"/>
    <n v="22"/>
    <n v="4"/>
    <n v="206383"/>
    <n v="567321"/>
    <n v="524589"/>
    <n v="42732"/>
  </r>
  <r>
    <x v="132"/>
    <n v="202249"/>
    <x v="12"/>
    <n v="18"/>
    <n v="24"/>
    <n v="21"/>
    <n v="3"/>
    <n v="206365"/>
    <n v="567303"/>
    <n v="524572"/>
    <n v="42731"/>
  </r>
  <r>
    <x v="133"/>
    <n v="202250"/>
    <x v="12"/>
    <n v="10"/>
    <n v="33"/>
    <n v="32"/>
    <n v="1"/>
    <n v="206355"/>
    <n v="567276"/>
    <n v="524545"/>
    <n v="42731"/>
  </r>
  <r>
    <x v="134"/>
    <n v="202251"/>
    <x v="12"/>
    <n v="30"/>
    <n v="36"/>
    <n v="30"/>
    <n v="6"/>
    <n v="206325"/>
    <n v="567247"/>
    <n v="524521"/>
    <n v="42726"/>
  </r>
  <r>
    <x v="135"/>
    <n v="202252"/>
    <x v="12"/>
    <n v="29"/>
    <n v="33"/>
    <n v="28"/>
    <n v="5"/>
    <n v="206296"/>
    <n v="567236"/>
    <n v="524512"/>
    <n v="42724"/>
  </r>
  <r>
    <x v="13"/>
    <n v="202001"/>
    <x v="13"/>
    <n v="23"/>
    <n v="0"/>
    <n v="0"/>
    <n v="0"/>
    <n v="255817"/>
    <n v="0"/>
    <n v="0"/>
    <n v="0"/>
  </r>
  <r>
    <x v="14"/>
    <n v="202002"/>
    <x v="13"/>
    <n v="33"/>
    <n v="0"/>
    <n v="0"/>
    <n v="0"/>
    <n v="255784"/>
    <n v="0"/>
    <n v="0"/>
    <n v="0"/>
  </r>
  <r>
    <x v="15"/>
    <n v="202003"/>
    <x v="13"/>
    <n v="30"/>
    <n v="0"/>
    <n v="0"/>
    <n v="0"/>
    <n v="255754"/>
    <n v="0"/>
    <n v="0"/>
    <n v="0"/>
  </r>
  <r>
    <x v="16"/>
    <n v="202004"/>
    <x v="13"/>
    <n v="39"/>
    <n v="0"/>
    <n v="0"/>
    <n v="0"/>
    <n v="255715"/>
    <n v="0"/>
    <n v="0"/>
    <n v="0"/>
  </r>
  <r>
    <x v="17"/>
    <n v="202005"/>
    <x v="13"/>
    <n v="22"/>
    <n v="0"/>
    <n v="0"/>
    <n v="0"/>
    <n v="255693"/>
    <n v="0"/>
    <n v="0"/>
    <n v="0"/>
  </r>
  <r>
    <x v="18"/>
    <n v="202006"/>
    <x v="13"/>
    <n v="15"/>
    <n v="0"/>
    <n v="0"/>
    <n v="0"/>
    <n v="255678"/>
    <n v="0"/>
    <n v="0"/>
    <n v="0"/>
  </r>
  <r>
    <x v="19"/>
    <n v="202007"/>
    <x v="13"/>
    <n v="25"/>
    <n v="0"/>
    <n v="0"/>
    <n v="0"/>
    <n v="255653"/>
    <n v="0"/>
    <n v="0"/>
    <n v="0"/>
  </r>
  <r>
    <x v="20"/>
    <n v="202008"/>
    <x v="13"/>
    <n v="34"/>
    <n v="0"/>
    <n v="0"/>
    <n v="0"/>
    <n v="255619"/>
    <n v="0"/>
    <n v="0"/>
    <n v="0"/>
  </r>
  <r>
    <x v="21"/>
    <n v="202009"/>
    <x v="13"/>
    <n v="25"/>
    <n v="0"/>
    <n v="0"/>
    <n v="0"/>
    <n v="255594"/>
    <n v="0"/>
    <n v="0"/>
    <n v="0"/>
  </r>
  <r>
    <x v="22"/>
    <n v="202010"/>
    <x v="13"/>
    <n v="18"/>
    <n v="0"/>
    <n v="0"/>
    <n v="0"/>
    <n v="255576"/>
    <n v="0"/>
    <n v="0"/>
    <n v="0"/>
  </r>
  <r>
    <x v="23"/>
    <n v="202011"/>
    <x v="13"/>
    <n v="17"/>
    <n v="0"/>
    <n v="0"/>
    <n v="0"/>
    <n v="255559"/>
    <n v="0"/>
    <n v="0"/>
    <n v="0"/>
  </r>
  <r>
    <x v="24"/>
    <n v="202012"/>
    <x v="13"/>
    <n v="16"/>
    <n v="0"/>
    <n v="0"/>
    <n v="0"/>
    <n v="255543"/>
    <n v="0"/>
    <n v="0"/>
    <n v="0"/>
  </r>
  <r>
    <x v="25"/>
    <n v="202013"/>
    <x v="13"/>
    <n v="24"/>
    <n v="0"/>
    <n v="0"/>
    <n v="0"/>
    <n v="255519"/>
    <n v="0"/>
    <n v="0"/>
    <n v="0"/>
  </r>
  <r>
    <x v="26"/>
    <n v="202014"/>
    <x v="13"/>
    <n v="27"/>
    <n v="0"/>
    <n v="0"/>
    <n v="0"/>
    <n v="255492"/>
    <n v="0"/>
    <n v="0"/>
    <n v="0"/>
  </r>
  <r>
    <x v="27"/>
    <n v="202015"/>
    <x v="13"/>
    <n v="32"/>
    <n v="0"/>
    <n v="0"/>
    <n v="0"/>
    <n v="255460"/>
    <n v="0"/>
    <n v="0"/>
    <n v="0"/>
  </r>
  <r>
    <x v="136"/>
    <n v="202016"/>
    <x v="13"/>
    <n v="32"/>
    <n v="0"/>
    <n v="0"/>
    <n v="0"/>
    <n v="255428"/>
    <n v="0"/>
    <n v="0"/>
    <n v="0"/>
  </r>
  <r>
    <x v="28"/>
    <n v="202017"/>
    <x v="13"/>
    <n v="23"/>
    <n v="0"/>
    <n v="0"/>
    <n v="0"/>
    <n v="255405"/>
    <n v="0"/>
    <n v="0"/>
    <n v="0"/>
  </r>
  <r>
    <x v="29"/>
    <n v="202018"/>
    <x v="13"/>
    <n v="32"/>
    <n v="0"/>
    <n v="0"/>
    <n v="0"/>
    <n v="255373"/>
    <n v="0"/>
    <n v="0"/>
    <n v="0"/>
  </r>
  <r>
    <x v="30"/>
    <n v="202019"/>
    <x v="13"/>
    <n v="24"/>
    <n v="0"/>
    <n v="0"/>
    <n v="0"/>
    <n v="255349"/>
    <n v="0"/>
    <n v="0"/>
    <n v="0"/>
  </r>
  <r>
    <x v="0"/>
    <n v="202020"/>
    <x v="13"/>
    <n v="39"/>
    <n v="0"/>
    <n v="0"/>
    <n v="0"/>
    <n v="255310"/>
    <n v="0"/>
    <n v="0"/>
    <n v="0"/>
  </r>
  <r>
    <x v="31"/>
    <n v="202021"/>
    <x v="13"/>
    <n v="19"/>
    <n v="0"/>
    <n v="0"/>
    <n v="0"/>
    <n v="255291"/>
    <n v="0"/>
    <n v="0"/>
    <n v="0"/>
  </r>
  <r>
    <x v="32"/>
    <n v="202022"/>
    <x v="13"/>
    <n v="24"/>
    <n v="0"/>
    <n v="0"/>
    <n v="0"/>
    <n v="255267"/>
    <n v="0"/>
    <n v="0"/>
    <n v="0"/>
  </r>
  <r>
    <x v="33"/>
    <n v="202023"/>
    <x v="13"/>
    <n v="22"/>
    <n v="0"/>
    <n v="0"/>
    <n v="0"/>
    <n v="255245"/>
    <n v="0"/>
    <n v="0"/>
    <n v="0"/>
  </r>
  <r>
    <x v="34"/>
    <n v="202024"/>
    <x v="13"/>
    <n v="29"/>
    <n v="0"/>
    <n v="0"/>
    <n v="0"/>
    <n v="255216"/>
    <n v="0"/>
    <n v="0"/>
    <n v="0"/>
  </r>
  <r>
    <x v="137"/>
    <n v="202025"/>
    <x v="13"/>
    <n v="31"/>
    <n v="0"/>
    <n v="0"/>
    <n v="0"/>
    <n v="255185"/>
    <n v="0"/>
    <n v="0"/>
    <n v="0"/>
  </r>
  <r>
    <x v="35"/>
    <n v="202026"/>
    <x v="13"/>
    <n v="33"/>
    <n v="0"/>
    <n v="0"/>
    <n v="0"/>
    <n v="255152"/>
    <n v="0"/>
    <n v="0"/>
    <n v="0"/>
  </r>
  <r>
    <x v="36"/>
    <n v="202027"/>
    <x v="13"/>
    <n v="30"/>
    <n v="0"/>
    <n v="0"/>
    <n v="0"/>
    <n v="255122"/>
    <n v="0"/>
    <n v="0"/>
    <n v="0"/>
  </r>
  <r>
    <x v="37"/>
    <n v="202028"/>
    <x v="13"/>
    <n v="24"/>
    <n v="0"/>
    <n v="0"/>
    <n v="0"/>
    <n v="255098"/>
    <n v="0"/>
    <n v="0"/>
    <n v="0"/>
  </r>
  <r>
    <x v="38"/>
    <n v="202029"/>
    <x v="13"/>
    <n v="27"/>
    <n v="0"/>
    <n v="0"/>
    <n v="0"/>
    <n v="255071"/>
    <n v="0"/>
    <n v="0"/>
    <n v="0"/>
  </r>
  <r>
    <x v="1"/>
    <n v="202030"/>
    <x v="13"/>
    <n v="25"/>
    <n v="0"/>
    <n v="0"/>
    <n v="0"/>
    <n v="255046"/>
    <n v="0"/>
    <n v="0"/>
    <n v="0"/>
  </r>
  <r>
    <x v="39"/>
    <n v="202031"/>
    <x v="13"/>
    <n v="31"/>
    <n v="0"/>
    <n v="0"/>
    <n v="0"/>
    <n v="255015"/>
    <n v="0"/>
    <n v="0"/>
    <n v="0"/>
  </r>
  <r>
    <x v="2"/>
    <n v="202032"/>
    <x v="13"/>
    <n v="30"/>
    <n v="0"/>
    <n v="0"/>
    <n v="0"/>
    <n v="254985"/>
    <n v="0"/>
    <n v="0"/>
    <n v="0"/>
  </r>
  <r>
    <x v="40"/>
    <n v="202033"/>
    <x v="13"/>
    <n v="24"/>
    <n v="0"/>
    <n v="0"/>
    <n v="0"/>
    <n v="254961"/>
    <n v="0"/>
    <n v="0"/>
    <n v="0"/>
  </r>
  <r>
    <x v="41"/>
    <n v="202034"/>
    <x v="13"/>
    <n v="36"/>
    <n v="0"/>
    <n v="0"/>
    <n v="0"/>
    <n v="254925"/>
    <n v="0"/>
    <n v="0"/>
    <n v="0"/>
  </r>
  <r>
    <x v="42"/>
    <n v="202035"/>
    <x v="13"/>
    <n v="26"/>
    <n v="0"/>
    <n v="0"/>
    <n v="0"/>
    <n v="254899"/>
    <n v="0"/>
    <n v="0"/>
    <n v="0"/>
  </r>
  <r>
    <x v="43"/>
    <n v="202036"/>
    <x v="13"/>
    <n v="32"/>
    <n v="0"/>
    <n v="0"/>
    <n v="0"/>
    <n v="254867"/>
    <n v="0"/>
    <n v="0"/>
    <n v="0"/>
  </r>
  <r>
    <x v="44"/>
    <n v="202037"/>
    <x v="13"/>
    <n v="26"/>
    <n v="0"/>
    <n v="0"/>
    <n v="0"/>
    <n v="254841"/>
    <n v="0"/>
    <n v="0"/>
    <n v="0"/>
  </r>
  <r>
    <x v="45"/>
    <n v="202038"/>
    <x v="13"/>
    <n v="30"/>
    <n v="0"/>
    <n v="0"/>
    <n v="0"/>
    <n v="254811"/>
    <n v="0"/>
    <n v="0"/>
    <n v="0"/>
  </r>
  <r>
    <x v="46"/>
    <n v="202039"/>
    <x v="13"/>
    <n v="22"/>
    <n v="0"/>
    <n v="0"/>
    <n v="0"/>
    <n v="254789"/>
    <n v="0"/>
    <n v="0"/>
    <n v="0"/>
  </r>
  <r>
    <x v="47"/>
    <n v="202040"/>
    <x v="13"/>
    <n v="22"/>
    <n v="0"/>
    <n v="0"/>
    <n v="0"/>
    <n v="254767"/>
    <n v="0"/>
    <n v="0"/>
    <n v="0"/>
  </r>
  <r>
    <x v="48"/>
    <n v="202041"/>
    <x v="13"/>
    <n v="31"/>
    <n v="0"/>
    <n v="0"/>
    <n v="0"/>
    <n v="254736"/>
    <n v="0"/>
    <n v="0"/>
    <n v="0"/>
  </r>
  <r>
    <x v="49"/>
    <n v="202042"/>
    <x v="13"/>
    <n v="32"/>
    <n v="0"/>
    <n v="0"/>
    <n v="0"/>
    <n v="254704"/>
    <n v="0"/>
    <n v="0"/>
    <n v="0"/>
  </r>
  <r>
    <x v="50"/>
    <n v="202043"/>
    <x v="13"/>
    <n v="32"/>
    <n v="0"/>
    <n v="0"/>
    <n v="0"/>
    <n v="254672"/>
    <n v="0"/>
    <n v="0"/>
    <n v="0"/>
  </r>
  <r>
    <x v="3"/>
    <n v="202044"/>
    <x v="13"/>
    <n v="23"/>
    <n v="0"/>
    <n v="0"/>
    <n v="0"/>
    <n v="254649"/>
    <n v="0"/>
    <n v="0"/>
    <n v="0"/>
  </r>
  <r>
    <x v="4"/>
    <n v="202045"/>
    <x v="13"/>
    <n v="25"/>
    <n v="0"/>
    <n v="0"/>
    <n v="0"/>
    <n v="254624"/>
    <n v="0"/>
    <n v="0"/>
    <n v="0"/>
  </r>
  <r>
    <x v="51"/>
    <n v="202046"/>
    <x v="13"/>
    <n v="29"/>
    <n v="0"/>
    <n v="0"/>
    <n v="0"/>
    <n v="254595"/>
    <n v="0"/>
    <n v="0"/>
    <n v="0"/>
  </r>
  <r>
    <x v="52"/>
    <n v="202047"/>
    <x v="13"/>
    <n v="34"/>
    <n v="0"/>
    <n v="0"/>
    <n v="0"/>
    <n v="254561"/>
    <n v="0"/>
    <n v="0"/>
    <n v="0"/>
  </r>
  <r>
    <x v="53"/>
    <n v="202048"/>
    <x v="13"/>
    <n v="34"/>
    <n v="0"/>
    <n v="0"/>
    <n v="0"/>
    <n v="254527"/>
    <n v="0"/>
    <n v="0"/>
    <n v="0"/>
  </r>
  <r>
    <x v="5"/>
    <n v="202049"/>
    <x v="13"/>
    <n v="25"/>
    <n v="0"/>
    <n v="0"/>
    <n v="0"/>
    <n v="254502"/>
    <n v="0"/>
    <n v="0"/>
    <n v="0"/>
  </r>
  <r>
    <x v="54"/>
    <n v="202050"/>
    <x v="13"/>
    <n v="31"/>
    <n v="0"/>
    <n v="0"/>
    <n v="0"/>
    <n v="254471"/>
    <n v="0"/>
    <n v="0"/>
    <n v="0"/>
  </r>
  <r>
    <x v="6"/>
    <n v="202051"/>
    <x v="13"/>
    <n v="34"/>
    <n v="0"/>
    <n v="0"/>
    <n v="0"/>
    <n v="254437"/>
    <n v="0"/>
    <n v="0"/>
    <n v="0"/>
  </r>
  <r>
    <x v="55"/>
    <n v="202052"/>
    <x v="13"/>
    <n v="32"/>
    <n v="0"/>
    <n v="0"/>
    <n v="0"/>
    <n v="254405"/>
    <n v="177"/>
    <n v="177"/>
    <n v="0"/>
  </r>
  <r>
    <x v="56"/>
    <n v="202053"/>
    <x v="13"/>
    <n v="17"/>
    <n v="0"/>
    <n v="0"/>
    <n v="0"/>
    <n v="254388"/>
    <n v="1652"/>
    <n v="1652"/>
    <n v="0"/>
  </r>
  <r>
    <x v="57"/>
    <n v="202101"/>
    <x v="13"/>
    <n v="44"/>
    <n v="0"/>
    <n v="0"/>
    <n v="0"/>
    <n v="254344"/>
    <n v="6689"/>
    <n v="6686"/>
    <n v="3"/>
  </r>
  <r>
    <x v="58"/>
    <n v="202102"/>
    <x v="13"/>
    <n v="45"/>
    <n v="0"/>
    <n v="0"/>
    <n v="0"/>
    <n v="254299"/>
    <n v="15037"/>
    <n v="14870"/>
    <n v="167"/>
  </r>
  <r>
    <x v="59"/>
    <n v="202103"/>
    <x v="13"/>
    <n v="31"/>
    <n v="0"/>
    <n v="0"/>
    <n v="0"/>
    <n v="254268"/>
    <n v="19600"/>
    <n v="19181"/>
    <n v="419"/>
  </r>
  <r>
    <x v="7"/>
    <n v="202104"/>
    <x v="13"/>
    <n v="34"/>
    <n v="0"/>
    <n v="0"/>
    <n v="0"/>
    <n v="254234"/>
    <n v="21631"/>
    <n v="21133"/>
    <n v="498"/>
  </r>
  <r>
    <x v="60"/>
    <n v="202105"/>
    <x v="13"/>
    <n v="45"/>
    <n v="1"/>
    <n v="1"/>
    <n v="0"/>
    <n v="254189"/>
    <n v="22717"/>
    <n v="22020"/>
    <n v="697"/>
  </r>
  <r>
    <x v="61"/>
    <n v="202106"/>
    <x v="13"/>
    <n v="49"/>
    <n v="0"/>
    <n v="0"/>
    <n v="0"/>
    <n v="254140"/>
    <n v="24223"/>
    <n v="23077"/>
    <n v="1146"/>
  </r>
  <r>
    <x v="138"/>
    <n v="202107"/>
    <x v="13"/>
    <n v="47"/>
    <n v="0"/>
    <n v="0"/>
    <n v="0"/>
    <n v="254093"/>
    <n v="26064"/>
    <n v="24628"/>
    <n v="1436"/>
  </r>
  <r>
    <x v="62"/>
    <n v="202108"/>
    <x v="13"/>
    <n v="46"/>
    <n v="1"/>
    <n v="1"/>
    <n v="0"/>
    <n v="254047"/>
    <n v="28818"/>
    <n v="27215"/>
    <n v="1603"/>
  </r>
  <r>
    <x v="63"/>
    <n v="202109"/>
    <x v="13"/>
    <n v="52"/>
    <n v="1"/>
    <n v="1"/>
    <n v="0"/>
    <n v="253995"/>
    <n v="34856"/>
    <n v="32532"/>
    <n v="2324"/>
  </r>
  <r>
    <x v="64"/>
    <n v="202110"/>
    <x v="13"/>
    <n v="48"/>
    <n v="0"/>
    <n v="0"/>
    <n v="0"/>
    <n v="253947"/>
    <n v="42842"/>
    <n v="39326"/>
    <n v="3516"/>
  </r>
  <r>
    <x v="139"/>
    <n v="202111"/>
    <x v="13"/>
    <n v="48"/>
    <n v="0"/>
    <n v="0"/>
    <n v="0"/>
    <n v="253899"/>
    <n v="50300"/>
    <n v="44582"/>
    <n v="5718"/>
  </r>
  <r>
    <x v="65"/>
    <n v="202112"/>
    <x v="13"/>
    <n v="58"/>
    <n v="2"/>
    <n v="2"/>
    <n v="0"/>
    <n v="253841"/>
    <n v="56242"/>
    <n v="49373"/>
    <n v="6869"/>
  </r>
  <r>
    <x v="66"/>
    <n v="202113"/>
    <x v="13"/>
    <n v="45"/>
    <n v="1"/>
    <n v="1"/>
    <n v="0"/>
    <n v="253796"/>
    <n v="60817"/>
    <n v="52773"/>
    <n v="8044"/>
  </r>
  <r>
    <x v="67"/>
    <n v="202114"/>
    <x v="13"/>
    <n v="38"/>
    <n v="1"/>
    <n v="1"/>
    <n v="0"/>
    <n v="253758"/>
    <n v="66721"/>
    <n v="58059"/>
    <n v="8662"/>
  </r>
  <r>
    <x v="68"/>
    <n v="202115"/>
    <x v="13"/>
    <n v="35"/>
    <n v="1"/>
    <n v="1"/>
    <n v="0"/>
    <n v="253723"/>
    <n v="78130"/>
    <n v="68598"/>
    <n v="9532"/>
  </r>
  <r>
    <x v="69"/>
    <n v="202116"/>
    <x v="13"/>
    <n v="34"/>
    <n v="1"/>
    <n v="1"/>
    <n v="0"/>
    <n v="253689"/>
    <n v="90568"/>
    <n v="80501"/>
    <n v="10067"/>
  </r>
  <r>
    <x v="70"/>
    <n v="202117"/>
    <x v="13"/>
    <n v="37"/>
    <n v="3"/>
    <n v="3"/>
    <n v="0"/>
    <n v="253652"/>
    <n v="99768"/>
    <n v="89185"/>
    <n v="10583"/>
  </r>
  <r>
    <x v="71"/>
    <n v="202118"/>
    <x v="13"/>
    <n v="14"/>
    <n v="1"/>
    <n v="1"/>
    <n v="0"/>
    <n v="253638"/>
    <n v="113552"/>
    <n v="102256"/>
    <n v="11296"/>
  </r>
  <r>
    <x v="72"/>
    <n v="202119"/>
    <x v="13"/>
    <n v="22"/>
    <n v="5"/>
    <n v="4"/>
    <n v="1"/>
    <n v="253616"/>
    <n v="141974"/>
    <n v="129157"/>
    <n v="12817"/>
  </r>
  <r>
    <x v="140"/>
    <n v="202120"/>
    <x v="13"/>
    <n v="18"/>
    <n v="1"/>
    <n v="1"/>
    <n v="0"/>
    <n v="253598"/>
    <n v="243885"/>
    <n v="225200"/>
    <n v="18685"/>
  </r>
  <r>
    <x v="73"/>
    <n v="202121"/>
    <x v="13"/>
    <n v="26"/>
    <n v="2"/>
    <n v="2"/>
    <n v="0"/>
    <n v="253572"/>
    <n v="346357"/>
    <n v="323359"/>
    <n v="22998"/>
  </r>
  <r>
    <x v="74"/>
    <n v="202122"/>
    <x v="13"/>
    <n v="23"/>
    <n v="4"/>
    <n v="4"/>
    <n v="0"/>
    <n v="253549"/>
    <n v="417262"/>
    <n v="390080"/>
    <n v="27182"/>
  </r>
  <r>
    <x v="141"/>
    <n v="202123"/>
    <x v="13"/>
    <n v="31"/>
    <n v="5"/>
    <n v="5"/>
    <n v="0"/>
    <n v="253518"/>
    <n v="455076"/>
    <n v="424557"/>
    <n v="30519"/>
  </r>
  <r>
    <x v="75"/>
    <n v="202124"/>
    <x v="13"/>
    <n v="19"/>
    <n v="11"/>
    <n v="10"/>
    <n v="1"/>
    <n v="253499"/>
    <n v="475243"/>
    <n v="442485"/>
    <n v="32758"/>
  </r>
  <r>
    <x v="8"/>
    <n v="202125"/>
    <x v="13"/>
    <n v="18"/>
    <n v="6"/>
    <n v="6"/>
    <n v="0"/>
    <n v="253481"/>
    <n v="487737"/>
    <n v="453576"/>
    <n v="34161"/>
  </r>
  <r>
    <x v="76"/>
    <n v="202126"/>
    <x v="13"/>
    <n v="20"/>
    <n v="3"/>
    <n v="3"/>
    <n v="0"/>
    <n v="253461"/>
    <n v="497441"/>
    <n v="462435"/>
    <n v="35006"/>
  </r>
  <r>
    <x v="142"/>
    <n v="202127"/>
    <x v="13"/>
    <n v="23"/>
    <n v="6"/>
    <n v="6"/>
    <n v="0"/>
    <n v="253438"/>
    <n v="505635"/>
    <n v="470301"/>
    <n v="35334"/>
  </r>
  <r>
    <x v="77"/>
    <n v="202128"/>
    <x v="13"/>
    <n v="19"/>
    <n v="8"/>
    <n v="3"/>
    <n v="5"/>
    <n v="253419"/>
    <n v="516748"/>
    <n v="480746"/>
    <n v="36002"/>
  </r>
  <r>
    <x v="9"/>
    <n v="202129"/>
    <x v="13"/>
    <n v="18"/>
    <n v="7"/>
    <n v="5"/>
    <n v="2"/>
    <n v="253401"/>
    <n v="524959"/>
    <n v="488351"/>
    <n v="36608"/>
  </r>
  <r>
    <x v="78"/>
    <n v="202130"/>
    <x v="13"/>
    <n v="19"/>
    <n v="12"/>
    <n v="11"/>
    <n v="1"/>
    <n v="253382"/>
    <n v="532362"/>
    <n v="495252"/>
    <n v="37110"/>
  </r>
  <r>
    <x v="79"/>
    <n v="202131"/>
    <x v="13"/>
    <n v="15"/>
    <n v="10"/>
    <n v="10"/>
    <n v="0"/>
    <n v="253367"/>
    <n v="537750"/>
    <n v="500244"/>
    <n v="37506"/>
  </r>
  <r>
    <x v="80"/>
    <n v="202132"/>
    <x v="13"/>
    <n v="22"/>
    <n v="9"/>
    <n v="8"/>
    <n v="1"/>
    <n v="253345"/>
    <n v="541156"/>
    <n v="503372"/>
    <n v="37784"/>
  </r>
  <r>
    <x v="81"/>
    <n v="202133"/>
    <x v="13"/>
    <n v="26"/>
    <n v="8"/>
    <n v="8"/>
    <n v="0"/>
    <n v="253319"/>
    <n v="544193"/>
    <n v="506189"/>
    <n v="38004"/>
  </r>
  <r>
    <x v="82"/>
    <n v="202134"/>
    <x v="13"/>
    <n v="12"/>
    <n v="10"/>
    <n v="9"/>
    <n v="1"/>
    <n v="253307"/>
    <n v="547046"/>
    <n v="508818"/>
    <n v="38228"/>
  </r>
  <r>
    <x v="83"/>
    <n v="202135"/>
    <x v="13"/>
    <n v="28"/>
    <n v="11"/>
    <n v="11"/>
    <n v="0"/>
    <n v="253279"/>
    <n v="549456"/>
    <n v="510955"/>
    <n v="38501"/>
  </r>
  <r>
    <x v="84"/>
    <n v="202136"/>
    <x v="13"/>
    <n v="15"/>
    <n v="8"/>
    <n v="8"/>
    <n v="0"/>
    <n v="253264"/>
    <n v="551351"/>
    <n v="512608"/>
    <n v="38743"/>
  </r>
  <r>
    <x v="85"/>
    <n v="202137"/>
    <x v="13"/>
    <n v="11"/>
    <n v="6"/>
    <n v="5"/>
    <n v="1"/>
    <n v="253253"/>
    <n v="552994"/>
    <n v="514056"/>
    <n v="38938"/>
  </r>
  <r>
    <x v="86"/>
    <n v="202138"/>
    <x v="13"/>
    <n v="17"/>
    <n v="10"/>
    <n v="9"/>
    <n v="1"/>
    <n v="253236"/>
    <n v="554425"/>
    <n v="515332"/>
    <n v="39093"/>
  </r>
  <r>
    <x v="87"/>
    <n v="202139"/>
    <x v="13"/>
    <n v="14"/>
    <n v="12"/>
    <n v="12"/>
    <n v="0"/>
    <n v="253222"/>
    <n v="555434"/>
    <n v="516224"/>
    <n v="39210"/>
  </r>
  <r>
    <x v="88"/>
    <n v="202140"/>
    <x v="13"/>
    <n v="16"/>
    <n v="14"/>
    <n v="13"/>
    <n v="1"/>
    <n v="253206"/>
    <n v="556588"/>
    <n v="517212"/>
    <n v="39376"/>
  </r>
  <r>
    <x v="89"/>
    <n v="202141"/>
    <x v="13"/>
    <n v="13"/>
    <n v="7"/>
    <n v="3"/>
    <n v="4"/>
    <n v="253193"/>
    <n v="557730"/>
    <n v="518179"/>
    <n v="39551"/>
  </r>
  <r>
    <x v="10"/>
    <n v="202142"/>
    <x v="13"/>
    <n v="20"/>
    <n v="11"/>
    <n v="8"/>
    <n v="3"/>
    <n v="253173"/>
    <n v="560119"/>
    <n v="520306"/>
    <n v="39813"/>
  </r>
  <r>
    <x v="90"/>
    <n v="202143"/>
    <x v="13"/>
    <n v="21"/>
    <n v="11"/>
    <n v="11"/>
    <n v="0"/>
    <n v="253152"/>
    <n v="564396"/>
    <n v="524153"/>
    <n v="40243"/>
  </r>
  <r>
    <x v="91"/>
    <n v="202144"/>
    <x v="13"/>
    <n v="18"/>
    <n v="14"/>
    <n v="13"/>
    <n v="1"/>
    <n v="253134"/>
    <n v="570966"/>
    <n v="530150"/>
    <n v="40816"/>
  </r>
  <r>
    <x v="143"/>
    <n v="202145"/>
    <x v="13"/>
    <n v="19"/>
    <n v="14"/>
    <n v="14"/>
    <n v="0"/>
    <n v="253115"/>
    <n v="576520"/>
    <n v="535165"/>
    <n v="41355"/>
  </r>
  <r>
    <x v="92"/>
    <n v="202146"/>
    <x v="13"/>
    <n v="15"/>
    <n v="9"/>
    <n v="9"/>
    <n v="0"/>
    <n v="253100"/>
    <n v="582377"/>
    <n v="540445"/>
    <n v="41932"/>
  </r>
  <r>
    <x v="93"/>
    <n v="202147"/>
    <x v="13"/>
    <n v="23"/>
    <n v="18"/>
    <n v="18"/>
    <n v="0"/>
    <n v="253077"/>
    <n v="589609"/>
    <n v="546971"/>
    <n v="42638"/>
  </r>
  <r>
    <x v="94"/>
    <n v="202148"/>
    <x v="13"/>
    <n v="24"/>
    <n v="14"/>
    <n v="14"/>
    <n v="0"/>
    <n v="253053"/>
    <n v="594018"/>
    <n v="550881"/>
    <n v="43137"/>
  </r>
  <r>
    <x v="95"/>
    <n v="202149"/>
    <x v="13"/>
    <n v="25"/>
    <n v="20"/>
    <n v="20"/>
    <n v="0"/>
    <n v="253028"/>
    <n v="596825"/>
    <n v="553241"/>
    <n v="43584"/>
  </r>
  <r>
    <x v="144"/>
    <n v="202150"/>
    <x v="13"/>
    <n v="24"/>
    <n v="16"/>
    <n v="14"/>
    <n v="2"/>
    <n v="253004"/>
    <n v="599260"/>
    <n v="555320"/>
    <n v="43940"/>
  </r>
  <r>
    <x v="96"/>
    <n v="202151"/>
    <x v="13"/>
    <n v="24"/>
    <n v="13"/>
    <n v="11"/>
    <n v="2"/>
    <n v="252980"/>
    <n v="600215"/>
    <n v="556122"/>
    <n v="44093"/>
  </r>
  <r>
    <x v="97"/>
    <n v="202152"/>
    <x v="13"/>
    <n v="17"/>
    <n v="6"/>
    <n v="5"/>
    <n v="1"/>
    <n v="252963"/>
    <n v="600920"/>
    <n v="556728"/>
    <n v="44192"/>
  </r>
  <r>
    <x v="98"/>
    <n v="202153"/>
    <x v="13"/>
    <n v="16"/>
    <n v="0"/>
    <n v="0"/>
    <n v="0"/>
    <n v="252947"/>
    <n v="601331"/>
    <n v="557139"/>
    <n v="44192"/>
  </r>
  <r>
    <x v="99"/>
    <n v="202201"/>
    <x v="13"/>
    <n v="19"/>
    <n v="18"/>
    <n v="16"/>
    <n v="2"/>
    <n v="252928"/>
    <n v="602754"/>
    <n v="558352"/>
    <n v="44402"/>
  </r>
  <r>
    <x v="100"/>
    <n v="202202"/>
    <x v="13"/>
    <n v="15"/>
    <n v="12"/>
    <n v="11"/>
    <n v="1"/>
    <n v="252913"/>
    <n v="604022"/>
    <n v="559442"/>
    <n v="44580"/>
  </r>
  <r>
    <x v="101"/>
    <n v="202203"/>
    <x v="13"/>
    <n v="15"/>
    <n v="9"/>
    <n v="9"/>
    <n v="0"/>
    <n v="252898"/>
    <n v="604923"/>
    <n v="560220"/>
    <n v="44703"/>
  </r>
  <r>
    <x v="102"/>
    <n v="202204"/>
    <x v="13"/>
    <n v="20"/>
    <n v="15"/>
    <n v="14"/>
    <n v="1"/>
    <n v="252878"/>
    <n v="605475"/>
    <n v="560690"/>
    <n v="44785"/>
  </r>
  <r>
    <x v="145"/>
    <n v="202205"/>
    <x v="13"/>
    <n v="20"/>
    <n v="12"/>
    <n v="10"/>
    <n v="2"/>
    <n v="252858"/>
    <n v="605774"/>
    <n v="560949"/>
    <n v="44825"/>
  </r>
  <r>
    <x v="103"/>
    <n v="202206"/>
    <x v="13"/>
    <n v="18"/>
    <n v="8"/>
    <n v="8"/>
    <n v="0"/>
    <n v="252840"/>
    <n v="605948"/>
    <n v="561089"/>
    <n v="44859"/>
  </r>
  <r>
    <x v="104"/>
    <n v="202207"/>
    <x v="13"/>
    <n v="15"/>
    <n v="16"/>
    <n v="13"/>
    <n v="3"/>
    <n v="252825"/>
    <n v="606043"/>
    <n v="561171"/>
    <n v="44872"/>
  </r>
  <r>
    <x v="105"/>
    <n v="202208"/>
    <x v="13"/>
    <n v="14"/>
    <n v="12"/>
    <n v="10"/>
    <n v="2"/>
    <n v="252811"/>
    <n v="606133"/>
    <n v="561243"/>
    <n v="44890"/>
  </r>
  <r>
    <x v="106"/>
    <n v="202209"/>
    <x v="13"/>
    <n v="18"/>
    <n v="11"/>
    <n v="11"/>
    <n v="0"/>
    <n v="252793"/>
    <n v="606191"/>
    <n v="561280"/>
    <n v="44911"/>
  </r>
  <r>
    <x v="107"/>
    <n v="202210"/>
    <x v="13"/>
    <n v="15"/>
    <n v="8"/>
    <n v="7"/>
    <n v="1"/>
    <n v="252778"/>
    <n v="606239"/>
    <n v="561314"/>
    <n v="44925"/>
  </r>
  <r>
    <x v="146"/>
    <n v="202211"/>
    <x v="13"/>
    <n v="14"/>
    <n v="16"/>
    <n v="14"/>
    <n v="2"/>
    <n v="252764"/>
    <n v="606266"/>
    <n v="561334"/>
    <n v="44932"/>
  </r>
  <r>
    <x v="108"/>
    <n v="202212"/>
    <x v="13"/>
    <n v="10"/>
    <n v="11"/>
    <n v="10"/>
    <n v="1"/>
    <n v="252754"/>
    <n v="606309"/>
    <n v="561368"/>
    <n v="44941"/>
  </r>
  <r>
    <x v="109"/>
    <n v="202213"/>
    <x v="13"/>
    <n v="19"/>
    <n v="15"/>
    <n v="12"/>
    <n v="3"/>
    <n v="252735"/>
    <n v="606363"/>
    <n v="561404"/>
    <n v="44959"/>
  </r>
  <r>
    <x v="110"/>
    <n v="202214"/>
    <x v="13"/>
    <n v="13"/>
    <n v="9"/>
    <n v="9"/>
    <n v="0"/>
    <n v="252722"/>
    <n v="606401"/>
    <n v="561434"/>
    <n v="44967"/>
  </r>
  <r>
    <x v="111"/>
    <n v="202215"/>
    <x v="13"/>
    <n v="9"/>
    <n v="15"/>
    <n v="14"/>
    <n v="1"/>
    <n v="252713"/>
    <n v="606428"/>
    <n v="561457"/>
    <n v="44971"/>
  </r>
  <r>
    <x v="112"/>
    <n v="202216"/>
    <x v="13"/>
    <n v="9"/>
    <n v="19"/>
    <n v="17"/>
    <n v="2"/>
    <n v="252704"/>
    <n v="606446"/>
    <n v="561472"/>
    <n v="44974"/>
  </r>
  <r>
    <x v="113"/>
    <n v="202217"/>
    <x v="13"/>
    <n v="15"/>
    <n v="15"/>
    <n v="14"/>
    <n v="1"/>
    <n v="252689"/>
    <n v="606472"/>
    <n v="561490"/>
    <n v="44982"/>
  </r>
  <r>
    <x v="114"/>
    <n v="202218"/>
    <x v="13"/>
    <n v="20"/>
    <n v="17"/>
    <n v="13"/>
    <n v="4"/>
    <n v="252669"/>
    <n v="606508"/>
    <n v="561522"/>
    <n v="44986"/>
  </r>
  <r>
    <x v="115"/>
    <n v="202219"/>
    <x v="13"/>
    <n v="11"/>
    <n v="13"/>
    <n v="12"/>
    <n v="1"/>
    <n v="252658"/>
    <n v="606533"/>
    <n v="561544"/>
    <n v="44989"/>
  </r>
  <r>
    <x v="11"/>
    <n v="202220"/>
    <x v="13"/>
    <n v="13"/>
    <n v="15"/>
    <n v="12"/>
    <n v="3"/>
    <n v="252645"/>
    <n v="606547"/>
    <n v="561556"/>
    <n v="44991"/>
  </r>
  <r>
    <x v="147"/>
    <n v="202221"/>
    <x v="13"/>
    <n v="13"/>
    <n v="23"/>
    <n v="20"/>
    <n v="3"/>
    <n v="252632"/>
    <n v="606566"/>
    <n v="561571"/>
    <n v="44995"/>
  </r>
  <r>
    <x v="116"/>
    <n v="202222"/>
    <x v="13"/>
    <n v="6"/>
    <n v="13"/>
    <n v="12"/>
    <n v="1"/>
    <n v="252626"/>
    <n v="606593"/>
    <n v="561589"/>
    <n v="45004"/>
  </r>
  <r>
    <x v="117"/>
    <n v="202223"/>
    <x v="13"/>
    <n v="9"/>
    <n v="15"/>
    <n v="14"/>
    <n v="1"/>
    <n v="252617"/>
    <n v="606599"/>
    <n v="561593"/>
    <n v="45006"/>
  </r>
  <r>
    <x v="118"/>
    <n v="202224"/>
    <x v="13"/>
    <n v="9"/>
    <n v="18"/>
    <n v="18"/>
    <n v="0"/>
    <n v="252608"/>
    <n v="606605"/>
    <n v="561593"/>
    <n v="45012"/>
  </r>
  <r>
    <x v="119"/>
    <n v="202225"/>
    <x v="13"/>
    <n v="13"/>
    <n v="17"/>
    <n v="16"/>
    <n v="1"/>
    <n v="252595"/>
    <n v="606607"/>
    <n v="561595"/>
    <n v="45012"/>
  </r>
  <r>
    <x v="148"/>
    <n v="202226"/>
    <x v="13"/>
    <n v="22"/>
    <n v="20"/>
    <n v="18"/>
    <n v="2"/>
    <n v="252573"/>
    <n v="606605"/>
    <n v="561594"/>
    <n v="45011"/>
  </r>
  <r>
    <x v="120"/>
    <n v="202227"/>
    <x v="13"/>
    <n v="17"/>
    <n v="11"/>
    <n v="9"/>
    <n v="2"/>
    <n v="252556"/>
    <n v="606615"/>
    <n v="561601"/>
    <n v="45014"/>
  </r>
  <r>
    <x v="121"/>
    <n v="202228"/>
    <x v="13"/>
    <n v="10"/>
    <n v="20"/>
    <n v="19"/>
    <n v="1"/>
    <n v="252546"/>
    <n v="606635"/>
    <n v="561617"/>
    <n v="45018"/>
  </r>
  <r>
    <x v="122"/>
    <n v="202229"/>
    <x v="13"/>
    <n v="15"/>
    <n v="15"/>
    <n v="14"/>
    <n v="1"/>
    <n v="252531"/>
    <n v="606645"/>
    <n v="561620"/>
    <n v="45025"/>
  </r>
  <r>
    <x v="123"/>
    <n v="202230"/>
    <x v="13"/>
    <n v="19"/>
    <n v="15"/>
    <n v="10"/>
    <n v="5"/>
    <n v="252512"/>
    <n v="606660"/>
    <n v="561637"/>
    <n v="45023"/>
  </r>
  <r>
    <x v="149"/>
    <n v="202231"/>
    <x v="13"/>
    <n v="9"/>
    <n v="14"/>
    <n v="13"/>
    <n v="1"/>
    <n v="252503"/>
    <n v="606688"/>
    <n v="561657"/>
    <n v="45031"/>
  </r>
  <r>
    <x v="124"/>
    <n v="202232"/>
    <x v="13"/>
    <n v="14"/>
    <n v="15"/>
    <n v="11"/>
    <n v="4"/>
    <n v="252489"/>
    <n v="606704"/>
    <n v="561673"/>
    <n v="45031"/>
  </r>
  <r>
    <x v="150"/>
    <n v="202233"/>
    <x v="13"/>
    <n v="13"/>
    <n v="12"/>
    <n v="10"/>
    <n v="2"/>
    <n v="252476"/>
    <n v="606721"/>
    <n v="561686"/>
    <n v="45035"/>
  </r>
  <r>
    <x v="12"/>
    <n v="202234"/>
    <x v="13"/>
    <n v="14"/>
    <n v="16"/>
    <n v="14"/>
    <n v="2"/>
    <n v="252462"/>
    <n v="606736"/>
    <n v="561699"/>
    <n v="45037"/>
  </r>
  <r>
    <x v="125"/>
    <n v="202235"/>
    <x v="13"/>
    <n v="15"/>
    <n v="21"/>
    <n v="19"/>
    <n v="2"/>
    <n v="252447"/>
    <n v="606745"/>
    <n v="561701"/>
    <n v="45044"/>
  </r>
  <r>
    <x v="151"/>
    <n v="202236"/>
    <x v="13"/>
    <n v="16"/>
    <n v="17"/>
    <n v="15"/>
    <n v="2"/>
    <n v="252431"/>
    <n v="606758"/>
    <n v="561712"/>
    <n v="45046"/>
  </r>
  <r>
    <x v="126"/>
    <n v="202237"/>
    <x v="13"/>
    <n v="15"/>
    <n v="17"/>
    <n v="13"/>
    <n v="4"/>
    <n v="252416"/>
    <n v="606770"/>
    <n v="561723"/>
    <n v="45047"/>
  </r>
  <r>
    <x v="152"/>
    <n v="202238"/>
    <x v="13"/>
    <n v="15"/>
    <n v="19"/>
    <n v="19"/>
    <n v="0"/>
    <n v="252401"/>
    <n v="606770"/>
    <n v="561720"/>
    <n v="45050"/>
  </r>
  <r>
    <x v="127"/>
    <n v="202239"/>
    <x v="13"/>
    <n v="14"/>
    <n v="20"/>
    <n v="16"/>
    <n v="4"/>
    <n v="252387"/>
    <n v="606762"/>
    <n v="561715"/>
    <n v="45047"/>
  </r>
  <r>
    <x v="128"/>
    <n v="202240"/>
    <x v="13"/>
    <n v="12"/>
    <n v="15"/>
    <n v="13"/>
    <n v="2"/>
    <n v="252375"/>
    <n v="606766"/>
    <n v="561718"/>
    <n v="45048"/>
  </r>
  <r>
    <x v="129"/>
    <n v="202241"/>
    <x v="13"/>
    <n v="19"/>
    <n v="18"/>
    <n v="14"/>
    <n v="4"/>
    <n v="252356"/>
    <n v="606771"/>
    <n v="561723"/>
    <n v="45048"/>
  </r>
  <r>
    <x v="130"/>
    <n v="202242"/>
    <x v="13"/>
    <n v="14"/>
    <n v="19"/>
    <n v="17"/>
    <n v="2"/>
    <n v="252342"/>
    <n v="606770"/>
    <n v="561721"/>
    <n v="45049"/>
  </r>
  <r>
    <x v="153"/>
    <n v="202243"/>
    <x v="13"/>
    <n v="15"/>
    <n v="12"/>
    <n v="11"/>
    <n v="1"/>
    <n v="252327"/>
    <n v="606770"/>
    <n v="561720"/>
    <n v="45050"/>
  </r>
  <r>
    <x v="154"/>
    <n v="202244"/>
    <x v="13"/>
    <n v="17"/>
    <n v="11"/>
    <n v="9"/>
    <n v="2"/>
    <n v="252310"/>
    <n v="606772"/>
    <n v="561724"/>
    <n v="45048"/>
  </r>
  <r>
    <x v="155"/>
    <n v="202245"/>
    <x v="13"/>
    <n v="12"/>
    <n v="19"/>
    <n v="15"/>
    <n v="4"/>
    <n v="252298"/>
    <n v="606764"/>
    <n v="561718"/>
    <n v="45046"/>
  </r>
  <r>
    <x v="156"/>
    <n v="202246"/>
    <x v="13"/>
    <n v="11"/>
    <n v="15"/>
    <n v="13"/>
    <n v="2"/>
    <n v="252287"/>
    <n v="606752"/>
    <n v="561708"/>
    <n v="45044"/>
  </r>
  <r>
    <x v="157"/>
    <n v="202247"/>
    <x v="13"/>
    <n v="9"/>
    <n v="19"/>
    <n v="17"/>
    <n v="2"/>
    <n v="252278"/>
    <n v="606739"/>
    <n v="561697"/>
    <n v="45042"/>
  </r>
  <r>
    <x v="131"/>
    <n v="202248"/>
    <x v="13"/>
    <n v="10"/>
    <n v="20"/>
    <n v="17"/>
    <n v="3"/>
    <n v="252268"/>
    <n v="606729"/>
    <n v="561689"/>
    <n v="45040"/>
  </r>
  <r>
    <x v="132"/>
    <n v="202249"/>
    <x v="13"/>
    <n v="9"/>
    <n v="15"/>
    <n v="15"/>
    <n v="0"/>
    <n v="252259"/>
    <n v="606720"/>
    <n v="561679"/>
    <n v="45041"/>
  </r>
  <r>
    <x v="133"/>
    <n v="202250"/>
    <x v="13"/>
    <n v="12"/>
    <n v="20"/>
    <n v="16"/>
    <n v="4"/>
    <n v="252247"/>
    <n v="606705"/>
    <n v="561668"/>
    <n v="45037"/>
  </r>
  <r>
    <x v="134"/>
    <n v="202251"/>
    <x v="13"/>
    <n v="18"/>
    <n v="17"/>
    <n v="15"/>
    <n v="2"/>
    <n v="252229"/>
    <n v="606691"/>
    <n v="561656"/>
    <n v="45035"/>
  </r>
  <r>
    <x v="135"/>
    <n v="202252"/>
    <x v="13"/>
    <n v="26"/>
    <n v="20"/>
    <n v="17"/>
    <n v="3"/>
    <n v="252203"/>
    <n v="606698"/>
    <n v="561665"/>
    <n v="45033"/>
  </r>
  <r>
    <x v="13"/>
    <n v="202001"/>
    <x v="14"/>
    <n v="12"/>
    <n v="0"/>
    <n v="0"/>
    <n v="0"/>
    <n v="251508"/>
    <n v="0"/>
    <n v="0"/>
    <n v="0"/>
  </r>
  <r>
    <x v="14"/>
    <n v="202002"/>
    <x v="14"/>
    <n v="12"/>
    <n v="0"/>
    <n v="0"/>
    <n v="0"/>
    <n v="251496"/>
    <n v="0"/>
    <n v="0"/>
    <n v="0"/>
  </r>
  <r>
    <x v="15"/>
    <n v="202003"/>
    <x v="14"/>
    <n v="13"/>
    <n v="0"/>
    <n v="0"/>
    <n v="0"/>
    <n v="251483"/>
    <n v="0"/>
    <n v="0"/>
    <n v="0"/>
  </r>
  <r>
    <x v="16"/>
    <n v="202004"/>
    <x v="14"/>
    <n v="13"/>
    <n v="0"/>
    <n v="0"/>
    <n v="0"/>
    <n v="251470"/>
    <n v="0"/>
    <n v="0"/>
    <n v="0"/>
  </r>
  <r>
    <x v="17"/>
    <n v="202005"/>
    <x v="14"/>
    <n v="14"/>
    <n v="0"/>
    <n v="0"/>
    <n v="0"/>
    <n v="251456"/>
    <n v="0"/>
    <n v="0"/>
    <n v="0"/>
  </r>
  <r>
    <x v="18"/>
    <n v="202006"/>
    <x v="14"/>
    <n v="14"/>
    <n v="0"/>
    <n v="0"/>
    <n v="0"/>
    <n v="251442"/>
    <n v="0"/>
    <n v="0"/>
    <n v="0"/>
  </r>
  <r>
    <x v="19"/>
    <n v="202007"/>
    <x v="14"/>
    <n v="21"/>
    <n v="0"/>
    <n v="0"/>
    <n v="0"/>
    <n v="251421"/>
    <n v="0"/>
    <n v="0"/>
    <n v="0"/>
  </r>
  <r>
    <x v="20"/>
    <n v="202008"/>
    <x v="14"/>
    <n v="11"/>
    <n v="0"/>
    <n v="0"/>
    <n v="0"/>
    <n v="251410"/>
    <n v="0"/>
    <n v="0"/>
    <n v="0"/>
  </r>
  <r>
    <x v="21"/>
    <n v="202009"/>
    <x v="14"/>
    <n v="13"/>
    <n v="0"/>
    <n v="0"/>
    <n v="0"/>
    <n v="251397"/>
    <n v="0"/>
    <n v="0"/>
    <n v="0"/>
  </r>
  <r>
    <x v="22"/>
    <n v="202010"/>
    <x v="14"/>
    <n v="12"/>
    <n v="0"/>
    <n v="0"/>
    <n v="0"/>
    <n v="251385"/>
    <n v="0"/>
    <n v="0"/>
    <n v="0"/>
  </r>
  <r>
    <x v="23"/>
    <n v="202011"/>
    <x v="14"/>
    <n v="13"/>
    <n v="0"/>
    <n v="0"/>
    <n v="0"/>
    <n v="251372"/>
    <n v="0"/>
    <n v="0"/>
    <n v="0"/>
  </r>
  <r>
    <x v="24"/>
    <n v="202012"/>
    <x v="14"/>
    <n v="12"/>
    <n v="0"/>
    <n v="0"/>
    <n v="0"/>
    <n v="251360"/>
    <n v="0"/>
    <n v="0"/>
    <n v="0"/>
  </r>
  <r>
    <x v="25"/>
    <n v="202013"/>
    <x v="14"/>
    <n v="13"/>
    <n v="0"/>
    <n v="0"/>
    <n v="0"/>
    <n v="251347"/>
    <n v="0"/>
    <n v="0"/>
    <n v="0"/>
  </r>
  <r>
    <x v="26"/>
    <n v="202014"/>
    <x v="14"/>
    <n v="23"/>
    <n v="0"/>
    <n v="0"/>
    <n v="0"/>
    <n v="251324"/>
    <n v="0"/>
    <n v="0"/>
    <n v="0"/>
  </r>
  <r>
    <x v="27"/>
    <n v="202015"/>
    <x v="14"/>
    <n v="12"/>
    <n v="0"/>
    <n v="0"/>
    <n v="0"/>
    <n v="251312"/>
    <n v="0"/>
    <n v="0"/>
    <n v="0"/>
  </r>
  <r>
    <x v="136"/>
    <n v="202016"/>
    <x v="14"/>
    <n v="19"/>
    <n v="0"/>
    <n v="0"/>
    <n v="0"/>
    <n v="251293"/>
    <n v="0"/>
    <n v="0"/>
    <n v="0"/>
  </r>
  <r>
    <x v="28"/>
    <n v="202017"/>
    <x v="14"/>
    <n v="16"/>
    <n v="0"/>
    <n v="0"/>
    <n v="0"/>
    <n v="251277"/>
    <n v="0"/>
    <n v="0"/>
    <n v="0"/>
  </r>
  <r>
    <x v="29"/>
    <n v="202018"/>
    <x v="14"/>
    <n v="14"/>
    <n v="0"/>
    <n v="0"/>
    <n v="0"/>
    <n v="251263"/>
    <n v="0"/>
    <n v="0"/>
    <n v="0"/>
  </r>
  <r>
    <x v="30"/>
    <n v="202019"/>
    <x v="14"/>
    <n v="12"/>
    <n v="0"/>
    <n v="0"/>
    <n v="0"/>
    <n v="251251"/>
    <n v="0"/>
    <n v="0"/>
    <n v="0"/>
  </r>
  <r>
    <x v="0"/>
    <n v="202020"/>
    <x v="14"/>
    <n v="15"/>
    <n v="0"/>
    <n v="0"/>
    <n v="0"/>
    <n v="251236"/>
    <n v="0"/>
    <n v="0"/>
    <n v="0"/>
  </r>
  <r>
    <x v="31"/>
    <n v="202021"/>
    <x v="14"/>
    <n v="19"/>
    <n v="0"/>
    <n v="0"/>
    <n v="0"/>
    <n v="251217"/>
    <n v="0"/>
    <n v="0"/>
    <n v="0"/>
  </r>
  <r>
    <x v="32"/>
    <n v="202022"/>
    <x v="14"/>
    <n v="11"/>
    <n v="0"/>
    <n v="0"/>
    <n v="0"/>
    <n v="251206"/>
    <n v="0"/>
    <n v="0"/>
    <n v="0"/>
  </r>
  <r>
    <x v="33"/>
    <n v="202023"/>
    <x v="14"/>
    <n v="12"/>
    <n v="0"/>
    <n v="0"/>
    <n v="0"/>
    <n v="251194"/>
    <n v="0"/>
    <n v="0"/>
    <n v="0"/>
  </r>
  <r>
    <x v="34"/>
    <n v="202024"/>
    <x v="14"/>
    <n v="9"/>
    <n v="0"/>
    <n v="0"/>
    <n v="0"/>
    <n v="251185"/>
    <n v="0"/>
    <n v="0"/>
    <n v="0"/>
  </r>
  <r>
    <x v="137"/>
    <n v="202025"/>
    <x v="14"/>
    <n v="25"/>
    <n v="0"/>
    <n v="0"/>
    <n v="0"/>
    <n v="251160"/>
    <n v="0"/>
    <n v="0"/>
    <n v="0"/>
  </r>
  <r>
    <x v="35"/>
    <n v="202026"/>
    <x v="14"/>
    <n v="13"/>
    <n v="0"/>
    <n v="0"/>
    <n v="0"/>
    <n v="251147"/>
    <n v="0"/>
    <n v="0"/>
    <n v="0"/>
  </r>
  <r>
    <x v="36"/>
    <n v="202027"/>
    <x v="14"/>
    <n v="14"/>
    <n v="0"/>
    <n v="0"/>
    <n v="0"/>
    <n v="251133"/>
    <n v="0"/>
    <n v="0"/>
    <n v="0"/>
  </r>
  <r>
    <x v="37"/>
    <n v="202028"/>
    <x v="14"/>
    <n v="15"/>
    <n v="0"/>
    <n v="0"/>
    <n v="0"/>
    <n v="251118"/>
    <n v="0"/>
    <n v="0"/>
    <n v="0"/>
  </r>
  <r>
    <x v="38"/>
    <n v="202029"/>
    <x v="14"/>
    <n v="13"/>
    <n v="0"/>
    <n v="0"/>
    <n v="0"/>
    <n v="251105"/>
    <n v="0"/>
    <n v="0"/>
    <n v="0"/>
  </r>
  <r>
    <x v="1"/>
    <n v="202030"/>
    <x v="14"/>
    <n v="15"/>
    <n v="0"/>
    <n v="0"/>
    <n v="0"/>
    <n v="251090"/>
    <n v="0"/>
    <n v="0"/>
    <n v="0"/>
  </r>
  <r>
    <x v="39"/>
    <n v="202031"/>
    <x v="14"/>
    <n v="13"/>
    <n v="0"/>
    <n v="0"/>
    <n v="0"/>
    <n v="251077"/>
    <n v="0"/>
    <n v="0"/>
    <n v="0"/>
  </r>
  <r>
    <x v="2"/>
    <n v="202032"/>
    <x v="14"/>
    <n v="16"/>
    <n v="0"/>
    <n v="0"/>
    <n v="0"/>
    <n v="251061"/>
    <n v="0"/>
    <n v="0"/>
    <n v="0"/>
  </r>
  <r>
    <x v="40"/>
    <n v="202033"/>
    <x v="14"/>
    <n v="18"/>
    <n v="0"/>
    <n v="0"/>
    <n v="0"/>
    <n v="251043"/>
    <n v="0"/>
    <n v="0"/>
    <n v="0"/>
  </r>
  <r>
    <x v="41"/>
    <n v="202034"/>
    <x v="14"/>
    <n v="20"/>
    <n v="0"/>
    <n v="0"/>
    <n v="0"/>
    <n v="251023"/>
    <n v="0"/>
    <n v="0"/>
    <n v="0"/>
  </r>
  <r>
    <x v="42"/>
    <n v="202035"/>
    <x v="14"/>
    <n v="18"/>
    <n v="0"/>
    <n v="0"/>
    <n v="0"/>
    <n v="251005"/>
    <n v="0"/>
    <n v="0"/>
    <n v="0"/>
  </r>
  <r>
    <x v="43"/>
    <n v="202036"/>
    <x v="14"/>
    <n v="17"/>
    <n v="0"/>
    <n v="0"/>
    <n v="0"/>
    <n v="250988"/>
    <n v="0"/>
    <n v="0"/>
    <n v="0"/>
  </r>
  <r>
    <x v="44"/>
    <n v="202037"/>
    <x v="14"/>
    <n v="9"/>
    <n v="0"/>
    <n v="0"/>
    <n v="0"/>
    <n v="250979"/>
    <n v="0"/>
    <n v="0"/>
    <n v="0"/>
  </r>
  <r>
    <x v="45"/>
    <n v="202038"/>
    <x v="14"/>
    <n v="17"/>
    <n v="0"/>
    <n v="0"/>
    <n v="0"/>
    <n v="250962"/>
    <n v="0"/>
    <n v="0"/>
    <n v="0"/>
  </r>
  <r>
    <x v="46"/>
    <n v="202039"/>
    <x v="14"/>
    <n v="16"/>
    <n v="0"/>
    <n v="0"/>
    <n v="0"/>
    <n v="250946"/>
    <n v="0"/>
    <n v="0"/>
    <n v="0"/>
  </r>
  <r>
    <x v="47"/>
    <n v="202040"/>
    <x v="14"/>
    <n v="15"/>
    <n v="0"/>
    <n v="0"/>
    <n v="0"/>
    <n v="250931"/>
    <n v="0"/>
    <n v="0"/>
    <n v="0"/>
  </r>
  <r>
    <x v="48"/>
    <n v="202041"/>
    <x v="14"/>
    <n v="19"/>
    <n v="0"/>
    <n v="0"/>
    <n v="0"/>
    <n v="250912"/>
    <n v="0"/>
    <n v="0"/>
    <n v="0"/>
  </r>
  <r>
    <x v="49"/>
    <n v="202042"/>
    <x v="14"/>
    <n v="17"/>
    <n v="0"/>
    <n v="0"/>
    <n v="0"/>
    <n v="250895"/>
    <n v="0"/>
    <n v="0"/>
    <n v="0"/>
  </r>
  <r>
    <x v="50"/>
    <n v="202043"/>
    <x v="14"/>
    <n v="21"/>
    <n v="0"/>
    <n v="0"/>
    <n v="0"/>
    <n v="250874"/>
    <n v="0"/>
    <n v="0"/>
    <n v="0"/>
  </r>
  <r>
    <x v="3"/>
    <n v="202044"/>
    <x v="14"/>
    <n v="20"/>
    <n v="0"/>
    <n v="0"/>
    <n v="0"/>
    <n v="250854"/>
    <n v="0"/>
    <n v="0"/>
    <n v="0"/>
  </r>
  <r>
    <x v="4"/>
    <n v="202045"/>
    <x v="14"/>
    <n v="26"/>
    <n v="0"/>
    <n v="0"/>
    <n v="0"/>
    <n v="250828"/>
    <n v="0"/>
    <n v="0"/>
    <n v="0"/>
  </r>
  <r>
    <x v="51"/>
    <n v="202046"/>
    <x v="14"/>
    <n v="20"/>
    <n v="0"/>
    <n v="0"/>
    <n v="0"/>
    <n v="250808"/>
    <n v="0"/>
    <n v="0"/>
    <n v="0"/>
  </r>
  <r>
    <x v="52"/>
    <n v="202047"/>
    <x v="14"/>
    <n v="19"/>
    <n v="0"/>
    <n v="0"/>
    <n v="0"/>
    <n v="250789"/>
    <n v="0"/>
    <n v="0"/>
    <n v="0"/>
  </r>
  <r>
    <x v="53"/>
    <n v="202048"/>
    <x v="14"/>
    <n v="12"/>
    <n v="0"/>
    <n v="0"/>
    <n v="0"/>
    <n v="250777"/>
    <n v="0"/>
    <n v="0"/>
    <n v="0"/>
  </r>
  <r>
    <x v="5"/>
    <n v="202049"/>
    <x v="14"/>
    <n v="21"/>
    <n v="0"/>
    <n v="0"/>
    <n v="0"/>
    <n v="250756"/>
    <n v="0"/>
    <n v="0"/>
    <n v="0"/>
  </r>
  <r>
    <x v="54"/>
    <n v="202050"/>
    <x v="14"/>
    <n v="15"/>
    <n v="0"/>
    <n v="0"/>
    <n v="0"/>
    <n v="250741"/>
    <n v="0"/>
    <n v="0"/>
    <n v="0"/>
  </r>
  <r>
    <x v="6"/>
    <n v="202051"/>
    <x v="14"/>
    <n v="17"/>
    <n v="0"/>
    <n v="0"/>
    <n v="0"/>
    <n v="250724"/>
    <n v="0"/>
    <n v="0"/>
    <n v="0"/>
  </r>
  <r>
    <x v="55"/>
    <n v="202052"/>
    <x v="14"/>
    <n v="12"/>
    <n v="0"/>
    <n v="0"/>
    <n v="0"/>
    <n v="250712"/>
    <n v="136"/>
    <n v="136"/>
    <n v="0"/>
  </r>
  <r>
    <x v="56"/>
    <n v="202053"/>
    <x v="14"/>
    <n v="13"/>
    <n v="0"/>
    <n v="0"/>
    <n v="0"/>
    <n v="250699"/>
    <n v="1135"/>
    <n v="1135"/>
    <n v="0"/>
  </r>
  <r>
    <x v="57"/>
    <n v="202101"/>
    <x v="14"/>
    <n v="34"/>
    <n v="0"/>
    <n v="0"/>
    <n v="0"/>
    <n v="250665"/>
    <n v="4678"/>
    <n v="4678"/>
    <n v="0"/>
  </r>
  <r>
    <x v="58"/>
    <n v="202102"/>
    <x v="14"/>
    <n v="23"/>
    <n v="0"/>
    <n v="0"/>
    <n v="0"/>
    <n v="250642"/>
    <n v="10491"/>
    <n v="10394"/>
    <n v="97"/>
  </r>
  <r>
    <x v="59"/>
    <n v="202103"/>
    <x v="14"/>
    <n v="21"/>
    <n v="0"/>
    <n v="0"/>
    <n v="0"/>
    <n v="250621"/>
    <n v="13517"/>
    <n v="13261"/>
    <n v="256"/>
  </r>
  <r>
    <x v="7"/>
    <n v="202104"/>
    <x v="14"/>
    <n v="22"/>
    <n v="0"/>
    <n v="0"/>
    <n v="0"/>
    <n v="250599"/>
    <n v="14837"/>
    <n v="14519"/>
    <n v="318"/>
  </r>
  <r>
    <x v="60"/>
    <n v="202105"/>
    <x v="14"/>
    <n v="12"/>
    <n v="0"/>
    <n v="0"/>
    <n v="0"/>
    <n v="250587"/>
    <n v="15508"/>
    <n v="15073"/>
    <n v="435"/>
  </r>
  <r>
    <x v="61"/>
    <n v="202106"/>
    <x v="14"/>
    <n v="24"/>
    <n v="0"/>
    <n v="0"/>
    <n v="0"/>
    <n v="250563"/>
    <n v="16474"/>
    <n v="15799"/>
    <n v="675"/>
  </r>
  <r>
    <x v="138"/>
    <n v="202107"/>
    <x v="14"/>
    <n v="21"/>
    <n v="0"/>
    <n v="0"/>
    <n v="0"/>
    <n v="250542"/>
    <n v="17742"/>
    <n v="16886"/>
    <n v="856"/>
  </r>
  <r>
    <x v="62"/>
    <n v="202108"/>
    <x v="14"/>
    <n v="22"/>
    <n v="0"/>
    <n v="0"/>
    <n v="0"/>
    <n v="250520"/>
    <n v="19758"/>
    <n v="18791"/>
    <n v="967"/>
  </r>
  <r>
    <x v="63"/>
    <n v="202109"/>
    <x v="14"/>
    <n v="22"/>
    <n v="0"/>
    <n v="0"/>
    <n v="0"/>
    <n v="250498"/>
    <n v="23764"/>
    <n v="22285"/>
    <n v="1479"/>
  </r>
  <r>
    <x v="64"/>
    <n v="202110"/>
    <x v="14"/>
    <n v="23"/>
    <n v="0"/>
    <n v="0"/>
    <n v="0"/>
    <n v="250475"/>
    <n v="28992"/>
    <n v="26673"/>
    <n v="2319"/>
  </r>
  <r>
    <x v="139"/>
    <n v="202111"/>
    <x v="14"/>
    <n v="17"/>
    <n v="1"/>
    <n v="1"/>
    <n v="0"/>
    <n v="250458"/>
    <n v="33681"/>
    <n v="30187"/>
    <n v="3494"/>
  </r>
  <r>
    <x v="65"/>
    <n v="202112"/>
    <x v="14"/>
    <n v="22"/>
    <n v="0"/>
    <n v="0"/>
    <n v="0"/>
    <n v="250436"/>
    <n v="37468"/>
    <n v="33211"/>
    <n v="4257"/>
  </r>
  <r>
    <x v="66"/>
    <n v="202113"/>
    <x v="14"/>
    <n v="21"/>
    <n v="1"/>
    <n v="1"/>
    <n v="0"/>
    <n v="250415"/>
    <n v="40413"/>
    <n v="35276"/>
    <n v="5137"/>
  </r>
  <r>
    <x v="67"/>
    <n v="202114"/>
    <x v="14"/>
    <n v="24"/>
    <n v="1"/>
    <n v="1"/>
    <n v="0"/>
    <n v="250391"/>
    <n v="44058"/>
    <n v="38464"/>
    <n v="5594"/>
  </r>
  <r>
    <x v="68"/>
    <n v="202115"/>
    <x v="14"/>
    <n v="22"/>
    <n v="2"/>
    <n v="1"/>
    <n v="1"/>
    <n v="250369"/>
    <n v="51415"/>
    <n v="45252"/>
    <n v="6163"/>
  </r>
  <r>
    <x v="69"/>
    <n v="202116"/>
    <x v="14"/>
    <n v="16"/>
    <n v="1"/>
    <n v="1"/>
    <n v="0"/>
    <n v="250353"/>
    <n v="59913"/>
    <n v="53411"/>
    <n v="6502"/>
  </r>
  <r>
    <x v="70"/>
    <n v="202117"/>
    <x v="14"/>
    <n v="19"/>
    <n v="2"/>
    <n v="2"/>
    <n v="0"/>
    <n v="250334"/>
    <n v="66456"/>
    <n v="59642"/>
    <n v="6814"/>
  </r>
  <r>
    <x v="71"/>
    <n v="202118"/>
    <x v="14"/>
    <n v="27"/>
    <n v="0"/>
    <n v="0"/>
    <n v="0"/>
    <n v="250307"/>
    <n v="75760"/>
    <n v="68512"/>
    <n v="7248"/>
  </r>
  <r>
    <x v="72"/>
    <n v="202119"/>
    <x v="14"/>
    <n v="9"/>
    <n v="1"/>
    <n v="1"/>
    <n v="0"/>
    <n v="250298"/>
    <n v="84794"/>
    <n v="76865"/>
    <n v="7929"/>
  </r>
  <r>
    <x v="140"/>
    <n v="202120"/>
    <x v="14"/>
    <n v="12"/>
    <n v="3"/>
    <n v="3"/>
    <n v="0"/>
    <n v="250286"/>
    <n v="102793"/>
    <n v="92834"/>
    <n v="9959"/>
  </r>
  <r>
    <x v="73"/>
    <n v="202121"/>
    <x v="14"/>
    <n v="10"/>
    <n v="0"/>
    <n v="0"/>
    <n v="0"/>
    <n v="250276"/>
    <n v="161242"/>
    <n v="147604"/>
    <n v="13638"/>
  </r>
  <r>
    <x v="74"/>
    <n v="202122"/>
    <x v="14"/>
    <n v="11"/>
    <n v="1"/>
    <n v="1"/>
    <n v="0"/>
    <n v="250265"/>
    <n v="243576"/>
    <n v="225914"/>
    <n v="17662"/>
  </r>
  <r>
    <x v="141"/>
    <n v="202123"/>
    <x v="14"/>
    <n v="17"/>
    <n v="2"/>
    <n v="2"/>
    <n v="0"/>
    <n v="250248"/>
    <n v="296990"/>
    <n v="276173"/>
    <n v="20817"/>
  </r>
  <r>
    <x v="75"/>
    <n v="202124"/>
    <x v="14"/>
    <n v="8"/>
    <n v="4"/>
    <n v="4"/>
    <n v="0"/>
    <n v="250240"/>
    <n v="323905"/>
    <n v="300836"/>
    <n v="23069"/>
  </r>
  <r>
    <x v="8"/>
    <n v="202125"/>
    <x v="14"/>
    <n v="15"/>
    <n v="4"/>
    <n v="2"/>
    <n v="2"/>
    <n v="250225"/>
    <n v="340001"/>
    <n v="315402"/>
    <n v="24599"/>
  </r>
  <r>
    <x v="76"/>
    <n v="202126"/>
    <x v="14"/>
    <n v="8"/>
    <n v="3"/>
    <n v="2"/>
    <n v="1"/>
    <n v="250217"/>
    <n v="350977"/>
    <n v="325549"/>
    <n v="25428"/>
  </r>
  <r>
    <x v="142"/>
    <n v="202127"/>
    <x v="14"/>
    <n v="10"/>
    <n v="5"/>
    <n v="3"/>
    <n v="2"/>
    <n v="250207"/>
    <n v="359861"/>
    <n v="334069"/>
    <n v="25792"/>
  </r>
  <r>
    <x v="77"/>
    <n v="202128"/>
    <x v="14"/>
    <n v="16"/>
    <n v="8"/>
    <n v="8"/>
    <n v="0"/>
    <n v="250191"/>
    <n v="371481"/>
    <n v="345064"/>
    <n v="26417"/>
  </r>
  <r>
    <x v="9"/>
    <n v="202129"/>
    <x v="14"/>
    <n v="15"/>
    <n v="6"/>
    <n v="5"/>
    <n v="1"/>
    <n v="250176"/>
    <n v="379706"/>
    <n v="352714"/>
    <n v="26992"/>
  </r>
  <r>
    <x v="78"/>
    <n v="202130"/>
    <x v="14"/>
    <n v="11"/>
    <n v="6"/>
    <n v="5"/>
    <n v="1"/>
    <n v="250165"/>
    <n v="387218"/>
    <n v="359707"/>
    <n v="27511"/>
  </r>
  <r>
    <x v="79"/>
    <n v="202131"/>
    <x v="14"/>
    <n v="6"/>
    <n v="6"/>
    <n v="5"/>
    <n v="1"/>
    <n v="250159"/>
    <n v="392731"/>
    <n v="364847"/>
    <n v="27884"/>
  </r>
  <r>
    <x v="80"/>
    <n v="202132"/>
    <x v="14"/>
    <n v="13"/>
    <n v="5"/>
    <n v="5"/>
    <n v="0"/>
    <n v="250146"/>
    <n v="396193"/>
    <n v="368047"/>
    <n v="28146"/>
  </r>
  <r>
    <x v="81"/>
    <n v="202133"/>
    <x v="14"/>
    <n v="17"/>
    <n v="1"/>
    <n v="1"/>
    <n v="0"/>
    <n v="250129"/>
    <n v="399199"/>
    <n v="370834"/>
    <n v="28365"/>
  </r>
  <r>
    <x v="82"/>
    <n v="202134"/>
    <x v="14"/>
    <n v="13"/>
    <n v="4"/>
    <n v="4"/>
    <n v="0"/>
    <n v="250116"/>
    <n v="401958"/>
    <n v="373375"/>
    <n v="28583"/>
  </r>
  <r>
    <x v="83"/>
    <n v="202135"/>
    <x v="14"/>
    <n v="7"/>
    <n v="4"/>
    <n v="4"/>
    <n v="0"/>
    <n v="250109"/>
    <n v="404330"/>
    <n v="375482"/>
    <n v="28848"/>
  </r>
  <r>
    <x v="84"/>
    <n v="202136"/>
    <x v="14"/>
    <n v="8"/>
    <n v="7"/>
    <n v="5"/>
    <n v="2"/>
    <n v="250101"/>
    <n v="406236"/>
    <n v="377165"/>
    <n v="29071"/>
  </r>
  <r>
    <x v="85"/>
    <n v="202137"/>
    <x v="14"/>
    <n v="16"/>
    <n v="7"/>
    <n v="7"/>
    <n v="0"/>
    <n v="250085"/>
    <n v="407889"/>
    <n v="378670"/>
    <n v="29219"/>
  </r>
  <r>
    <x v="86"/>
    <n v="202138"/>
    <x v="14"/>
    <n v="8"/>
    <n v="6"/>
    <n v="5"/>
    <n v="1"/>
    <n v="250077"/>
    <n v="409327"/>
    <n v="379922"/>
    <n v="29405"/>
  </r>
  <r>
    <x v="87"/>
    <n v="202139"/>
    <x v="14"/>
    <n v="7"/>
    <n v="6"/>
    <n v="4"/>
    <n v="2"/>
    <n v="250070"/>
    <n v="410383"/>
    <n v="380866"/>
    <n v="29517"/>
  </r>
  <r>
    <x v="88"/>
    <n v="202140"/>
    <x v="14"/>
    <n v="7"/>
    <n v="11"/>
    <n v="10"/>
    <n v="1"/>
    <n v="250063"/>
    <n v="411579"/>
    <n v="381910"/>
    <n v="29669"/>
  </r>
  <r>
    <x v="89"/>
    <n v="202141"/>
    <x v="14"/>
    <n v="11"/>
    <n v="2"/>
    <n v="2"/>
    <n v="0"/>
    <n v="250052"/>
    <n v="412842"/>
    <n v="383009"/>
    <n v="29833"/>
  </r>
  <r>
    <x v="10"/>
    <n v="202142"/>
    <x v="14"/>
    <n v="17"/>
    <n v="5"/>
    <n v="5"/>
    <n v="0"/>
    <n v="250035"/>
    <n v="415071"/>
    <n v="385016"/>
    <n v="30055"/>
  </r>
  <r>
    <x v="90"/>
    <n v="202143"/>
    <x v="14"/>
    <n v="10"/>
    <n v="6"/>
    <n v="6"/>
    <n v="0"/>
    <n v="250025"/>
    <n v="419002"/>
    <n v="388587"/>
    <n v="30415"/>
  </r>
  <r>
    <x v="91"/>
    <n v="202144"/>
    <x v="14"/>
    <n v="12"/>
    <n v="4"/>
    <n v="3"/>
    <n v="1"/>
    <n v="250013"/>
    <n v="425407"/>
    <n v="394413"/>
    <n v="30994"/>
  </r>
  <r>
    <x v="143"/>
    <n v="202145"/>
    <x v="14"/>
    <n v="15"/>
    <n v="6"/>
    <n v="6"/>
    <n v="0"/>
    <n v="249998"/>
    <n v="431003"/>
    <n v="399522"/>
    <n v="31481"/>
  </r>
  <r>
    <x v="92"/>
    <n v="202146"/>
    <x v="14"/>
    <n v="13"/>
    <n v="6"/>
    <n v="6"/>
    <n v="0"/>
    <n v="249985"/>
    <n v="437253"/>
    <n v="405245"/>
    <n v="32008"/>
  </r>
  <r>
    <x v="93"/>
    <n v="202147"/>
    <x v="14"/>
    <n v="12"/>
    <n v="11"/>
    <n v="10"/>
    <n v="1"/>
    <n v="249973"/>
    <n v="445037"/>
    <n v="412307"/>
    <n v="32730"/>
  </r>
  <r>
    <x v="94"/>
    <n v="202148"/>
    <x v="14"/>
    <n v="7"/>
    <n v="6"/>
    <n v="6"/>
    <n v="0"/>
    <n v="249966"/>
    <n v="449861"/>
    <n v="416589"/>
    <n v="33272"/>
  </r>
  <r>
    <x v="95"/>
    <n v="202149"/>
    <x v="14"/>
    <n v="10"/>
    <n v="6"/>
    <n v="6"/>
    <n v="0"/>
    <n v="249956"/>
    <n v="452903"/>
    <n v="419215"/>
    <n v="33688"/>
  </r>
  <r>
    <x v="144"/>
    <n v="202150"/>
    <x v="14"/>
    <n v="12"/>
    <n v="2"/>
    <n v="2"/>
    <n v="0"/>
    <n v="249944"/>
    <n v="455414"/>
    <n v="421412"/>
    <n v="34002"/>
  </r>
  <r>
    <x v="96"/>
    <n v="202151"/>
    <x v="14"/>
    <n v="11"/>
    <n v="7"/>
    <n v="5"/>
    <n v="2"/>
    <n v="249933"/>
    <n v="456408"/>
    <n v="422272"/>
    <n v="34136"/>
  </r>
  <r>
    <x v="97"/>
    <n v="202152"/>
    <x v="14"/>
    <n v="8"/>
    <n v="7"/>
    <n v="7"/>
    <n v="0"/>
    <n v="249925"/>
    <n v="457174"/>
    <n v="422952"/>
    <n v="34222"/>
  </r>
  <r>
    <x v="98"/>
    <n v="202153"/>
    <x v="14"/>
    <n v="5"/>
    <n v="0"/>
    <n v="0"/>
    <n v="0"/>
    <n v="249920"/>
    <n v="457465"/>
    <n v="423242"/>
    <n v="34223"/>
  </r>
  <r>
    <x v="99"/>
    <n v="202201"/>
    <x v="14"/>
    <n v="11"/>
    <n v="5"/>
    <n v="5"/>
    <n v="0"/>
    <n v="249909"/>
    <n v="459053"/>
    <n v="424635"/>
    <n v="34418"/>
  </r>
  <r>
    <x v="100"/>
    <n v="202202"/>
    <x v="14"/>
    <n v="11"/>
    <n v="4"/>
    <n v="4"/>
    <n v="0"/>
    <n v="249898"/>
    <n v="460532"/>
    <n v="425921"/>
    <n v="34611"/>
  </r>
  <r>
    <x v="101"/>
    <n v="202203"/>
    <x v="14"/>
    <n v="8"/>
    <n v="6"/>
    <n v="6"/>
    <n v="0"/>
    <n v="249890"/>
    <n v="461611"/>
    <n v="426859"/>
    <n v="34752"/>
  </r>
  <r>
    <x v="102"/>
    <n v="202204"/>
    <x v="14"/>
    <n v="11"/>
    <n v="11"/>
    <n v="9"/>
    <n v="2"/>
    <n v="249879"/>
    <n v="462278"/>
    <n v="427422"/>
    <n v="34856"/>
  </r>
  <r>
    <x v="145"/>
    <n v="202205"/>
    <x v="14"/>
    <n v="6"/>
    <n v="5"/>
    <n v="4"/>
    <n v="1"/>
    <n v="249873"/>
    <n v="462679"/>
    <n v="427759"/>
    <n v="34920"/>
  </r>
  <r>
    <x v="103"/>
    <n v="202206"/>
    <x v="14"/>
    <n v="5"/>
    <n v="5"/>
    <n v="5"/>
    <n v="0"/>
    <n v="249868"/>
    <n v="462873"/>
    <n v="427927"/>
    <n v="34946"/>
  </r>
  <r>
    <x v="104"/>
    <n v="202207"/>
    <x v="14"/>
    <n v="9"/>
    <n v="8"/>
    <n v="8"/>
    <n v="0"/>
    <n v="249859"/>
    <n v="462982"/>
    <n v="428023"/>
    <n v="34959"/>
  </r>
  <r>
    <x v="105"/>
    <n v="202208"/>
    <x v="14"/>
    <n v="7"/>
    <n v="8"/>
    <n v="7"/>
    <n v="1"/>
    <n v="249852"/>
    <n v="463064"/>
    <n v="428097"/>
    <n v="34967"/>
  </r>
  <r>
    <x v="106"/>
    <n v="202209"/>
    <x v="14"/>
    <n v="16"/>
    <n v="8"/>
    <n v="8"/>
    <n v="0"/>
    <n v="249836"/>
    <n v="463145"/>
    <n v="428159"/>
    <n v="34986"/>
  </r>
  <r>
    <x v="107"/>
    <n v="202210"/>
    <x v="14"/>
    <n v="12"/>
    <n v="11"/>
    <n v="10"/>
    <n v="1"/>
    <n v="249824"/>
    <n v="463198"/>
    <n v="428195"/>
    <n v="35003"/>
  </r>
  <r>
    <x v="146"/>
    <n v="202211"/>
    <x v="14"/>
    <n v="8"/>
    <n v="4"/>
    <n v="4"/>
    <n v="0"/>
    <n v="249816"/>
    <n v="463256"/>
    <n v="428245"/>
    <n v="35011"/>
  </r>
  <r>
    <x v="108"/>
    <n v="202212"/>
    <x v="14"/>
    <n v="9"/>
    <n v="4"/>
    <n v="4"/>
    <n v="0"/>
    <n v="249807"/>
    <n v="463304"/>
    <n v="428285"/>
    <n v="35019"/>
  </r>
  <r>
    <x v="109"/>
    <n v="202213"/>
    <x v="14"/>
    <n v="8"/>
    <n v="7"/>
    <n v="6"/>
    <n v="1"/>
    <n v="249799"/>
    <n v="463363"/>
    <n v="428329"/>
    <n v="35034"/>
  </r>
  <r>
    <x v="110"/>
    <n v="202214"/>
    <x v="14"/>
    <n v="12"/>
    <n v="7"/>
    <n v="6"/>
    <n v="1"/>
    <n v="249787"/>
    <n v="463412"/>
    <n v="428370"/>
    <n v="35042"/>
  </r>
  <r>
    <x v="111"/>
    <n v="202215"/>
    <x v="14"/>
    <n v="3"/>
    <n v="6"/>
    <n v="5"/>
    <n v="1"/>
    <n v="249784"/>
    <n v="463443"/>
    <n v="428397"/>
    <n v="35046"/>
  </r>
  <r>
    <x v="112"/>
    <n v="202216"/>
    <x v="14"/>
    <n v="6"/>
    <n v="11"/>
    <n v="8"/>
    <n v="3"/>
    <n v="249778"/>
    <n v="463469"/>
    <n v="428421"/>
    <n v="35048"/>
  </r>
  <r>
    <x v="113"/>
    <n v="202217"/>
    <x v="14"/>
    <n v="5"/>
    <n v="5"/>
    <n v="5"/>
    <n v="0"/>
    <n v="249773"/>
    <n v="463522"/>
    <n v="428463"/>
    <n v="35059"/>
  </r>
  <r>
    <x v="114"/>
    <n v="202218"/>
    <x v="14"/>
    <n v="11"/>
    <n v="15"/>
    <n v="13"/>
    <n v="2"/>
    <n v="249762"/>
    <n v="463549"/>
    <n v="428485"/>
    <n v="35064"/>
  </r>
  <r>
    <x v="115"/>
    <n v="202219"/>
    <x v="14"/>
    <n v="8"/>
    <n v="8"/>
    <n v="5"/>
    <n v="3"/>
    <n v="249754"/>
    <n v="463583"/>
    <n v="428517"/>
    <n v="35066"/>
  </r>
  <r>
    <x v="11"/>
    <n v="202220"/>
    <x v="14"/>
    <n v="9"/>
    <n v="10"/>
    <n v="9"/>
    <n v="1"/>
    <n v="249745"/>
    <n v="463614"/>
    <n v="428540"/>
    <n v="35074"/>
  </r>
  <r>
    <x v="147"/>
    <n v="202221"/>
    <x v="14"/>
    <n v="7"/>
    <n v="8"/>
    <n v="7"/>
    <n v="1"/>
    <n v="249738"/>
    <n v="463651"/>
    <n v="428566"/>
    <n v="35085"/>
  </r>
  <r>
    <x v="116"/>
    <n v="202222"/>
    <x v="14"/>
    <n v="3"/>
    <n v="5"/>
    <n v="4"/>
    <n v="1"/>
    <n v="249735"/>
    <n v="463684"/>
    <n v="428598"/>
    <n v="35086"/>
  </r>
  <r>
    <x v="117"/>
    <n v="202223"/>
    <x v="14"/>
    <n v="11"/>
    <n v="9"/>
    <n v="8"/>
    <n v="1"/>
    <n v="249724"/>
    <n v="463700"/>
    <n v="428612"/>
    <n v="35088"/>
  </r>
  <r>
    <x v="118"/>
    <n v="202224"/>
    <x v="14"/>
    <n v="8"/>
    <n v="7"/>
    <n v="7"/>
    <n v="0"/>
    <n v="249716"/>
    <n v="463717"/>
    <n v="428625"/>
    <n v="35092"/>
  </r>
  <r>
    <x v="119"/>
    <n v="202225"/>
    <x v="14"/>
    <n v="5"/>
    <n v="8"/>
    <n v="8"/>
    <n v="0"/>
    <n v="249711"/>
    <n v="463720"/>
    <n v="428628"/>
    <n v="35092"/>
  </r>
  <r>
    <x v="148"/>
    <n v="202226"/>
    <x v="14"/>
    <n v="4"/>
    <n v="9"/>
    <n v="9"/>
    <n v="0"/>
    <n v="249707"/>
    <n v="463734"/>
    <n v="428642"/>
    <n v="35092"/>
  </r>
  <r>
    <x v="120"/>
    <n v="202227"/>
    <x v="14"/>
    <n v="3"/>
    <n v="4"/>
    <n v="3"/>
    <n v="1"/>
    <n v="249704"/>
    <n v="463747"/>
    <n v="428654"/>
    <n v="35093"/>
  </r>
  <r>
    <x v="121"/>
    <n v="202228"/>
    <x v="14"/>
    <n v="11"/>
    <n v="10"/>
    <n v="8"/>
    <n v="2"/>
    <n v="249693"/>
    <n v="463773"/>
    <n v="428677"/>
    <n v="35096"/>
  </r>
  <r>
    <x v="122"/>
    <n v="202229"/>
    <x v="14"/>
    <n v="7"/>
    <n v="4"/>
    <n v="4"/>
    <n v="0"/>
    <n v="249686"/>
    <n v="463804"/>
    <n v="428700"/>
    <n v="35104"/>
  </r>
  <r>
    <x v="123"/>
    <n v="202230"/>
    <x v="14"/>
    <n v="9"/>
    <n v="6"/>
    <n v="6"/>
    <n v="0"/>
    <n v="249677"/>
    <n v="463836"/>
    <n v="428726"/>
    <n v="35110"/>
  </r>
  <r>
    <x v="149"/>
    <n v="202231"/>
    <x v="14"/>
    <n v="8"/>
    <n v="9"/>
    <n v="6"/>
    <n v="3"/>
    <n v="249669"/>
    <n v="463865"/>
    <n v="428756"/>
    <n v="35109"/>
  </r>
  <r>
    <x v="124"/>
    <n v="202232"/>
    <x v="14"/>
    <n v="9"/>
    <n v="11"/>
    <n v="11"/>
    <n v="0"/>
    <n v="249660"/>
    <n v="463896"/>
    <n v="428780"/>
    <n v="35116"/>
  </r>
  <r>
    <x v="150"/>
    <n v="202233"/>
    <x v="14"/>
    <n v="8"/>
    <n v="12"/>
    <n v="11"/>
    <n v="1"/>
    <n v="249652"/>
    <n v="463918"/>
    <n v="428799"/>
    <n v="35119"/>
  </r>
  <r>
    <x v="12"/>
    <n v="202234"/>
    <x v="14"/>
    <n v="13"/>
    <n v="7"/>
    <n v="7"/>
    <n v="0"/>
    <n v="249639"/>
    <n v="463952"/>
    <n v="428829"/>
    <n v="35123"/>
  </r>
  <r>
    <x v="125"/>
    <n v="202235"/>
    <x v="14"/>
    <n v="7"/>
    <n v="6"/>
    <n v="6"/>
    <n v="0"/>
    <n v="249632"/>
    <n v="463982"/>
    <n v="428850"/>
    <n v="35132"/>
  </r>
  <r>
    <x v="151"/>
    <n v="202236"/>
    <x v="14"/>
    <n v="11"/>
    <n v="6"/>
    <n v="5"/>
    <n v="1"/>
    <n v="249621"/>
    <n v="464004"/>
    <n v="428871"/>
    <n v="35133"/>
  </r>
  <r>
    <x v="126"/>
    <n v="202237"/>
    <x v="14"/>
    <n v="4"/>
    <n v="14"/>
    <n v="13"/>
    <n v="1"/>
    <n v="249617"/>
    <n v="464021"/>
    <n v="428881"/>
    <n v="35140"/>
  </r>
  <r>
    <x v="152"/>
    <n v="202238"/>
    <x v="14"/>
    <n v="11"/>
    <n v="4"/>
    <n v="3"/>
    <n v="1"/>
    <n v="249606"/>
    <n v="464049"/>
    <n v="428904"/>
    <n v="35145"/>
  </r>
  <r>
    <x v="127"/>
    <n v="202239"/>
    <x v="14"/>
    <n v="9"/>
    <n v="10"/>
    <n v="9"/>
    <n v="1"/>
    <n v="249597"/>
    <n v="464054"/>
    <n v="428908"/>
    <n v="35146"/>
  </r>
  <r>
    <x v="128"/>
    <n v="202240"/>
    <x v="14"/>
    <n v="8"/>
    <n v="4"/>
    <n v="3"/>
    <n v="1"/>
    <n v="249589"/>
    <n v="464087"/>
    <n v="428938"/>
    <n v="35149"/>
  </r>
  <r>
    <x v="129"/>
    <n v="202241"/>
    <x v="14"/>
    <n v="11"/>
    <n v="4"/>
    <n v="4"/>
    <n v="0"/>
    <n v="249578"/>
    <n v="464108"/>
    <n v="428956"/>
    <n v="35152"/>
  </r>
  <r>
    <x v="130"/>
    <n v="202242"/>
    <x v="14"/>
    <n v="5"/>
    <n v="9"/>
    <n v="8"/>
    <n v="1"/>
    <n v="249573"/>
    <n v="464124"/>
    <n v="428971"/>
    <n v="35153"/>
  </r>
  <r>
    <x v="153"/>
    <n v="202243"/>
    <x v="14"/>
    <n v="6"/>
    <n v="9"/>
    <n v="8"/>
    <n v="1"/>
    <n v="249567"/>
    <n v="464132"/>
    <n v="428978"/>
    <n v="35154"/>
  </r>
  <r>
    <x v="154"/>
    <n v="202244"/>
    <x v="14"/>
    <n v="8"/>
    <n v="8"/>
    <n v="8"/>
    <n v="0"/>
    <n v="249559"/>
    <n v="464140"/>
    <n v="428983"/>
    <n v="35157"/>
  </r>
  <r>
    <x v="155"/>
    <n v="202245"/>
    <x v="14"/>
    <n v="2"/>
    <n v="8"/>
    <n v="8"/>
    <n v="0"/>
    <n v="249557"/>
    <n v="464144"/>
    <n v="428985"/>
    <n v="35159"/>
  </r>
  <r>
    <x v="156"/>
    <n v="202246"/>
    <x v="14"/>
    <n v="16"/>
    <n v="8"/>
    <n v="7"/>
    <n v="1"/>
    <n v="249541"/>
    <n v="464149"/>
    <n v="428989"/>
    <n v="35160"/>
  </r>
  <r>
    <x v="157"/>
    <n v="202247"/>
    <x v="14"/>
    <n v="5"/>
    <n v="9"/>
    <n v="9"/>
    <n v="0"/>
    <n v="249536"/>
    <n v="464153"/>
    <n v="428992"/>
    <n v="35161"/>
  </r>
  <r>
    <x v="131"/>
    <n v="202248"/>
    <x v="14"/>
    <n v="14"/>
    <n v="10"/>
    <n v="9"/>
    <n v="1"/>
    <n v="249522"/>
    <n v="464156"/>
    <n v="428994"/>
    <n v="35162"/>
  </r>
  <r>
    <x v="132"/>
    <n v="202249"/>
    <x v="14"/>
    <n v="7"/>
    <n v="10"/>
    <n v="10"/>
    <n v="0"/>
    <n v="249515"/>
    <n v="464151"/>
    <n v="428986"/>
    <n v="35165"/>
  </r>
  <r>
    <x v="133"/>
    <n v="202250"/>
    <x v="14"/>
    <n v="9"/>
    <n v="11"/>
    <n v="11"/>
    <n v="0"/>
    <n v="249506"/>
    <n v="464144"/>
    <n v="428979"/>
    <n v="35165"/>
  </r>
  <r>
    <x v="134"/>
    <n v="202251"/>
    <x v="14"/>
    <n v="16"/>
    <n v="10"/>
    <n v="10"/>
    <n v="0"/>
    <n v="249490"/>
    <n v="464141"/>
    <n v="428975"/>
    <n v="35166"/>
  </r>
  <r>
    <x v="135"/>
    <n v="202252"/>
    <x v="14"/>
    <n v="16"/>
    <n v="10"/>
    <n v="8"/>
    <n v="2"/>
    <n v="249474"/>
    <n v="464157"/>
    <n v="428990"/>
    <n v="35167"/>
  </r>
  <r>
    <x v="13"/>
    <n v="202001"/>
    <x v="15"/>
    <n v="11"/>
    <n v="0"/>
    <n v="0"/>
    <n v="0"/>
    <n v="260510"/>
    <n v="0"/>
    <n v="0"/>
    <n v="0"/>
  </r>
  <r>
    <x v="14"/>
    <n v="202002"/>
    <x v="15"/>
    <n v="9"/>
    <n v="0"/>
    <n v="0"/>
    <n v="0"/>
    <n v="260501"/>
    <n v="0"/>
    <n v="0"/>
    <n v="0"/>
  </r>
  <r>
    <x v="15"/>
    <n v="202003"/>
    <x v="15"/>
    <n v="7"/>
    <n v="0"/>
    <n v="0"/>
    <n v="0"/>
    <n v="260494"/>
    <n v="0"/>
    <n v="0"/>
    <n v="0"/>
  </r>
  <r>
    <x v="16"/>
    <n v="202004"/>
    <x v="15"/>
    <n v="5"/>
    <n v="0"/>
    <n v="0"/>
    <n v="0"/>
    <n v="260489"/>
    <n v="0"/>
    <n v="0"/>
    <n v="0"/>
  </r>
  <r>
    <x v="17"/>
    <n v="202005"/>
    <x v="15"/>
    <n v="9"/>
    <n v="0"/>
    <n v="0"/>
    <n v="0"/>
    <n v="260480"/>
    <n v="0"/>
    <n v="0"/>
    <n v="0"/>
  </r>
  <r>
    <x v="18"/>
    <n v="202006"/>
    <x v="15"/>
    <n v="11"/>
    <n v="0"/>
    <n v="0"/>
    <n v="0"/>
    <n v="260469"/>
    <n v="0"/>
    <n v="0"/>
    <n v="0"/>
  </r>
  <r>
    <x v="19"/>
    <n v="202007"/>
    <x v="15"/>
    <n v="6"/>
    <n v="0"/>
    <n v="0"/>
    <n v="0"/>
    <n v="260463"/>
    <n v="0"/>
    <n v="0"/>
    <n v="0"/>
  </r>
  <r>
    <x v="20"/>
    <n v="202008"/>
    <x v="15"/>
    <n v="10"/>
    <n v="0"/>
    <n v="0"/>
    <n v="0"/>
    <n v="260453"/>
    <n v="0"/>
    <n v="0"/>
    <n v="0"/>
  </r>
  <r>
    <x v="21"/>
    <n v="202009"/>
    <x v="15"/>
    <n v="13"/>
    <n v="0"/>
    <n v="0"/>
    <n v="0"/>
    <n v="260440"/>
    <n v="0"/>
    <n v="0"/>
    <n v="0"/>
  </r>
  <r>
    <x v="22"/>
    <n v="202010"/>
    <x v="15"/>
    <n v="12"/>
    <n v="0"/>
    <n v="0"/>
    <n v="0"/>
    <n v="260428"/>
    <n v="0"/>
    <n v="0"/>
    <n v="0"/>
  </r>
  <r>
    <x v="23"/>
    <n v="202011"/>
    <x v="15"/>
    <n v="9"/>
    <n v="0"/>
    <n v="0"/>
    <n v="0"/>
    <n v="260419"/>
    <n v="0"/>
    <n v="0"/>
    <n v="0"/>
  </r>
  <r>
    <x v="24"/>
    <n v="202012"/>
    <x v="15"/>
    <n v="9"/>
    <n v="0"/>
    <n v="0"/>
    <n v="0"/>
    <n v="260410"/>
    <n v="0"/>
    <n v="0"/>
    <n v="0"/>
  </r>
  <r>
    <x v="25"/>
    <n v="202013"/>
    <x v="15"/>
    <n v="9"/>
    <n v="0"/>
    <n v="0"/>
    <n v="0"/>
    <n v="260401"/>
    <n v="0"/>
    <n v="0"/>
    <n v="0"/>
  </r>
  <r>
    <x v="26"/>
    <n v="202014"/>
    <x v="15"/>
    <n v="11"/>
    <n v="0"/>
    <n v="0"/>
    <n v="0"/>
    <n v="260390"/>
    <n v="0"/>
    <n v="0"/>
    <n v="0"/>
  </r>
  <r>
    <x v="27"/>
    <n v="202015"/>
    <x v="15"/>
    <n v="7"/>
    <n v="0"/>
    <n v="0"/>
    <n v="0"/>
    <n v="260383"/>
    <n v="0"/>
    <n v="0"/>
    <n v="0"/>
  </r>
  <r>
    <x v="136"/>
    <n v="202016"/>
    <x v="15"/>
    <n v="13"/>
    <n v="0"/>
    <n v="0"/>
    <n v="0"/>
    <n v="260370"/>
    <n v="0"/>
    <n v="0"/>
    <n v="0"/>
  </r>
  <r>
    <x v="28"/>
    <n v="202017"/>
    <x v="15"/>
    <n v="10"/>
    <n v="0"/>
    <n v="0"/>
    <n v="0"/>
    <n v="260360"/>
    <n v="0"/>
    <n v="0"/>
    <n v="0"/>
  </r>
  <r>
    <x v="29"/>
    <n v="202018"/>
    <x v="15"/>
    <n v="17"/>
    <n v="0"/>
    <n v="0"/>
    <n v="0"/>
    <n v="260343"/>
    <n v="0"/>
    <n v="0"/>
    <n v="0"/>
  </r>
  <r>
    <x v="30"/>
    <n v="202019"/>
    <x v="15"/>
    <n v="9"/>
    <n v="0"/>
    <n v="0"/>
    <n v="0"/>
    <n v="260334"/>
    <n v="0"/>
    <n v="0"/>
    <n v="0"/>
  </r>
  <r>
    <x v="0"/>
    <n v="202020"/>
    <x v="15"/>
    <n v="10"/>
    <n v="0"/>
    <n v="0"/>
    <n v="0"/>
    <n v="260324"/>
    <n v="0"/>
    <n v="0"/>
    <n v="0"/>
  </r>
  <r>
    <x v="31"/>
    <n v="202021"/>
    <x v="15"/>
    <n v="9"/>
    <n v="0"/>
    <n v="0"/>
    <n v="0"/>
    <n v="260315"/>
    <n v="0"/>
    <n v="0"/>
    <n v="0"/>
  </r>
  <r>
    <x v="32"/>
    <n v="202022"/>
    <x v="15"/>
    <n v="10"/>
    <n v="0"/>
    <n v="0"/>
    <n v="0"/>
    <n v="260305"/>
    <n v="0"/>
    <n v="0"/>
    <n v="0"/>
  </r>
  <r>
    <x v="33"/>
    <n v="202023"/>
    <x v="15"/>
    <n v="7"/>
    <n v="0"/>
    <n v="0"/>
    <n v="0"/>
    <n v="260298"/>
    <n v="0"/>
    <n v="0"/>
    <n v="0"/>
  </r>
  <r>
    <x v="34"/>
    <n v="202024"/>
    <x v="15"/>
    <n v="11"/>
    <n v="0"/>
    <n v="0"/>
    <n v="0"/>
    <n v="260287"/>
    <n v="0"/>
    <n v="0"/>
    <n v="0"/>
  </r>
  <r>
    <x v="137"/>
    <n v="202025"/>
    <x v="15"/>
    <n v="12"/>
    <n v="0"/>
    <n v="0"/>
    <n v="0"/>
    <n v="260275"/>
    <n v="0"/>
    <n v="0"/>
    <n v="0"/>
  </r>
  <r>
    <x v="35"/>
    <n v="202026"/>
    <x v="15"/>
    <n v="6"/>
    <n v="0"/>
    <n v="0"/>
    <n v="0"/>
    <n v="260269"/>
    <n v="0"/>
    <n v="0"/>
    <n v="0"/>
  </r>
  <r>
    <x v="36"/>
    <n v="202027"/>
    <x v="15"/>
    <n v="9"/>
    <n v="0"/>
    <n v="0"/>
    <n v="0"/>
    <n v="260260"/>
    <n v="0"/>
    <n v="0"/>
    <n v="0"/>
  </r>
  <r>
    <x v="37"/>
    <n v="202028"/>
    <x v="15"/>
    <n v="13"/>
    <n v="0"/>
    <n v="0"/>
    <n v="0"/>
    <n v="260247"/>
    <n v="0"/>
    <n v="0"/>
    <n v="0"/>
  </r>
  <r>
    <x v="38"/>
    <n v="202029"/>
    <x v="15"/>
    <n v="7"/>
    <n v="0"/>
    <n v="0"/>
    <n v="0"/>
    <n v="260240"/>
    <n v="0"/>
    <n v="0"/>
    <n v="0"/>
  </r>
  <r>
    <x v="1"/>
    <n v="202030"/>
    <x v="15"/>
    <n v="8"/>
    <n v="0"/>
    <n v="0"/>
    <n v="0"/>
    <n v="260232"/>
    <n v="0"/>
    <n v="0"/>
    <n v="0"/>
  </r>
  <r>
    <x v="39"/>
    <n v="202031"/>
    <x v="15"/>
    <n v="6"/>
    <n v="0"/>
    <n v="0"/>
    <n v="0"/>
    <n v="260226"/>
    <n v="0"/>
    <n v="0"/>
    <n v="0"/>
  </r>
  <r>
    <x v="2"/>
    <n v="202032"/>
    <x v="15"/>
    <n v="15"/>
    <n v="0"/>
    <n v="0"/>
    <n v="0"/>
    <n v="260211"/>
    <n v="0"/>
    <n v="0"/>
    <n v="0"/>
  </r>
  <r>
    <x v="40"/>
    <n v="202033"/>
    <x v="15"/>
    <n v="12"/>
    <n v="0"/>
    <n v="0"/>
    <n v="0"/>
    <n v="260199"/>
    <n v="0"/>
    <n v="0"/>
    <n v="0"/>
  </r>
  <r>
    <x v="41"/>
    <n v="202034"/>
    <x v="15"/>
    <n v="13"/>
    <n v="0"/>
    <n v="0"/>
    <n v="0"/>
    <n v="260186"/>
    <n v="0"/>
    <n v="0"/>
    <n v="0"/>
  </r>
  <r>
    <x v="42"/>
    <n v="202035"/>
    <x v="15"/>
    <n v="8"/>
    <n v="0"/>
    <n v="0"/>
    <n v="0"/>
    <n v="260178"/>
    <n v="0"/>
    <n v="0"/>
    <n v="0"/>
  </r>
  <r>
    <x v="43"/>
    <n v="202036"/>
    <x v="15"/>
    <n v="14"/>
    <n v="0"/>
    <n v="0"/>
    <n v="0"/>
    <n v="260164"/>
    <n v="0"/>
    <n v="0"/>
    <n v="0"/>
  </r>
  <r>
    <x v="44"/>
    <n v="202037"/>
    <x v="15"/>
    <n v="10"/>
    <n v="0"/>
    <n v="0"/>
    <n v="0"/>
    <n v="260154"/>
    <n v="0"/>
    <n v="0"/>
    <n v="0"/>
  </r>
  <r>
    <x v="45"/>
    <n v="202038"/>
    <x v="15"/>
    <n v="8"/>
    <n v="0"/>
    <n v="0"/>
    <n v="0"/>
    <n v="260146"/>
    <n v="0"/>
    <n v="0"/>
    <n v="0"/>
  </r>
  <r>
    <x v="46"/>
    <n v="202039"/>
    <x v="15"/>
    <n v="7"/>
    <n v="0"/>
    <n v="0"/>
    <n v="0"/>
    <n v="260139"/>
    <n v="0"/>
    <n v="0"/>
    <n v="0"/>
  </r>
  <r>
    <x v="47"/>
    <n v="202040"/>
    <x v="15"/>
    <n v="10"/>
    <n v="0"/>
    <n v="0"/>
    <n v="0"/>
    <n v="260129"/>
    <n v="0"/>
    <n v="0"/>
    <n v="0"/>
  </r>
  <r>
    <x v="48"/>
    <n v="202041"/>
    <x v="15"/>
    <n v="6"/>
    <n v="0"/>
    <n v="0"/>
    <n v="0"/>
    <n v="260123"/>
    <n v="0"/>
    <n v="0"/>
    <n v="0"/>
  </r>
  <r>
    <x v="49"/>
    <n v="202042"/>
    <x v="15"/>
    <n v="6"/>
    <n v="0"/>
    <n v="0"/>
    <n v="0"/>
    <n v="260117"/>
    <n v="0"/>
    <n v="0"/>
    <n v="0"/>
  </r>
  <r>
    <x v="50"/>
    <n v="202043"/>
    <x v="15"/>
    <n v="9"/>
    <n v="0"/>
    <n v="0"/>
    <n v="0"/>
    <n v="260108"/>
    <n v="0"/>
    <n v="0"/>
    <n v="0"/>
  </r>
  <r>
    <x v="3"/>
    <n v="202044"/>
    <x v="15"/>
    <n v="5"/>
    <n v="0"/>
    <n v="0"/>
    <n v="0"/>
    <n v="260103"/>
    <n v="0"/>
    <n v="0"/>
    <n v="0"/>
  </r>
  <r>
    <x v="4"/>
    <n v="202045"/>
    <x v="15"/>
    <n v="10"/>
    <n v="0"/>
    <n v="0"/>
    <n v="0"/>
    <n v="260093"/>
    <n v="0"/>
    <n v="0"/>
    <n v="0"/>
  </r>
  <r>
    <x v="51"/>
    <n v="202046"/>
    <x v="15"/>
    <n v="13"/>
    <n v="0"/>
    <n v="0"/>
    <n v="0"/>
    <n v="260080"/>
    <n v="0"/>
    <n v="0"/>
    <n v="0"/>
  </r>
  <r>
    <x v="52"/>
    <n v="202047"/>
    <x v="15"/>
    <n v="7"/>
    <n v="0"/>
    <n v="0"/>
    <n v="0"/>
    <n v="260073"/>
    <n v="0"/>
    <n v="0"/>
    <n v="0"/>
  </r>
  <r>
    <x v="53"/>
    <n v="202048"/>
    <x v="15"/>
    <n v="9"/>
    <n v="0"/>
    <n v="0"/>
    <n v="0"/>
    <n v="260064"/>
    <n v="0"/>
    <n v="0"/>
    <n v="0"/>
  </r>
  <r>
    <x v="5"/>
    <n v="202049"/>
    <x v="15"/>
    <n v="8"/>
    <n v="0"/>
    <n v="0"/>
    <n v="0"/>
    <n v="260056"/>
    <n v="0"/>
    <n v="0"/>
    <n v="0"/>
  </r>
  <r>
    <x v="54"/>
    <n v="202050"/>
    <x v="15"/>
    <n v="7"/>
    <n v="0"/>
    <n v="0"/>
    <n v="0"/>
    <n v="260049"/>
    <n v="0"/>
    <n v="0"/>
    <n v="0"/>
  </r>
  <r>
    <x v="6"/>
    <n v="202051"/>
    <x v="15"/>
    <n v="18"/>
    <n v="0"/>
    <n v="0"/>
    <n v="0"/>
    <n v="260031"/>
    <n v="0"/>
    <n v="0"/>
    <n v="0"/>
  </r>
  <r>
    <x v="55"/>
    <n v="202052"/>
    <x v="15"/>
    <n v="17"/>
    <n v="0"/>
    <n v="0"/>
    <n v="0"/>
    <n v="260014"/>
    <n v="116"/>
    <n v="116"/>
    <n v="0"/>
  </r>
  <r>
    <x v="56"/>
    <n v="202053"/>
    <x v="15"/>
    <n v="7"/>
    <n v="0"/>
    <n v="0"/>
    <n v="0"/>
    <n v="260007"/>
    <n v="968"/>
    <n v="968"/>
    <n v="0"/>
  </r>
  <r>
    <x v="57"/>
    <n v="202101"/>
    <x v="15"/>
    <n v="18"/>
    <n v="0"/>
    <n v="0"/>
    <n v="0"/>
    <n v="259989"/>
    <n v="3619"/>
    <n v="3616"/>
    <n v="3"/>
  </r>
  <r>
    <x v="58"/>
    <n v="202102"/>
    <x v="15"/>
    <n v="13"/>
    <n v="0"/>
    <n v="0"/>
    <n v="0"/>
    <n v="259976"/>
    <n v="7737"/>
    <n v="7664"/>
    <n v="73"/>
  </r>
  <r>
    <x v="59"/>
    <n v="202103"/>
    <x v="15"/>
    <n v="12"/>
    <n v="1"/>
    <n v="1"/>
    <n v="0"/>
    <n v="259964"/>
    <n v="9751"/>
    <n v="9570"/>
    <n v="181"/>
  </r>
  <r>
    <x v="7"/>
    <n v="202104"/>
    <x v="15"/>
    <n v="17"/>
    <n v="1"/>
    <n v="1"/>
    <n v="0"/>
    <n v="259947"/>
    <n v="10686"/>
    <n v="10459"/>
    <n v="227"/>
  </r>
  <r>
    <x v="60"/>
    <n v="202105"/>
    <x v="15"/>
    <n v="11"/>
    <n v="1"/>
    <n v="1"/>
    <n v="0"/>
    <n v="259936"/>
    <n v="11211"/>
    <n v="10911"/>
    <n v="300"/>
  </r>
  <r>
    <x v="61"/>
    <n v="202106"/>
    <x v="15"/>
    <n v="16"/>
    <n v="1"/>
    <n v="1"/>
    <n v="0"/>
    <n v="259920"/>
    <n v="11880"/>
    <n v="11418"/>
    <n v="462"/>
  </r>
  <r>
    <x v="138"/>
    <n v="202107"/>
    <x v="15"/>
    <n v="10"/>
    <n v="2"/>
    <n v="2"/>
    <n v="0"/>
    <n v="259910"/>
    <n v="12924"/>
    <n v="12319"/>
    <n v="605"/>
  </r>
  <r>
    <x v="62"/>
    <n v="202108"/>
    <x v="15"/>
    <n v="19"/>
    <n v="0"/>
    <n v="0"/>
    <n v="0"/>
    <n v="259891"/>
    <n v="14523"/>
    <n v="13831"/>
    <n v="692"/>
  </r>
  <r>
    <x v="63"/>
    <n v="202109"/>
    <x v="15"/>
    <n v="17"/>
    <n v="0"/>
    <n v="0"/>
    <n v="0"/>
    <n v="259874"/>
    <n v="17123"/>
    <n v="16134"/>
    <n v="989"/>
  </r>
  <r>
    <x v="64"/>
    <n v="202110"/>
    <x v="15"/>
    <n v="17"/>
    <n v="1"/>
    <n v="1"/>
    <n v="0"/>
    <n v="259857"/>
    <n v="20587"/>
    <n v="19048"/>
    <n v="1539"/>
  </r>
  <r>
    <x v="139"/>
    <n v="202111"/>
    <x v="15"/>
    <n v="10"/>
    <n v="1"/>
    <n v="1"/>
    <n v="0"/>
    <n v="259847"/>
    <n v="23715"/>
    <n v="21399"/>
    <n v="2316"/>
  </r>
  <r>
    <x v="65"/>
    <n v="202112"/>
    <x v="15"/>
    <n v="11"/>
    <n v="0"/>
    <n v="0"/>
    <n v="0"/>
    <n v="259836"/>
    <n v="26345"/>
    <n v="23478"/>
    <n v="2867"/>
  </r>
  <r>
    <x v="66"/>
    <n v="202113"/>
    <x v="15"/>
    <n v="6"/>
    <n v="0"/>
    <n v="0"/>
    <n v="0"/>
    <n v="259830"/>
    <n v="28460"/>
    <n v="24962"/>
    <n v="3498"/>
  </r>
  <r>
    <x v="67"/>
    <n v="202114"/>
    <x v="15"/>
    <n v="12"/>
    <n v="0"/>
    <n v="0"/>
    <n v="0"/>
    <n v="259818"/>
    <n v="31372"/>
    <n v="27528"/>
    <n v="3844"/>
  </r>
  <r>
    <x v="68"/>
    <n v="202115"/>
    <x v="15"/>
    <n v="11"/>
    <n v="1"/>
    <n v="1"/>
    <n v="0"/>
    <n v="259807"/>
    <n v="36161"/>
    <n v="31899"/>
    <n v="4262"/>
  </r>
  <r>
    <x v="69"/>
    <n v="202116"/>
    <x v="15"/>
    <n v="13"/>
    <n v="0"/>
    <n v="0"/>
    <n v="0"/>
    <n v="259794"/>
    <n v="42217"/>
    <n v="37732"/>
    <n v="4485"/>
  </r>
  <r>
    <x v="70"/>
    <n v="202117"/>
    <x v="15"/>
    <n v="9"/>
    <n v="0"/>
    <n v="0"/>
    <n v="0"/>
    <n v="259785"/>
    <n v="46995"/>
    <n v="42271"/>
    <n v="4724"/>
  </r>
  <r>
    <x v="71"/>
    <n v="202118"/>
    <x v="15"/>
    <n v="9"/>
    <n v="2"/>
    <n v="1"/>
    <n v="1"/>
    <n v="259776"/>
    <n v="53873"/>
    <n v="48789"/>
    <n v="5084"/>
  </r>
  <r>
    <x v="72"/>
    <n v="202119"/>
    <x v="15"/>
    <n v="9"/>
    <n v="0"/>
    <n v="0"/>
    <n v="0"/>
    <n v="259767"/>
    <n v="60885"/>
    <n v="55282"/>
    <n v="5603"/>
  </r>
  <r>
    <x v="140"/>
    <n v="202120"/>
    <x v="15"/>
    <n v="8"/>
    <n v="0"/>
    <n v="0"/>
    <n v="0"/>
    <n v="259759"/>
    <n v="66337"/>
    <n v="59977"/>
    <n v="6360"/>
  </r>
  <r>
    <x v="73"/>
    <n v="202121"/>
    <x v="15"/>
    <n v="6"/>
    <n v="0"/>
    <n v="0"/>
    <n v="0"/>
    <n v="259753"/>
    <n v="84267"/>
    <n v="75509"/>
    <n v="8758"/>
  </r>
  <r>
    <x v="74"/>
    <n v="202122"/>
    <x v="15"/>
    <n v="9"/>
    <n v="0"/>
    <n v="0"/>
    <n v="0"/>
    <n v="259744"/>
    <n v="146946"/>
    <n v="134756"/>
    <n v="12190"/>
  </r>
  <r>
    <x v="141"/>
    <n v="202123"/>
    <x v="15"/>
    <n v="11"/>
    <n v="3"/>
    <n v="3"/>
    <n v="0"/>
    <n v="259733"/>
    <n v="214744"/>
    <n v="199269"/>
    <n v="15475"/>
  </r>
  <r>
    <x v="75"/>
    <n v="202124"/>
    <x v="15"/>
    <n v="11"/>
    <n v="1"/>
    <n v="1"/>
    <n v="0"/>
    <n v="259722"/>
    <n v="246685"/>
    <n v="228684"/>
    <n v="18001"/>
  </r>
  <r>
    <x v="8"/>
    <n v="202125"/>
    <x v="15"/>
    <n v="5"/>
    <n v="1"/>
    <n v="1"/>
    <n v="0"/>
    <n v="259717"/>
    <n v="268052"/>
    <n v="248489"/>
    <n v="19563"/>
  </r>
  <r>
    <x v="76"/>
    <n v="202126"/>
    <x v="15"/>
    <n v="12"/>
    <n v="3"/>
    <n v="2"/>
    <n v="1"/>
    <n v="259705"/>
    <n v="282249"/>
    <n v="261709"/>
    <n v="20540"/>
  </r>
  <r>
    <x v="142"/>
    <n v="202127"/>
    <x v="15"/>
    <n v="9"/>
    <n v="0"/>
    <n v="0"/>
    <n v="0"/>
    <n v="259696"/>
    <n v="293010"/>
    <n v="272089"/>
    <n v="20921"/>
  </r>
  <r>
    <x v="77"/>
    <n v="202128"/>
    <x v="15"/>
    <n v="9"/>
    <n v="3"/>
    <n v="3"/>
    <n v="0"/>
    <n v="259687"/>
    <n v="306835"/>
    <n v="285196"/>
    <n v="21639"/>
  </r>
  <r>
    <x v="9"/>
    <n v="202129"/>
    <x v="15"/>
    <n v="12"/>
    <n v="1"/>
    <n v="1"/>
    <n v="0"/>
    <n v="259675"/>
    <n v="316783"/>
    <n v="294488"/>
    <n v="22295"/>
  </r>
  <r>
    <x v="78"/>
    <n v="202130"/>
    <x v="15"/>
    <n v="4"/>
    <n v="1"/>
    <n v="1"/>
    <n v="0"/>
    <n v="259671"/>
    <n v="325692"/>
    <n v="302831"/>
    <n v="22861"/>
  </r>
  <r>
    <x v="79"/>
    <n v="202131"/>
    <x v="15"/>
    <n v="7"/>
    <n v="1"/>
    <n v="1"/>
    <n v="0"/>
    <n v="259664"/>
    <n v="331891"/>
    <n v="308599"/>
    <n v="23292"/>
  </r>
  <r>
    <x v="80"/>
    <n v="202132"/>
    <x v="15"/>
    <n v="9"/>
    <n v="4"/>
    <n v="4"/>
    <n v="0"/>
    <n v="259655"/>
    <n v="335948"/>
    <n v="312344"/>
    <n v="23604"/>
  </r>
  <r>
    <x v="81"/>
    <n v="202133"/>
    <x v="15"/>
    <n v="8"/>
    <n v="4"/>
    <n v="4"/>
    <n v="0"/>
    <n v="259647"/>
    <n v="339486"/>
    <n v="315615"/>
    <n v="23871"/>
  </r>
  <r>
    <x v="82"/>
    <n v="202134"/>
    <x v="15"/>
    <n v="3"/>
    <n v="2"/>
    <n v="2"/>
    <n v="0"/>
    <n v="259644"/>
    <n v="342840"/>
    <n v="318721"/>
    <n v="24119"/>
  </r>
  <r>
    <x v="83"/>
    <n v="202135"/>
    <x v="15"/>
    <n v="9"/>
    <n v="1"/>
    <n v="1"/>
    <n v="0"/>
    <n v="259635"/>
    <n v="345468"/>
    <n v="321114"/>
    <n v="24354"/>
  </r>
  <r>
    <x v="84"/>
    <n v="202136"/>
    <x v="15"/>
    <n v="9"/>
    <n v="5"/>
    <n v="4"/>
    <n v="1"/>
    <n v="259626"/>
    <n v="347640"/>
    <n v="323046"/>
    <n v="24594"/>
  </r>
  <r>
    <x v="85"/>
    <n v="202137"/>
    <x v="15"/>
    <n v="11"/>
    <n v="3"/>
    <n v="3"/>
    <n v="0"/>
    <n v="259615"/>
    <n v="349640"/>
    <n v="324878"/>
    <n v="24762"/>
  </r>
  <r>
    <x v="86"/>
    <n v="202138"/>
    <x v="15"/>
    <n v="10"/>
    <n v="2"/>
    <n v="1"/>
    <n v="1"/>
    <n v="259605"/>
    <n v="351341"/>
    <n v="326415"/>
    <n v="24926"/>
  </r>
  <r>
    <x v="87"/>
    <n v="202139"/>
    <x v="15"/>
    <n v="6"/>
    <n v="3"/>
    <n v="3"/>
    <n v="0"/>
    <n v="259599"/>
    <n v="352649"/>
    <n v="327603"/>
    <n v="25046"/>
  </r>
  <r>
    <x v="88"/>
    <n v="202140"/>
    <x v="15"/>
    <n v="3"/>
    <n v="3"/>
    <n v="3"/>
    <n v="0"/>
    <n v="259596"/>
    <n v="354070"/>
    <n v="328850"/>
    <n v="25220"/>
  </r>
  <r>
    <x v="89"/>
    <n v="202141"/>
    <x v="15"/>
    <n v="4"/>
    <n v="2"/>
    <n v="2"/>
    <n v="0"/>
    <n v="259592"/>
    <n v="355548"/>
    <n v="330146"/>
    <n v="25402"/>
  </r>
  <r>
    <x v="10"/>
    <n v="202142"/>
    <x v="15"/>
    <n v="9"/>
    <n v="1"/>
    <n v="1"/>
    <n v="0"/>
    <n v="259583"/>
    <n v="358263"/>
    <n v="332630"/>
    <n v="25633"/>
  </r>
  <r>
    <x v="90"/>
    <n v="202143"/>
    <x v="15"/>
    <n v="10"/>
    <n v="9"/>
    <n v="7"/>
    <n v="2"/>
    <n v="259573"/>
    <n v="362616"/>
    <n v="336654"/>
    <n v="25962"/>
  </r>
  <r>
    <x v="91"/>
    <n v="202144"/>
    <x v="15"/>
    <n v="11"/>
    <n v="7"/>
    <n v="7"/>
    <n v="0"/>
    <n v="259562"/>
    <n v="370000"/>
    <n v="343465"/>
    <n v="26535"/>
  </r>
  <r>
    <x v="143"/>
    <n v="202145"/>
    <x v="15"/>
    <n v="10"/>
    <n v="1"/>
    <n v="1"/>
    <n v="0"/>
    <n v="259552"/>
    <n v="376649"/>
    <n v="349597"/>
    <n v="27052"/>
  </r>
  <r>
    <x v="92"/>
    <n v="202146"/>
    <x v="15"/>
    <n v="9"/>
    <n v="4"/>
    <n v="4"/>
    <n v="0"/>
    <n v="259543"/>
    <n v="383868"/>
    <n v="356284"/>
    <n v="27584"/>
  </r>
  <r>
    <x v="93"/>
    <n v="202147"/>
    <x v="15"/>
    <n v="12"/>
    <n v="2"/>
    <n v="2"/>
    <n v="0"/>
    <n v="259531"/>
    <n v="393012"/>
    <n v="364641"/>
    <n v="28371"/>
  </r>
  <r>
    <x v="94"/>
    <n v="202148"/>
    <x v="15"/>
    <n v="7"/>
    <n v="5"/>
    <n v="4"/>
    <n v="1"/>
    <n v="259524"/>
    <n v="398909"/>
    <n v="369966"/>
    <n v="28943"/>
  </r>
  <r>
    <x v="95"/>
    <n v="202149"/>
    <x v="15"/>
    <n v="8"/>
    <n v="4"/>
    <n v="4"/>
    <n v="0"/>
    <n v="259516"/>
    <n v="402604"/>
    <n v="373225"/>
    <n v="29379"/>
  </r>
  <r>
    <x v="144"/>
    <n v="202150"/>
    <x v="15"/>
    <n v="8"/>
    <n v="4"/>
    <n v="4"/>
    <n v="0"/>
    <n v="259508"/>
    <n v="405933"/>
    <n v="376207"/>
    <n v="29726"/>
  </r>
  <r>
    <x v="96"/>
    <n v="202151"/>
    <x v="15"/>
    <n v="11"/>
    <n v="4"/>
    <n v="3"/>
    <n v="1"/>
    <n v="259497"/>
    <n v="407159"/>
    <n v="377280"/>
    <n v="29879"/>
  </r>
  <r>
    <x v="97"/>
    <n v="202152"/>
    <x v="15"/>
    <n v="3"/>
    <n v="5"/>
    <n v="4"/>
    <n v="1"/>
    <n v="259494"/>
    <n v="408104"/>
    <n v="378101"/>
    <n v="30003"/>
  </r>
  <r>
    <x v="98"/>
    <n v="202153"/>
    <x v="15"/>
    <n v="7"/>
    <n v="0"/>
    <n v="0"/>
    <n v="0"/>
    <n v="259487"/>
    <n v="408310"/>
    <n v="378307"/>
    <n v="30003"/>
  </r>
  <r>
    <x v="99"/>
    <n v="202201"/>
    <x v="15"/>
    <n v="9"/>
    <n v="13"/>
    <n v="11"/>
    <n v="2"/>
    <n v="259478"/>
    <n v="410533"/>
    <n v="380262"/>
    <n v="30271"/>
  </r>
  <r>
    <x v="100"/>
    <n v="202202"/>
    <x v="15"/>
    <n v="5"/>
    <n v="3"/>
    <n v="3"/>
    <n v="0"/>
    <n v="259473"/>
    <n v="412332"/>
    <n v="381846"/>
    <n v="30486"/>
  </r>
  <r>
    <x v="101"/>
    <n v="202203"/>
    <x v="15"/>
    <n v="5"/>
    <n v="4"/>
    <n v="4"/>
    <n v="0"/>
    <n v="259468"/>
    <n v="413756"/>
    <n v="383102"/>
    <n v="30654"/>
  </r>
  <r>
    <x v="102"/>
    <n v="202204"/>
    <x v="15"/>
    <n v="7"/>
    <n v="4"/>
    <n v="3"/>
    <n v="1"/>
    <n v="259461"/>
    <n v="414683"/>
    <n v="383919"/>
    <n v="30764"/>
  </r>
  <r>
    <x v="145"/>
    <n v="202205"/>
    <x v="15"/>
    <n v="7"/>
    <n v="4"/>
    <n v="4"/>
    <n v="0"/>
    <n v="259454"/>
    <n v="415233"/>
    <n v="384392"/>
    <n v="30841"/>
  </r>
  <r>
    <x v="103"/>
    <n v="202206"/>
    <x v="15"/>
    <n v="3"/>
    <n v="6"/>
    <n v="6"/>
    <n v="0"/>
    <n v="259451"/>
    <n v="415469"/>
    <n v="384595"/>
    <n v="30874"/>
  </r>
  <r>
    <x v="104"/>
    <n v="202207"/>
    <x v="15"/>
    <n v="9"/>
    <n v="2"/>
    <n v="1"/>
    <n v="1"/>
    <n v="259442"/>
    <n v="415647"/>
    <n v="384743"/>
    <n v="30904"/>
  </r>
  <r>
    <x v="105"/>
    <n v="202208"/>
    <x v="15"/>
    <n v="10"/>
    <n v="7"/>
    <n v="6"/>
    <n v="1"/>
    <n v="259432"/>
    <n v="415782"/>
    <n v="384862"/>
    <n v="30920"/>
  </r>
  <r>
    <x v="106"/>
    <n v="202209"/>
    <x v="15"/>
    <n v="7"/>
    <n v="1"/>
    <n v="1"/>
    <n v="0"/>
    <n v="259425"/>
    <n v="415896"/>
    <n v="384954"/>
    <n v="30942"/>
  </r>
  <r>
    <x v="107"/>
    <n v="202210"/>
    <x v="15"/>
    <n v="6"/>
    <n v="3"/>
    <n v="3"/>
    <n v="0"/>
    <n v="259419"/>
    <n v="415995"/>
    <n v="385035"/>
    <n v="30960"/>
  </r>
  <r>
    <x v="146"/>
    <n v="202211"/>
    <x v="15"/>
    <n v="4"/>
    <n v="4"/>
    <n v="3"/>
    <n v="1"/>
    <n v="259415"/>
    <n v="416078"/>
    <n v="385108"/>
    <n v="30970"/>
  </r>
  <r>
    <x v="108"/>
    <n v="202212"/>
    <x v="15"/>
    <n v="5"/>
    <n v="1"/>
    <n v="1"/>
    <n v="0"/>
    <n v="259410"/>
    <n v="416142"/>
    <n v="385162"/>
    <n v="30980"/>
  </r>
  <r>
    <x v="109"/>
    <n v="202213"/>
    <x v="15"/>
    <n v="5"/>
    <n v="5"/>
    <n v="4"/>
    <n v="1"/>
    <n v="259405"/>
    <n v="416229"/>
    <n v="385231"/>
    <n v="30998"/>
  </r>
  <r>
    <x v="110"/>
    <n v="202214"/>
    <x v="15"/>
    <n v="5"/>
    <n v="5"/>
    <n v="5"/>
    <n v="0"/>
    <n v="259400"/>
    <n v="416283"/>
    <n v="385279"/>
    <n v="31004"/>
  </r>
  <r>
    <x v="111"/>
    <n v="202215"/>
    <x v="15"/>
    <n v="5"/>
    <n v="7"/>
    <n v="7"/>
    <n v="0"/>
    <n v="259395"/>
    <n v="416317"/>
    <n v="385309"/>
    <n v="31008"/>
  </r>
  <r>
    <x v="112"/>
    <n v="202216"/>
    <x v="15"/>
    <n v="5"/>
    <n v="6"/>
    <n v="5"/>
    <n v="1"/>
    <n v="259390"/>
    <n v="416361"/>
    <n v="385346"/>
    <n v="31015"/>
  </r>
  <r>
    <x v="113"/>
    <n v="202217"/>
    <x v="15"/>
    <n v="9"/>
    <n v="6"/>
    <n v="6"/>
    <n v="0"/>
    <n v="259381"/>
    <n v="416408"/>
    <n v="385387"/>
    <n v="31021"/>
  </r>
  <r>
    <x v="114"/>
    <n v="202218"/>
    <x v="15"/>
    <n v="6"/>
    <n v="5"/>
    <n v="5"/>
    <n v="0"/>
    <n v="259375"/>
    <n v="416449"/>
    <n v="385418"/>
    <n v="31031"/>
  </r>
  <r>
    <x v="115"/>
    <n v="202219"/>
    <x v="15"/>
    <n v="6"/>
    <n v="5"/>
    <n v="5"/>
    <n v="0"/>
    <n v="259369"/>
    <n v="416491"/>
    <n v="385453"/>
    <n v="31038"/>
  </r>
  <r>
    <x v="11"/>
    <n v="202220"/>
    <x v="15"/>
    <n v="5"/>
    <n v="7"/>
    <n v="5"/>
    <n v="2"/>
    <n v="259364"/>
    <n v="416541"/>
    <n v="385499"/>
    <n v="31042"/>
  </r>
  <r>
    <x v="147"/>
    <n v="202221"/>
    <x v="15"/>
    <n v="5"/>
    <n v="1"/>
    <n v="1"/>
    <n v="0"/>
    <n v="259359"/>
    <n v="416571"/>
    <n v="385527"/>
    <n v="31044"/>
  </r>
  <r>
    <x v="116"/>
    <n v="202222"/>
    <x v="15"/>
    <n v="5"/>
    <n v="4"/>
    <n v="4"/>
    <n v="0"/>
    <n v="259354"/>
    <n v="416603"/>
    <n v="385557"/>
    <n v="31046"/>
  </r>
  <r>
    <x v="117"/>
    <n v="202223"/>
    <x v="15"/>
    <n v="6"/>
    <n v="4"/>
    <n v="4"/>
    <n v="0"/>
    <n v="259348"/>
    <n v="416645"/>
    <n v="385594"/>
    <n v="31051"/>
  </r>
  <r>
    <x v="118"/>
    <n v="202224"/>
    <x v="15"/>
    <n v="8"/>
    <n v="4"/>
    <n v="3"/>
    <n v="1"/>
    <n v="259340"/>
    <n v="416670"/>
    <n v="385613"/>
    <n v="31057"/>
  </r>
  <r>
    <x v="119"/>
    <n v="202225"/>
    <x v="15"/>
    <n v="6"/>
    <n v="3"/>
    <n v="3"/>
    <n v="0"/>
    <n v="259334"/>
    <n v="416692"/>
    <n v="385633"/>
    <n v="31059"/>
  </r>
  <r>
    <x v="148"/>
    <n v="202226"/>
    <x v="15"/>
    <n v="10"/>
    <n v="3"/>
    <n v="3"/>
    <n v="0"/>
    <n v="259324"/>
    <n v="416717"/>
    <n v="385655"/>
    <n v="31062"/>
  </r>
  <r>
    <x v="120"/>
    <n v="202227"/>
    <x v="15"/>
    <n v="3"/>
    <n v="2"/>
    <n v="2"/>
    <n v="0"/>
    <n v="259321"/>
    <n v="416736"/>
    <n v="385672"/>
    <n v="31064"/>
  </r>
  <r>
    <x v="121"/>
    <n v="202228"/>
    <x v="15"/>
    <n v="9"/>
    <n v="6"/>
    <n v="6"/>
    <n v="0"/>
    <n v="259312"/>
    <n v="416793"/>
    <n v="385717"/>
    <n v="31076"/>
  </r>
  <r>
    <x v="122"/>
    <n v="202229"/>
    <x v="15"/>
    <n v="5"/>
    <n v="4"/>
    <n v="4"/>
    <n v="0"/>
    <n v="259307"/>
    <n v="416828"/>
    <n v="385752"/>
    <n v="31076"/>
  </r>
  <r>
    <x v="123"/>
    <n v="202230"/>
    <x v="15"/>
    <n v="8"/>
    <n v="6"/>
    <n v="5"/>
    <n v="1"/>
    <n v="259299"/>
    <n v="416885"/>
    <n v="385804"/>
    <n v="31081"/>
  </r>
  <r>
    <x v="149"/>
    <n v="202231"/>
    <x v="15"/>
    <n v="8"/>
    <n v="7"/>
    <n v="7"/>
    <n v="0"/>
    <n v="259291"/>
    <n v="416929"/>
    <n v="385847"/>
    <n v="31082"/>
  </r>
  <r>
    <x v="124"/>
    <n v="202232"/>
    <x v="15"/>
    <n v="8"/>
    <n v="5"/>
    <n v="5"/>
    <n v="0"/>
    <n v="259283"/>
    <n v="416974"/>
    <n v="385886"/>
    <n v="31088"/>
  </r>
  <r>
    <x v="150"/>
    <n v="202233"/>
    <x v="15"/>
    <n v="5"/>
    <n v="5"/>
    <n v="5"/>
    <n v="0"/>
    <n v="259278"/>
    <n v="417010"/>
    <n v="385918"/>
    <n v="31092"/>
  </r>
  <r>
    <x v="12"/>
    <n v="202234"/>
    <x v="15"/>
    <n v="5"/>
    <n v="2"/>
    <n v="2"/>
    <n v="0"/>
    <n v="259273"/>
    <n v="417053"/>
    <n v="385951"/>
    <n v="31102"/>
  </r>
  <r>
    <x v="125"/>
    <n v="202235"/>
    <x v="15"/>
    <n v="7"/>
    <n v="3"/>
    <n v="3"/>
    <n v="0"/>
    <n v="259266"/>
    <n v="417081"/>
    <n v="385979"/>
    <n v="31102"/>
  </r>
  <r>
    <x v="151"/>
    <n v="202236"/>
    <x v="15"/>
    <n v="5"/>
    <n v="4"/>
    <n v="3"/>
    <n v="1"/>
    <n v="259261"/>
    <n v="417113"/>
    <n v="386007"/>
    <n v="31106"/>
  </r>
  <r>
    <x v="126"/>
    <n v="202237"/>
    <x v="15"/>
    <n v="5"/>
    <n v="13"/>
    <n v="12"/>
    <n v="1"/>
    <n v="259256"/>
    <n v="417145"/>
    <n v="386030"/>
    <n v="31115"/>
  </r>
  <r>
    <x v="152"/>
    <n v="202238"/>
    <x v="15"/>
    <n v="5"/>
    <n v="4"/>
    <n v="4"/>
    <n v="0"/>
    <n v="259251"/>
    <n v="417170"/>
    <n v="386051"/>
    <n v="31119"/>
  </r>
  <r>
    <x v="127"/>
    <n v="202239"/>
    <x v="15"/>
    <n v="7"/>
    <n v="2"/>
    <n v="1"/>
    <n v="1"/>
    <n v="259244"/>
    <n v="417199"/>
    <n v="386076"/>
    <n v="31123"/>
  </r>
  <r>
    <x v="128"/>
    <n v="202240"/>
    <x v="15"/>
    <n v="11"/>
    <n v="5"/>
    <n v="4"/>
    <n v="1"/>
    <n v="259233"/>
    <n v="417234"/>
    <n v="386108"/>
    <n v="31126"/>
  </r>
  <r>
    <x v="129"/>
    <n v="202241"/>
    <x v="15"/>
    <n v="5"/>
    <n v="3"/>
    <n v="2"/>
    <n v="1"/>
    <n v="259228"/>
    <n v="417266"/>
    <n v="386136"/>
    <n v="31130"/>
  </r>
  <r>
    <x v="130"/>
    <n v="202242"/>
    <x v="15"/>
    <n v="7"/>
    <n v="4"/>
    <n v="3"/>
    <n v="1"/>
    <n v="259221"/>
    <n v="417286"/>
    <n v="386154"/>
    <n v="31132"/>
  </r>
  <r>
    <x v="153"/>
    <n v="202243"/>
    <x v="15"/>
    <n v="6"/>
    <n v="3"/>
    <n v="3"/>
    <n v="0"/>
    <n v="259215"/>
    <n v="417295"/>
    <n v="386161"/>
    <n v="31134"/>
  </r>
  <r>
    <x v="154"/>
    <n v="202244"/>
    <x v="15"/>
    <n v="7"/>
    <n v="5"/>
    <n v="5"/>
    <n v="0"/>
    <n v="259208"/>
    <n v="417316"/>
    <n v="386176"/>
    <n v="31140"/>
  </r>
  <r>
    <x v="155"/>
    <n v="202245"/>
    <x v="15"/>
    <n v="4"/>
    <n v="6"/>
    <n v="5"/>
    <n v="1"/>
    <n v="259204"/>
    <n v="417332"/>
    <n v="386190"/>
    <n v="31142"/>
  </r>
  <r>
    <x v="156"/>
    <n v="202246"/>
    <x v="15"/>
    <n v="10"/>
    <n v="7"/>
    <n v="6"/>
    <n v="1"/>
    <n v="259194"/>
    <n v="417336"/>
    <n v="386194"/>
    <n v="31142"/>
  </r>
  <r>
    <x v="157"/>
    <n v="202247"/>
    <x v="15"/>
    <n v="5"/>
    <n v="6"/>
    <n v="6"/>
    <n v="0"/>
    <n v="259189"/>
    <n v="417350"/>
    <n v="386205"/>
    <n v="31145"/>
  </r>
  <r>
    <x v="131"/>
    <n v="202248"/>
    <x v="15"/>
    <n v="3"/>
    <n v="4"/>
    <n v="4"/>
    <n v="0"/>
    <n v="259186"/>
    <n v="417357"/>
    <n v="386209"/>
    <n v="31148"/>
  </r>
  <r>
    <x v="132"/>
    <n v="202249"/>
    <x v="15"/>
    <n v="5"/>
    <n v="6"/>
    <n v="6"/>
    <n v="0"/>
    <n v="259181"/>
    <n v="417359"/>
    <n v="386210"/>
    <n v="31149"/>
  </r>
  <r>
    <x v="133"/>
    <n v="202250"/>
    <x v="15"/>
    <n v="9"/>
    <n v="10"/>
    <n v="9"/>
    <n v="1"/>
    <n v="259172"/>
    <n v="417363"/>
    <n v="386214"/>
    <n v="31149"/>
  </r>
  <r>
    <x v="134"/>
    <n v="202251"/>
    <x v="15"/>
    <n v="8"/>
    <n v="4"/>
    <n v="3"/>
    <n v="1"/>
    <n v="259164"/>
    <n v="417363"/>
    <n v="386215"/>
    <n v="31148"/>
  </r>
  <r>
    <x v="135"/>
    <n v="202252"/>
    <x v="15"/>
    <n v="14"/>
    <n v="7"/>
    <n v="6"/>
    <n v="1"/>
    <n v="259150"/>
    <n v="417405"/>
    <n v="386252"/>
    <n v="31153"/>
  </r>
  <r>
    <x v="13"/>
    <n v="202001"/>
    <x v="16"/>
    <n v="4"/>
    <n v="0"/>
    <n v="0"/>
    <n v="0"/>
    <n v="231513"/>
    <n v="0"/>
    <n v="0"/>
    <n v="0"/>
  </r>
  <r>
    <x v="14"/>
    <n v="202002"/>
    <x v="16"/>
    <n v="5"/>
    <n v="0"/>
    <n v="0"/>
    <n v="0"/>
    <n v="231508"/>
    <n v="0"/>
    <n v="0"/>
    <n v="0"/>
  </r>
  <r>
    <x v="15"/>
    <n v="202003"/>
    <x v="16"/>
    <n v="4"/>
    <n v="0"/>
    <n v="0"/>
    <n v="0"/>
    <n v="231504"/>
    <n v="0"/>
    <n v="0"/>
    <n v="0"/>
  </r>
  <r>
    <x v="16"/>
    <n v="202004"/>
    <x v="16"/>
    <n v="7"/>
    <n v="0"/>
    <n v="0"/>
    <n v="0"/>
    <n v="231497"/>
    <n v="0"/>
    <n v="0"/>
    <n v="0"/>
  </r>
  <r>
    <x v="17"/>
    <n v="202005"/>
    <x v="16"/>
    <n v="8"/>
    <n v="0"/>
    <n v="0"/>
    <n v="0"/>
    <n v="231489"/>
    <n v="0"/>
    <n v="0"/>
    <n v="0"/>
  </r>
  <r>
    <x v="18"/>
    <n v="202006"/>
    <x v="16"/>
    <n v="8"/>
    <n v="0"/>
    <n v="0"/>
    <n v="0"/>
    <n v="231481"/>
    <n v="0"/>
    <n v="0"/>
    <n v="0"/>
  </r>
  <r>
    <x v="19"/>
    <n v="202007"/>
    <x v="16"/>
    <n v="4"/>
    <n v="0"/>
    <n v="0"/>
    <n v="0"/>
    <n v="231477"/>
    <n v="0"/>
    <n v="0"/>
    <n v="0"/>
  </r>
  <r>
    <x v="20"/>
    <n v="202008"/>
    <x v="16"/>
    <n v="7"/>
    <n v="0"/>
    <n v="0"/>
    <n v="0"/>
    <n v="231470"/>
    <n v="0"/>
    <n v="0"/>
    <n v="0"/>
  </r>
  <r>
    <x v="21"/>
    <n v="202009"/>
    <x v="16"/>
    <n v="10"/>
    <n v="0"/>
    <n v="0"/>
    <n v="0"/>
    <n v="231460"/>
    <n v="0"/>
    <n v="0"/>
    <n v="0"/>
  </r>
  <r>
    <x v="22"/>
    <n v="202010"/>
    <x v="16"/>
    <n v="11"/>
    <n v="0"/>
    <n v="0"/>
    <n v="0"/>
    <n v="231449"/>
    <n v="0"/>
    <n v="0"/>
    <n v="0"/>
  </r>
  <r>
    <x v="23"/>
    <n v="202011"/>
    <x v="16"/>
    <n v="10"/>
    <n v="0"/>
    <n v="0"/>
    <n v="0"/>
    <n v="231439"/>
    <n v="0"/>
    <n v="0"/>
    <n v="0"/>
  </r>
  <r>
    <x v="24"/>
    <n v="202012"/>
    <x v="16"/>
    <n v="10"/>
    <n v="0"/>
    <n v="0"/>
    <n v="0"/>
    <n v="231429"/>
    <n v="0"/>
    <n v="0"/>
    <n v="0"/>
  </r>
  <r>
    <x v="25"/>
    <n v="202013"/>
    <x v="16"/>
    <n v="6"/>
    <n v="0"/>
    <n v="0"/>
    <n v="0"/>
    <n v="231423"/>
    <n v="0"/>
    <n v="0"/>
    <n v="0"/>
  </r>
  <r>
    <x v="26"/>
    <n v="202014"/>
    <x v="16"/>
    <n v="3"/>
    <n v="0"/>
    <n v="0"/>
    <n v="0"/>
    <n v="231420"/>
    <n v="0"/>
    <n v="0"/>
    <n v="0"/>
  </r>
  <r>
    <x v="27"/>
    <n v="202015"/>
    <x v="16"/>
    <n v="4"/>
    <n v="0"/>
    <n v="0"/>
    <n v="0"/>
    <n v="231416"/>
    <n v="0"/>
    <n v="0"/>
    <n v="0"/>
  </r>
  <r>
    <x v="136"/>
    <n v="202016"/>
    <x v="16"/>
    <n v="8"/>
    <n v="0"/>
    <n v="0"/>
    <n v="0"/>
    <n v="231408"/>
    <n v="0"/>
    <n v="0"/>
    <n v="0"/>
  </r>
  <r>
    <x v="28"/>
    <n v="202017"/>
    <x v="16"/>
    <n v="13"/>
    <n v="0"/>
    <n v="0"/>
    <n v="0"/>
    <n v="231395"/>
    <n v="0"/>
    <n v="0"/>
    <n v="0"/>
  </r>
  <r>
    <x v="29"/>
    <n v="202018"/>
    <x v="16"/>
    <n v="4"/>
    <n v="0"/>
    <n v="0"/>
    <n v="0"/>
    <n v="231391"/>
    <n v="0"/>
    <n v="0"/>
    <n v="0"/>
  </r>
  <r>
    <x v="30"/>
    <n v="202019"/>
    <x v="16"/>
    <n v="6"/>
    <n v="0"/>
    <n v="0"/>
    <n v="0"/>
    <n v="231385"/>
    <n v="0"/>
    <n v="0"/>
    <n v="0"/>
  </r>
  <r>
    <x v="0"/>
    <n v="202020"/>
    <x v="16"/>
    <n v="4"/>
    <n v="0"/>
    <n v="0"/>
    <n v="0"/>
    <n v="231381"/>
    <n v="0"/>
    <n v="0"/>
    <n v="0"/>
  </r>
  <r>
    <x v="31"/>
    <n v="202021"/>
    <x v="16"/>
    <n v="6"/>
    <n v="0"/>
    <n v="0"/>
    <n v="0"/>
    <n v="231375"/>
    <n v="0"/>
    <n v="0"/>
    <n v="0"/>
  </r>
  <r>
    <x v="32"/>
    <n v="202022"/>
    <x v="16"/>
    <n v="5"/>
    <n v="0"/>
    <n v="0"/>
    <n v="0"/>
    <n v="231370"/>
    <n v="0"/>
    <n v="0"/>
    <n v="0"/>
  </r>
  <r>
    <x v="33"/>
    <n v="202023"/>
    <x v="16"/>
    <n v="2"/>
    <n v="0"/>
    <n v="0"/>
    <n v="0"/>
    <n v="231368"/>
    <n v="0"/>
    <n v="0"/>
    <n v="0"/>
  </r>
  <r>
    <x v="34"/>
    <n v="202024"/>
    <x v="16"/>
    <n v="2"/>
    <n v="0"/>
    <n v="0"/>
    <n v="0"/>
    <n v="231366"/>
    <n v="0"/>
    <n v="0"/>
    <n v="0"/>
  </r>
  <r>
    <x v="137"/>
    <n v="202025"/>
    <x v="16"/>
    <n v="4"/>
    <n v="0"/>
    <n v="0"/>
    <n v="0"/>
    <n v="231362"/>
    <n v="0"/>
    <n v="0"/>
    <n v="0"/>
  </r>
  <r>
    <x v="35"/>
    <n v="202026"/>
    <x v="16"/>
    <n v="10"/>
    <n v="0"/>
    <n v="0"/>
    <n v="0"/>
    <n v="231352"/>
    <n v="0"/>
    <n v="0"/>
    <n v="0"/>
  </r>
  <r>
    <x v="36"/>
    <n v="202027"/>
    <x v="16"/>
    <n v="7"/>
    <n v="0"/>
    <n v="0"/>
    <n v="0"/>
    <n v="231345"/>
    <n v="0"/>
    <n v="0"/>
    <n v="0"/>
  </r>
  <r>
    <x v="37"/>
    <n v="202028"/>
    <x v="16"/>
    <n v="9"/>
    <n v="0"/>
    <n v="0"/>
    <n v="0"/>
    <n v="231336"/>
    <n v="0"/>
    <n v="0"/>
    <n v="0"/>
  </r>
  <r>
    <x v="38"/>
    <n v="202029"/>
    <x v="16"/>
    <n v="5"/>
    <n v="0"/>
    <n v="0"/>
    <n v="0"/>
    <n v="231331"/>
    <n v="0"/>
    <n v="0"/>
    <n v="0"/>
  </r>
  <r>
    <x v="1"/>
    <n v="202030"/>
    <x v="16"/>
    <n v="6"/>
    <n v="0"/>
    <n v="0"/>
    <n v="0"/>
    <n v="231325"/>
    <n v="0"/>
    <n v="0"/>
    <n v="0"/>
  </r>
  <r>
    <x v="39"/>
    <n v="202031"/>
    <x v="16"/>
    <n v="9"/>
    <n v="0"/>
    <n v="0"/>
    <n v="0"/>
    <n v="231316"/>
    <n v="0"/>
    <n v="0"/>
    <n v="0"/>
  </r>
  <r>
    <x v="2"/>
    <n v="202032"/>
    <x v="16"/>
    <n v="12"/>
    <n v="0"/>
    <n v="0"/>
    <n v="0"/>
    <n v="231304"/>
    <n v="0"/>
    <n v="0"/>
    <n v="0"/>
  </r>
  <r>
    <x v="40"/>
    <n v="202033"/>
    <x v="16"/>
    <n v="7"/>
    <n v="0"/>
    <n v="0"/>
    <n v="0"/>
    <n v="231297"/>
    <n v="0"/>
    <n v="0"/>
    <n v="0"/>
  </r>
  <r>
    <x v="41"/>
    <n v="202034"/>
    <x v="16"/>
    <n v="12"/>
    <n v="0"/>
    <n v="0"/>
    <n v="0"/>
    <n v="231285"/>
    <n v="0"/>
    <n v="0"/>
    <n v="0"/>
  </r>
  <r>
    <x v="42"/>
    <n v="202035"/>
    <x v="16"/>
    <n v="5"/>
    <n v="0"/>
    <n v="0"/>
    <n v="0"/>
    <n v="231280"/>
    <n v="0"/>
    <n v="0"/>
    <n v="0"/>
  </r>
  <r>
    <x v="43"/>
    <n v="202036"/>
    <x v="16"/>
    <n v="7"/>
    <n v="0"/>
    <n v="0"/>
    <n v="0"/>
    <n v="231273"/>
    <n v="0"/>
    <n v="0"/>
    <n v="0"/>
  </r>
  <r>
    <x v="44"/>
    <n v="202037"/>
    <x v="16"/>
    <n v="7"/>
    <n v="0"/>
    <n v="0"/>
    <n v="0"/>
    <n v="231266"/>
    <n v="0"/>
    <n v="0"/>
    <n v="0"/>
  </r>
  <r>
    <x v="45"/>
    <n v="202038"/>
    <x v="16"/>
    <n v="7"/>
    <n v="0"/>
    <n v="0"/>
    <n v="0"/>
    <n v="231259"/>
    <n v="0"/>
    <n v="0"/>
    <n v="0"/>
  </r>
  <r>
    <x v="46"/>
    <n v="202039"/>
    <x v="16"/>
    <n v="9"/>
    <n v="0"/>
    <n v="0"/>
    <n v="0"/>
    <n v="231250"/>
    <n v="0"/>
    <n v="0"/>
    <n v="0"/>
  </r>
  <r>
    <x v="47"/>
    <n v="202040"/>
    <x v="16"/>
    <n v="8"/>
    <n v="0"/>
    <n v="0"/>
    <n v="0"/>
    <n v="231242"/>
    <n v="0"/>
    <n v="0"/>
    <n v="0"/>
  </r>
  <r>
    <x v="48"/>
    <n v="202041"/>
    <x v="16"/>
    <n v="8"/>
    <n v="0"/>
    <n v="0"/>
    <n v="0"/>
    <n v="231234"/>
    <n v="0"/>
    <n v="0"/>
    <n v="0"/>
  </r>
  <r>
    <x v="49"/>
    <n v="202042"/>
    <x v="16"/>
    <n v="6"/>
    <n v="0"/>
    <n v="0"/>
    <n v="0"/>
    <n v="231228"/>
    <n v="0"/>
    <n v="0"/>
    <n v="0"/>
  </r>
  <r>
    <x v="50"/>
    <n v="202043"/>
    <x v="16"/>
    <n v="9"/>
    <n v="0"/>
    <n v="0"/>
    <n v="0"/>
    <n v="231219"/>
    <n v="0"/>
    <n v="0"/>
    <n v="0"/>
  </r>
  <r>
    <x v="3"/>
    <n v="202044"/>
    <x v="16"/>
    <n v="5"/>
    <n v="0"/>
    <n v="0"/>
    <n v="0"/>
    <n v="231214"/>
    <n v="0"/>
    <n v="0"/>
    <n v="0"/>
  </r>
  <r>
    <x v="4"/>
    <n v="202045"/>
    <x v="16"/>
    <n v="5"/>
    <n v="0"/>
    <n v="0"/>
    <n v="0"/>
    <n v="231209"/>
    <n v="0"/>
    <n v="0"/>
    <n v="0"/>
  </r>
  <r>
    <x v="51"/>
    <n v="202046"/>
    <x v="16"/>
    <n v="10"/>
    <n v="0"/>
    <n v="0"/>
    <n v="0"/>
    <n v="231199"/>
    <n v="0"/>
    <n v="0"/>
    <n v="0"/>
  </r>
  <r>
    <x v="52"/>
    <n v="202047"/>
    <x v="16"/>
    <n v="6"/>
    <n v="0"/>
    <n v="0"/>
    <n v="0"/>
    <n v="231193"/>
    <n v="0"/>
    <n v="0"/>
    <n v="0"/>
  </r>
  <r>
    <x v="53"/>
    <n v="202048"/>
    <x v="16"/>
    <n v="7"/>
    <n v="0"/>
    <n v="0"/>
    <n v="0"/>
    <n v="231186"/>
    <n v="0"/>
    <n v="0"/>
    <n v="0"/>
  </r>
  <r>
    <x v="5"/>
    <n v="202049"/>
    <x v="16"/>
    <n v="5"/>
    <n v="0"/>
    <n v="0"/>
    <n v="0"/>
    <n v="231181"/>
    <n v="0"/>
    <n v="0"/>
    <n v="0"/>
  </r>
  <r>
    <x v="54"/>
    <n v="202050"/>
    <x v="16"/>
    <n v="7"/>
    <n v="0"/>
    <n v="0"/>
    <n v="0"/>
    <n v="231174"/>
    <n v="0"/>
    <n v="0"/>
    <n v="0"/>
  </r>
  <r>
    <x v="6"/>
    <n v="202051"/>
    <x v="16"/>
    <n v="4"/>
    <n v="0"/>
    <n v="0"/>
    <n v="0"/>
    <n v="231170"/>
    <n v="0"/>
    <n v="0"/>
    <n v="0"/>
  </r>
  <r>
    <x v="55"/>
    <n v="202052"/>
    <x v="16"/>
    <n v="8"/>
    <n v="0"/>
    <n v="0"/>
    <n v="0"/>
    <n v="231162"/>
    <n v="121"/>
    <n v="121"/>
    <n v="0"/>
  </r>
  <r>
    <x v="56"/>
    <n v="202053"/>
    <x v="16"/>
    <n v="7"/>
    <n v="0"/>
    <n v="0"/>
    <n v="0"/>
    <n v="231155"/>
    <n v="1100"/>
    <n v="1100"/>
    <n v="0"/>
  </r>
  <r>
    <x v="57"/>
    <n v="202101"/>
    <x v="16"/>
    <n v="5"/>
    <n v="0"/>
    <n v="0"/>
    <n v="0"/>
    <n v="231150"/>
    <n v="3781"/>
    <n v="3780"/>
    <n v="1"/>
  </r>
  <r>
    <x v="58"/>
    <n v="202102"/>
    <x v="16"/>
    <n v="12"/>
    <n v="0"/>
    <n v="0"/>
    <n v="0"/>
    <n v="231138"/>
    <n v="7397"/>
    <n v="7348"/>
    <n v="49"/>
  </r>
  <r>
    <x v="59"/>
    <n v="202103"/>
    <x v="16"/>
    <n v="6"/>
    <n v="0"/>
    <n v="0"/>
    <n v="0"/>
    <n v="231132"/>
    <n v="9035"/>
    <n v="8912"/>
    <n v="123"/>
  </r>
  <r>
    <x v="7"/>
    <n v="202104"/>
    <x v="16"/>
    <n v="9"/>
    <n v="0"/>
    <n v="0"/>
    <n v="0"/>
    <n v="231123"/>
    <n v="9853"/>
    <n v="9698"/>
    <n v="155"/>
  </r>
  <r>
    <x v="60"/>
    <n v="202105"/>
    <x v="16"/>
    <n v="7"/>
    <n v="0"/>
    <n v="0"/>
    <n v="0"/>
    <n v="231116"/>
    <n v="10314"/>
    <n v="10100"/>
    <n v="214"/>
  </r>
  <r>
    <x v="61"/>
    <n v="202106"/>
    <x v="16"/>
    <n v="6"/>
    <n v="1"/>
    <n v="0"/>
    <n v="1"/>
    <n v="231110"/>
    <n v="10903"/>
    <n v="10537"/>
    <n v="366"/>
  </r>
  <r>
    <x v="138"/>
    <n v="202107"/>
    <x v="16"/>
    <n v="11"/>
    <n v="0"/>
    <n v="0"/>
    <n v="0"/>
    <n v="231099"/>
    <n v="11842"/>
    <n v="11331"/>
    <n v="511"/>
  </r>
  <r>
    <x v="62"/>
    <n v="202108"/>
    <x v="16"/>
    <n v="10"/>
    <n v="0"/>
    <n v="0"/>
    <n v="0"/>
    <n v="231089"/>
    <n v="13282"/>
    <n v="12686"/>
    <n v="596"/>
  </r>
  <r>
    <x v="63"/>
    <n v="202109"/>
    <x v="16"/>
    <n v="7"/>
    <n v="0"/>
    <n v="0"/>
    <n v="0"/>
    <n v="231082"/>
    <n v="15546"/>
    <n v="14655"/>
    <n v="891"/>
  </r>
  <r>
    <x v="64"/>
    <n v="202110"/>
    <x v="16"/>
    <n v="10"/>
    <n v="0"/>
    <n v="0"/>
    <n v="0"/>
    <n v="231072"/>
    <n v="18449"/>
    <n v="17110"/>
    <n v="1339"/>
  </r>
  <r>
    <x v="139"/>
    <n v="202111"/>
    <x v="16"/>
    <n v="8"/>
    <n v="1"/>
    <n v="0"/>
    <n v="1"/>
    <n v="231064"/>
    <n v="21211"/>
    <n v="19278"/>
    <n v="1933"/>
  </r>
  <r>
    <x v="65"/>
    <n v="202112"/>
    <x v="16"/>
    <n v="7"/>
    <n v="0"/>
    <n v="0"/>
    <n v="0"/>
    <n v="231057"/>
    <n v="23587"/>
    <n v="21094"/>
    <n v="2493"/>
  </r>
  <r>
    <x v="66"/>
    <n v="202113"/>
    <x v="16"/>
    <n v="12"/>
    <n v="0"/>
    <n v="0"/>
    <n v="0"/>
    <n v="231045"/>
    <n v="25405"/>
    <n v="22339"/>
    <n v="3066"/>
  </r>
  <r>
    <x v="67"/>
    <n v="202114"/>
    <x v="16"/>
    <n v="6"/>
    <n v="0"/>
    <n v="0"/>
    <n v="0"/>
    <n v="231039"/>
    <n v="27569"/>
    <n v="24203"/>
    <n v="3366"/>
  </r>
  <r>
    <x v="68"/>
    <n v="202115"/>
    <x v="16"/>
    <n v="4"/>
    <n v="0"/>
    <n v="0"/>
    <n v="0"/>
    <n v="231035"/>
    <n v="31305"/>
    <n v="27587"/>
    <n v="3718"/>
  </r>
  <r>
    <x v="69"/>
    <n v="202116"/>
    <x v="16"/>
    <n v="9"/>
    <n v="1"/>
    <n v="1"/>
    <n v="0"/>
    <n v="231026"/>
    <n v="36084"/>
    <n v="32178"/>
    <n v="3906"/>
  </r>
  <r>
    <x v="70"/>
    <n v="202117"/>
    <x v="16"/>
    <n v="9"/>
    <n v="0"/>
    <n v="0"/>
    <n v="0"/>
    <n v="231017"/>
    <n v="39863"/>
    <n v="35759"/>
    <n v="4104"/>
  </r>
  <r>
    <x v="71"/>
    <n v="202118"/>
    <x v="16"/>
    <n v="4"/>
    <n v="0"/>
    <n v="0"/>
    <n v="0"/>
    <n v="231013"/>
    <n v="45145"/>
    <n v="40762"/>
    <n v="4383"/>
  </r>
  <r>
    <x v="72"/>
    <n v="202119"/>
    <x v="16"/>
    <n v="6"/>
    <n v="0"/>
    <n v="0"/>
    <n v="0"/>
    <n v="231007"/>
    <n v="50832"/>
    <n v="46050"/>
    <n v="4782"/>
  </r>
  <r>
    <x v="140"/>
    <n v="202120"/>
    <x v="16"/>
    <n v="9"/>
    <n v="0"/>
    <n v="0"/>
    <n v="0"/>
    <n v="230998"/>
    <n v="55664"/>
    <n v="50252"/>
    <n v="5412"/>
  </r>
  <r>
    <x v="73"/>
    <n v="202121"/>
    <x v="16"/>
    <n v="5"/>
    <n v="0"/>
    <n v="0"/>
    <n v="0"/>
    <n v="230993"/>
    <n v="61966"/>
    <n v="55295"/>
    <n v="6671"/>
  </r>
  <r>
    <x v="74"/>
    <n v="202122"/>
    <x v="16"/>
    <n v="6"/>
    <n v="0"/>
    <n v="0"/>
    <n v="0"/>
    <n v="230987"/>
    <n v="80382"/>
    <n v="71068"/>
    <n v="9314"/>
  </r>
  <r>
    <x v="141"/>
    <n v="202123"/>
    <x v="16"/>
    <n v="6"/>
    <n v="0"/>
    <n v="0"/>
    <n v="0"/>
    <n v="230981"/>
    <n v="130075"/>
    <n v="117216"/>
    <n v="12859"/>
  </r>
  <r>
    <x v="75"/>
    <n v="202124"/>
    <x v="16"/>
    <n v="5"/>
    <n v="0"/>
    <n v="0"/>
    <n v="0"/>
    <n v="230976"/>
    <n v="175493"/>
    <n v="159793"/>
    <n v="15700"/>
  </r>
  <r>
    <x v="8"/>
    <n v="202125"/>
    <x v="16"/>
    <n v="5"/>
    <n v="1"/>
    <n v="1"/>
    <n v="0"/>
    <n v="230971"/>
    <n v="204663"/>
    <n v="186996"/>
    <n v="17667"/>
  </r>
  <r>
    <x v="76"/>
    <n v="202126"/>
    <x v="16"/>
    <n v="7"/>
    <n v="2"/>
    <n v="2"/>
    <n v="0"/>
    <n v="230964"/>
    <n v="225298"/>
    <n v="206639"/>
    <n v="18659"/>
  </r>
  <r>
    <x v="142"/>
    <n v="202127"/>
    <x v="16"/>
    <n v="9"/>
    <n v="0"/>
    <n v="0"/>
    <n v="0"/>
    <n v="230955"/>
    <n v="238636"/>
    <n v="219573"/>
    <n v="19063"/>
  </r>
  <r>
    <x v="77"/>
    <n v="202128"/>
    <x v="16"/>
    <n v="2"/>
    <n v="1"/>
    <n v="1"/>
    <n v="0"/>
    <n v="230953"/>
    <n v="254520"/>
    <n v="234690"/>
    <n v="19830"/>
  </r>
  <r>
    <x v="9"/>
    <n v="202129"/>
    <x v="16"/>
    <n v="4"/>
    <n v="1"/>
    <n v="1"/>
    <n v="0"/>
    <n v="230949"/>
    <n v="265586"/>
    <n v="245019"/>
    <n v="20567"/>
  </r>
  <r>
    <x v="78"/>
    <n v="202130"/>
    <x v="16"/>
    <n v="5"/>
    <n v="2"/>
    <n v="2"/>
    <n v="0"/>
    <n v="230944"/>
    <n v="276002"/>
    <n v="254801"/>
    <n v="21201"/>
  </r>
  <r>
    <x v="79"/>
    <n v="202131"/>
    <x v="16"/>
    <n v="4"/>
    <n v="5"/>
    <n v="5"/>
    <n v="0"/>
    <n v="230940"/>
    <n v="283483"/>
    <n v="261788"/>
    <n v="21695"/>
  </r>
  <r>
    <x v="80"/>
    <n v="202132"/>
    <x v="16"/>
    <n v="7"/>
    <n v="1"/>
    <n v="1"/>
    <n v="0"/>
    <n v="230933"/>
    <n v="288022"/>
    <n v="266011"/>
    <n v="22011"/>
  </r>
  <r>
    <x v="81"/>
    <n v="202133"/>
    <x v="16"/>
    <n v="10"/>
    <n v="1"/>
    <n v="1"/>
    <n v="0"/>
    <n v="230923"/>
    <n v="291933"/>
    <n v="269667"/>
    <n v="22266"/>
  </r>
  <r>
    <x v="82"/>
    <n v="202134"/>
    <x v="16"/>
    <n v="5"/>
    <n v="5"/>
    <n v="3"/>
    <n v="2"/>
    <n v="230918"/>
    <n v="295524"/>
    <n v="272988"/>
    <n v="22536"/>
  </r>
  <r>
    <x v="83"/>
    <n v="202135"/>
    <x v="16"/>
    <n v="6"/>
    <n v="2"/>
    <n v="2"/>
    <n v="0"/>
    <n v="230912"/>
    <n v="298309"/>
    <n v="275539"/>
    <n v="22770"/>
  </r>
  <r>
    <x v="84"/>
    <n v="202136"/>
    <x v="16"/>
    <n v="5"/>
    <n v="1"/>
    <n v="1"/>
    <n v="0"/>
    <n v="230907"/>
    <n v="300691"/>
    <n v="277637"/>
    <n v="23054"/>
  </r>
  <r>
    <x v="85"/>
    <n v="202137"/>
    <x v="16"/>
    <n v="2"/>
    <n v="1"/>
    <n v="1"/>
    <n v="0"/>
    <n v="230905"/>
    <n v="302843"/>
    <n v="279599"/>
    <n v="23244"/>
  </r>
  <r>
    <x v="86"/>
    <n v="202138"/>
    <x v="16"/>
    <n v="3"/>
    <n v="3"/>
    <n v="3"/>
    <n v="0"/>
    <n v="230902"/>
    <n v="304643"/>
    <n v="281256"/>
    <n v="23387"/>
  </r>
  <r>
    <x v="87"/>
    <n v="202139"/>
    <x v="16"/>
    <n v="0"/>
    <n v="3"/>
    <n v="2"/>
    <n v="1"/>
    <n v="230902"/>
    <n v="306018"/>
    <n v="282507"/>
    <n v="23511"/>
  </r>
  <r>
    <x v="88"/>
    <n v="202140"/>
    <x v="16"/>
    <n v="6"/>
    <n v="1"/>
    <n v="1"/>
    <n v="0"/>
    <n v="230896"/>
    <n v="307520"/>
    <n v="283848"/>
    <n v="23672"/>
  </r>
  <r>
    <x v="89"/>
    <n v="202141"/>
    <x v="16"/>
    <n v="4"/>
    <n v="0"/>
    <n v="0"/>
    <n v="0"/>
    <n v="230892"/>
    <n v="309112"/>
    <n v="285276"/>
    <n v="23836"/>
  </r>
  <r>
    <x v="10"/>
    <n v="202142"/>
    <x v="16"/>
    <n v="3"/>
    <n v="1"/>
    <n v="1"/>
    <n v="0"/>
    <n v="230889"/>
    <n v="311774"/>
    <n v="287705"/>
    <n v="24069"/>
  </r>
  <r>
    <x v="90"/>
    <n v="202143"/>
    <x v="16"/>
    <n v="6"/>
    <n v="1"/>
    <n v="0"/>
    <n v="1"/>
    <n v="230883"/>
    <n v="316199"/>
    <n v="291844"/>
    <n v="24355"/>
  </r>
  <r>
    <x v="91"/>
    <n v="202144"/>
    <x v="16"/>
    <n v="6"/>
    <n v="3"/>
    <n v="3"/>
    <n v="0"/>
    <n v="230877"/>
    <n v="324058"/>
    <n v="299167"/>
    <n v="24891"/>
  </r>
  <r>
    <x v="143"/>
    <n v="202145"/>
    <x v="16"/>
    <n v="4"/>
    <n v="2"/>
    <n v="2"/>
    <n v="0"/>
    <n v="230873"/>
    <n v="331233"/>
    <n v="305823"/>
    <n v="25410"/>
  </r>
  <r>
    <x v="92"/>
    <n v="202146"/>
    <x v="16"/>
    <n v="3"/>
    <n v="2"/>
    <n v="2"/>
    <n v="0"/>
    <n v="230870"/>
    <n v="339420"/>
    <n v="313496"/>
    <n v="25924"/>
  </r>
  <r>
    <x v="93"/>
    <n v="202147"/>
    <x v="16"/>
    <n v="3"/>
    <n v="2"/>
    <n v="2"/>
    <n v="0"/>
    <n v="230867"/>
    <n v="349511"/>
    <n v="322828"/>
    <n v="26683"/>
  </r>
  <r>
    <x v="94"/>
    <n v="202148"/>
    <x v="16"/>
    <n v="3"/>
    <n v="3"/>
    <n v="3"/>
    <n v="0"/>
    <n v="230864"/>
    <n v="355456"/>
    <n v="328242"/>
    <n v="27214"/>
  </r>
  <r>
    <x v="95"/>
    <n v="202149"/>
    <x v="16"/>
    <n v="6"/>
    <n v="2"/>
    <n v="2"/>
    <n v="0"/>
    <n v="230858"/>
    <n v="359447"/>
    <n v="331794"/>
    <n v="27653"/>
  </r>
  <r>
    <x v="144"/>
    <n v="202150"/>
    <x v="16"/>
    <n v="4"/>
    <n v="4"/>
    <n v="4"/>
    <n v="0"/>
    <n v="230854"/>
    <n v="363053"/>
    <n v="335032"/>
    <n v="28021"/>
  </r>
  <r>
    <x v="96"/>
    <n v="202151"/>
    <x v="16"/>
    <n v="2"/>
    <n v="2"/>
    <n v="2"/>
    <n v="0"/>
    <n v="230852"/>
    <n v="364478"/>
    <n v="336283"/>
    <n v="28195"/>
  </r>
  <r>
    <x v="97"/>
    <n v="202152"/>
    <x v="16"/>
    <n v="3"/>
    <n v="3"/>
    <n v="3"/>
    <n v="0"/>
    <n v="230849"/>
    <n v="365577"/>
    <n v="337274"/>
    <n v="28303"/>
  </r>
  <r>
    <x v="98"/>
    <n v="202153"/>
    <x v="16"/>
    <n v="1"/>
    <n v="0"/>
    <n v="0"/>
    <n v="0"/>
    <n v="230848"/>
    <n v="365817"/>
    <n v="337514"/>
    <n v="28303"/>
  </r>
  <r>
    <x v="99"/>
    <n v="202201"/>
    <x v="16"/>
    <n v="1"/>
    <n v="1"/>
    <n v="1"/>
    <n v="0"/>
    <n v="230847"/>
    <n v="368342"/>
    <n v="339795"/>
    <n v="28547"/>
  </r>
  <r>
    <x v="100"/>
    <n v="202202"/>
    <x v="16"/>
    <n v="4"/>
    <n v="1"/>
    <n v="1"/>
    <n v="0"/>
    <n v="230843"/>
    <n v="370723"/>
    <n v="341905"/>
    <n v="28818"/>
  </r>
  <r>
    <x v="101"/>
    <n v="202203"/>
    <x v="16"/>
    <n v="3"/>
    <n v="2"/>
    <n v="1"/>
    <n v="1"/>
    <n v="230840"/>
    <n v="372567"/>
    <n v="343541"/>
    <n v="29026"/>
  </r>
  <r>
    <x v="102"/>
    <n v="202204"/>
    <x v="16"/>
    <n v="6"/>
    <n v="3"/>
    <n v="3"/>
    <n v="0"/>
    <n v="230834"/>
    <n v="373827"/>
    <n v="344652"/>
    <n v="29175"/>
  </r>
  <r>
    <x v="145"/>
    <n v="202205"/>
    <x v="16"/>
    <n v="4"/>
    <n v="2"/>
    <n v="2"/>
    <n v="0"/>
    <n v="230830"/>
    <n v="374504"/>
    <n v="345240"/>
    <n v="29264"/>
  </r>
  <r>
    <x v="103"/>
    <n v="202206"/>
    <x v="16"/>
    <n v="4"/>
    <n v="3"/>
    <n v="3"/>
    <n v="0"/>
    <n v="230826"/>
    <n v="374861"/>
    <n v="345553"/>
    <n v="29308"/>
  </r>
  <r>
    <x v="104"/>
    <n v="202207"/>
    <x v="16"/>
    <n v="1"/>
    <n v="3"/>
    <n v="3"/>
    <n v="0"/>
    <n v="230825"/>
    <n v="375060"/>
    <n v="345731"/>
    <n v="29329"/>
  </r>
  <r>
    <x v="105"/>
    <n v="202208"/>
    <x v="16"/>
    <n v="2"/>
    <n v="1"/>
    <n v="1"/>
    <n v="0"/>
    <n v="230823"/>
    <n v="375248"/>
    <n v="345900"/>
    <n v="29348"/>
  </r>
  <r>
    <x v="106"/>
    <n v="202209"/>
    <x v="16"/>
    <n v="7"/>
    <n v="3"/>
    <n v="3"/>
    <n v="0"/>
    <n v="230816"/>
    <n v="375370"/>
    <n v="346003"/>
    <n v="29367"/>
  </r>
  <r>
    <x v="107"/>
    <n v="202210"/>
    <x v="16"/>
    <n v="6"/>
    <n v="2"/>
    <n v="2"/>
    <n v="0"/>
    <n v="230810"/>
    <n v="375478"/>
    <n v="346091"/>
    <n v="29387"/>
  </r>
  <r>
    <x v="146"/>
    <n v="202211"/>
    <x v="16"/>
    <n v="5"/>
    <n v="3"/>
    <n v="2"/>
    <n v="1"/>
    <n v="230805"/>
    <n v="375563"/>
    <n v="346168"/>
    <n v="29395"/>
  </r>
  <r>
    <x v="108"/>
    <n v="202212"/>
    <x v="16"/>
    <n v="3"/>
    <n v="2"/>
    <n v="2"/>
    <n v="0"/>
    <n v="230802"/>
    <n v="375631"/>
    <n v="346225"/>
    <n v="29406"/>
  </r>
  <r>
    <x v="109"/>
    <n v="202213"/>
    <x v="16"/>
    <n v="1"/>
    <n v="2"/>
    <n v="2"/>
    <n v="0"/>
    <n v="230801"/>
    <n v="375730"/>
    <n v="346301"/>
    <n v="29429"/>
  </r>
  <r>
    <x v="110"/>
    <n v="202214"/>
    <x v="16"/>
    <n v="4"/>
    <n v="1"/>
    <n v="1"/>
    <n v="0"/>
    <n v="230797"/>
    <n v="375790"/>
    <n v="346353"/>
    <n v="29437"/>
  </r>
  <r>
    <x v="111"/>
    <n v="202215"/>
    <x v="16"/>
    <n v="4"/>
    <n v="2"/>
    <n v="2"/>
    <n v="0"/>
    <n v="230793"/>
    <n v="375852"/>
    <n v="346398"/>
    <n v="29454"/>
  </r>
  <r>
    <x v="112"/>
    <n v="202216"/>
    <x v="16"/>
    <n v="6"/>
    <n v="2"/>
    <n v="1"/>
    <n v="1"/>
    <n v="230787"/>
    <n v="375905"/>
    <n v="346445"/>
    <n v="29460"/>
  </r>
  <r>
    <x v="113"/>
    <n v="202217"/>
    <x v="16"/>
    <n v="4"/>
    <n v="4"/>
    <n v="4"/>
    <n v="0"/>
    <n v="230783"/>
    <n v="375980"/>
    <n v="346516"/>
    <n v="29464"/>
  </r>
  <r>
    <x v="114"/>
    <n v="202218"/>
    <x v="16"/>
    <n v="6"/>
    <n v="0"/>
    <n v="0"/>
    <n v="0"/>
    <n v="230777"/>
    <n v="376039"/>
    <n v="346567"/>
    <n v="29472"/>
  </r>
  <r>
    <x v="115"/>
    <n v="202219"/>
    <x v="16"/>
    <n v="5"/>
    <n v="6"/>
    <n v="5"/>
    <n v="1"/>
    <n v="230772"/>
    <n v="376103"/>
    <n v="346620"/>
    <n v="29483"/>
  </r>
  <r>
    <x v="11"/>
    <n v="202220"/>
    <x v="16"/>
    <n v="3"/>
    <n v="2"/>
    <n v="1"/>
    <n v="1"/>
    <n v="230769"/>
    <n v="376154"/>
    <n v="346665"/>
    <n v="29489"/>
  </r>
  <r>
    <x v="147"/>
    <n v="202221"/>
    <x v="16"/>
    <n v="2"/>
    <n v="3"/>
    <n v="3"/>
    <n v="0"/>
    <n v="230767"/>
    <n v="376202"/>
    <n v="346706"/>
    <n v="29496"/>
  </r>
  <r>
    <x v="116"/>
    <n v="202222"/>
    <x v="16"/>
    <n v="5"/>
    <n v="4"/>
    <n v="4"/>
    <n v="0"/>
    <n v="230762"/>
    <n v="376255"/>
    <n v="346751"/>
    <n v="29504"/>
  </r>
  <r>
    <x v="117"/>
    <n v="202223"/>
    <x v="16"/>
    <n v="3"/>
    <n v="4"/>
    <n v="3"/>
    <n v="1"/>
    <n v="230759"/>
    <n v="376289"/>
    <n v="346782"/>
    <n v="29507"/>
  </r>
  <r>
    <x v="118"/>
    <n v="202224"/>
    <x v="16"/>
    <n v="2"/>
    <n v="4"/>
    <n v="3"/>
    <n v="1"/>
    <n v="230757"/>
    <n v="376324"/>
    <n v="346810"/>
    <n v="29514"/>
  </r>
  <r>
    <x v="119"/>
    <n v="202225"/>
    <x v="16"/>
    <n v="5"/>
    <n v="5"/>
    <n v="5"/>
    <n v="0"/>
    <n v="230752"/>
    <n v="376338"/>
    <n v="346820"/>
    <n v="29518"/>
  </r>
  <r>
    <x v="148"/>
    <n v="202226"/>
    <x v="16"/>
    <n v="2"/>
    <n v="5"/>
    <n v="5"/>
    <n v="0"/>
    <n v="230750"/>
    <n v="376370"/>
    <n v="346840"/>
    <n v="29530"/>
  </r>
  <r>
    <x v="120"/>
    <n v="202227"/>
    <x v="16"/>
    <n v="3"/>
    <n v="3"/>
    <n v="3"/>
    <n v="0"/>
    <n v="230747"/>
    <n v="376402"/>
    <n v="346869"/>
    <n v="29533"/>
  </r>
  <r>
    <x v="121"/>
    <n v="202228"/>
    <x v="16"/>
    <n v="5"/>
    <n v="0"/>
    <n v="0"/>
    <n v="0"/>
    <n v="230742"/>
    <n v="376445"/>
    <n v="346905"/>
    <n v="29540"/>
  </r>
  <r>
    <x v="122"/>
    <n v="202229"/>
    <x v="16"/>
    <n v="1"/>
    <n v="7"/>
    <n v="5"/>
    <n v="2"/>
    <n v="230741"/>
    <n v="376497"/>
    <n v="346948"/>
    <n v="29549"/>
  </r>
  <r>
    <x v="123"/>
    <n v="202230"/>
    <x v="16"/>
    <n v="3"/>
    <n v="4"/>
    <n v="3"/>
    <n v="1"/>
    <n v="230738"/>
    <n v="376550"/>
    <n v="346994"/>
    <n v="29556"/>
  </r>
  <r>
    <x v="149"/>
    <n v="202231"/>
    <x v="16"/>
    <n v="4"/>
    <n v="2"/>
    <n v="2"/>
    <n v="0"/>
    <n v="230734"/>
    <n v="376614"/>
    <n v="347052"/>
    <n v="29562"/>
  </r>
  <r>
    <x v="124"/>
    <n v="202232"/>
    <x v="16"/>
    <n v="5"/>
    <n v="8"/>
    <n v="7"/>
    <n v="1"/>
    <n v="230729"/>
    <n v="376654"/>
    <n v="347085"/>
    <n v="29569"/>
  </r>
  <r>
    <x v="150"/>
    <n v="202233"/>
    <x v="16"/>
    <n v="8"/>
    <n v="3"/>
    <n v="3"/>
    <n v="0"/>
    <n v="230721"/>
    <n v="376704"/>
    <n v="347127"/>
    <n v="29577"/>
  </r>
  <r>
    <x v="12"/>
    <n v="202234"/>
    <x v="16"/>
    <n v="2"/>
    <n v="3"/>
    <n v="3"/>
    <n v="0"/>
    <n v="230719"/>
    <n v="376745"/>
    <n v="347155"/>
    <n v="29590"/>
  </r>
  <r>
    <x v="125"/>
    <n v="202235"/>
    <x v="16"/>
    <n v="6"/>
    <n v="4"/>
    <n v="3"/>
    <n v="1"/>
    <n v="230713"/>
    <n v="376773"/>
    <n v="347180"/>
    <n v="29593"/>
  </r>
  <r>
    <x v="151"/>
    <n v="202236"/>
    <x v="16"/>
    <n v="3"/>
    <n v="5"/>
    <n v="4"/>
    <n v="1"/>
    <n v="230710"/>
    <n v="376805"/>
    <n v="347208"/>
    <n v="29597"/>
  </r>
  <r>
    <x v="126"/>
    <n v="202237"/>
    <x v="16"/>
    <n v="1"/>
    <n v="4"/>
    <n v="4"/>
    <n v="0"/>
    <n v="230709"/>
    <n v="376837"/>
    <n v="347235"/>
    <n v="29602"/>
  </r>
  <r>
    <x v="152"/>
    <n v="202238"/>
    <x v="16"/>
    <n v="3"/>
    <n v="4"/>
    <n v="4"/>
    <n v="0"/>
    <n v="230706"/>
    <n v="376868"/>
    <n v="347264"/>
    <n v="29604"/>
  </r>
  <r>
    <x v="127"/>
    <n v="202239"/>
    <x v="16"/>
    <n v="3"/>
    <n v="4"/>
    <n v="4"/>
    <n v="0"/>
    <n v="230703"/>
    <n v="376887"/>
    <n v="347281"/>
    <n v="29606"/>
  </r>
  <r>
    <x v="128"/>
    <n v="202240"/>
    <x v="16"/>
    <n v="2"/>
    <n v="2"/>
    <n v="2"/>
    <n v="0"/>
    <n v="230701"/>
    <n v="376924"/>
    <n v="347314"/>
    <n v="29610"/>
  </r>
  <r>
    <x v="129"/>
    <n v="202241"/>
    <x v="16"/>
    <n v="5"/>
    <n v="4"/>
    <n v="4"/>
    <n v="0"/>
    <n v="230696"/>
    <n v="376940"/>
    <n v="347328"/>
    <n v="29612"/>
  </r>
  <r>
    <x v="130"/>
    <n v="202242"/>
    <x v="16"/>
    <n v="3"/>
    <n v="4"/>
    <n v="4"/>
    <n v="0"/>
    <n v="230693"/>
    <n v="376970"/>
    <n v="347355"/>
    <n v="29615"/>
  </r>
  <r>
    <x v="153"/>
    <n v="202243"/>
    <x v="16"/>
    <n v="2"/>
    <n v="2"/>
    <n v="2"/>
    <n v="0"/>
    <n v="230691"/>
    <n v="376980"/>
    <n v="347364"/>
    <n v="29616"/>
  </r>
  <r>
    <x v="154"/>
    <n v="202244"/>
    <x v="16"/>
    <n v="7"/>
    <n v="4"/>
    <n v="2"/>
    <n v="2"/>
    <n v="230684"/>
    <n v="377002"/>
    <n v="347383"/>
    <n v="29619"/>
  </r>
  <r>
    <x v="155"/>
    <n v="202245"/>
    <x v="16"/>
    <n v="3"/>
    <n v="1"/>
    <n v="1"/>
    <n v="0"/>
    <n v="230681"/>
    <n v="377023"/>
    <n v="347404"/>
    <n v="29619"/>
  </r>
  <r>
    <x v="156"/>
    <n v="202246"/>
    <x v="16"/>
    <n v="3"/>
    <n v="3"/>
    <n v="3"/>
    <n v="0"/>
    <n v="230678"/>
    <n v="377037"/>
    <n v="347416"/>
    <n v="29621"/>
  </r>
  <r>
    <x v="157"/>
    <n v="202247"/>
    <x v="16"/>
    <n v="5"/>
    <n v="8"/>
    <n v="5"/>
    <n v="3"/>
    <n v="230673"/>
    <n v="377044"/>
    <n v="347425"/>
    <n v="29619"/>
  </r>
  <r>
    <x v="131"/>
    <n v="202248"/>
    <x v="16"/>
    <n v="4"/>
    <n v="5"/>
    <n v="4"/>
    <n v="1"/>
    <n v="230669"/>
    <n v="377050"/>
    <n v="347429"/>
    <n v="29621"/>
  </r>
  <r>
    <x v="132"/>
    <n v="202249"/>
    <x v="16"/>
    <n v="3"/>
    <n v="7"/>
    <n v="7"/>
    <n v="0"/>
    <n v="230666"/>
    <n v="377056"/>
    <n v="347432"/>
    <n v="29624"/>
  </r>
  <r>
    <x v="133"/>
    <n v="202250"/>
    <x v="16"/>
    <n v="2"/>
    <n v="5"/>
    <n v="5"/>
    <n v="0"/>
    <n v="230664"/>
    <n v="377063"/>
    <n v="347439"/>
    <n v="29624"/>
  </r>
  <r>
    <x v="134"/>
    <n v="202251"/>
    <x v="16"/>
    <n v="4"/>
    <n v="3"/>
    <n v="3"/>
    <n v="0"/>
    <n v="230660"/>
    <n v="377068"/>
    <n v="347440"/>
    <n v="29628"/>
  </r>
  <r>
    <x v="135"/>
    <n v="202252"/>
    <x v="16"/>
    <n v="6"/>
    <n v="0"/>
    <n v="0"/>
    <n v="0"/>
    <n v="230654"/>
    <n v="377114"/>
    <n v="347479"/>
    <n v="29635"/>
  </r>
  <r>
    <x v="13"/>
    <n v="202001"/>
    <x v="17"/>
    <n v="2"/>
    <n v="0"/>
    <n v="0"/>
    <n v="0"/>
    <n v="148895"/>
    <n v="0"/>
    <n v="0"/>
    <n v="0"/>
  </r>
  <r>
    <x v="14"/>
    <n v="202002"/>
    <x v="17"/>
    <n v="2"/>
    <n v="0"/>
    <n v="0"/>
    <n v="0"/>
    <n v="148893"/>
    <n v="0"/>
    <n v="0"/>
    <n v="0"/>
  </r>
  <r>
    <x v="15"/>
    <n v="202003"/>
    <x v="17"/>
    <n v="4"/>
    <n v="0"/>
    <n v="0"/>
    <n v="0"/>
    <n v="148889"/>
    <n v="0"/>
    <n v="0"/>
    <n v="0"/>
  </r>
  <r>
    <x v="16"/>
    <n v="202004"/>
    <x v="17"/>
    <n v="4"/>
    <n v="0"/>
    <n v="0"/>
    <n v="0"/>
    <n v="148885"/>
    <n v="0"/>
    <n v="0"/>
    <n v="0"/>
  </r>
  <r>
    <x v="17"/>
    <n v="202005"/>
    <x v="17"/>
    <n v="3"/>
    <n v="0"/>
    <n v="0"/>
    <n v="0"/>
    <n v="148882"/>
    <n v="0"/>
    <n v="0"/>
    <n v="0"/>
  </r>
  <r>
    <x v="18"/>
    <n v="202006"/>
    <x v="17"/>
    <n v="7"/>
    <n v="0"/>
    <n v="0"/>
    <n v="0"/>
    <n v="148875"/>
    <n v="0"/>
    <n v="0"/>
    <n v="0"/>
  </r>
  <r>
    <x v="19"/>
    <n v="202007"/>
    <x v="17"/>
    <n v="6"/>
    <n v="0"/>
    <n v="0"/>
    <n v="0"/>
    <n v="148869"/>
    <n v="0"/>
    <n v="0"/>
    <n v="0"/>
  </r>
  <r>
    <x v="20"/>
    <n v="202008"/>
    <x v="17"/>
    <n v="1"/>
    <n v="0"/>
    <n v="0"/>
    <n v="0"/>
    <n v="148868"/>
    <n v="0"/>
    <n v="0"/>
    <n v="0"/>
  </r>
  <r>
    <x v="21"/>
    <n v="202009"/>
    <x v="17"/>
    <n v="3"/>
    <n v="0"/>
    <n v="0"/>
    <n v="0"/>
    <n v="148865"/>
    <n v="0"/>
    <n v="0"/>
    <n v="0"/>
  </r>
  <r>
    <x v="22"/>
    <n v="202010"/>
    <x v="17"/>
    <n v="4"/>
    <n v="0"/>
    <n v="0"/>
    <n v="0"/>
    <n v="148861"/>
    <n v="0"/>
    <n v="0"/>
    <n v="0"/>
  </r>
  <r>
    <x v="23"/>
    <n v="202011"/>
    <x v="17"/>
    <n v="4"/>
    <n v="0"/>
    <n v="0"/>
    <n v="0"/>
    <n v="148857"/>
    <n v="0"/>
    <n v="0"/>
    <n v="0"/>
  </r>
  <r>
    <x v="24"/>
    <n v="202012"/>
    <x v="17"/>
    <n v="4"/>
    <n v="0"/>
    <n v="0"/>
    <n v="0"/>
    <n v="148853"/>
    <n v="0"/>
    <n v="0"/>
    <n v="0"/>
  </r>
  <r>
    <x v="25"/>
    <n v="202013"/>
    <x v="17"/>
    <n v="5"/>
    <n v="0"/>
    <n v="0"/>
    <n v="0"/>
    <n v="148848"/>
    <n v="0"/>
    <n v="0"/>
    <n v="0"/>
  </r>
  <r>
    <x v="26"/>
    <n v="202014"/>
    <x v="17"/>
    <n v="2"/>
    <n v="0"/>
    <n v="0"/>
    <n v="0"/>
    <n v="148846"/>
    <n v="0"/>
    <n v="0"/>
    <n v="0"/>
  </r>
  <r>
    <x v="27"/>
    <n v="202015"/>
    <x v="17"/>
    <n v="3"/>
    <n v="0"/>
    <n v="0"/>
    <n v="0"/>
    <n v="148843"/>
    <n v="0"/>
    <n v="0"/>
    <n v="0"/>
  </r>
  <r>
    <x v="136"/>
    <n v="202016"/>
    <x v="17"/>
    <n v="6"/>
    <n v="0"/>
    <n v="0"/>
    <n v="0"/>
    <n v="148837"/>
    <n v="0"/>
    <n v="0"/>
    <n v="0"/>
  </r>
  <r>
    <x v="28"/>
    <n v="202017"/>
    <x v="17"/>
    <n v="1"/>
    <n v="0"/>
    <n v="0"/>
    <n v="0"/>
    <n v="148836"/>
    <n v="0"/>
    <n v="0"/>
    <n v="0"/>
  </r>
  <r>
    <x v="29"/>
    <n v="202018"/>
    <x v="17"/>
    <n v="4"/>
    <n v="0"/>
    <n v="0"/>
    <n v="0"/>
    <n v="148832"/>
    <n v="0"/>
    <n v="0"/>
    <n v="0"/>
  </r>
  <r>
    <x v="30"/>
    <n v="202019"/>
    <x v="17"/>
    <n v="2"/>
    <n v="0"/>
    <n v="0"/>
    <n v="0"/>
    <n v="148830"/>
    <n v="0"/>
    <n v="0"/>
    <n v="0"/>
  </r>
  <r>
    <x v="0"/>
    <n v="202020"/>
    <x v="17"/>
    <n v="2"/>
    <n v="0"/>
    <n v="0"/>
    <n v="0"/>
    <n v="148828"/>
    <n v="0"/>
    <n v="0"/>
    <n v="0"/>
  </r>
  <r>
    <x v="31"/>
    <n v="202021"/>
    <x v="17"/>
    <n v="6"/>
    <n v="0"/>
    <n v="0"/>
    <n v="0"/>
    <n v="148822"/>
    <n v="0"/>
    <n v="0"/>
    <n v="0"/>
  </r>
  <r>
    <x v="32"/>
    <n v="202022"/>
    <x v="17"/>
    <n v="2"/>
    <n v="0"/>
    <n v="0"/>
    <n v="0"/>
    <n v="148820"/>
    <n v="0"/>
    <n v="0"/>
    <n v="0"/>
  </r>
  <r>
    <x v="33"/>
    <n v="202023"/>
    <x v="17"/>
    <n v="3"/>
    <n v="0"/>
    <n v="0"/>
    <n v="0"/>
    <n v="148817"/>
    <n v="0"/>
    <n v="0"/>
    <n v="0"/>
  </r>
  <r>
    <x v="34"/>
    <n v="202024"/>
    <x v="17"/>
    <n v="4"/>
    <n v="0"/>
    <n v="0"/>
    <n v="0"/>
    <n v="148813"/>
    <n v="0"/>
    <n v="0"/>
    <n v="0"/>
  </r>
  <r>
    <x v="137"/>
    <n v="202025"/>
    <x v="17"/>
    <n v="4"/>
    <n v="0"/>
    <n v="0"/>
    <n v="0"/>
    <n v="148809"/>
    <n v="0"/>
    <n v="0"/>
    <n v="0"/>
  </r>
  <r>
    <x v="35"/>
    <n v="202026"/>
    <x v="17"/>
    <n v="6"/>
    <n v="0"/>
    <n v="0"/>
    <n v="0"/>
    <n v="148803"/>
    <n v="0"/>
    <n v="0"/>
    <n v="0"/>
  </r>
  <r>
    <x v="36"/>
    <n v="202027"/>
    <x v="17"/>
    <n v="7"/>
    <n v="0"/>
    <n v="0"/>
    <n v="0"/>
    <n v="148796"/>
    <n v="0"/>
    <n v="0"/>
    <n v="0"/>
  </r>
  <r>
    <x v="37"/>
    <n v="202028"/>
    <x v="17"/>
    <n v="3"/>
    <n v="0"/>
    <n v="0"/>
    <n v="0"/>
    <n v="148793"/>
    <n v="0"/>
    <n v="0"/>
    <n v="0"/>
  </r>
  <r>
    <x v="38"/>
    <n v="202029"/>
    <x v="17"/>
    <n v="3"/>
    <n v="0"/>
    <n v="0"/>
    <n v="0"/>
    <n v="148790"/>
    <n v="0"/>
    <n v="0"/>
    <n v="0"/>
  </r>
  <r>
    <x v="1"/>
    <n v="202030"/>
    <x v="17"/>
    <n v="8"/>
    <n v="0"/>
    <n v="0"/>
    <n v="0"/>
    <n v="148782"/>
    <n v="0"/>
    <n v="0"/>
    <n v="0"/>
  </r>
  <r>
    <x v="39"/>
    <n v="202031"/>
    <x v="17"/>
    <n v="7"/>
    <n v="0"/>
    <n v="0"/>
    <n v="0"/>
    <n v="148775"/>
    <n v="0"/>
    <n v="0"/>
    <n v="0"/>
  </r>
  <r>
    <x v="2"/>
    <n v="202032"/>
    <x v="17"/>
    <n v="3"/>
    <n v="0"/>
    <n v="0"/>
    <n v="0"/>
    <n v="148772"/>
    <n v="0"/>
    <n v="0"/>
    <n v="0"/>
  </r>
  <r>
    <x v="40"/>
    <n v="202033"/>
    <x v="17"/>
    <n v="6"/>
    <n v="0"/>
    <n v="0"/>
    <n v="0"/>
    <n v="148766"/>
    <n v="0"/>
    <n v="0"/>
    <n v="0"/>
  </r>
  <r>
    <x v="41"/>
    <n v="202034"/>
    <x v="17"/>
    <n v="2"/>
    <n v="0"/>
    <n v="0"/>
    <n v="0"/>
    <n v="148764"/>
    <n v="0"/>
    <n v="0"/>
    <n v="0"/>
  </r>
  <r>
    <x v="42"/>
    <n v="202035"/>
    <x v="17"/>
    <n v="3"/>
    <n v="0"/>
    <n v="0"/>
    <n v="0"/>
    <n v="148761"/>
    <n v="0"/>
    <n v="0"/>
    <n v="0"/>
  </r>
  <r>
    <x v="43"/>
    <n v="202036"/>
    <x v="17"/>
    <n v="1"/>
    <n v="0"/>
    <n v="0"/>
    <n v="0"/>
    <n v="148760"/>
    <n v="0"/>
    <n v="0"/>
    <n v="0"/>
  </r>
  <r>
    <x v="44"/>
    <n v="202037"/>
    <x v="17"/>
    <n v="5"/>
    <n v="0"/>
    <n v="0"/>
    <n v="0"/>
    <n v="148755"/>
    <n v="0"/>
    <n v="0"/>
    <n v="0"/>
  </r>
  <r>
    <x v="45"/>
    <n v="202038"/>
    <x v="17"/>
    <n v="6"/>
    <n v="0"/>
    <n v="0"/>
    <n v="0"/>
    <n v="148749"/>
    <n v="0"/>
    <n v="0"/>
    <n v="0"/>
  </r>
  <r>
    <x v="46"/>
    <n v="202039"/>
    <x v="17"/>
    <n v="7"/>
    <n v="0"/>
    <n v="0"/>
    <n v="0"/>
    <n v="148742"/>
    <n v="0"/>
    <n v="0"/>
    <n v="0"/>
  </r>
  <r>
    <x v="47"/>
    <n v="202040"/>
    <x v="17"/>
    <n v="8"/>
    <n v="0"/>
    <n v="0"/>
    <n v="0"/>
    <n v="148734"/>
    <n v="0"/>
    <n v="0"/>
    <n v="0"/>
  </r>
  <r>
    <x v="48"/>
    <n v="202041"/>
    <x v="17"/>
    <n v="1"/>
    <n v="0"/>
    <n v="0"/>
    <n v="0"/>
    <n v="148733"/>
    <n v="0"/>
    <n v="0"/>
    <n v="0"/>
  </r>
  <r>
    <x v="49"/>
    <n v="202042"/>
    <x v="17"/>
    <n v="5"/>
    <n v="0"/>
    <n v="0"/>
    <n v="0"/>
    <n v="148728"/>
    <n v="0"/>
    <n v="0"/>
    <n v="0"/>
  </r>
  <r>
    <x v="50"/>
    <n v="202043"/>
    <x v="17"/>
    <n v="2"/>
    <n v="0"/>
    <n v="0"/>
    <n v="0"/>
    <n v="148726"/>
    <n v="0"/>
    <n v="0"/>
    <n v="0"/>
  </r>
  <r>
    <x v="3"/>
    <n v="202044"/>
    <x v="17"/>
    <n v="4"/>
    <n v="0"/>
    <n v="0"/>
    <n v="0"/>
    <n v="148722"/>
    <n v="0"/>
    <n v="0"/>
    <n v="0"/>
  </r>
  <r>
    <x v="4"/>
    <n v="202045"/>
    <x v="17"/>
    <n v="6"/>
    <n v="0"/>
    <n v="0"/>
    <n v="0"/>
    <n v="148716"/>
    <n v="0"/>
    <n v="0"/>
    <n v="0"/>
  </r>
  <r>
    <x v="51"/>
    <n v="202046"/>
    <x v="17"/>
    <n v="3"/>
    <n v="0"/>
    <n v="0"/>
    <n v="0"/>
    <n v="148713"/>
    <n v="0"/>
    <n v="0"/>
    <n v="0"/>
  </r>
  <r>
    <x v="52"/>
    <n v="202047"/>
    <x v="17"/>
    <n v="3"/>
    <n v="0"/>
    <n v="0"/>
    <n v="0"/>
    <n v="148710"/>
    <n v="0"/>
    <n v="0"/>
    <n v="0"/>
  </r>
  <r>
    <x v="53"/>
    <n v="202048"/>
    <x v="17"/>
    <n v="5"/>
    <n v="0"/>
    <n v="0"/>
    <n v="0"/>
    <n v="148705"/>
    <n v="0"/>
    <n v="0"/>
    <n v="0"/>
  </r>
  <r>
    <x v="5"/>
    <n v="202049"/>
    <x v="17"/>
    <n v="1"/>
    <n v="0"/>
    <n v="0"/>
    <n v="0"/>
    <n v="148704"/>
    <n v="0"/>
    <n v="0"/>
    <n v="0"/>
  </r>
  <r>
    <x v="54"/>
    <n v="202050"/>
    <x v="17"/>
    <n v="5"/>
    <n v="0"/>
    <n v="0"/>
    <n v="0"/>
    <n v="148699"/>
    <n v="0"/>
    <n v="0"/>
    <n v="0"/>
  </r>
  <r>
    <x v="6"/>
    <n v="202051"/>
    <x v="17"/>
    <n v="7"/>
    <n v="0"/>
    <n v="0"/>
    <n v="0"/>
    <n v="148692"/>
    <n v="0"/>
    <n v="0"/>
    <n v="0"/>
  </r>
  <r>
    <x v="55"/>
    <n v="202052"/>
    <x v="17"/>
    <n v="7"/>
    <n v="0"/>
    <n v="0"/>
    <n v="0"/>
    <n v="148685"/>
    <n v="63"/>
    <n v="63"/>
    <n v="0"/>
  </r>
  <r>
    <x v="56"/>
    <n v="202053"/>
    <x v="17"/>
    <n v="3"/>
    <n v="0"/>
    <n v="0"/>
    <n v="0"/>
    <n v="148682"/>
    <n v="505"/>
    <n v="505"/>
    <n v="0"/>
  </r>
  <r>
    <x v="57"/>
    <n v="202101"/>
    <x v="17"/>
    <n v="3"/>
    <n v="0"/>
    <n v="0"/>
    <n v="0"/>
    <n v="148679"/>
    <n v="1917"/>
    <n v="1912"/>
    <n v="5"/>
  </r>
  <r>
    <x v="58"/>
    <n v="202102"/>
    <x v="17"/>
    <n v="6"/>
    <n v="0"/>
    <n v="0"/>
    <n v="0"/>
    <n v="148673"/>
    <n v="4255"/>
    <n v="4213"/>
    <n v="42"/>
  </r>
  <r>
    <x v="59"/>
    <n v="202103"/>
    <x v="17"/>
    <n v="7"/>
    <n v="0"/>
    <n v="0"/>
    <n v="0"/>
    <n v="148666"/>
    <n v="5383"/>
    <n v="5291"/>
    <n v="92"/>
  </r>
  <r>
    <x v="7"/>
    <n v="202104"/>
    <x v="17"/>
    <n v="3"/>
    <n v="1"/>
    <n v="1"/>
    <n v="0"/>
    <n v="148663"/>
    <n v="6069"/>
    <n v="5940"/>
    <n v="129"/>
  </r>
  <r>
    <x v="60"/>
    <n v="202105"/>
    <x v="17"/>
    <n v="3"/>
    <n v="0"/>
    <n v="0"/>
    <n v="0"/>
    <n v="148660"/>
    <n v="6406"/>
    <n v="6238"/>
    <n v="168"/>
  </r>
  <r>
    <x v="61"/>
    <n v="202106"/>
    <x v="17"/>
    <n v="4"/>
    <n v="0"/>
    <n v="0"/>
    <n v="0"/>
    <n v="148656"/>
    <n v="6837"/>
    <n v="6570"/>
    <n v="267"/>
  </r>
  <r>
    <x v="138"/>
    <n v="202107"/>
    <x v="17"/>
    <n v="2"/>
    <n v="0"/>
    <n v="0"/>
    <n v="0"/>
    <n v="148654"/>
    <n v="7538"/>
    <n v="7164"/>
    <n v="374"/>
  </r>
  <r>
    <x v="62"/>
    <n v="202108"/>
    <x v="17"/>
    <n v="3"/>
    <n v="0"/>
    <n v="0"/>
    <n v="0"/>
    <n v="148651"/>
    <n v="8586"/>
    <n v="8157"/>
    <n v="429"/>
  </r>
  <r>
    <x v="63"/>
    <n v="202109"/>
    <x v="17"/>
    <n v="5"/>
    <n v="0"/>
    <n v="0"/>
    <n v="0"/>
    <n v="148646"/>
    <n v="10081"/>
    <n v="9472"/>
    <n v="609"/>
  </r>
  <r>
    <x v="64"/>
    <n v="202110"/>
    <x v="17"/>
    <n v="4"/>
    <n v="0"/>
    <n v="0"/>
    <n v="0"/>
    <n v="148642"/>
    <n v="12530"/>
    <n v="11667"/>
    <n v="863"/>
  </r>
  <r>
    <x v="139"/>
    <n v="202111"/>
    <x v="17"/>
    <n v="5"/>
    <n v="0"/>
    <n v="0"/>
    <n v="0"/>
    <n v="148637"/>
    <n v="14720"/>
    <n v="13421"/>
    <n v="1299"/>
  </r>
  <r>
    <x v="65"/>
    <n v="202112"/>
    <x v="17"/>
    <n v="7"/>
    <n v="0"/>
    <n v="0"/>
    <n v="0"/>
    <n v="148630"/>
    <n v="16483"/>
    <n v="14851"/>
    <n v="1632"/>
  </r>
  <r>
    <x v="66"/>
    <n v="202113"/>
    <x v="17"/>
    <n v="9"/>
    <n v="0"/>
    <n v="0"/>
    <n v="0"/>
    <n v="148621"/>
    <n v="17851"/>
    <n v="15909"/>
    <n v="1942"/>
  </r>
  <r>
    <x v="67"/>
    <n v="202114"/>
    <x v="17"/>
    <n v="2"/>
    <n v="0"/>
    <n v="0"/>
    <n v="0"/>
    <n v="148619"/>
    <n v="19468"/>
    <n v="17289"/>
    <n v="2179"/>
  </r>
  <r>
    <x v="68"/>
    <n v="202115"/>
    <x v="17"/>
    <n v="1"/>
    <n v="0"/>
    <n v="0"/>
    <n v="0"/>
    <n v="148618"/>
    <n v="22100"/>
    <n v="19662"/>
    <n v="2438"/>
  </r>
  <r>
    <x v="69"/>
    <n v="202116"/>
    <x v="17"/>
    <n v="4"/>
    <n v="1"/>
    <n v="1"/>
    <n v="0"/>
    <n v="148614"/>
    <n v="25457"/>
    <n v="22876"/>
    <n v="2581"/>
  </r>
  <r>
    <x v="70"/>
    <n v="202117"/>
    <x v="17"/>
    <n v="2"/>
    <n v="0"/>
    <n v="0"/>
    <n v="0"/>
    <n v="148612"/>
    <n v="28175"/>
    <n v="25459"/>
    <n v="2716"/>
  </r>
  <r>
    <x v="71"/>
    <n v="202118"/>
    <x v="17"/>
    <n v="1"/>
    <n v="0"/>
    <n v="0"/>
    <n v="0"/>
    <n v="148611"/>
    <n v="31505"/>
    <n v="28590"/>
    <n v="2915"/>
  </r>
  <r>
    <x v="72"/>
    <n v="202119"/>
    <x v="17"/>
    <n v="5"/>
    <n v="0"/>
    <n v="0"/>
    <n v="0"/>
    <n v="148606"/>
    <n v="35407"/>
    <n v="32195"/>
    <n v="3212"/>
  </r>
  <r>
    <x v="140"/>
    <n v="202120"/>
    <x v="17"/>
    <n v="3"/>
    <n v="1"/>
    <n v="1"/>
    <n v="0"/>
    <n v="148603"/>
    <n v="38838"/>
    <n v="35245"/>
    <n v="3593"/>
  </r>
  <r>
    <x v="73"/>
    <n v="202121"/>
    <x v="17"/>
    <n v="2"/>
    <n v="0"/>
    <n v="0"/>
    <n v="0"/>
    <n v="148601"/>
    <n v="42353"/>
    <n v="38010"/>
    <n v="4343"/>
  </r>
  <r>
    <x v="74"/>
    <n v="202122"/>
    <x v="17"/>
    <n v="5"/>
    <n v="1"/>
    <n v="0"/>
    <n v="1"/>
    <n v="148596"/>
    <n v="49864"/>
    <n v="43664"/>
    <n v="6200"/>
  </r>
  <r>
    <x v="141"/>
    <n v="202123"/>
    <x v="17"/>
    <n v="4"/>
    <n v="0"/>
    <n v="0"/>
    <n v="0"/>
    <n v="148592"/>
    <n v="77177"/>
    <n v="68054"/>
    <n v="9123"/>
  </r>
  <r>
    <x v="75"/>
    <n v="202124"/>
    <x v="17"/>
    <n v="3"/>
    <n v="1"/>
    <n v="1"/>
    <n v="0"/>
    <n v="148589"/>
    <n v="115728"/>
    <n v="104179"/>
    <n v="11549"/>
  </r>
  <r>
    <x v="8"/>
    <n v="202125"/>
    <x v="17"/>
    <n v="2"/>
    <n v="0"/>
    <n v="0"/>
    <n v="0"/>
    <n v="148587"/>
    <n v="146338"/>
    <n v="133329"/>
    <n v="13009"/>
  </r>
  <r>
    <x v="76"/>
    <n v="202126"/>
    <x v="17"/>
    <n v="6"/>
    <n v="1"/>
    <n v="0"/>
    <n v="1"/>
    <n v="148581"/>
    <n v="168044"/>
    <n v="154085"/>
    <n v="13959"/>
  </r>
  <r>
    <x v="142"/>
    <n v="202127"/>
    <x v="17"/>
    <n v="3"/>
    <n v="0"/>
    <n v="0"/>
    <n v="0"/>
    <n v="148578"/>
    <n v="181134"/>
    <n v="166807"/>
    <n v="14327"/>
  </r>
  <r>
    <x v="77"/>
    <n v="202128"/>
    <x v="17"/>
    <n v="2"/>
    <n v="0"/>
    <n v="0"/>
    <n v="0"/>
    <n v="148576"/>
    <n v="196145"/>
    <n v="181150"/>
    <n v="14995"/>
  </r>
  <r>
    <x v="9"/>
    <n v="202129"/>
    <x v="17"/>
    <n v="3"/>
    <n v="1"/>
    <n v="1"/>
    <n v="0"/>
    <n v="148573"/>
    <n v="206476"/>
    <n v="190890"/>
    <n v="15586"/>
  </r>
  <r>
    <x v="78"/>
    <n v="202130"/>
    <x v="17"/>
    <n v="1"/>
    <n v="0"/>
    <n v="0"/>
    <n v="0"/>
    <n v="148572"/>
    <n v="216305"/>
    <n v="200156"/>
    <n v="16149"/>
  </r>
  <r>
    <x v="79"/>
    <n v="202131"/>
    <x v="17"/>
    <n v="1"/>
    <n v="0"/>
    <n v="0"/>
    <n v="0"/>
    <n v="148571"/>
    <n v="223037"/>
    <n v="206494"/>
    <n v="16543"/>
  </r>
  <r>
    <x v="81"/>
    <n v="202133"/>
    <x v="17"/>
    <n v="1"/>
    <n v="3"/>
    <n v="2"/>
    <n v="1"/>
    <n v="148570"/>
    <n v="230917"/>
    <n v="213904"/>
    <n v="17013"/>
  </r>
  <r>
    <x v="82"/>
    <n v="202134"/>
    <x v="17"/>
    <n v="3"/>
    <n v="1"/>
    <n v="1"/>
    <n v="0"/>
    <n v="148567"/>
    <n v="234256"/>
    <n v="217039"/>
    <n v="17217"/>
  </r>
  <r>
    <x v="83"/>
    <n v="202135"/>
    <x v="17"/>
    <n v="1"/>
    <n v="2"/>
    <n v="2"/>
    <n v="0"/>
    <n v="148566"/>
    <n v="236768"/>
    <n v="219354"/>
    <n v="17414"/>
  </r>
  <r>
    <x v="84"/>
    <n v="202136"/>
    <x v="17"/>
    <n v="1"/>
    <n v="0"/>
    <n v="0"/>
    <n v="0"/>
    <n v="148565"/>
    <n v="238805"/>
    <n v="221198"/>
    <n v="17607"/>
  </r>
  <r>
    <x v="85"/>
    <n v="202137"/>
    <x v="17"/>
    <n v="4"/>
    <n v="3"/>
    <n v="3"/>
    <n v="0"/>
    <n v="148561"/>
    <n v="240671"/>
    <n v="222916"/>
    <n v="17755"/>
  </r>
  <r>
    <x v="86"/>
    <n v="202138"/>
    <x v="17"/>
    <n v="3"/>
    <n v="1"/>
    <n v="1"/>
    <n v="0"/>
    <n v="148558"/>
    <n v="242148"/>
    <n v="224275"/>
    <n v="17873"/>
  </r>
  <r>
    <x v="87"/>
    <n v="202139"/>
    <x v="17"/>
    <n v="0"/>
    <n v="5"/>
    <n v="4"/>
    <n v="1"/>
    <n v="148558"/>
    <n v="243274"/>
    <n v="225308"/>
    <n v="17966"/>
  </r>
  <r>
    <x v="88"/>
    <n v="202140"/>
    <x v="17"/>
    <n v="4"/>
    <n v="3"/>
    <n v="3"/>
    <n v="0"/>
    <n v="148554"/>
    <n v="244443"/>
    <n v="226374"/>
    <n v="18069"/>
  </r>
  <r>
    <x v="89"/>
    <n v="202141"/>
    <x v="17"/>
    <n v="0"/>
    <n v="2"/>
    <n v="0"/>
    <n v="2"/>
    <n v="148554"/>
    <n v="245654"/>
    <n v="227488"/>
    <n v="18166"/>
  </r>
  <r>
    <x v="10"/>
    <n v="202142"/>
    <x v="17"/>
    <n v="2"/>
    <n v="2"/>
    <n v="2"/>
    <n v="0"/>
    <n v="148552"/>
    <n v="247689"/>
    <n v="229369"/>
    <n v="18320"/>
  </r>
  <r>
    <x v="90"/>
    <n v="202143"/>
    <x v="17"/>
    <n v="5"/>
    <n v="2"/>
    <n v="2"/>
    <n v="0"/>
    <n v="148547"/>
    <n v="251458"/>
    <n v="232919"/>
    <n v="18539"/>
  </r>
  <r>
    <x v="91"/>
    <n v="202144"/>
    <x v="17"/>
    <n v="3"/>
    <n v="2"/>
    <n v="2"/>
    <n v="0"/>
    <n v="148544"/>
    <n v="257760"/>
    <n v="238860"/>
    <n v="18900"/>
  </r>
  <r>
    <x v="143"/>
    <n v="202145"/>
    <x v="17"/>
    <n v="4"/>
    <n v="4"/>
    <n v="4"/>
    <n v="0"/>
    <n v="148540"/>
    <n v="263491"/>
    <n v="244236"/>
    <n v="19255"/>
  </r>
  <r>
    <x v="92"/>
    <n v="202146"/>
    <x v="17"/>
    <n v="2"/>
    <n v="5"/>
    <n v="5"/>
    <n v="0"/>
    <n v="148538"/>
    <n v="269999"/>
    <n v="250376"/>
    <n v="19623"/>
  </r>
  <r>
    <x v="93"/>
    <n v="202147"/>
    <x v="17"/>
    <n v="3"/>
    <n v="2"/>
    <n v="2"/>
    <n v="0"/>
    <n v="148535"/>
    <n v="277924"/>
    <n v="257713"/>
    <n v="20211"/>
  </r>
  <r>
    <x v="94"/>
    <n v="202148"/>
    <x v="17"/>
    <n v="2"/>
    <n v="4"/>
    <n v="3"/>
    <n v="1"/>
    <n v="148533"/>
    <n v="282377"/>
    <n v="261807"/>
    <n v="20570"/>
  </r>
  <r>
    <x v="95"/>
    <n v="202149"/>
    <x v="17"/>
    <n v="2"/>
    <n v="2"/>
    <n v="2"/>
    <n v="0"/>
    <n v="148531"/>
    <n v="285154"/>
    <n v="264269"/>
    <n v="20885"/>
  </r>
  <r>
    <x v="144"/>
    <n v="202150"/>
    <x v="17"/>
    <n v="3"/>
    <n v="1"/>
    <n v="1"/>
    <n v="0"/>
    <n v="148528"/>
    <n v="287628"/>
    <n v="266477"/>
    <n v="21151"/>
  </r>
  <r>
    <x v="96"/>
    <n v="202151"/>
    <x v="17"/>
    <n v="1"/>
    <n v="3"/>
    <n v="3"/>
    <n v="0"/>
    <n v="148527"/>
    <n v="288751"/>
    <n v="267448"/>
    <n v="21303"/>
  </r>
  <r>
    <x v="97"/>
    <n v="202152"/>
    <x v="17"/>
    <n v="3"/>
    <n v="1"/>
    <n v="1"/>
    <n v="0"/>
    <n v="148524"/>
    <n v="289616"/>
    <n v="268242"/>
    <n v="21374"/>
  </r>
  <r>
    <x v="98"/>
    <n v="202153"/>
    <x v="17"/>
    <n v="2"/>
    <n v="0"/>
    <n v="0"/>
    <n v="0"/>
    <n v="148522"/>
    <n v="289707"/>
    <n v="268332"/>
    <n v="21375"/>
  </r>
  <r>
    <x v="99"/>
    <n v="202201"/>
    <x v="17"/>
    <n v="7"/>
    <n v="3"/>
    <n v="3"/>
    <n v="0"/>
    <n v="148515"/>
    <n v="291584"/>
    <n v="270035"/>
    <n v="21549"/>
  </r>
  <r>
    <x v="100"/>
    <n v="202202"/>
    <x v="17"/>
    <n v="3"/>
    <n v="3"/>
    <n v="3"/>
    <n v="0"/>
    <n v="148512"/>
    <n v="293358"/>
    <n v="271591"/>
    <n v="21767"/>
  </r>
  <r>
    <x v="101"/>
    <n v="202203"/>
    <x v="17"/>
    <n v="3"/>
    <n v="0"/>
    <n v="0"/>
    <n v="0"/>
    <n v="148509"/>
    <n v="294792"/>
    <n v="272870"/>
    <n v="21922"/>
  </r>
  <r>
    <x v="102"/>
    <n v="202204"/>
    <x v="17"/>
    <n v="3"/>
    <n v="2"/>
    <n v="2"/>
    <n v="0"/>
    <n v="148506"/>
    <n v="295711"/>
    <n v="273682"/>
    <n v="22029"/>
  </r>
  <r>
    <x v="145"/>
    <n v="202205"/>
    <x v="17"/>
    <n v="7"/>
    <n v="3"/>
    <n v="1"/>
    <n v="2"/>
    <n v="148499"/>
    <n v="296327"/>
    <n v="274225"/>
    <n v="22102"/>
  </r>
  <r>
    <x v="103"/>
    <n v="202206"/>
    <x v="17"/>
    <n v="3"/>
    <n v="4"/>
    <n v="3"/>
    <n v="1"/>
    <n v="148496"/>
    <n v="296571"/>
    <n v="274436"/>
    <n v="22135"/>
  </r>
  <r>
    <x v="104"/>
    <n v="202207"/>
    <x v="17"/>
    <n v="3"/>
    <n v="1"/>
    <n v="0"/>
    <n v="1"/>
    <n v="148493"/>
    <n v="296774"/>
    <n v="274618"/>
    <n v="22156"/>
  </r>
  <r>
    <x v="105"/>
    <n v="202208"/>
    <x v="17"/>
    <n v="3"/>
    <n v="2"/>
    <n v="2"/>
    <n v="0"/>
    <n v="148490"/>
    <n v="296913"/>
    <n v="274736"/>
    <n v="22177"/>
  </r>
  <r>
    <x v="106"/>
    <n v="202209"/>
    <x v="17"/>
    <n v="1"/>
    <n v="3"/>
    <n v="2"/>
    <n v="1"/>
    <n v="148489"/>
    <n v="297001"/>
    <n v="274807"/>
    <n v="22194"/>
  </r>
  <r>
    <x v="107"/>
    <n v="202210"/>
    <x v="17"/>
    <n v="3"/>
    <n v="1"/>
    <n v="1"/>
    <n v="0"/>
    <n v="148486"/>
    <n v="297080"/>
    <n v="274873"/>
    <n v="22207"/>
  </r>
  <r>
    <x v="146"/>
    <n v="202211"/>
    <x v="17"/>
    <n v="3"/>
    <n v="0"/>
    <n v="0"/>
    <n v="0"/>
    <n v="148483"/>
    <n v="297157"/>
    <n v="274937"/>
    <n v="22220"/>
  </r>
  <r>
    <x v="108"/>
    <n v="202212"/>
    <x v="17"/>
    <n v="2"/>
    <n v="1"/>
    <n v="1"/>
    <n v="0"/>
    <n v="148481"/>
    <n v="297202"/>
    <n v="274978"/>
    <n v="22224"/>
  </r>
  <r>
    <x v="109"/>
    <n v="202213"/>
    <x v="17"/>
    <n v="1"/>
    <n v="2"/>
    <n v="2"/>
    <n v="0"/>
    <n v="148480"/>
    <n v="297272"/>
    <n v="275038"/>
    <n v="22234"/>
  </r>
  <r>
    <x v="110"/>
    <n v="202214"/>
    <x v="17"/>
    <n v="1"/>
    <n v="2"/>
    <n v="2"/>
    <n v="0"/>
    <n v="148479"/>
    <n v="297321"/>
    <n v="275079"/>
    <n v="22242"/>
  </r>
  <r>
    <x v="111"/>
    <n v="202215"/>
    <x v="17"/>
    <n v="0"/>
    <n v="2"/>
    <n v="2"/>
    <n v="0"/>
    <n v="148479"/>
    <n v="297365"/>
    <n v="275114"/>
    <n v="22251"/>
  </r>
  <r>
    <x v="112"/>
    <n v="202216"/>
    <x v="17"/>
    <n v="4"/>
    <n v="1"/>
    <n v="1"/>
    <n v="0"/>
    <n v="148475"/>
    <n v="297412"/>
    <n v="275155"/>
    <n v="22257"/>
  </r>
  <r>
    <x v="113"/>
    <n v="202217"/>
    <x v="17"/>
    <n v="3"/>
    <n v="3"/>
    <n v="3"/>
    <n v="0"/>
    <n v="148472"/>
    <n v="297459"/>
    <n v="275195"/>
    <n v="22264"/>
  </r>
  <r>
    <x v="114"/>
    <n v="202218"/>
    <x v="17"/>
    <n v="2"/>
    <n v="1"/>
    <n v="1"/>
    <n v="0"/>
    <n v="148470"/>
    <n v="297499"/>
    <n v="275231"/>
    <n v="22268"/>
  </r>
  <r>
    <x v="115"/>
    <n v="202219"/>
    <x v="17"/>
    <n v="3"/>
    <n v="2"/>
    <n v="2"/>
    <n v="0"/>
    <n v="148467"/>
    <n v="297530"/>
    <n v="275256"/>
    <n v="22274"/>
  </r>
  <r>
    <x v="11"/>
    <n v="202220"/>
    <x v="17"/>
    <n v="1"/>
    <n v="1"/>
    <n v="1"/>
    <n v="0"/>
    <n v="148466"/>
    <n v="297556"/>
    <n v="275278"/>
    <n v="22278"/>
  </r>
  <r>
    <x v="147"/>
    <n v="202221"/>
    <x v="17"/>
    <n v="2"/>
    <n v="2"/>
    <n v="2"/>
    <n v="0"/>
    <n v="148464"/>
    <n v="297595"/>
    <n v="275312"/>
    <n v="22283"/>
  </r>
  <r>
    <x v="116"/>
    <n v="202222"/>
    <x v="17"/>
    <n v="1"/>
    <n v="1"/>
    <n v="1"/>
    <n v="0"/>
    <n v="148463"/>
    <n v="297625"/>
    <n v="275340"/>
    <n v="22285"/>
  </r>
  <r>
    <x v="117"/>
    <n v="202223"/>
    <x v="17"/>
    <n v="1"/>
    <n v="2"/>
    <n v="1"/>
    <n v="1"/>
    <n v="148462"/>
    <n v="297658"/>
    <n v="275372"/>
    <n v="22286"/>
  </r>
  <r>
    <x v="118"/>
    <n v="202224"/>
    <x v="17"/>
    <n v="3"/>
    <n v="1"/>
    <n v="1"/>
    <n v="0"/>
    <n v="148459"/>
    <n v="297683"/>
    <n v="275394"/>
    <n v="22289"/>
  </r>
  <r>
    <x v="119"/>
    <n v="202225"/>
    <x v="17"/>
    <n v="2"/>
    <n v="0"/>
    <n v="0"/>
    <n v="0"/>
    <n v="148457"/>
    <n v="297697"/>
    <n v="275407"/>
    <n v="22290"/>
  </r>
  <r>
    <x v="148"/>
    <n v="202226"/>
    <x v="17"/>
    <n v="0"/>
    <n v="4"/>
    <n v="4"/>
    <n v="0"/>
    <n v="148457"/>
    <n v="297719"/>
    <n v="275422"/>
    <n v="22297"/>
  </r>
  <r>
    <x v="120"/>
    <n v="202227"/>
    <x v="17"/>
    <n v="3"/>
    <n v="2"/>
    <n v="2"/>
    <n v="0"/>
    <n v="148454"/>
    <n v="297742"/>
    <n v="275443"/>
    <n v="22299"/>
  </r>
  <r>
    <x v="121"/>
    <n v="202228"/>
    <x v="17"/>
    <n v="0"/>
    <n v="4"/>
    <n v="3"/>
    <n v="1"/>
    <n v="148454"/>
    <n v="297768"/>
    <n v="275468"/>
    <n v="22300"/>
  </r>
  <r>
    <x v="122"/>
    <n v="202229"/>
    <x v="17"/>
    <n v="2"/>
    <n v="1"/>
    <n v="1"/>
    <n v="0"/>
    <n v="148452"/>
    <n v="297799"/>
    <n v="275495"/>
    <n v="22304"/>
  </r>
  <r>
    <x v="123"/>
    <n v="202230"/>
    <x v="17"/>
    <n v="1"/>
    <n v="3"/>
    <n v="3"/>
    <n v="0"/>
    <n v="148451"/>
    <n v="297836"/>
    <n v="275529"/>
    <n v="22307"/>
  </r>
  <r>
    <x v="149"/>
    <n v="202231"/>
    <x v="17"/>
    <n v="0"/>
    <n v="3"/>
    <n v="3"/>
    <n v="0"/>
    <n v="148451"/>
    <n v="297881"/>
    <n v="275571"/>
    <n v="22310"/>
  </r>
  <r>
    <x v="124"/>
    <n v="202232"/>
    <x v="17"/>
    <n v="5"/>
    <n v="0"/>
    <n v="0"/>
    <n v="0"/>
    <n v="148446"/>
    <n v="297916"/>
    <n v="275602"/>
    <n v="22314"/>
  </r>
  <r>
    <x v="150"/>
    <n v="202233"/>
    <x v="17"/>
    <n v="2"/>
    <n v="5"/>
    <n v="5"/>
    <n v="0"/>
    <n v="148444"/>
    <n v="297935"/>
    <n v="275618"/>
    <n v="22317"/>
  </r>
  <r>
    <x v="12"/>
    <n v="202234"/>
    <x v="17"/>
    <n v="2"/>
    <n v="2"/>
    <n v="2"/>
    <n v="0"/>
    <n v="148442"/>
    <n v="297961"/>
    <n v="275635"/>
    <n v="22326"/>
  </r>
  <r>
    <x v="125"/>
    <n v="202235"/>
    <x v="17"/>
    <n v="2"/>
    <n v="5"/>
    <n v="4"/>
    <n v="1"/>
    <n v="148440"/>
    <n v="297985"/>
    <n v="275660"/>
    <n v="22325"/>
  </r>
  <r>
    <x v="151"/>
    <n v="202236"/>
    <x v="17"/>
    <n v="0"/>
    <n v="3"/>
    <n v="3"/>
    <n v="0"/>
    <n v="148440"/>
    <n v="298007"/>
    <n v="275680"/>
    <n v="22327"/>
  </r>
  <r>
    <x v="126"/>
    <n v="202237"/>
    <x v="17"/>
    <n v="1"/>
    <n v="3"/>
    <n v="3"/>
    <n v="0"/>
    <n v="148439"/>
    <n v="298033"/>
    <n v="275702"/>
    <n v="22331"/>
  </r>
  <r>
    <x v="152"/>
    <n v="202238"/>
    <x v="17"/>
    <n v="1"/>
    <n v="2"/>
    <n v="2"/>
    <n v="0"/>
    <n v="148438"/>
    <n v="298059"/>
    <n v="275727"/>
    <n v="22332"/>
  </r>
  <r>
    <x v="127"/>
    <n v="202239"/>
    <x v="17"/>
    <n v="2"/>
    <n v="3"/>
    <n v="3"/>
    <n v="0"/>
    <n v="148436"/>
    <n v="298079"/>
    <n v="275746"/>
    <n v="22333"/>
  </r>
  <r>
    <x v="128"/>
    <n v="202240"/>
    <x v="17"/>
    <n v="2"/>
    <n v="5"/>
    <n v="5"/>
    <n v="0"/>
    <n v="148434"/>
    <n v="298104"/>
    <n v="275766"/>
    <n v="22338"/>
  </r>
  <r>
    <x v="129"/>
    <n v="202241"/>
    <x v="17"/>
    <n v="5"/>
    <n v="3"/>
    <n v="3"/>
    <n v="0"/>
    <n v="148429"/>
    <n v="298130"/>
    <n v="275788"/>
    <n v="22342"/>
  </r>
  <r>
    <x v="130"/>
    <n v="202242"/>
    <x v="17"/>
    <n v="2"/>
    <n v="2"/>
    <n v="2"/>
    <n v="0"/>
    <n v="148427"/>
    <n v="298142"/>
    <n v="275796"/>
    <n v="22346"/>
  </r>
  <r>
    <x v="153"/>
    <n v="202243"/>
    <x v="17"/>
    <n v="6"/>
    <n v="6"/>
    <n v="6"/>
    <n v="0"/>
    <n v="148421"/>
    <n v="298144"/>
    <n v="275798"/>
    <n v="22346"/>
  </r>
  <r>
    <x v="154"/>
    <n v="202244"/>
    <x v="17"/>
    <n v="0"/>
    <n v="2"/>
    <n v="2"/>
    <n v="0"/>
    <n v="148421"/>
    <n v="298158"/>
    <n v="275811"/>
    <n v="22347"/>
  </r>
  <r>
    <x v="155"/>
    <n v="202245"/>
    <x v="17"/>
    <n v="2"/>
    <n v="2"/>
    <n v="2"/>
    <n v="0"/>
    <n v="148419"/>
    <n v="298170"/>
    <n v="275821"/>
    <n v="22349"/>
  </r>
  <r>
    <x v="156"/>
    <n v="202246"/>
    <x v="17"/>
    <n v="2"/>
    <n v="5"/>
    <n v="5"/>
    <n v="0"/>
    <n v="148417"/>
    <n v="298180"/>
    <n v="275829"/>
    <n v="22351"/>
  </r>
  <r>
    <x v="157"/>
    <n v="202247"/>
    <x v="17"/>
    <n v="2"/>
    <n v="4"/>
    <n v="3"/>
    <n v="1"/>
    <n v="148415"/>
    <n v="298191"/>
    <n v="275839"/>
    <n v="22352"/>
  </r>
  <r>
    <x v="131"/>
    <n v="202248"/>
    <x v="17"/>
    <n v="0"/>
    <n v="2"/>
    <n v="2"/>
    <n v="0"/>
    <n v="148415"/>
    <n v="298205"/>
    <n v="275852"/>
    <n v="22353"/>
  </r>
  <r>
    <x v="132"/>
    <n v="202249"/>
    <x v="17"/>
    <n v="3"/>
    <n v="0"/>
    <n v="0"/>
    <n v="0"/>
    <n v="148412"/>
    <n v="298217"/>
    <n v="275862"/>
    <n v="22355"/>
  </r>
  <r>
    <x v="133"/>
    <n v="202250"/>
    <x v="17"/>
    <n v="2"/>
    <n v="6"/>
    <n v="6"/>
    <n v="0"/>
    <n v="148410"/>
    <n v="298222"/>
    <n v="275867"/>
    <n v="22355"/>
  </r>
  <r>
    <x v="134"/>
    <n v="202251"/>
    <x v="17"/>
    <n v="2"/>
    <n v="0"/>
    <n v="0"/>
    <n v="0"/>
    <n v="148408"/>
    <n v="298231"/>
    <n v="275875"/>
    <n v="22356"/>
  </r>
  <r>
    <x v="135"/>
    <n v="202252"/>
    <x v="17"/>
    <n v="2"/>
    <n v="2"/>
    <n v="1"/>
    <n v="1"/>
    <n v="148406"/>
    <n v="298285"/>
    <n v="275921"/>
    <n v="22364"/>
  </r>
  <r>
    <x v="13"/>
    <n v="202001"/>
    <x v="18"/>
    <n v="2"/>
    <n v="0"/>
    <n v="0"/>
    <n v="0"/>
    <n v="136652"/>
    <n v="0"/>
    <n v="0"/>
    <n v="0"/>
  </r>
  <r>
    <x v="14"/>
    <n v="202002"/>
    <x v="18"/>
    <n v="3"/>
    <n v="0"/>
    <n v="0"/>
    <n v="0"/>
    <n v="136649"/>
    <n v="0"/>
    <n v="0"/>
    <n v="0"/>
  </r>
  <r>
    <x v="15"/>
    <n v="202003"/>
    <x v="18"/>
    <n v="2"/>
    <n v="0"/>
    <n v="0"/>
    <n v="0"/>
    <n v="136647"/>
    <n v="0"/>
    <n v="0"/>
    <n v="0"/>
  </r>
  <r>
    <x v="16"/>
    <n v="202004"/>
    <x v="18"/>
    <n v="5"/>
    <n v="0"/>
    <n v="0"/>
    <n v="0"/>
    <n v="136642"/>
    <n v="0"/>
    <n v="0"/>
    <n v="0"/>
  </r>
  <r>
    <x v="17"/>
    <n v="202005"/>
    <x v="18"/>
    <n v="4"/>
    <n v="0"/>
    <n v="0"/>
    <n v="0"/>
    <n v="136638"/>
    <n v="0"/>
    <n v="0"/>
    <n v="0"/>
  </r>
  <r>
    <x v="18"/>
    <n v="202006"/>
    <x v="18"/>
    <n v="2"/>
    <n v="0"/>
    <n v="0"/>
    <n v="0"/>
    <n v="136636"/>
    <n v="0"/>
    <n v="0"/>
    <n v="0"/>
  </r>
  <r>
    <x v="19"/>
    <n v="202007"/>
    <x v="18"/>
    <n v="5"/>
    <n v="0"/>
    <n v="0"/>
    <n v="0"/>
    <n v="136631"/>
    <n v="0"/>
    <n v="0"/>
    <n v="0"/>
  </r>
  <r>
    <x v="20"/>
    <n v="202008"/>
    <x v="18"/>
    <n v="1"/>
    <n v="0"/>
    <n v="0"/>
    <n v="0"/>
    <n v="136630"/>
    <n v="0"/>
    <n v="0"/>
    <n v="0"/>
  </r>
  <r>
    <x v="21"/>
    <n v="202009"/>
    <x v="18"/>
    <n v="3"/>
    <n v="0"/>
    <n v="0"/>
    <n v="0"/>
    <n v="136627"/>
    <n v="0"/>
    <n v="0"/>
    <n v="0"/>
  </r>
  <r>
    <x v="22"/>
    <n v="202010"/>
    <x v="18"/>
    <n v="2"/>
    <n v="0"/>
    <n v="0"/>
    <n v="0"/>
    <n v="136625"/>
    <n v="0"/>
    <n v="0"/>
    <n v="0"/>
  </r>
  <r>
    <x v="24"/>
    <n v="202012"/>
    <x v="18"/>
    <n v="3"/>
    <n v="0"/>
    <n v="0"/>
    <n v="0"/>
    <n v="136622"/>
    <n v="0"/>
    <n v="0"/>
    <n v="0"/>
  </r>
  <r>
    <x v="25"/>
    <n v="202013"/>
    <x v="18"/>
    <n v="5"/>
    <n v="0"/>
    <n v="0"/>
    <n v="0"/>
    <n v="136617"/>
    <n v="0"/>
    <n v="0"/>
    <n v="0"/>
  </r>
  <r>
    <x v="27"/>
    <n v="202015"/>
    <x v="18"/>
    <n v="1"/>
    <n v="0"/>
    <n v="0"/>
    <n v="0"/>
    <n v="136616"/>
    <n v="0"/>
    <n v="0"/>
    <n v="0"/>
  </r>
  <r>
    <x v="136"/>
    <n v="202016"/>
    <x v="18"/>
    <n v="1"/>
    <n v="0"/>
    <n v="0"/>
    <n v="0"/>
    <n v="136615"/>
    <n v="0"/>
    <n v="0"/>
    <n v="0"/>
  </r>
  <r>
    <x v="28"/>
    <n v="202017"/>
    <x v="18"/>
    <n v="2"/>
    <n v="0"/>
    <n v="0"/>
    <n v="0"/>
    <n v="136613"/>
    <n v="0"/>
    <n v="0"/>
    <n v="0"/>
  </r>
  <r>
    <x v="29"/>
    <n v="202018"/>
    <x v="18"/>
    <n v="2"/>
    <n v="0"/>
    <n v="0"/>
    <n v="0"/>
    <n v="136611"/>
    <n v="0"/>
    <n v="0"/>
    <n v="0"/>
  </r>
  <r>
    <x v="30"/>
    <n v="202019"/>
    <x v="18"/>
    <n v="2"/>
    <n v="0"/>
    <n v="0"/>
    <n v="0"/>
    <n v="136609"/>
    <n v="0"/>
    <n v="0"/>
    <n v="0"/>
  </r>
  <r>
    <x v="0"/>
    <n v="202020"/>
    <x v="18"/>
    <n v="1"/>
    <n v="0"/>
    <n v="0"/>
    <n v="0"/>
    <n v="136608"/>
    <n v="0"/>
    <n v="0"/>
    <n v="0"/>
  </r>
  <r>
    <x v="32"/>
    <n v="202022"/>
    <x v="18"/>
    <n v="3"/>
    <n v="0"/>
    <n v="0"/>
    <n v="0"/>
    <n v="136605"/>
    <n v="0"/>
    <n v="0"/>
    <n v="0"/>
  </r>
  <r>
    <x v="33"/>
    <n v="202023"/>
    <x v="18"/>
    <n v="2"/>
    <n v="0"/>
    <n v="0"/>
    <n v="0"/>
    <n v="136603"/>
    <n v="0"/>
    <n v="0"/>
    <n v="0"/>
  </r>
  <r>
    <x v="34"/>
    <n v="202024"/>
    <x v="18"/>
    <n v="2"/>
    <n v="0"/>
    <n v="0"/>
    <n v="0"/>
    <n v="136601"/>
    <n v="0"/>
    <n v="0"/>
    <n v="0"/>
  </r>
  <r>
    <x v="137"/>
    <n v="202025"/>
    <x v="18"/>
    <n v="1"/>
    <n v="0"/>
    <n v="0"/>
    <n v="0"/>
    <n v="136600"/>
    <n v="0"/>
    <n v="0"/>
    <n v="0"/>
  </r>
  <r>
    <x v="35"/>
    <n v="202026"/>
    <x v="18"/>
    <n v="2"/>
    <n v="0"/>
    <n v="0"/>
    <n v="0"/>
    <n v="136598"/>
    <n v="0"/>
    <n v="0"/>
    <n v="0"/>
  </r>
  <r>
    <x v="36"/>
    <n v="202027"/>
    <x v="18"/>
    <n v="4"/>
    <n v="0"/>
    <n v="0"/>
    <n v="0"/>
    <n v="136594"/>
    <n v="0"/>
    <n v="0"/>
    <n v="0"/>
  </r>
  <r>
    <x v="37"/>
    <n v="202028"/>
    <x v="18"/>
    <n v="4"/>
    <n v="0"/>
    <n v="0"/>
    <n v="0"/>
    <n v="136590"/>
    <n v="0"/>
    <n v="0"/>
    <n v="0"/>
  </r>
  <r>
    <x v="38"/>
    <n v="202029"/>
    <x v="18"/>
    <n v="1"/>
    <n v="0"/>
    <n v="0"/>
    <n v="0"/>
    <n v="136589"/>
    <n v="0"/>
    <n v="0"/>
    <n v="0"/>
  </r>
  <r>
    <x v="1"/>
    <n v="202030"/>
    <x v="18"/>
    <n v="6"/>
    <n v="0"/>
    <n v="0"/>
    <n v="0"/>
    <n v="136583"/>
    <n v="0"/>
    <n v="0"/>
    <n v="0"/>
  </r>
  <r>
    <x v="39"/>
    <n v="202031"/>
    <x v="18"/>
    <n v="7"/>
    <n v="0"/>
    <n v="0"/>
    <n v="0"/>
    <n v="136576"/>
    <n v="0"/>
    <n v="0"/>
    <n v="0"/>
  </r>
  <r>
    <x v="2"/>
    <n v="202032"/>
    <x v="18"/>
    <n v="6"/>
    <n v="0"/>
    <n v="0"/>
    <n v="0"/>
    <n v="136570"/>
    <n v="0"/>
    <n v="0"/>
    <n v="0"/>
  </r>
  <r>
    <x v="40"/>
    <n v="202033"/>
    <x v="18"/>
    <n v="4"/>
    <n v="0"/>
    <n v="0"/>
    <n v="0"/>
    <n v="136566"/>
    <n v="0"/>
    <n v="0"/>
    <n v="0"/>
  </r>
  <r>
    <x v="41"/>
    <n v="202034"/>
    <x v="18"/>
    <n v="3"/>
    <n v="0"/>
    <n v="0"/>
    <n v="0"/>
    <n v="136563"/>
    <n v="0"/>
    <n v="0"/>
    <n v="0"/>
  </r>
  <r>
    <x v="42"/>
    <n v="202035"/>
    <x v="18"/>
    <n v="2"/>
    <n v="0"/>
    <n v="0"/>
    <n v="0"/>
    <n v="136561"/>
    <n v="0"/>
    <n v="0"/>
    <n v="0"/>
  </r>
  <r>
    <x v="43"/>
    <n v="202036"/>
    <x v="18"/>
    <n v="3"/>
    <n v="0"/>
    <n v="0"/>
    <n v="0"/>
    <n v="136558"/>
    <n v="0"/>
    <n v="0"/>
    <n v="0"/>
  </r>
  <r>
    <x v="44"/>
    <n v="202037"/>
    <x v="18"/>
    <n v="2"/>
    <n v="0"/>
    <n v="0"/>
    <n v="0"/>
    <n v="136556"/>
    <n v="0"/>
    <n v="0"/>
    <n v="0"/>
  </r>
  <r>
    <x v="45"/>
    <n v="202038"/>
    <x v="18"/>
    <n v="5"/>
    <n v="0"/>
    <n v="0"/>
    <n v="0"/>
    <n v="136551"/>
    <n v="0"/>
    <n v="0"/>
    <n v="0"/>
  </r>
  <r>
    <x v="46"/>
    <n v="202039"/>
    <x v="18"/>
    <n v="2"/>
    <n v="0"/>
    <n v="0"/>
    <n v="0"/>
    <n v="136549"/>
    <n v="0"/>
    <n v="0"/>
    <n v="0"/>
  </r>
  <r>
    <x v="47"/>
    <n v="202040"/>
    <x v="18"/>
    <n v="4"/>
    <n v="0"/>
    <n v="0"/>
    <n v="0"/>
    <n v="136545"/>
    <n v="0"/>
    <n v="0"/>
    <n v="0"/>
  </r>
  <r>
    <x v="48"/>
    <n v="202041"/>
    <x v="18"/>
    <n v="4"/>
    <n v="0"/>
    <n v="0"/>
    <n v="0"/>
    <n v="136541"/>
    <n v="0"/>
    <n v="0"/>
    <n v="0"/>
  </r>
  <r>
    <x v="49"/>
    <n v="202042"/>
    <x v="18"/>
    <n v="2"/>
    <n v="0"/>
    <n v="0"/>
    <n v="0"/>
    <n v="136539"/>
    <n v="0"/>
    <n v="0"/>
    <n v="0"/>
  </r>
  <r>
    <x v="3"/>
    <n v="202044"/>
    <x v="18"/>
    <n v="3"/>
    <n v="0"/>
    <n v="0"/>
    <n v="0"/>
    <n v="136536"/>
    <n v="0"/>
    <n v="0"/>
    <n v="0"/>
  </r>
  <r>
    <x v="4"/>
    <n v="202045"/>
    <x v="18"/>
    <n v="1"/>
    <n v="0"/>
    <n v="0"/>
    <n v="0"/>
    <n v="136535"/>
    <n v="0"/>
    <n v="0"/>
    <n v="0"/>
  </r>
  <r>
    <x v="51"/>
    <n v="202046"/>
    <x v="18"/>
    <n v="2"/>
    <n v="0"/>
    <n v="0"/>
    <n v="0"/>
    <n v="136533"/>
    <n v="0"/>
    <n v="0"/>
    <n v="0"/>
  </r>
  <r>
    <x v="52"/>
    <n v="202047"/>
    <x v="18"/>
    <n v="2"/>
    <n v="0"/>
    <n v="0"/>
    <n v="0"/>
    <n v="136531"/>
    <n v="0"/>
    <n v="0"/>
    <n v="0"/>
  </r>
  <r>
    <x v="53"/>
    <n v="202048"/>
    <x v="18"/>
    <n v="2"/>
    <n v="0"/>
    <n v="0"/>
    <n v="0"/>
    <n v="136529"/>
    <n v="0"/>
    <n v="0"/>
    <n v="0"/>
  </r>
  <r>
    <x v="5"/>
    <n v="202049"/>
    <x v="18"/>
    <n v="2"/>
    <n v="0"/>
    <n v="0"/>
    <n v="0"/>
    <n v="136527"/>
    <n v="0"/>
    <n v="0"/>
    <n v="0"/>
  </r>
  <r>
    <x v="54"/>
    <n v="202050"/>
    <x v="18"/>
    <n v="6"/>
    <n v="0"/>
    <n v="0"/>
    <n v="0"/>
    <n v="136521"/>
    <n v="0"/>
    <n v="0"/>
    <n v="0"/>
  </r>
  <r>
    <x v="6"/>
    <n v="202051"/>
    <x v="18"/>
    <n v="1"/>
    <n v="0"/>
    <n v="0"/>
    <n v="0"/>
    <n v="136520"/>
    <n v="0"/>
    <n v="0"/>
    <n v="0"/>
  </r>
  <r>
    <x v="57"/>
    <n v="202101"/>
    <x v="18"/>
    <n v="7"/>
    <n v="0"/>
    <n v="0"/>
    <n v="0"/>
    <n v="136513"/>
    <n v="232"/>
    <n v="230"/>
    <n v="2"/>
  </r>
  <r>
    <x v="58"/>
    <n v="202102"/>
    <x v="18"/>
    <n v="4"/>
    <n v="0"/>
    <n v="0"/>
    <n v="0"/>
    <n v="136509"/>
    <n v="745"/>
    <n v="721"/>
    <n v="24"/>
  </r>
  <r>
    <x v="59"/>
    <n v="202103"/>
    <x v="18"/>
    <n v="4"/>
    <n v="0"/>
    <n v="0"/>
    <n v="0"/>
    <n v="136505"/>
    <n v="1017"/>
    <n v="974"/>
    <n v="43"/>
  </r>
  <r>
    <x v="7"/>
    <n v="202104"/>
    <x v="18"/>
    <n v="1"/>
    <n v="0"/>
    <n v="0"/>
    <n v="0"/>
    <n v="136504"/>
    <n v="1243"/>
    <n v="1190"/>
    <n v="53"/>
  </r>
  <r>
    <x v="60"/>
    <n v="202105"/>
    <x v="18"/>
    <n v="2"/>
    <n v="0"/>
    <n v="0"/>
    <n v="0"/>
    <n v="136502"/>
    <n v="1348"/>
    <n v="1272"/>
    <n v="76"/>
  </r>
  <r>
    <x v="61"/>
    <n v="202106"/>
    <x v="18"/>
    <n v="5"/>
    <n v="0"/>
    <n v="0"/>
    <n v="0"/>
    <n v="136497"/>
    <n v="1487"/>
    <n v="1367"/>
    <n v="120"/>
  </r>
  <r>
    <x v="138"/>
    <n v="202107"/>
    <x v="18"/>
    <n v="4"/>
    <n v="0"/>
    <n v="0"/>
    <n v="0"/>
    <n v="136493"/>
    <n v="1691"/>
    <n v="1532"/>
    <n v="159"/>
  </r>
  <r>
    <x v="62"/>
    <n v="202108"/>
    <x v="18"/>
    <n v="3"/>
    <n v="0"/>
    <n v="0"/>
    <n v="0"/>
    <n v="136490"/>
    <n v="2043"/>
    <n v="1863"/>
    <n v="180"/>
  </r>
  <r>
    <x v="63"/>
    <n v="202109"/>
    <x v="18"/>
    <n v="3"/>
    <n v="0"/>
    <n v="0"/>
    <n v="0"/>
    <n v="136487"/>
    <n v="2381"/>
    <n v="2143"/>
    <n v="238"/>
  </r>
  <r>
    <x v="64"/>
    <n v="202110"/>
    <x v="18"/>
    <n v="5"/>
    <n v="0"/>
    <n v="0"/>
    <n v="0"/>
    <n v="136482"/>
    <n v="3114"/>
    <n v="2818"/>
    <n v="296"/>
  </r>
  <r>
    <x v="139"/>
    <n v="202111"/>
    <x v="18"/>
    <n v="2"/>
    <n v="0"/>
    <n v="0"/>
    <n v="0"/>
    <n v="136480"/>
    <n v="4134"/>
    <n v="3615"/>
    <n v="519"/>
  </r>
  <r>
    <x v="65"/>
    <n v="202112"/>
    <x v="18"/>
    <n v="2"/>
    <n v="0"/>
    <n v="0"/>
    <n v="0"/>
    <n v="136478"/>
    <n v="4859"/>
    <n v="4241"/>
    <n v="618"/>
  </r>
  <r>
    <x v="66"/>
    <n v="202113"/>
    <x v="18"/>
    <n v="2"/>
    <n v="0"/>
    <n v="0"/>
    <n v="0"/>
    <n v="136476"/>
    <n v="5386"/>
    <n v="4653"/>
    <n v="733"/>
  </r>
  <r>
    <x v="67"/>
    <n v="202114"/>
    <x v="18"/>
    <n v="2"/>
    <n v="0"/>
    <n v="0"/>
    <n v="0"/>
    <n v="136474"/>
    <n v="6049"/>
    <n v="5229"/>
    <n v="820"/>
  </r>
  <r>
    <x v="68"/>
    <n v="202115"/>
    <x v="18"/>
    <n v="2"/>
    <n v="0"/>
    <n v="0"/>
    <n v="0"/>
    <n v="136472"/>
    <n v="7057"/>
    <n v="6117"/>
    <n v="940"/>
  </r>
  <r>
    <x v="70"/>
    <n v="202117"/>
    <x v="18"/>
    <n v="2"/>
    <n v="0"/>
    <n v="0"/>
    <n v="0"/>
    <n v="136470"/>
    <n v="9777"/>
    <n v="8727"/>
    <n v="1050"/>
  </r>
  <r>
    <x v="71"/>
    <n v="202118"/>
    <x v="18"/>
    <n v="1"/>
    <n v="0"/>
    <n v="0"/>
    <n v="0"/>
    <n v="136469"/>
    <n v="11485"/>
    <n v="10349"/>
    <n v="1136"/>
  </r>
  <r>
    <x v="72"/>
    <n v="202119"/>
    <x v="18"/>
    <n v="7"/>
    <n v="0"/>
    <n v="0"/>
    <n v="0"/>
    <n v="136462"/>
    <n v="13243"/>
    <n v="11979"/>
    <n v="1264"/>
  </r>
  <r>
    <x v="73"/>
    <n v="202121"/>
    <x v="18"/>
    <n v="2"/>
    <n v="1"/>
    <n v="1"/>
    <n v="0"/>
    <n v="136460"/>
    <n v="17181"/>
    <n v="15254"/>
    <n v="1927"/>
  </r>
  <r>
    <x v="74"/>
    <n v="202122"/>
    <x v="18"/>
    <n v="3"/>
    <n v="0"/>
    <n v="0"/>
    <n v="0"/>
    <n v="136457"/>
    <n v="22569"/>
    <n v="19487"/>
    <n v="3082"/>
  </r>
  <r>
    <x v="141"/>
    <n v="202123"/>
    <x v="18"/>
    <n v="5"/>
    <n v="0"/>
    <n v="0"/>
    <n v="0"/>
    <n v="136452"/>
    <n v="46392"/>
    <n v="41239"/>
    <n v="5153"/>
  </r>
  <r>
    <x v="75"/>
    <n v="202124"/>
    <x v="18"/>
    <n v="2"/>
    <n v="0"/>
    <n v="0"/>
    <n v="0"/>
    <n v="136450"/>
    <n v="79623"/>
    <n v="72634"/>
    <n v="6989"/>
  </r>
  <r>
    <x v="8"/>
    <n v="202125"/>
    <x v="18"/>
    <n v="3"/>
    <n v="1"/>
    <n v="1"/>
    <n v="0"/>
    <n v="136447"/>
    <n v="115282"/>
    <n v="107266"/>
    <n v="8016"/>
  </r>
  <r>
    <x v="76"/>
    <n v="202126"/>
    <x v="18"/>
    <n v="3"/>
    <n v="2"/>
    <n v="2"/>
    <n v="0"/>
    <n v="136444"/>
    <n v="146782"/>
    <n v="138084"/>
    <n v="8698"/>
  </r>
  <r>
    <x v="142"/>
    <n v="202127"/>
    <x v="18"/>
    <n v="2"/>
    <n v="3"/>
    <n v="3"/>
    <n v="0"/>
    <n v="136442"/>
    <n v="164145"/>
    <n v="155205"/>
    <n v="8940"/>
  </r>
  <r>
    <x v="77"/>
    <n v="202128"/>
    <x v="18"/>
    <n v="2"/>
    <n v="0"/>
    <n v="0"/>
    <n v="0"/>
    <n v="136440"/>
    <n v="183591"/>
    <n v="174221"/>
    <n v="9370"/>
  </r>
  <r>
    <x v="78"/>
    <n v="202130"/>
    <x v="18"/>
    <n v="3"/>
    <n v="2"/>
    <n v="1"/>
    <n v="1"/>
    <n v="136437"/>
    <n v="213176"/>
    <n v="202918"/>
    <n v="10258"/>
  </r>
  <r>
    <x v="79"/>
    <n v="202131"/>
    <x v="18"/>
    <n v="1"/>
    <n v="0"/>
    <n v="0"/>
    <n v="0"/>
    <n v="136436"/>
    <n v="223824"/>
    <n v="213197"/>
    <n v="10627"/>
  </r>
  <r>
    <x v="80"/>
    <n v="202132"/>
    <x v="18"/>
    <n v="4"/>
    <n v="1"/>
    <n v="1"/>
    <n v="0"/>
    <n v="136432"/>
    <n v="230363"/>
    <n v="219509"/>
    <n v="10854"/>
  </r>
  <r>
    <x v="81"/>
    <n v="202133"/>
    <x v="18"/>
    <n v="1"/>
    <n v="3"/>
    <n v="3"/>
    <n v="0"/>
    <n v="136431"/>
    <n v="235858"/>
    <n v="224804"/>
    <n v="11054"/>
  </r>
  <r>
    <x v="82"/>
    <n v="202134"/>
    <x v="18"/>
    <n v="1"/>
    <n v="4"/>
    <n v="4"/>
    <n v="0"/>
    <n v="136430"/>
    <n v="241147"/>
    <n v="229865"/>
    <n v="11282"/>
  </r>
  <r>
    <x v="83"/>
    <n v="202135"/>
    <x v="18"/>
    <n v="5"/>
    <n v="1"/>
    <n v="1"/>
    <n v="0"/>
    <n v="136425"/>
    <n v="245343"/>
    <n v="233806"/>
    <n v="11537"/>
  </r>
  <r>
    <x v="84"/>
    <n v="202136"/>
    <x v="18"/>
    <n v="3"/>
    <n v="1"/>
    <n v="1"/>
    <n v="0"/>
    <n v="136422"/>
    <n v="248353"/>
    <n v="236579"/>
    <n v="11774"/>
  </r>
  <r>
    <x v="85"/>
    <n v="202137"/>
    <x v="18"/>
    <n v="1"/>
    <n v="2"/>
    <n v="2"/>
    <n v="0"/>
    <n v="136421"/>
    <n v="250906"/>
    <n v="238972"/>
    <n v="11934"/>
  </r>
  <r>
    <x v="86"/>
    <n v="202138"/>
    <x v="18"/>
    <n v="2"/>
    <n v="1"/>
    <n v="1"/>
    <n v="0"/>
    <n v="136419"/>
    <n v="253020"/>
    <n v="240946"/>
    <n v="12074"/>
  </r>
  <r>
    <x v="87"/>
    <n v="202139"/>
    <x v="18"/>
    <n v="3"/>
    <n v="1"/>
    <n v="1"/>
    <n v="0"/>
    <n v="136416"/>
    <n v="254471"/>
    <n v="242297"/>
    <n v="12174"/>
  </r>
  <r>
    <x v="88"/>
    <n v="202140"/>
    <x v="18"/>
    <n v="5"/>
    <n v="1"/>
    <n v="1"/>
    <n v="0"/>
    <n v="136411"/>
    <n v="255863"/>
    <n v="243616"/>
    <n v="12247"/>
  </r>
  <r>
    <x v="89"/>
    <n v="202141"/>
    <x v="18"/>
    <n v="3"/>
    <n v="3"/>
    <n v="2"/>
    <n v="1"/>
    <n v="136408"/>
    <n v="257415"/>
    <n v="245066"/>
    <n v="12349"/>
  </r>
  <r>
    <x v="10"/>
    <n v="202142"/>
    <x v="18"/>
    <n v="1"/>
    <n v="0"/>
    <n v="0"/>
    <n v="0"/>
    <n v="136407"/>
    <n v="259900"/>
    <n v="247421"/>
    <n v="12479"/>
  </r>
  <r>
    <x v="90"/>
    <n v="202143"/>
    <x v="18"/>
    <n v="2"/>
    <n v="0"/>
    <n v="0"/>
    <n v="0"/>
    <n v="136405"/>
    <n v="264263"/>
    <n v="251541"/>
    <n v="12722"/>
  </r>
  <r>
    <x v="91"/>
    <n v="202144"/>
    <x v="18"/>
    <n v="0"/>
    <n v="1"/>
    <n v="1"/>
    <n v="0"/>
    <n v="136405"/>
    <n v="271582"/>
    <n v="258501"/>
    <n v="13081"/>
  </r>
  <r>
    <x v="143"/>
    <n v="202145"/>
    <x v="18"/>
    <n v="5"/>
    <n v="0"/>
    <n v="0"/>
    <n v="0"/>
    <n v="136400"/>
    <n v="278414"/>
    <n v="265006"/>
    <n v="13408"/>
  </r>
  <r>
    <x v="92"/>
    <n v="202146"/>
    <x v="18"/>
    <n v="1"/>
    <n v="3"/>
    <n v="3"/>
    <n v="0"/>
    <n v="136399"/>
    <n v="286760"/>
    <n v="272948"/>
    <n v="13812"/>
  </r>
  <r>
    <x v="93"/>
    <n v="202147"/>
    <x v="18"/>
    <n v="2"/>
    <n v="1"/>
    <n v="1"/>
    <n v="0"/>
    <n v="136397"/>
    <n v="295802"/>
    <n v="281466"/>
    <n v="14336"/>
  </r>
  <r>
    <x v="94"/>
    <n v="202148"/>
    <x v="18"/>
    <n v="3"/>
    <n v="2"/>
    <n v="2"/>
    <n v="0"/>
    <n v="136394"/>
    <n v="300647"/>
    <n v="286015"/>
    <n v="14632"/>
  </r>
  <r>
    <x v="95"/>
    <n v="202149"/>
    <x v="18"/>
    <n v="1"/>
    <n v="2"/>
    <n v="2"/>
    <n v="0"/>
    <n v="136393"/>
    <n v="303605"/>
    <n v="288708"/>
    <n v="14897"/>
  </r>
  <r>
    <x v="144"/>
    <n v="202150"/>
    <x v="18"/>
    <n v="1"/>
    <n v="1"/>
    <n v="1"/>
    <n v="0"/>
    <n v="136392"/>
    <n v="306317"/>
    <n v="291209"/>
    <n v="15108"/>
  </r>
  <r>
    <x v="96"/>
    <n v="202151"/>
    <x v="18"/>
    <n v="0"/>
    <n v="2"/>
    <n v="1"/>
    <n v="1"/>
    <n v="136392"/>
    <n v="307543"/>
    <n v="292323"/>
    <n v="15220"/>
  </r>
  <r>
    <x v="97"/>
    <n v="202152"/>
    <x v="18"/>
    <n v="1"/>
    <n v="0"/>
    <n v="0"/>
    <n v="0"/>
    <n v="136391"/>
    <n v="308368"/>
    <n v="293098"/>
    <n v="15270"/>
  </r>
  <r>
    <x v="98"/>
    <n v="202153"/>
    <x v="18"/>
    <n v="4"/>
    <n v="0"/>
    <n v="0"/>
    <n v="0"/>
    <n v="136387"/>
    <n v="308379"/>
    <n v="293107"/>
    <n v="15272"/>
  </r>
  <r>
    <x v="100"/>
    <n v="202202"/>
    <x v="18"/>
    <n v="0"/>
    <n v="5"/>
    <n v="5"/>
    <n v="0"/>
    <n v="136387"/>
    <n v="311921"/>
    <n v="296363"/>
    <n v="15558"/>
  </r>
  <r>
    <x v="101"/>
    <n v="202203"/>
    <x v="18"/>
    <n v="1"/>
    <n v="1"/>
    <n v="1"/>
    <n v="0"/>
    <n v="136386"/>
    <n v="313290"/>
    <n v="297599"/>
    <n v="15691"/>
  </r>
  <r>
    <x v="102"/>
    <n v="202204"/>
    <x v="18"/>
    <n v="1"/>
    <n v="2"/>
    <n v="2"/>
    <n v="0"/>
    <n v="136385"/>
    <n v="314203"/>
    <n v="298417"/>
    <n v="15786"/>
  </r>
  <r>
    <x v="145"/>
    <n v="202205"/>
    <x v="18"/>
    <n v="3"/>
    <n v="0"/>
    <n v="0"/>
    <n v="0"/>
    <n v="136382"/>
    <n v="314828"/>
    <n v="298985"/>
    <n v="15843"/>
  </r>
  <r>
    <x v="103"/>
    <n v="202206"/>
    <x v="18"/>
    <n v="4"/>
    <n v="1"/>
    <n v="0"/>
    <n v="1"/>
    <n v="136378"/>
    <n v="315099"/>
    <n v="299237"/>
    <n v="15862"/>
  </r>
  <r>
    <x v="104"/>
    <n v="202207"/>
    <x v="18"/>
    <n v="1"/>
    <n v="1"/>
    <n v="1"/>
    <n v="0"/>
    <n v="136377"/>
    <n v="315313"/>
    <n v="299435"/>
    <n v="15878"/>
  </r>
  <r>
    <x v="105"/>
    <n v="202208"/>
    <x v="18"/>
    <n v="4"/>
    <n v="1"/>
    <n v="1"/>
    <n v="0"/>
    <n v="136373"/>
    <n v="315427"/>
    <n v="299539"/>
    <n v="15888"/>
  </r>
  <r>
    <x v="106"/>
    <n v="202209"/>
    <x v="18"/>
    <n v="1"/>
    <n v="2"/>
    <n v="2"/>
    <n v="0"/>
    <n v="136372"/>
    <n v="315509"/>
    <n v="299605"/>
    <n v="15904"/>
  </r>
  <r>
    <x v="107"/>
    <n v="202210"/>
    <x v="18"/>
    <n v="0"/>
    <n v="0"/>
    <n v="0"/>
    <n v="0"/>
    <n v="136372"/>
    <n v="315595"/>
    <n v="299679"/>
    <n v="15916"/>
  </r>
  <r>
    <x v="146"/>
    <n v="202211"/>
    <x v="18"/>
    <n v="3"/>
    <n v="2"/>
    <n v="2"/>
    <n v="0"/>
    <n v="136369"/>
    <n v="315678"/>
    <n v="299750"/>
    <n v="15928"/>
  </r>
  <r>
    <x v="108"/>
    <n v="202212"/>
    <x v="18"/>
    <n v="3"/>
    <n v="4"/>
    <n v="3"/>
    <n v="1"/>
    <n v="136366"/>
    <n v="315729"/>
    <n v="299793"/>
    <n v="15936"/>
  </r>
  <r>
    <x v="109"/>
    <n v="202213"/>
    <x v="18"/>
    <n v="7"/>
    <n v="0"/>
    <n v="0"/>
    <n v="0"/>
    <n v="136359"/>
    <n v="315808"/>
    <n v="299860"/>
    <n v="15948"/>
  </r>
  <r>
    <x v="110"/>
    <n v="202214"/>
    <x v="18"/>
    <n v="1"/>
    <n v="2"/>
    <n v="2"/>
    <n v="0"/>
    <n v="136358"/>
    <n v="315896"/>
    <n v="299942"/>
    <n v="15954"/>
  </r>
  <r>
    <x v="111"/>
    <n v="202215"/>
    <x v="18"/>
    <n v="1"/>
    <n v="2"/>
    <n v="2"/>
    <n v="0"/>
    <n v="136357"/>
    <n v="315949"/>
    <n v="299987"/>
    <n v="15962"/>
  </r>
  <r>
    <x v="112"/>
    <n v="202216"/>
    <x v="18"/>
    <n v="2"/>
    <n v="3"/>
    <n v="3"/>
    <n v="0"/>
    <n v="136355"/>
    <n v="316010"/>
    <n v="300043"/>
    <n v="15967"/>
  </r>
  <r>
    <x v="113"/>
    <n v="202217"/>
    <x v="18"/>
    <n v="3"/>
    <n v="3"/>
    <n v="3"/>
    <n v="0"/>
    <n v="136352"/>
    <n v="316070"/>
    <n v="300095"/>
    <n v="15975"/>
  </r>
  <r>
    <x v="114"/>
    <n v="202218"/>
    <x v="18"/>
    <n v="3"/>
    <n v="4"/>
    <n v="4"/>
    <n v="0"/>
    <n v="136349"/>
    <n v="316114"/>
    <n v="300133"/>
    <n v="15981"/>
  </r>
  <r>
    <x v="115"/>
    <n v="202219"/>
    <x v="18"/>
    <n v="1"/>
    <n v="0"/>
    <n v="0"/>
    <n v="0"/>
    <n v="136348"/>
    <n v="316169"/>
    <n v="300183"/>
    <n v="15986"/>
  </r>
  <r>
    <x v="11"/>
    <n v="202220"/>
    <x v="18"/>
    <n v="1"/>
    <n v="2"/>
    <n v="2"/>
    <n v="0"/>
    <n v="136347"/>
    <n v="316220"/>
    <n v="300233"/>
    <n v="15987"/>
  </r>
  <r>
    <x v="147"/>
    <n v="202221"/>
    <x v="18"/>
    <n v="0"/>
    <n v="1"/>
    <n v="1"/>
    <n v="0"/>
    <n v="136347"/>
    <n v="316279"/>
    <n v="300287"/>
    <n v="15992"/>
  </r>
  <r>
    <x v="116"/>
    <n v="202222"/>
    <x v="18"/>
    <n v="2"/>
    <n v="3"/>
    <n v="3"/>
    <n v="0"/>
    <n v="136345"/>
    <n v="316321"/>
    <n v="300324"/>
    <n v="15997"/>
  </r>
  <r>
    <x v="117"/>
    <n v="202223"/>
    <x v="18"/>
    <n v="2"/>
    <n v="0"/>
    <n v="0"/>
    <n v="0"/>
    <n v="136343"/>
    <n v="316361"/>
    <n v="300358"/>
    <n v="16003"/>
  </r>
  <r>
    <x v="118"/>
    <n v="202224"/>
    <x v="18"/>
    <n v="1"/>
    <n v="2"/>
    <n v="2"/>
    <n v="0"/>
    <n v="136342"/>
    <n v="316384"/>
    <n v="300376"/>
    <n v="16008"/>
  </r>
  <r>
    <x v="119"/>
    <n v="202225"/>
    <x v="18"/>
    <n v="0"/>
    <n v="2"/>
    <n v="2"/>
    <n v="0"/>
    <n v="136342"/>
    <n v="316404"/>
    <n v="300395"/>
    <n v="16009"/>
  </r>
  <r>
    <x v="148"/>
    <n v="202226"/>
    <x v="18"/>
    <n v="4"/>
    <n v="1"/>
    <n v="1"/>
    <n v="0"/>
    <n v="136338"/>
    <n v="316430"/>
    <n v="300419"/>
    <n v="16011"/>
  </r>
  <r>
    <x v="120"/>
    <n v="202227"/>
    <x v="18"/>
    <n v="3"/>
    <n v="3"/>
    <n v="2"/>
    <n v="1"/>
    <n v="136335"/>
    <n v="316454"/>
    <n v="300442"/>
    <n v="16012"/>
  </r>
  <r>
    <x v="121"/>
    <n v="202228"/>
    <x v="18"/>
    <n v="3"/>
    <n v="1"/>
    <n v="1"/>
    <n v="0"/>
    <n v="136332"/>
    <n v="316481"/>
    <n v="300467"/>
    <n v="16014"/>
  </r>
  <r>
    <x v="122"/>
    <n v="202229"/>
    <x v="18"/>
    <n v="3"/>
    <n v="0"/>
    <n v="0"/>
    <n v="0"/>
    <n v="136329"/>
    <n v="316525"/>
    <n v="300510"/>
    <n v="16015"/>
  </r>
  <r>
    <x v="123"/>
    <n v="202230"/>
    <x v="18"/>
    <n v="3"/>
    <n v="2"/>
    <n v="2"/>
    <n v="0"/>
    <n v="136326"/>
    <n v="316553"/>
    <n v="300538"/>
    <n v="16015"/>
  </r>
  <r>
    <x v="149"/>
    <n v="202231"/>
    <x v="18"/>
    <n v="2"/>
    <n v="5"/>
    <n v="5"/>
    <n v="0"/>
    <n v="136324"/>
    <n v="316579"/>
    <n v="300564"/>
    <n v="16015"/>
  </r>
  <r>
    <x v="124"/>
    <n v="202232"/>
    <x v="18"/>
    <n v="4"/>
    <n v="2"/>
    <n v="2"/>
    <n v="0"/>
    <n v="136320"/>
    <n v="316613"/>
    <n v="300594"/>
    <n v="16019"/>
  </r>
  <r>
    <x v="150"/>
    <n v="202233"/>
    <x v="18"/>
    <n v="1"/>
    <n v="2"/>
    <n v="2"/>
    <n v="0"/>
    <n v="136319"/>
    <n v="316639"/>
    <n v="300617"/>
    <n v="16022"/>
  </r>
  <r>
    <x v="12"/>
    <n v="202234"/>
    <x v="18"/>
    <n v="1"/>
    <n v="5"/>
    <n v="4"/>
    <n v="1"/>
    <n v="136318"/>
    <n v="316660"/>
    <n v="300638"/>
    <n v="16022"/>
  </r>
  <r>
    <x v="125"/>
    <n v="202235"/>
    <x v="18"/>
    <n v="2"/>
    <n v="2"/>
    <n v="2"/>
    <n v="0"/>
    <n v="136316"/>
    <n v="316681"/>
    <n v="300657"/>
    <n v="16024"/>
  </r>
  <r>
    <x v="151"/>
    <n v="202236"/>
    <x v="18"/>
    <n v="3"/>
    <n v="1"/>
    <n v="1"/>
    <n v="0"/>
    <n v="136313"/>
    <n v="316700"/>
    <n v="300676"/>
    <n v="16024"/>
  </r>
  <r>
    <x v="126"/>
    <n v="202237"/>
    <x v="18"/>
    <n v="3"/>
    <n v="1"/>
    <n v="1"/>
    <n v="0"/>
    <n v="136310"/>
    <n v="316735"/>
    <n v="300704"/>
    <n v="16031"/>
  </r>
  <r>
    <x v="152"/>
    <n v="202238"/>
    <x v="18"/>
    <n v="3"/>
    <n v="4"/>
    <n v="4"/>
    <n v="0"/>
    <n v="136307"/>
    <n v="316750"/>
    <n v="300717"/>
    <n v="16033"/>
  </r>
  <r>
    <x v="127"/>
    <n v="202239"/>
    <x v="18"/>
    <n v="5"/>
    <n v="0"/>
    <n v="0"/>
    <n v="0"/>
    <n v="136302"/>
    <n v="316763"/>
    <n v="300729"/>
    <n v="16034"/>
  </r>
  <r>
    <x v="128"/>
    <n v="202240"/>
    <x v="18"/>
    <n v="3"/>
    <n v="2"/>
    <n v="2"/>
    <n v="0"/>
    <n v="136299"/>
    <n v="316778"/>
    <n v="300744"/>
    <n v="16034"/>
  </r>
  <r>
    <x v="129"/>
    <n v="202241"/>
    <x v="18"/>
    <n v="0"/>
    <n v="5"/>
    <n v="4"/>
    <n v="1"/>
    <n v="136299"/>
    <n v="316797"/>
    <n v="300761"/>
    <n v="16036"/>
  </r>
  <r>
    <x v="130"/>
    <n v="202242"/>
    <x v="18"/>
    <n v="2"/>
    <n v="2"/>
    <n v="2"/>
    <n v="0"/>
    <n v="136297"/>
    <n v="316809"/>
    <n v="300771"/>
    <n v="16038"/>
  </r>
  <r>
    <x v="153"/>
    <n v="202243"/>
    <x v="18"/>
    <n v="2"/>
    <n v="3"/>
    <n v="3"/>
    <n v="0"/>
    <n v="136295"/>
    <n v="316812"/>
    <n v="300773"/>
    <n v="16039"/>
  </r>
  <r>
    <x v="154"/>
    <n v="202244"/>
    <x v="18"/>
    <n v="3"/>
    <n v="4"/>
    <n v="4"/>
    <n v="0"/>
    <n v="136292"/>
    <n v="316820"/>
    <n v="300780"/>
    <n v="16040"/>
  </r>
  <r>
    <x v="155"/>
    <n v="202245"/>
    <x v="18"/>
    <n v="2"/>
    <n v="1"/>
    <n v="1"/>
    <n v="0"/>
    <n v="136290"/>
    <n v="316833"/>
    <n v="300792"/>
    <n v="16041"/>
  </r>
  <r>
    <x v="156"/>
    <n v="202246"/>
    <x v="18"/>
    <n v="0"/>
    <n v="3"/>
    <n v="3"/>
    <n v="0"/>
    <n v="136290"/>
    <n v="316847"/>
    <n v="300804"/>
    <n v="16043"/>
  </r>
  <r>
    <x v="157"/>
    <n v="202247"/>
    <x v="18"/>
    <n v="3"/>
    <n v="3"/>
    <n v="2"/>
    <n v="1"/>
    <n v="136287"/>
    <n v="316854"/>
    <n v="300810"/>
    <n v="16044"/>
  </r>
  <r>
    <x v="131"/>
    <n v="202248"/>
    <x v="18"/>
    <n v="2"/>
    <n v="3"/>
    <n v="3"/>
    <n v="0"/>
    <n v="136285"/>
    <n v="316858"/>
    <n v="300813"/>
    <n v="16045"/>
  </r>
  <r>
    <x v="132"/>
    <n v="202249"/>
    <x v="18"/>
    <n v="0"/>
    <n v="1"/>
    <n v="1"/>
    <n v="0"/>
    <n v="136285"/>
    <n v="316861"/>
    <n v="300816"/>
    <n v="16045"/>
  </r>
  <r>
    <x v="133"/>
    <n v="202250"/>
    <x v="18"/>
    <n v="2"/>
    <n v="3"/>
    <n v="3"/>
    <n v="0"/>
    <n v="136283"/>
    <n v="316863"/>
    <n v="300818"/>
    <n v="16045"/>
  </r>
  <r>
    <x v="134"/>
    <n v="202251"/>
    <x v="18"/>
    <n v="0"/>
    <n v="2"/>
    <n v="2"/>
    <n v="0"/>
    <n v="136283"/>
    <n v="316867"/>
    <n v="300821"/>
    <n v="16046"/>
  </r>
  <r>
    <x v="135"/>
    <n v="202252"/>
    <x v="18"/>
    <n v="1"/>
    <n v="5"/>
    <n v="5"/>
    <n v="0"/>
    <n v="136282"/>
    <n v="316910"/>
    <n v="300860"/>
    <n v="16050"/>
  </r>
  <r>
    <x v="13"/>
    <n v="202001"/>
    <x v="19"/>
    <n v="2"/>
    <n v="0"/>
    <n v="0"/>
    <n v="0"/>
    <n v="300169"/>
    <n v="0"/>
    <n v="0"/>
    <n v="0"/>
  </r>
  <r>
    <x v="15"/>
    <n v="202003"/>
    <x v="19"/>
    <n v="1"/>
    <n v="0"/>
    <n v="0"/>
    <n v="0"/>
    <n v="300168"/>
    <n v="0"/>
    <n v="0"/>
    <n v="0"/>
  </r>
  <r>
    <x v="16"/>
    <n v="202004"/>
    <x v="19"/>
    <n v="1"/>
    <n v="0"/>
    <n v="0"/>
    <n v="0"/>
    <n v="300167"/>
    <n v="0"/>
    <n v="0"/>
    <n v="0"/>
  </r>
  <r>
    <x v="17"/>
    <n v="202005"/>
    <x v="19"/>
    <n v="2"/>
    <n v="0"/>
    <n v="0"/>
    <n v="0"/>
    <n v="300165"/>
    <n v="0"/>
    <n v="0"/>
    <n v="0"/>
  </r>
  <r>
    <x v="18"/>
    <n v="202006"/>
    <x v="19"/>
    <n v="2"/>
    <n v="0"/>
    <n v="0"/>
    <n v="0"/>
    <n v="300163"/>
    <n v="0"/>
    <n v="0"/>
    <n v="0"/>
  </r>
  <r>
    <x v="19"/>
    <n v="202007"/>
    <x v="19"/>
    <n v="2"/>
    <n v="0"/>
    <n v="0"/>
    <n v="0"/>
    <n v="300161"/>
    <n v="0"/>
    <n v="0"/>
    <n v="0"/>
  </r>
  <r>
    <x v="20"/>
    <n v="202008"/>
    <x v="19"/>
    <n v="3"/>
    <n v="0"/>
    <n v="0"/>
    <n v="0"/>
    <n v="300158"/>
    <n v="0"/>
    <n v="0"/>
    <n v="0"/>
  </r>
  <r>
    <x v="22"/>
    <n v="202010"/>
    <x v="19"/>
    <n v="1"/>
    <n v="0"/>
    <n v="0"/>
    <n v="0"/>
    <n v="300157"/>
    <n v="0"/>
    <n v="0"/>
    <n v="0"/>
  </r>
  <r>
    <x v="23"/>
    <n v="202011"/>
    <x v="19"/>
    <n v="2"/>
    <n v="0"/>
    <n v="0"/>
    <n v="0"/>
    <n v="300155"/>
    <n v="0"/>
    <n v="0"/>
    <n v="0"/>
  </r>
  <r>
    <x v="136"/>
    <n v="202016"/>
    <x v="19"/>
    <n v="1"/>
    <n v="0"/>
    <n v="0"/>
    <n v="0"/>
    <n v="300154"/>
    <n v="0"/>
    <n v="0"/>
    <n v="0"/>
  </r>
  <r>
    <x v="28"/>
    <n v="202017"/>
    <x v="19"/>
    <n v="2"/>
    <n v="0"/>
    <n v="0"/>
    <n v="0"/>
    <n v="300152"/>
    <n v="0"/>
    <n v="0"/>
    <n v="0"/>
  </r>
  <r>
    <x v="0"/>
    <n v="202020"/>
    <x v="19"/>
    <n v="1"/>
    <n v="0"/>
    <n v="0"/>
    <n v="0"/>
    <n v="300151"/>
    <n v="0"/>
    <n v="0"/>
    <n v="0"/>
  </r>
  <r>
    <x v="31"/>
    <n v="202021"/>
    <x v="19"/>
    <n v="1"/>
    <n v="0"/>
    <n v="0"/>
    <n v="0"/>
    <n v="300150"/>
    <n v="0"/>
    <n v="0"/>
    <n v="0"/>
  </r>
  <r>
    <x v="32"/>
    <n v="202022"/>
    <x v="19"/>
    <n v="2"/>
    <n v="0"/>
    <n v="0"/>
    <n v="0"/>
    <n v="300148"/>
    <n v="0"/>
    <n v="0"/>
    <n v="0"/>
  </r>
  <r>
    <x v="33"/>
    <n v="202023"/>
    <x v="19"/>
    <n v="2"/>
    <n v="0"/>
    <n v="0"/>
    <n v="0"/>
    <n v="300146"/>
    <n v="0"/>
    <n v="0"/>
    <n v="0"/>
  </r>
  <r>
    <x v="34"/>
    <n v="202024"/>
    <x v="19"/>
    <n v="1"/>
    <n v="0"/>
    <n v="0"/>
    <n v="0"/>
    <n v="300145"/>
    <n v="0"/>
    <n v="0"/>
    <n v="0"/>
  </r>
  <r>
    <x v="137"/>
    <n v="202025"/>
    <x v="19"/>
    <n v="1"/>
    <n v="0"/>
    <n v="0"/>
    <n v="0"/>
    <n v="300144"/>
    <n v="0"/>
    <n v="0"/>
    <n v="0"/>
  </r>
  <r>
    <x v="35"/>
    <n v="202026"/>
    <x v="19"/>
    <n v="2"/>
    <n v="0"/>
    <n v="0"/>
    <n v="0"/>
    <n v="300142"/>
    <n v="0"/>
    <n v="0"/>
    <n v="0"/>
  </r>
  <r>
    <x v="36"/>
    <n v="202027"/>
    <x v="19"/>
    <n v="3"/>
    <n v="0"/>
    <n v="0"/>
    <n v="0"/>
    <n v="300139"/>
    <n v="0"/>
    <n v="0"/>
    <n v="0"/>
  </r>
  <r>
    <x v="1"/>
    <n v="202030"/>
    <x v="19"/>
    <n v="2"/>
    <n v="0"/>
    <n v="0"/>
    <n v="0"/>
    <n v="300137"/>
    <n v="0"/>
    <n v="0"/>
    <n v="0"/>
  </r>
  <r>
    <x v="39"/>
    <n v="202031"/>
    <x v="19"/>
    <n v="1"/>
    <n v="0"/>
    <n v="0"/>
    <n v="0"/>
    <n v="300136"/>
    <n v="0"/>
    <n v="0"/>
    <n v="0"/>
  </r>
  <r>
    <x v="2"/>
    <n v="202032"/>
    <x v="19"/>
    <n v="3"/>
    <n v="0"/>
    <n v="0"/>
    <n v="0"/>
    <n v="300133"/>
    <n v="0"/>
    <n v="0"/>
    <n v="0"/>
  </r>
  <r>
    <x v="40"/>
    <n v="202033"/>
    <x v="19"/>
    <n v="1"/>
    <n v="0"/>
    <n v="0"/>
    <n v="0"/>
    <n v="300132"/>
    <n v="0"/>
    <n v="0"/>
    <n v="0"/>
  </r>
  <r>
    <x v="41"/>
    <n v="202034"/>
    <x v="19"/>
    <n v="3"/>
    <n v="0"/>
    <n v="0"/>
    <n v="0"/>
    <n v="300129"/>
    <n v="0"/>
    <n v="0"/>
    <n v="0"/>
  </r>
  <r>
    <x v="42"/>
    <n v="202035"/>
    <x v="19"/>
    <n v="2"/>
    <n v="0"/>
    <n v="0"/>
    <n v="0"/>
    <n v="300127"/>
    <n v="0"/>
    <n v="0"/>
    <n v="0"/>
  </r>
  <r>
    <x v="43"/>
    <n v="202036"/>
    <x v="19"/>
    <n v="2"/>
    <n v="0"/>
    <n v="0"/>
    <n v="0"/>
    <n v="300125"/>
    <n v="0"/>
    <n v="0"/>
    <n v="0"/>
  </r>
  <r>
    <x v="44"/>
    <n v="202037"/>
    <x v="19"/>
    <n v="2"/>
    <n v="0"/>
    <n v="0"/>
    <n v="0"/>
    <n v="300123"/>
    <n v="0"/>
    <n v="0"/>
    <n v="0"/>
  </r>
  <r>
    <x v="46"/>
    <n v="202039"/>
    <x v="19"/>
    <n v="1"/>
    <n v="0"/>
    <n v="0"/>
    <n v="0"/>
    <n v="300122"/>
    <n v="0"/>
    <n v="0"/>
    <n v="0"/>
  </r>
  <r>
    <x v="50"/>
    <n v="202043"/>
    <x v="19"/>
    <n v="2"/>
    <n v="0"/>
    <n v="0"/>
    <n v="0"/>
    <n v="300120"/>
    <n v="0"/>
    <n v="0"/>
    <n v="0"/>
  </r>
  <r>
    <x v="51"/>
    <n v="202046"/>
    <x v="19"/>
    <n v="2"/>
    <n v="0"/>
    <n v="0"/>
    <n v="0"/>
    <n v="300118"/>
    <n v="0"/>
    <n v="0"/>
    <n v="0"/>
  </r>
  <r>
    <x v="53"/>
    <n v="202048"/>
    <x v="19"/>
    <n v="1"/>
    <n v="0"/>
    <n v="0"/>
    <n v="0"/>
    <n v="300117"/>
    <n v="0"/>
    <n v="0"/>
    <n v="0"/>
  </r>
  <r>
    <x v="5"/>
    <n v="202049"/>
    <x v="19"/>
    <n v="2"/>
    <n v="0"/>
    <n v="0"/>
    <n v="0"/>
    <n v="300115"/>
    <n v="0"/>
    <n v="0"/>
    <n v="0"/>
  </r>
  <r>
    <x v="6"/>
    <n v="202051"/>
    <x v="19"/>
    <n v="1"/>
    <n v="0"/>
    <n v="0"/>
    <n v="0"/>
    <n v="300114"/>
    <n v="0"/>
    <n v="0"/>
    <n v="0"/>
  </r>
  <r>
    <x v="55"/>
    <n v="202052"/>
    <x v="19"/>
    <n v="1"/>
    <n v="0"/>
    <n v="0"/>
    <n v="0"/>
    <n v="300113"/>
    <n v="1"/>
    <n v="1"/>
    <n v="0"/>
  </r>
  <r>
    <x v="57"/>
    <n v="202101"/>
    <x v="19"/>
    <n v="1"/>
    <n v="0"/>
    <n v="0"/>
    <n v="0"/>
    <n v="300112"/>
    <n v="1"/>
    <n v="1"/>
    <n v="0"/>
  </r>
  <r>
    <x v="59"/>
    <n v="202103"/>
    <x v="19"/>
    <n v="1"/>
    <n v="0"/>
    <n v="0"/>
    <n v="0"/>
    <n v="300111"/>
    <n v="5"/>
    <n v="4"/>
    <n v="1"/>
  </r>
  <r>
    <x v="7"/>
    <n v="202104"/>
    <x v="19"/>
    <n v="2"/>
    <n v="0"/>
    <n v="0"/>
    <n v="0"/>
    <n v="300109"/>
    <n v="6"/>
    <n v="5"/>
    <n v="1"/>
  </r>
  <r>
    <x v="61"/>
    <n v="202106"/>
    <x v="19"/>
    <n v="3"/>
    <n v="0"/>
    <n v="0"/>
    <n v="0"/>
    <n v="300106"/>
    <n v="8"/>
    <n v="5"/>
    <n v="3"/>
  </r>
  <r>
    <x v="138"/>
    <n v="202107"/>
    <x v="19"/>
    <n v="4"/>
    <n v="0"/>
    <n v="0"/>
    <n v="0"/>
    <n v="300102"/>
    <n v="8"/>
    <n v="5"/>
    <n v="3"/>
  </r>
  <r>
    <x v="62"/>
    <n v="202108"/>
    <x v="19"/>
    <n v="1"/>
    <n v="0"/>
    <n v="0"/>
    <n v="0"/>
    <n v="300101"/>
    <n v="13"/>
    <n v="10"/>
    <n v="3"/>
  </r>
  <r>
    <x v="64"/>
    <n v="202110"/>
    <x v="19"/>
    <n v="1"/>
    <n v="0"/>
    <n v="0"/>
    <n v="0"/>
    <n v="300100"/>
    <n v="25"/>
    <n v="20"/>
    <n v="5"/>
  </r>
  <r>
    <x v="65"/>
    <n v="202112"/>
    <x v="19"/>
    <n v="1"/>
    <n v="0"/>
    <n v="0"/>
    <n v="0"/>
    <n v="300099"/>
    <n v="32"/>
    <n v="26"/>
    <n v="6"/>
  </r>
  <r>
    <x v="66"/>
    <n v="202113"/>
    <x v="19"/>
    <n v="1"/>
    <n v="0"/>
    <n v="0"/>
    <n v="0"/>
    <n v="300098"/>
    <n v="39"/>
    <n v="32"/>
    <n v="7"/>
  </r>
  <r>
    <x v="67"/>
    <n v="202114"/>
    <x v="19"/>
    <n v="1"/>
    <n v="0"/>
    <n v="0"/>
    <n v="0"/>
    <n v="300097"/>
    <n v="42"/>
    <n v="34"/>
    <n v="8"/>
  </r>
  <r>
    <x v="68"/>
    <n v="202115"/>
    <x v="19"/>
    <n v="1"/>
    <n v="0"/>
    <n v="0"/>
    <n v="0"/>
    <n v="300096"/>
    <n v="51"/>
    <n v="43"/>
    <n v="8"/>
  </r>
  <r>
    <x v="69"/>
    <n v="202116"/>
    <x v="19"/>
    <n v="2"/>
    <n v="0"/>
    <n v="0"/>
    <n v="0"/>
    <n v="300094"/>
    <n v="78"/>
    <n v="69"/>
    <n v="9"/>
  </r>
  <r>
    <x v="70"/>
    <n v="202117"/>
    <x v="19"/>
    <n v="2"/>
    <n v="0"/>
    <n v="0"/>
    <n v="0"/>
    <n v="300092"/>
    <n v="108"/>
    <n v="99"/>
    <n v="9"/>
  </r>
  <r>
    <x v="71"/>
    <n v="202118"/>
    <x v="19"/>
    <n v="1"/>
    <n v="0"/>
    <n v="0"/>
    <n v="0"/>
    <n v="300091"/>
    <n v="152"/>
    <n v="143"/>
    <n v="9"/>
  </r>
  <r>
    <x v="72"/>
    <n v="202119"/>
    <x v="19"/>
    <n v="2"/>
    <n v="0"/>
    <n v="0"/>
    <n v="0"/>
    <n v="300089"/>
    <n v="225"/>
    <n v="214"/>
    <n v="11"/>
  </r>
  <r>
    <x v="8"/>
    <n v="202125"/>
    <x v="19"/>
    <n v="2"/>
    <n v="0"/>
    <n v="0"/>
    <n v="0"/>
    <n v="300087"/>
    <n v="7435"/>
    <n v="7215"/>
    <n v="220"/>
  </r>
  <r>
    <x v="76"/>
    <n v="202126"/>
    <x v="19"/>
    <n v="2"/>
    <n v="0"/>
    <n v="0"/>
    <n v="0"/>
    <n v="300085"/>
    <n v="13102"/>
    <n v="12842"/>
    <n v="260"/>
  </r>
  <r>
    <x v="77"/>
    <n v="202128"/>
    <x v="19"/>
    <n v="2"/>
    <n v="0"/>
    <n v="0"/>
    <n v="0"/>
    <n v="300083"/>
    <n v="48539"/>
    <n v="48217"/>
    <n v="322"/>
  </r>
  <r>
    <x v="9"/>
    <n v="202129"/>
    <x v="19"/>
    <n v="1"/>
    <n v="0"/>
    <n v="0"/>
    <n v="0"/>
    <n v="300082"/>
    <n v="73294"/>
    <n v="72938"/>
    <n v="356"/>
  </r>
  <r>
    <x v="78"/>
    <n v="202130"/>
    <x v="19"/>
    <n v="2"/>
    <n v="1"/>
    <n v="1"/>
    <n v="0"/>
    <n v="300080"/>
    <n v="100722"/>
    <n v="100292"/>
    <n v="430"/>
  </r>
  <r>
    <x v="79"/>
    <n v="202131"/>
    <x v="19"/>
    <n v="1"/>
    <n v="0"/>
    <n v="0"/>
    <n v="0"/>
    <n v="300079"/>
    <n v="120812"/>
    <n v="120284"/>
    <n v="528"/>
  </r>
  <r>
    <x v="82"/>
    <n v="202134"/>
    <x v="19"/>
    <n v="5"/>
    <n v="0"/>
    <n v="0"/>
    <n v="0"/>
    <n v="300074"/>
    <n v="156072"/>
    <n v="154881"/>
    <n v="1191"/>
  </r>
  <r>
    <x v="84"/>
    <n v="202136"/>
    <x v="19"/>
    <n v="1"/>
    <n v="0"/>
    <n v="0"/>
    <n v="0"/>
    <n v="300073"/>
    <n v="170234"/>
    <n v="167950"/>
    <n v="2284"/>
  </r>
  <r>
    <x v="85"/>
    <n v="202137"/>
    <x v="19"/>
    <n v="1"/>
    <n v="0"/>
    <n v="0"/>
    <n v="0"/>
    <n v="300072"/>
    <n v="174455"/>
    <n v="171804"/>
    <n v="2651"/>
  </r>
  <r>
    <x v="86"/>
    <n v="202138"/>
    <x v="19"/>
    <n v="0"/>
    <n v="1"/>
    <n v="1"/>
    <n v="0"/>
    <n v="300072"/>
    <n v="177549"/>
    <n v="174614"/>
    <n v="2935"/>
  </r>
  <r>
    <x v="87"/>
    <n v="202139"/>
    <x v="19"/>
    <n v="2"/>
    <n v="0"/>
    <n v="0"/>
    <n v="0"/>
    <n v="300070"/>
    <n v="180056"/>
    <n v="176942"/>
    <n v="3114"/>
  </r>
  <r>
    <x v="88"/>
    <n v="202140"/>
    <x v="19"/>
    <n v="1"/>
    <n v="0"/>
    <n v="0"/>
    <n v="0"/>
    <n v="300069"/>
    <n v="182556"/>
    <n v="179254"/>
    <n v="3302"/>
  </r>
  <r>
    <x v="89"/>
    <n v="202141"/>
    <x v="19"/>
    <n v="1"/>
    <n v="0"/>
    <n v="0"/>
    <n v="0"/>
    <n v="300068"/>
    <n v="185438"/>
    <n v="181993"/>
    <n v="3445"/>
  </r>
  <r>
    <x v="10"/>
    <n v="202142"/>
    <x v="19"/>
    <n v="3"/>
    <n v="0"/>
    <n v="0"/>
    <n v="0"/>
    <n v="300065"/>
    <n v="189766"/>
    <n v="186154"/>
    <n v="3612"/>
  </r>
  <r>
    <x v="143"/>
    <n v="202145"/>
    <x v="19"/>
    <n v="0"/>
    <n v="1"/>
    <n v="1"/>
    <n v="0"/>
    <n v="300065"/>
    <n v="214034"/>
    <n v="209690"/>
    <n v="4344"/>
  </r>
  <r>
    <x v="92"/>
    <n v="202146"/>
    <x v="19"/>
    <n v="3"/>
    <n v="1"/>
    <n v="1"/>
    <n v="0"/>
    <n v="300062"/>
    <n v="224481"/>
    <n v="219853"/>
    <n v="4628"/>
  </r>
  <r>
    <x v="93"/>
    <n v="202147"/>
    <x v="19"/>
    <n v="2"/>
    <n v="1"/>
    <n v="1"/>
    <n v="0"/>
    <n v="300060"/>
    <n v="236532"/>
    <n v="231513"/>
    <n v="5019"/>
  </r>
  <r>
    <x v="94"/>
    <n v="202148"/>
    <x v="19"/>
    <n v="0"/>
    <n v="2"/>
    <n v="2"/>
    <n v="0"/>
    <n v="300060"/>
    <n v="244964"/>
    <n v="239721"/>
    <n v="5243"/>
  </r>
  <r>
    <x v="95"/>
    <n v="202149"/>
    <x v="19"/>
    <n v="3"/>
    <n v="2"/>
    <n v="2"/>
    <n v="0"/>
    <n v="300057"/>
    <n v="250755"/>
    <n v="245296"/>
    <n v="5459"/>
  </r>
  <r>
    <x v="96"/>
    <n v="202151"/>
    <x v="19"/>
    <n v="1"/>
    <n v="0"/>
    <n v="0"/>
    <n v="0"/>
    <n v="300056"/>
    <n v="259141"/>
    <n v="253448"/>
    <n v="5693"/>
  </r>
  <r>
    <x v="97"/>
    <n v="202152"/>
    <x v="19"/>
    <n v="2"/>
    <n v="1"/>
    <n v="1"/>
    <n v="0"/>
    <n v="300054"/>
    <n v="261774"/>
    <n v="256037"/>
    <n v="5737"/>
  </r>
  <r>
    <x v="99"/>
    <n v="202201"/>
    <x v="19"/>
    <n v="3"/>
    <n v="1"/>
    <n v="1"/>
    <n v="0"/>
    <n v="300051"/>
    <n v="265543"/>
    <n v="259730"/>
    <n v="5813"/>
  </r>
  <r>
    <x v="100"/>
    <n v="202202"/>
    <x v="19"/>
    <n v="1"/>
    <n v="2"/>
    <n v="2"/>
    <n v="0"/>
    <n v="300050"/>
    <n v="268718"/>
    <n v="262821"/>
    <n v="5897"/>
  </r>
  <r>
    <x v="101"/>
    <n v="202203"/>
    <x v="19"/>
    <n v="3"/>
    <n v="0"/>
    <n v="0"/>
    <n v="0"/>
    <n v="300047"/>
    <n v="270688"/>
    <n v="264728"/>
    <n v="5960"/>
  </r>
  <r>
    <x v="102"/>
    <n v="202204"/>
    <x v="19"/>
    <n v="1"/>
    <n v="1"/>
    <n v="1"/>
    <n v="0"/>
    <n v="300046"/>
    <n v="272031"/>
    <n v="266042"/>
    <n v="5989"/>
  </r>
  <r>
    <x v="145"/>
    <n v="202205"/>
    <x v="19"/>
    <n v="4"/>
    <n v="0"/>
    <n v="0"/>
    <n v="0"/>
    <n v="300042"/>
    <n v="272940"/>
    <n v="266920"/>
    <n v="6020"/>
  </r>
  <r>
    <x v="103"/>
    <n v="202206"/>
    <x v="19"/>
    <n v="2"/>
    <n v="3"/>
    <n v="3"/>
    <n v="0"/>
    <n v="300040"/>
    <n v="273380"/>
    <n v="267338"/>
    <n v="6042"/>
  </r>
  <r>
    <x v="104"/>
    <n v="202207"/>
    <x v="19"/>
    <n v="2"/>
    <n v="0"/>
    <n v="0"/>
    <n v="0"/>
    <n v="300038"/>
    <n v="273670"/>
    <n v="267619"/>
    <n v="6051"/>
  </r>
  <r>
    <x v="105"/>
    <n v="202208"/>
    <x v="19"/>
    <n v="1"/>
    <n v="1"/>
    <n v="1"/>
    <n v="0"/>
    <n v="300037"/>
    <n v="273920"/>
    <n v="267858"/>
    <n v="6062"/>
  </r>
  <r>
    <x v="106"/>
    <n v="202209"/>
    <x v="19"/>
    <n v="1"/>
    <n v="1"/>
    <n v="0"/>
    <n v="1"/>
    <n v="300036"/>
    <n v="274080"/>
    <n v="268007"/>
    <n v="6073"/>
  </r>
  <r>
    <x v="107"/>
    <n v="202210"/>
    <x v="19"/>
    <n v="1"/>
    <n v="0"/>
    <n v="0"/>
    <n v="0"/>
    <n v="300035"/>
    <n v="274258"/>
    <n v="268171"/>
    <n v="6087"/>
  </r>
  <r>
    <x v="146"/>
    <n v="202211"/>
    <x v="19"/>
    <n v="3"/>
    <n v="2"/>
    <n v="2"/>
    <n v="0"/>
    <n v="300032"/>
    <n v="274448"/>
    <n v="268353"/>
    <n v="6095"/>
  </r>
  <r>
    <x v="109"/>
    <n v="202213"/>
    <x v="19"/>
    <n v="1"/>
    <n v="0"/>
    <n v="0"/>
    <n v="0"/>
    <n v="300031"/>
    <n v="274861"/>
    <n v="268742"/>
    <n v="6119"/>
  </r>
  <r>
    <x v="110"/>
    <n v="202214"/>
    <x v="19"/>
    <n v="0"/>
    <n v="1"/>
    <n v="1"/>
    <n v="0"/>
    <n v="300031"/>
    <n v="275059"/>
    <n v="268933"/>
    <n v="6126"/>
  </r>
  <r>
    <x v="112"/>
    <n v="202216"/>
    <x v="19"/>
    <n v="0"/>
    <n v="1"/>
    <n v="1"/>
    <n v="0"/>
    <n v="300031"/>
    <n v="275369"/>
    <n v="269234"/>
    <n v="6135"/>
  </r>
  <r>
    <x v="113"/>
    <n v="202217"/>
    <x v="19"/>
    <n v="2"/>
    <n v="2"/>
    <n v="1"/>
    <n v="1"/>
    <n v="300029"/>
    <n v="275572"/>
    <n v="269432"/>
    <n v="6140"/>
  </r>
  <r>
    <x v="114"/>
    <n v="202218"/>
    <x v="19"/>
    <n v="1"/>
    <n v="2"/>
    <n v="2"/>
    <n v="0"/>
    <n v="300028"/>
    <n v="275761"/>
    <n v="269611"/>
    <n v="6150"/>
  </r>
  <r>
    <x v="115"/>
    <n v="202219"/>
    <x v="19"/>
    <n v="2"/>
    <n v="1"/>
    <n v="1"/>
    <n v="0"/>
    <n v="300026"/>
    <n v="275956"/>
    <n v="269795"/>
    <n v="6161"/>
  </r>
  <r>
    <x v="11"/>
    <n v="202220"/>
    <x v="19"/>
    <n v="1"/>
    <n v="0"/>
    <n v="0"/>
    <n v="0"/>
    <n v="300025"/>
    <n v="276134"/>
    <n v="269969"/>
    <n v="6165"/>
  </r>
  <r>
    <x v="147"/>
    <n v="202221"/>
    <x v="19"/>
    <n v="2"/>
    <n v="1"/>
    <n v="1"/>
    <n v="0"/>
    <n v="300023"/>
    <n v="276294"/>
    <n v="270126"/>
    <n v="6168"/>
  </r>
  <r>
    <x v="116"/>
    <n v="202222"/>
    <x v="19"/>
    <n v="2"/>
    <n v="1"/>
    <n v="1"/>
    <n v="0"/>
    <n v="300021"/>
    <n v="276408"/>
    <n v="270236"/>
    <n v="6172"/>
  </r>
  <r>
    <x v="117"/>
    <n v="202223"/>
    <x v="19"/>
    <n v="4"/>
    <n v="1"/>
    <n v="1"/>
    <n v="0"/>
    <n v="300017"/>
    <n v="276497"/>
    <n v="270319"/>
    <n v="6178"/>
  </r>
  <r>
    <x v="118"/>
    <n v="202224"/>
    <x v="19"/>
    <n v="0"/>
    <n v="2"/>
    <n v="2"/>
    <n v="0"/>
    <n v="300017"/>
    <n v="276567"/>
    <n v="270383"/>
    <n v="6184"/>
  </r>
  <r>
    <x v="148"/>
    <n v="202226"/>
    <x v="19"/>
    <n v="2"/>
    <n v="1"/>
    <n v="1"/>
    <n v="0"/>
    <n v="300015"/>
    <n v="276709"/>
    <n v="270521"/>
    <n v="6188"/>
  </r>
  <r>
    <x v="120"/>
    <n v="202227"/>
    <x v="19"/>
    <n v="0"/>
    <n v="1"/>
    <n v="1"/>
    <n v="0"/>
    <n v="300015"/>
    <n v="276750"/>
    <n v="270558"/>
    <n v="6192"/>
  </r>
  <r>
    <x v="122"/>
    <n v="202229"/>
    <x v="19"/>
    <n v="1"/>
    <n v="0"/>
    <n v="0"/>
    <n v="0"/>
    <n v="300014"/>
    <n v="276944"/>
    <n v="270737"/>
    <n v="6207"/>
  </r>
  <r>
    <x v="123"/>
    <n v="202230"/>
    <x v="19"/>
    <n v="2"/>
    <n v="1"/>
    <n v="1"/>
    <n v="0"/>
    <n v="300012"/>
    <n v="277024"/>
    <n v="270816"/>
    <n v="6208"/>
  </r>
  <r>
    <x v="149"/>
    <n v="202231"/>
    <x v="19"/>
    <n v="0"/>
    <n v="1"/>
    <n v="1"/>
    <n v="0"/>
    <n v="300012"/>
    <n v="277082"/>
    <n v="270870"/>
    <n v="6212"/>
  </r>
  <r>
    <x v="150"/>
    <n v="202233"/>
    <x v="19"/>
    <n v="1"/>
    <n v="0"/>
    <n v="0"/>
    <n v="0"/>
    <n v="300011"/>
    <n v="277195"/>
    <n v="270980"/>
    <n v="6215"/>
  </r>
  <r>
    <x v="12"/>
    <n v="202234"/>
    <x v="19"/>
    <n v="0"/>
    <n v="1"/>
    <n v="1"/>
    <n v="0"/>
    <n v="300011"/>
    <n v="277257"/>
    <n v="271042"/>
    <n v="6215"/>
  </r>
  <r>
    <x v="125"/>
    <n v="202235"/>
    <x v="19"/>
    <n v="1"/>
    <n v="0"/>
    <n v="0"/>
    <n v="0"/>
    <n v="300010"/>
    <n v="277301"/>
    <n v="271082"/>
    <n v="6219"/>
  </r>
  <r>
    <x v="152"/>
    <n v="202238"/>
    <x v="19"/>
    <n v="1"/>
    <n v="0"/>
    <n v="0"/>
    <n v="0"/>
    <n v="300009"/>
    <n v="277370"/>
    <n v="271147"/>
    <n v="6223"/>
  </r>
  <r>
    <x v="127"/>
    <n v="202239"/>
    <x v="19"/>
    <n v="2"/>
    <n v="1"/>
    <n v="1"/>
    <n v="0"/>
    <n v="300007"/>
    <n v="277389"/>
    <n v="271166"/>
    <n v="6223"/>
  </r>
  <r>
    <x v="128"/>
    <n v="202240"/>
    <x v="19"/>
    <n v="0"/>
    <n v="2"/>
    <n v="2"/>
    <n v="0"/>
    <n v="300007"/>
    <n v="277414"/>
    <n v="271187"/>
    <n v="6227"/>
  </r>
  <r>
    <x v="129"/>
    <n v="202241"/>
    <x v="19"/>
    <n v="1"/>
    <n v="0"/>
    <n v="0"/>
    <n v="0"/>
    <n v="300006"/>
    <n v="277438"/>
    <n v="271211"/>
    <n v="6227"/>
  </r>
  <r>
    <x v="130"/>
    <n v="202242"/>
    <x v="19"/>
    <n v="1"/>
    <n v="0"/>
    <n v="0"/>
    <n v="0"/>
    <n v="300005"/>
    <n v="277458"/>
    <n v="271229"/>
    <n v="6229"/>
  </r>
  <r>
    <x v="153"/>
    <n v="202243"/>
    <x v="19"/>
    <n v="2"/>
    <n v="1"/>
    <n v="1"/>
    <n v="0"/>
    <n v="300003"/>
    <n v="277470"/>
    <n v="271241"/>
    <n v="6229"/>
  </r>
  <r>
    <x v="156"/>
    <n v="202246"/>
    <x v="19"/>
    <n v="1"/>
    <n v="2"/>
    <n v="2"/>
    <n v="0"/>
    <n v="300002"/>
    <n v="277505"/>
    <n v="271274"/>
    <n v="6231"/>
  </r>
  <r>
    <x v="157"/>
    <n v="202247"/>
    <x v="19"/>
    <n v="2"/>
    <n v="1"/>
    <n v="1"/>
    <n v="0"/>
    <n v="300000"/>
    <n v="277516"/>
    <n v="271284"/>
    <n v="6232"/>
  </r>
  <r>
    <x v="131"/>
    <n v="202248"/>
    <x v="19"/>
    <n v="2"/>
    <n v="2"/>
    <n v="2"/>
    <n v="0"/>
    <n v="299998"/>
    <n v="277519"/>
    <n v="271287"/>
    <n v="6232"/>
  </r>
  <r>
    <x v="132"/>
    <n v="202249"/>
    <x v="19"/>
    <n v="1"/>
    <n v="0"/>
    <n v="0"/>
    <n v="0"/>
    <n v="299997"/>
    <n v="277525"/>
    <n v="271293"/>
    <n v="6232"/>
  </r>
  <r>
    <x v="133"/>
    <n v="202250"/>
    <x v="19"/>
    <n v="0"/>
    <n v="1"/>
    <n v="1"/>
    <n v="0"/>
    <n v="299997"/>
    <n v="277529"/>
    <n v="271295"/>
    <n v="6234"/>
  </r>
  <r>
    <x v="134"/>
    <n v="202251"/>
    <x v="19"/>
    <n v="1"/>
    <n v="0"/>
    <n v="0"/>
    <n v="0"/>
    <n v="299996"/>
    <n v="277533"/>
    <n v="271298"/>
    <n v="6235"/>
  </r>
  <r>
    <x v="135"/>
    <n v="202252"/>
    <x v="19"/>
    <n v="3"/>
    <n v="3"/>
    <n v="3"/>
    <n v="0"/>
    <n v="299993"/>
    <n v="277657"/>
    <n v="271420"/>
    <n v="6237"/>
  </r>
  <r>
    <x v="13"/>
    <n v="202001"/>
    <x v="20"/>
    <n v="2"/>
    <n v="0"/>
    <n v="0"/>
    <n v="0"/>
    <n v="511710"/>
    <n v="0"/>
    <n v="0"/>
    <n v="0"/>
  </r>
  <r>
    <x v="14"/>
    <n v="202002"/>
    <x v="20"/>
    <n v="1"/>
    <n v="0"/>
    <n v="0"/>
    <n v="0"/>
    <n v="511709"/>
    <n v="0"/>
    <n v="0"/>
    <n v="0"/>
  </r>
  <r>
    <x v="16"/>
    <n v="202004"/>
    <x v="20"/>
    <n v="2"/>
    <n v="0"/>
    <n v="0"/>
    <n v="0"/>
    <n v="511707"/>
    <n v="0"/>
    <n v="0"/>
    <n v="0"/>
  </r>
  <r>
    <x v="21"/>
    <n v="202009"/>
    <x v="20"/>
    <n v="2"/>
    <n v="0"/>
    <n v="0"/>
    <n v="0"/>
    <n v="511705"/>
    <n v="0"/>
    <n v="0"/>
    <n v="0"/>
  </r>
  <r>
    <x v="22"/>
    <n v="202010"/>
    <x v="20"/>
    <n v="2"/>
    <n v="0"/>
    <n v="0"/>
    <n v="0"/>
    <n v="511703"/>
    <n v="0"/>
    <n v="0"/>
    <n v="0"/>
  </r>
  <r>
    <x v="23"/>
    <n v="202011"/>
    <x v="20"/>
    <n v="1"/>
    <n v="0"/>
    <n v="0"/>
    <n v="0"/>
    <n v="511702"/>
    <n v="0"/>
    <n v="0"/>
    <n v="0"/>
  </r>
  <r>
    <x v="28"/>
    <n v="202017"/>
    <x v="20"/>
    <n v="1"/>
    <n v="0"/>
    <n v="0"/>
    <n v="0"/>
    <n v="511701"/>
    <n v="0"/>
    <n v="0"/>
    <n v="0"/>
  </r>
  <r>
    <x v="29"/>
    <n v="202018"/>
    <x v="20"/>
    <n v="2"/>
    <n v="0"/>
    <n v="0"/>
    <n v="0"/>
    <n v="511699"/>
    <n v="0"/>
    <n v="0"/>
    <n v="0"/>
  </r>
  <r>
    <x v="31"/>
    <n v="202021"/>
    <x v="20"/>
    <n v="1"/>
    <n v="0"/>
    <n v="0"/>
    <n v="0"/>
    <n v="511698"/>
    <n v="0"/>
    <n v="0"/>
    <n v="0"/>
  </r>
  <r>
    <x v="34"/>
    <n v="202024"/>
    <x v="20"/>
    <n v="1"/>
    <n v="0"/>
    <n v="0"/>
    <n v="0"/>
    <n v="511697"/>
    <n v="0"/>
    <n v="0"/>
    <n v="0"/>
  </r>
  <r>
    <x v="137"/>
    <n v="202025"/>
    <x v="20"/>
    <n v="1"/>
    <n v="0"/>
    <n v="0"/>
    <n v="0"/>
    <n v="511696"/>
    <n v="0"/>
    <n v="0"/>
    <n v="0"/>
  </r>
  <r>
    <x v="36"/>
    <n v="202027"/>
    <x v="20"/>
    <n v="1"/>
    <n v="0"/>
    <n v="0"/>
    <n v="0"/>
    <n v="511695"/>
    <n v="0"/>
    <n v="0"/>
    <n v="0"/>
  </r>
  <r>
    <x v="37"/>
    <n v="202028"/>
    <x v="20"/>
    <n v="2"/>
    <n v="0"/>
    <n v="0"/>
    <n v="0"/>
    <n v="511693"/>
    <n v="0"/>
    <n v="0"/>
    <n v="0"/>
  </r>
  <r>
    <x v="38"/>
    <n v="202029"/>
    <x v="20"/>
    <n v="2"/>
    <n v="0"/>
    <n v="0"/>
    <n v="0"/>
    <n v="511691"/>
    <n v="0"/>
    <n v="0"/>
    <n v="0"/>
  </r>
  <r>
    <x v="1"/>
    <n v="202030"/>
    <x v="20"/>
    <n v="1"/>
    <n v="0"/>
    <n v="0"/>
    <n v="0"/>
    <n v="511690"/>
    <n v="0"/>
    <n v="0"/>
    <n v="0"/>
  </r>
  <r>
    <x v="39"/>
    <n v="202031"/>
    <x v="20"/>
    <n v="1"/>
    <n v="0"/>
    <n v="0"/>
    <n v="0"/>
    <n v="511689"/>
    <n v="0"/>
    <n v="0"/>
    <n v="0"/>
  </r>
  <r>
    <x v="2"/>
    <n v="202032"/>
    <x v="20"/>
    <n v="2"/>
    <n v="0"/>
    <n v="0"/>
    <n v="0"/>
    <n v="511687"/>
    <n v="0"/>
    <n v="0"/>
    <n v="0"/>
  </r>
  <r>
    <x v="40"/>
    <n v="202033"/>
    <x v="20"/>
    <n v="1"/>
    <n v="0"/>
    <n v="0"/>
    <n v="0"/>
    <n v="511686"/>
    <n v="0"/>
    <n v="0"/>
    <n v="0"/>
  </r>
  <r>
    <x v="41"/>
    <n v="202034"/>
    <x v="20"/>
    <n v="2"/>
    <n v="0"/>
    <n v="0"/>
    <n v="0"/>
    <n v="511684"/>
    <n v="0"/>
    <n v="0"/>
    <n v="0"/>
  </r>
  <r>
    <x v="43"/>
    <n v="202036"/>
    <x v="20"/>
    <n v="1"/>
    <n v="0"/>
    <n v="0"/>
    <n v="0"/>
    <n v="511683"/>
    <n v="0"/>
    <n v="0"/>
    <n v="0"/>
  </r>
  <r>
    <x v="44"/>
    <n v="202037"/>
    <x v="20"/>
    <n v="1"/>
    <n v="0"/>
    <n v="0"/>
    <n v="0"/>
    <n v="511682"/>
    <n v="0"/>
    <n v="0"/>
    <n v="0"/>
  </r>
  <r>
    <x v="45"/>
    <n v="202038"/>
    <x v="20"/>
    <n v="1"/>
    <n v="0"/>
    <n v="0"/>
    <n v="0"/>
    <n v="511681"/>
    <n v="0"/>
    <n v="0"/>
    <n v="0"/>
  </r>
  <r>
    <x v="48"/>
    <n v="202041"/>
    <x v="20"/>
    <n v="4"/>
    <n v="0"/>
    <n v="0"/>
    <n v="0"/>
    <n v="511677"/>
    <n v="0"/>
    <n v="0"/>
    <n v="0"/>
  </r>
  <r>
    <x v="49"/>
    <n v="202042"/>
    <x v="20"/>
    <n v="1"/>
    <n v="0"/>
    <n v="0"/>
    <n v="0"/>
    <n v="511676"/>
    <n v="0"/>
    <n v="0"/>
    <n v="0"/>
  </r>
  <r>
    <x v="4"/>
    <n v="202045"/>
    <x v="20"/>
    <n v="1"/>
    <n v="0"/>
    <n v="0"/>
    <n v="0"/>
    <n v="511675"/>
    <n v="0"/>
    <n v="0"/>
    <n v="0"/>
  </r>
  <r>
    <x v="52"/>
    <n v="202047"/>
    <x v="20"/>
    <n v="1"/>
    <n v="0"/>
    <n v="0"/>
    <n v="0"/>
    <n v="511674"/>
    <n v="0"/>
    <n v="0"/>
    <n v="0"/>
  </r>
  <r>
    <x v="53"/>
    <n v="202048"/>
    <x v="20"/>
    <n v="2"/>
    <n v="0"/>
    <n v="0"/>
    <n v="0"/>
    <n v="511672"/>
    <n v="0"/>
    <n v="0"/>
    <n v="0"/>
  </r>
  <r>
    <x v="56"/>
    <n v="202053"/>
    <x v="20"/>
    <n v="2"/>
    <n v="0"/>
    <n v="0"/>
    <n v="0"/>
    <n v="511670"/>
    <n v="0"/>
    <n v="0"/>
    <n v="0"/>
  </r>
  <r>
    <x v="59"/>
    <n v="202103"/>
    <x v="20"/>
    <n v="1"/>
    <n v="0"/>
    <n v="0"/>
    <n v="0"/>
    <n v="511669"/>
    <n v="0"/>
    <n v="0"/>
    <n v="0"/>
  </r>
  <r>
    <x v="7"/>
    <n v="202104"/>
    <x v="20"/>
    <n v="1"/>
    <n v="0"/>
    <n v="0"/>
    <n v="0"/>
    <n v="511668"/>
    <n v="0"/>
    <n v="0"/>
    <n v="0"/>
  </r>
  <r>
    <x v="60"/>
    <n v="202105"/>
    <x v="20"/>
    <n v="2"/>
    <n v="0"/>
    <n v="0"/>
    <n v="0"/>
    <n v="511666"/>
    <n v="0"/>
    <n v="0"/>
    <n v="0"/>
  </r>
  <r>
    <x v="138"/>
    <n v="202107"/>
    <x v="20"/>
    <n v="3"/>
    <n v="0"/>
    <n v="0"/>
    <n v="0"/>
    <n v="511663"/>
    <n v="0"/>
    <n v="0"/>
    <n v="0"/>
  </r>
  <r>
    <x v="62"/>
    <n v="202108"/>
    <x v="20"/>
    <n v="1"/>
    <n v="0"/>
    <n v="0"/>
    <n v="0"/>
    <n v="511662"/>
    <n v="0"/>
    <n v="0"/>
    <n v="0"/>
  </r>
  <r>
    <x v="63"/>
    <n v="202109"/>
    <x v="20"/>
    <n v="3"/>
    <n v="0"/>
    <n v="0"/>
    <n v="0"/>
    <n v="511659"/>
    <n v="0"/>
    <n v="0"/>
    <n v="0"/>
  </r>
  <r>
    <x v="64"/>
    <n v="202110"/>
    <x v="20"/>
    <n v="1"/>
    <n v="0"/>
    <n v="0"/>
    <n v="0"/>
    <n v="511658"/>
    <n v="0"/>
    <n v="0"/>
    <n v="0"/>
  </r>
  <r>
    <x v="65"/>
    <n v="202112"/>
    <x v="20"/>
    <n v="1"/>
    <n v="0"/>
    <n v="0"/>
    <n v="0"/>
    <n v="511657"/>
    <n v="0"/>
    <n v="0"/>
    <n v="0"/>
  </r>
  <r>
    <x v="67"/>
    <n v="202114"/>
    <x v="20"/>
    <n v="3"/>
    <n v="0"/>
    <n v="0"/>
    <n v="0"/>
    <n v="511654"/>
    <n v="0"/>
    <n v="0"/>
    <n v="0"/>
  </r>
  <r>
    <x v="68"/>
    <n v="202115"/>
    <x v="20"/>
    <n v="1"/>
    <n v="0"/>
    <n v="0"/>
    <n v="0"/>
    <n v="511653"/>
    <n v="0"/>
    <n v="0"/>
    <n v="0"/>
  </r>
  <r>
    <x v="72"/>
    <n v="202119"/>
    <x v="20"/>
    <n v="1"/>
    <n v="0"/>
    <n v="0"/>
    <n v="0"/>
    <n v="511652"/>
    <n v="0"/>
    <n v="0"/>
    <n v="0"/>
  </r>
  <r>
    <x v="73"/>
    <n v="202121"/>
    <x v="20"/>
    <n v="2"/>
    <n v="0"/>
    <n v="0"/>
    <n v="0"/>
    <n v="511650"/>
    <n v="0"/>
    <n v="0"/>
    <n v="0"/>
  </r>
  <r>
    <x v="74"/>
    <n v="202122"/>
    <x v="20"/>
    <n v="1"/>
    <n v="0"/>
    <n v="0"/>
    <n v="0"/>
    <n v="511649"/>
    <n v="0"/>
    <n v="0"/>
    <n v="0"/>
  </r>
  <r>
    <x v="141"/>
    <n v="202123"/>
    <x v="20"/>
    <n v="2"/>
    <n v="0"/>
    <n v="0"/>
    <n v="0"/>
    <n v="511647"/>
    <n v="0"/>
    <n v="0"/>
    <n v="0"/>
  </r>
  <r>
    <x v="75"/>
    <n v="202124"/>
    <x v="20"/>
    <n v="1"/>
    <n v="0"/>
    <n v="0"/>
    <n v="0"/>
    <n v="511646"/>
    <n v="0"/>
    <n v="0"/>
    <n v="0"/>
  </r>
  <r>
    <x v="76"/>
    <n v="202126"/>
    <x v="20"/>
    <n v="1"/>
    <n v="0"/>
    <n v="0"/>
    <n v="0"/>
    <n v="511645"/>
    <n v="0"/>
    <n v="0"/>
    <n v="0"/>
  </r>
  <r>
    <x v="142"/>
    <n v="202127"/>
    <x v="20"/>
    <n v="1"/>
    <n v="0"/>
    <n v="0"/>
    <n v="0"/>
    <n v="511644"/>
    <n v="0"/>
    <n v="0"/>
    <n v="0"/>
  </r>
  <r>
    <x v="77"/>
    <n v="202128"/>
    <x v="20"/>
    <n v="2"/>
    <n v="0"/>
    <n v="0"/>
    <n v="0"/>
    <n v="511642"/>
    <n v="0"/>
    <n v="0"/>
    <n v="0"/>
  </r>
  <r>
    <x v="79"/>
    <n v="202131"/>
    <x v="20"/>
    <n v="3"/>
    <n v="0"/>
    <n v="0"/>
    <n v="0"/>
    <n v="511639"/>
    <n v="2"/>
    <n v="2"/>
    <n v="0"/>
  </r>
  <r>
    <x v="80"/>
    <n v="202132"/>
    <x v="20"/>
    <n v="4"/>
    <n v="0"/>
    <n v="0"/>
    <n v="0"/>
    <n v="511635"/>
    <n v="2"/>
    <n v="2"/>
    <n v="0"/>
  </r>
  <r>
    <x v="81"/>
    <n v="202133"/>
    <x v="20"/>
    <n v="2"/>
    <n v="0"/>
    <n v="0"/>
    <n v="0"/>
    <n v="511633"/>
    <n v="2"/>
    <n v="2"/>
    <n v="0"/>
  </r>
  <r>
    <x v="83"/>
    <n v="202135"/>
    <x v="20"/>
    <n v="1"/>
    <n v="0"/>
    <n v="0"/>
    <n v="0"/>
    <n v="511632"/>
    <n v="2"/>
    <n v="2"/>
    <n v="0"/>
  </r>
  <r>
    <x v="84"/>
    <n v="202136"/>
    <x v="20"/>
    <n v="1"/>
    <n v="0"/>
    <n v="0"/>
    <n v="0"/>
    <n v="511631"/>
    <n v="2"/>
    <n v="2"/>
    <n v="0"/>
  </r>
  <r>
    <x v="85"/>
    <n v="202137"/>
    <x v="20"/>
    <n v="2"/>
    <n v="0"/>
    <n v="0"/>
    <n v="0"/>
    <n v="511629"/>
    <n v="2"/>
    <n v="2"/>
    <n v="0"/>
  </r>
  <r>
    <x v="89"/>
    <n v="202141"/>
    <x v="20"/>
    <n v="1"/>
    <n v="0"/>
    <n v="0"/>
    <n v="0"/>
    <n v="511628"/>
    <n v="2"/>
    <n v="2"/>
    <n v="0"/>
  </r>
  <r>
    <x v="90"/>
    <n v="202143"/>
    <x v="20"/>
    <n v="2"/>
    <n v="0"/>
    <n v="0"/>
    <n v="0"/>
    <n v="511626"/>
    <n v="2"/>
    <n v="2"/>
    <n v="0"/>
  </r>
  <r>
    <x v="143"/>
    <n v="202145"/>
    <x v="20"/>
    <n v="1"/>
    <n v="0"/>
    <n v="0"/>
    <n v="0"/>
    <n v="511625"/>
    <n v="2"/>
    <n v="2"/>
    <n v="0"/>
  </r>
  <r>
    <x v="92"/>
    <n v="202146"/>
    <x v="20"/>
    <n v="3"/>
    <n v="0"/>
    <n v="0"/>
    <n v="0"/>
    <n v="511622"/>
    <n v="2"/>
    <n v="2"/>
    <n v="0"/>
  </r>
  <r>
    <x v="93"/>
    <n v="202147"/>
    <x v="20"/>
    <n v="2"/>
    <n v="0"/>
    <n v="0"/>
    <n v="0"/>
    <n v="511620"/>
    <n v="8"/>
    <n v="8"/>
    <n v="0"/>
  </r>
  <r>
    <x v="97"/>
    <n v="202152"/>
    <x v="20"/>
    <n v="2"/>
    <n v="0"/>
    <n v="0"/>
    <n v="0"/>
    <n v="511618"/>
    <n v="14171"/>
    <n v="14171"/>
    <n v="0"/>
  </r>
  <r>
    <x v="145"/>
    <n v="202205"/>
    <x v="20"/>
    <n v="3"/>
    <n v="0"/>
    <n v="0"/>
    <n v="0"/>
    <n v="511615"/>
    <n v="42795"/>
    <n v="42784"/>
    <n v="11"/>
  </r>
  <r>
    <x v="103"/>
    <n v="202206"/>
    <x v="20"/>
    <n v="1"/>
    <n v="0"/>
    <n v="0"/>
    <n v="0"/>
    <n v="511614"/>
    <n v="43960"/>
    <n v="43948"/>
    <n v="12"/>
  </r>
  <r>
    <x v="105"/>
    <n v="202208"/>
    <x v="20"/>
    <n v="4"/>
    <n v="0"/>
    <n v="0"/>
    <n v="0"/>
    <n v="511610"/>
    <n v="45510"/>
    <n v="45497"/>
    <n v="13"/>
  </r>
  <r>
    <x v="106"/>
    <n v="202209"/>
    <x v="20"/>
    <n v="1"/>
    <n v="0"/>
    <n v="0"/>
    <n v="0"/>
    <n v="511609"/>
    <n v="45999"/>
    <n v="45986"/>
    <n v="13"/>
  </r>
  <r>
    <x v="108"/>
    <n v="202212"/>
    <x v="20"/>
    <n v="1"/>
    <n v="0"/>
    <n v="0"/>
    <n v="0"/>
    <n v="511608"/>
    <n v="46894"/>
    <n v="46876"/>
    <n v="18"/>
  </r>
  <r>
    <x v="109"/>
    <n v="202213"/>
    <x v="20"/>
    <n v="1"/>
    <n v="0"/>
    <n v="0"/>
    <n v="0"/>
    <n v="511607"/>
    <n v="47204"/>
    <n v="47183"/>
    <n v="21"/>
  </r>
  <r>
    <x v="116"/>
    <n v="202222"/>
    <x v="20"/>
    <n v="1"/>
    <n v="0"/>
    <n v="0"/>
    <n v="0"/>
    <n v="511606"/>
    <n v="49377"/>
    <n v="49339"/>
    <n v="38"/>
  </r>
  <r>
    <x v="117"/>
    <n v="202223"/>
    <x v="20"/>
    <n v="1"/>
    <n v="0"/>
    <n v="0"/>
    <n v="0"/>
    <n v="511605"/>
    <n v="49503"/>
    <n v="49464"/>
    <n v="39"/>
  </r>
  <r>
    <x v="120"/>
    <n v="202227"/>
    <x v="20"/>
    <n v="3"/>
    <n v="0"/>
    <n v="0"/>
    <n v="0"/>
    <n v="511602"/>
    <n v="49840"/>
    <n v="49797"/>
    <n v="43"/>
  </r>
  <r>
    <x v="122"/>
    <n v="202229"/>
    <x v="20"/>
    <n v="3"/>
    <n v="0"/>
    <n v="0"/>
    <n v="0"/>
    <n v="511599"/>
    <n v="50092"/>
    <n v="50047"/>
    <n v="45"/>
  </r>
  <r>
    <x v="123"/>
    <n v="202230"/>
    <x v="20"/>
    <n v="1"/>
    <n v="0"/>
    <n v="0"/>
    <n v="0"/>
    <n v="511598"/>
    <n v="50187"/>
    <n v="50142"/>
    <n v="45"/>
  </r>
  <r>
    <x v="150"/>
    <n v="202233"/>
    <x v="20"/>
    <n v="1"/>
    <n v="0"/>
    <n v="0"/>
    <n v="0"/>
    <n v="511597"/>
    <n v="50415"/>
    <n v="50368"/>
    <n v="47"/>
  </r>
  <r>
    <x v="125"/>
    <n v="202235"/>
    <x v="20"/>
    <n v="2"/>
    <n v="0"/>
    <n v="0"/>
    <n v="0"/>
    <n v="511595"/>
    <n v="50632"/>
    <n v="50583"/>
    <n v="49"/>
  </r>
  <r>
    <x v="151"/>
    <n v="202236"/>
    <x v="20"/>
    <n v="2"/>
    <n v="0"/>
    <n v="0"/>
    <n v="0"/>
    <n v="511593"/>
    <n v="50691"/>
    <n v="50642"/>
    <n v="49"/>
  </r>
  <r>
    <x v="126"/>
    <n v="202237"/>
    <x v="20"/>
    <n v="1"/>
    <n v="0"/>
    <n v="0"/>
    <n v="0"/>
    <n v="511592"/>
    <n v="50757"/>
    <n v="50708"/>
    <n v="49"/>
  </r>
  <r>
    <x v="127"/>
    <n v="202239"/>
    <x v="20"/>
    <n v="2"/>
    <n v="0"/>
    <n v="0"/>
    <n v="0"/>
    <n v="511590"/>
    <n v="50841"/>
    <n v="50792"/>
    <n v="49"/>
  </r>
  <r>
    <x v="128"/>
    <n v="202240"/>
    <x v="20"/>
    <n v="1"/>
    <n v="0"/>
    <n v="0"/>
    <n v="0"/>
    <n v="511589"/>
    <n v="50901"/>
    <n v="50851"/>
    <n v="50"/>
  </r>
  <r>
    <x v="129"/>
    <n v="202241"/>
    <x v="20"/>
    <n v="1"/>
    <n v="0"/>
    <n v="0"/>
    <n v="0"/>
    <n v="511588"/>
    <n v="50963"/>
    <n v="50913"/>
    <n v="50"/>
  </r>
  <r>
    <x v="130"/>
    <n v="202242"/>
    <x v="20"/>
    <n v="2"/>
    <n v="0"/>
    <n v="0"/>
    <n v="0"/>
    <n v="511586"/>
    <n v="51027"/>
    <n v="50977"/>
    <n v="50"/>
  </r>
  <r>
    <x v="153"/>
    <n v="202243"/>
    <x v="20"/>
    <n v="3"/>
    <n v="0"/>
    <n v="0"/>
    <n v="0"/>
    <n v="511583"/>
    <n v="51055"/>
    <n v="51005"/>
    <n v="50"/>
  </r>
  <r>
    <x v="154"/>
    <n v="202244"/>
    <x v="20"/>
    <n v="2"/>
    <n v="0"/>
    <n v="0"/>
    <n v="0"/>
    <n v="511581"/>
    <n v="51092"/>
    <n v="51042"/>
    <n v="50"/>
  </r>
  <r>
    <x v="131"/>
    <n v="202248"/>
    <x v="20"/>
    <n v="2"/>
    <n v="0"/>
    <n v="0"/>
    <n v="0"/>
    <n v="511579"/>
    <n v="51177"/>
    <n v="51127"/>
    <n v="50"/>
  </r>
  <r>
    <x v="132"/>
    <n v="202249"/>
    <x v="20"/>
    <n v="1"/>
    <n v="0"/>
    <n v="0"/>
    <n v="0"/>
    <n v="511578"/>
    <n v="51185"/>
    <n v="51135"/>
    <n v="50"/>
  </r>
  <r>
    <x v="133"/>
    <n v="202250"/>
    <x v="20"/>
    <n v="2"/>
    <n v="0"/>
    <n v="0"/>
    <n v="0"/>
    <n v="511576"/>
    <n v="51190"/>
    <n v="51140"/>
    <n v="50"/>
  </r>
  <r>
    <x v="134"/>
    <n v="202251"/>
    <x v="20"/>
    <n v="1"/>
    <n v="0"/>
    <n v="0"/>
    <n v="0"/>
    <n v="511575"/>
    <n v="51194"/>
    <n v="51144"/>
    <n v="50"/>
  </r>
  <r>
    <x v="135"/>
    <n v="202252"/>
    <x v="20"/>
    <n v="0"/>
    <n v="1"/>
    <n v="1"/>
    <n v="0"/>
    <n v="511575"/>
    <n v="51538"/>
    <n v="51488"/>
    <n v="50"/>
  </r>
  <r>
    <x v="15"/>
    <n v="202003"/>
    <x v="21"/>
    <n v="2"/>
    <n v="0"/>
    <n v="0"/>
    <n v="0"/>
    <n v="558884"/>
    <n v="0"/>
    <n v="0"/>
    <n v="0"/>
  </r>
  <r>
    <x v="17"/>
    <n v="202005"/>
    <x v="21"/>
    <n v="1"/>
    <n v="0"/>
    <n v="0"/>
    <n v="0"/>
    <n v="558883"/>
    <n v="0"/>
    <n v="0"/>
    <n v="0"/>
  </r>
  <r>
    <x v="19"/>
    <n v="202007"/>
    <x v="21"/>
    <n v="1"/>
    <n v="0"/>
    <n v="0"/>
    <n v="0"/>
    <n v="558882"/>
    <n v="0"/>
    <n v="0"/>
    <n v="0"/>
  </r>
  <r>
    <x v="20"/>
    <n v="202008"/>
    <x v="21"/>
    <n v="3"/>
    <n v="0"/>
    <n v="0"/>
    <n v="0"/>
    <n v="558879"/>
    <n v="0"/>
    <n v="0"/>
    <n v="0"/>
  </r>
  <r>
    <x v="21"/>
    <n v="202009"/>
    <x v="21"/>
    <n v="4"/>
    <n v="0"/>
    <n v="0"/>
    <n v="0"/>
    <n v="558875"/>
    <n v="0"/>
    <n v="0"/>
    <n v="0"/>
  </r>
  <r>
    <x v="23"/>
    <n v="202011"/>
    <x v="21"/>
    <n v="2"/>
    <n v="0"/>
    <n v="0"/>
    <n v="0"/>
    <n v="558873"/>
    <n v="0"/>
    <n v="0"/>
    <n v="0"/>
  </r>
  <r>
    <x v="24"/>
    <n v="202012"/>
    <x v="21"/>
    <n v="3"/>
    <n v="0"/>
    <n v="0"/>
    <n v="0"/>
    <n v="558870"/>
    <n v="0"/>
    <n v="0"/>
    <n v="0"/>
  </r>
  <r>
    <x v="25"/>
    <n v="202013"/>
    <x v="21"/>
    <n v="1"/>
    <n v="0"/>
    <n v="0"/>
    <n v="0"/>
    <n v="558869"/>
    <n v="0"/>
    <n v="0"/>
    <n v="0"/>
  </r>
  <r>
    <x v="26"/>
    <n v="202014"/>
    <x v="21"/>
    <n v="2"/>
    <n v="0"/>
    <n v="0"/>
    <n v="0"/>
    <n v="558867"/>
    <n v="0"/>
    <n v="0"/>
    <n v="0"/>
  </r>
  <r>
    <x v="28"/>
    <n v="202017"/>
    <x v="21"/>
    <n v="2"/>
    <n v="0"/>
    <n v="0"/>
    <n v="0"/>
    <n v="558865"/>
    <n v="0"/>
    <n v="0"/>
    <n v="0"/>
  </r>
  <r>
    <x v="29"/>
    <n v="202018"/>
    <x v="21"/>
    <n v="4"/>
    <n v="0"/>
    <n v="0"/>
    <n v="0"/>
    <n v="558861"/>
    <n v="0"/>
    <n v="0"/>
    <n v="0"/>
  </r>
  <r>
    <x v="30"/>
    <n v="202019"/>
    <x v="21"/>
    <n v="3"/>
    <n v="0"/>
    <n v="0"/>
    <n v="0"/>
    <n v="558858"/>
    <n v="0"/>
    <n v="0"/>
    <n v="0"/>
  </r>
  <r>
    <x v="0"/>
    <n v="202020"/>
    <x v="21"/>
    <n v="1"/>
    <n v="0"/>
    <n v="0"/>
    <n v="0"/>
    <n v="558857"/>
    <n v="0"/>
    <n v="0"/>
    <n v="0"/>
  </r>
  <r>
    <x v="31"/>
    <n v="202021"/>
    <x v="21"/>
    <n v="3"/>
    <n v="0"/>
    <n v="0"/>
    <n v="0"/>
    <n v="558854"/>
    <n v="0"/>
    <n v="0"/>
    <n v="0"/>
  </r>
  <r>
    <x v="32"/>
    <n v="202022"/>
    <x v="21"/>
    <n v="1"/>
    <n v="0"/>
    <n v="0"/>
    <n v="0"/>
    <n v="558853"/>
    <n v="0"/>
    <n v="0"/>
    <n v="0"/>
  </r>
  <r>
    <x v="33"/>
    <n v="202023"/>
    <x v="21"/>
    <n v="1"/>
    <n v="0"/>
    <n v="0"/>
    <n v="0"/>
    <n v="558852"/>
    <n v="0"/>
    <n v="0"/>
    <n v="0"/>
  </r>
  <r>
    <x v="35"/>
    <n v="202026"/>
    <x v="21"/>
    <n v="1"/>
    <n v="0"/>
    <n v="0"/>
    <n v="0"/>
    <n v="558851"/>
    <n v="0"/>
    <n v="0"/>
    <n v="0"/>
  </r>
  <r>
    <x v="36"/>
    <n v="202027"/>
    <x v="21"/>
    <n v="1"/>
    <n v="0"/>
    <n v="0"/>
    <n v="0"/>
    <n v="558850"/>
    <n v="0"/>
    <n v="0"/>
    <n v="0"/>
  </r>
  <r>
    <x v="38"/>
    <n v="202029"/>
    <x v="21"/>
    <n v="2"/>
    <n v="0"/>
    <n v="0"/>
    <n v="0"/>
    <n v="558848"/>
    <n v="0"/>
    <n v="0"/>
    <n v="0"/>
  </r>
  <r>
    <x v="1"/>
    <n v="202030"/>
    <x v="21"/>
    <n v="2"/>
    <n v="0"/>
    <n v="0"/>
    <n v="0"/>
    <n v="558846"/>
    <n v="0"/>
    <n v="0"/>
    <n v="0"/>
  </r>
  <r>
    <x v="2"/>
    <n v="202032"/>
    <x v="21"/>
    <n v="4"/>
    <n v="0"/>
    <n v="0"/>
    <n v="0"/>
    <n v="558842"/>
    <n v="0"/>
    <n v="0"/>
    <n v="0"/>
  </r>
  <r>
    <x v="40"/>
    <n v="202033"/>
    <x v="21"/>
    <n v="1"/>
    <n v="0"/>
    <n v="0"/>
    <n v="0"/>
    <n v="558841"/>
    <n v="0"/>
    <n v="0"/>
    <n v="0"/>
  </r>
  <r>
    <x v="42"/>
    <n v="202035"/>
    <x v="21"/>
    <n v="2"/>
    <n v="0"/>
    <n v="0"/>
    <n v="0"/>
    <n v="558839"/>
    <n v="0"/>
    <n v="0"/>
    <n v="0"/>
  </r>
  <r>
    <x v="43"/>
    <n v="202036"/>
    <x v="21"/>
    <n v="1"/>
    <n v="0"/>
    <n v="0"/>
    <n v="0"/>
    <n v="558838"/>
    <n v="0"/>
    <n v="0"/>
    <n v="0"/>
  </r>
  <r>
    <x v="44"/>
    <n v="202037"/>
    <x v="21"/>
    <n v="2"/>
    <n v="0"/>
    <n v="0"/>
    <n v="0"/>
    <n v="558836"/>
    <n v="0"/>
    <n v="0"/>
    <n v="0"/>
  </r>
  <r>
    <x v="45"/>
    <n v="202038"/>
    <x v="21"/>
    <n v="2"/>
    <n v="0"/>
    <n v="0"/>
    <n v="0"/>
    <n v="558834"/>
    <n v="0"/>
    <n v="0"/>
    <n v="0"/>
  </r>
  <r>
    <x v="46"/>
    <n v="202039"/>
    <x v="21"/>
    <n v="2"/>
    <n v="0"/>
    <n v="0"/>
    <n v="0"/>
    <n v="558832"/>
    <n v="0"/>
    <n v="0"/>
    <n v="0"/>
  </r>
  <r>
    <x v="47"/>
    <n v="202040"/>
    <x v="21"/>
    <n v="1"/>
    <n v="0"/>
    <n v="0"/>
    <n v="0"/>
    <n v="558831"/>
    <n v="0"/>
    <n v="0"/>
    <n v="0"/>
  </r>
  <r>
    <x v="48"/>
    <n v="202041"/>
    <x v="21"/>
    <n v="3"/>
    <n v="0"/>
    <n v="0"/>
    <n v="0"/>
    <n v="558828"/>
    <n v="0"/>
    <n v="0"/>
    <n v="0"/>
  </r>
  <r>
    <x v="49"/>
    <n v="202042"/>
    <x v="21"/>
    <n v="1"/>
    <n v="0"/>
    <n v="0"/>
    <n v="0"/>
    <n v="558827"/>
    <n v="0"/>
    <n v="0"/>
    <n v="0"/>
  </r>
  <r>
    <x v="50"/>
    <n v="202043"/>
    <x v="21"/>
    <n v="1"/>
    <n v="0"/>
    <n v="0"/>
    <n v="0"/>
    <n v="558826"/>
    <n v="0"/>
    <n v="0"/>
    <n v="0"/>
  </r>
  <r>
    <x v="3"/>
    <n v="202044"/>
    <x v="21"/>
    <n v="2"/>
    <n v="0"/>
    <n v="0"/>
    <n v="0"/>
    <n v="558824"/>
    <n v="0"/>
    <n v="0"/>
    <n v="0"/>
  </r>
  <r>
    <x v="52"/>
    <n v="202047"/>
    <x v="21"/>
    <n v="1"/>
    <n v="0"/>
    <n v="0"/>
    <n v="0"/>
    <n v="558823"/>
    <n v="0"/>
    <n v="0"/>
    <n v="0"/>
  </r>
  <r>
    <x v="5"/>
    <n v="202049"/>
    <x v="21"/>
    <n v="1"/>
    <n v="0"/>
    <n v="0"/>
    <n v="0"/>
    <n v="558822"/>
    <n v="0"/>
    <n v="0"/>
    <n v="0"/>
  </r>
  <r>
    <x v="54"/>
    <n v="202050"/>
    <x v="21"/>
    <n v="1"/>
    <n v="0"/>
    <n v="0"/>
    <n v="0"/>
    <n v="558821"/>
    <n v="0"/>
    <n v="0"/>
    <n v="0"/>
  </r>
  <r>
    <x v="6"/>
    <n v="202051"/>
    <x v="21"/>
    <n v="2"/>
    <n v="0"/>
    <n v="0"/>
    <n v="0"/>
    <n v="558819"/>
    <n v="0"/>
    <n v="0"/>
    <n v="0"/>
  </r>
  <r>
    <x v="55"/>
    <n v="202052"/>
    <x v="21"/>
    <n v="2"/>
    <n v="0"/>
    <n v="0"/>
    <n v="0"/>
    <n v="558817"/>
    <n v="0"/>
    <n v="0"/>
    <n v="0"/>
  </r>
  <r>
    <x v="57"/>
    <n v="202101"/>
    <x v="21"/>
    <n v="1"/>
    <n v="0"/>
    <n v="0"/>
    <n v="0"/>
    <n v="558816"/>
    <n v="0"/>
    <n v="0"/>
    <n v="0"/>
  </r>
  <r>
    <x v="58"/>
    <n v="202102"/>
    <x v="21"/>
    <n v="1"/>
    <n v="0"/>
    <n v="0"/>
    <n v="0"/>
    <n v="558815"/>
    <n v="0"/>
    <n v="0"/>
    <n v="0"/>
  </r>
  <r>
    <x v="59"/>
    <n v="202103"/>
    <x v="21"/>
    <n v="1"/>
    <n v="0"/>
    <n v="0"/>
    <n v="0"/>
    <n v="558814"/>
    <n v="0"/>
    <n v="0"/>
    <n v="0"/>
  </r>
  <r>
    <x v="7"/>
    <n v="202104"/>
    <x v="21"/>
    <n v="1"/>
    <n v="0"/>
    <n v="0"/>
    <n v="0"/>
    <n v="558813"/>
    <n v="0"/>
    <n v="0"/>
    <n v="0"/>
  </r>
  <r>
    <x v="60"/>
    <n v="202105"/>
    <x v="21"/>
    <n v="2"/>
    <n v="0"/>
    <n v="0"/>
    <n v="0"/>
    <n v="558811"/>
    <n v="0"/>
    <n v="0"/>
    <n v="0"/>
  </r>
  <r>
    <x v="61"/>
    <n v="202106"/>
    <x v="21"/>
    <n v="2"/>
    <n v="0"/>
    <n v="0"/>
    <n v="0"/>
    <n v="558809"/>
    <n v="0"/>
    <n v="0"/>
    <n v="0"/>
  </r>
  <r>
    <x v="62"/>
    <n v="202108"/>
    <x v="21"/>
    <n v="2"/>
    <n v="0"/>
    <n v="0"/>
    <n v="0"/>
    <n v="558807"/>
    <n v="0"/>
    <n v="0"/>
    <n v="0"/>
  </r>
  <r>
    <x v="63"/>
    <n v="202109"/>
    <x v="21"/>
    <n v="2"/>
    <n v="0"/>
    <n v="0"/>
    <n v="0"/>
    <n v="558805"/>
    <n v="0"/>
    <n v="0"/>
    <n v="0"/>
  </r>
  <r>
    <x v="139"/>
    <n v="202111"/>
    <x v="21"/>
    <n v="2"/>
    <n v="0"/>
    <n v="0"/>
    <n v="0"/>
    <n v="558803"/>
    <n v="0"/>
    <n v="0"/>
    <n v="0"/>
  </r>
  <r>
    <x v="66"/>
    <n v="202113"/>
    <x v="21"/>
    <n v="1"/>
    <n v="0"/>
    <n v="0"/>
    <n v="0"/>
    <n v="558802"/>
    <n v="0"/>
    <n v="0"/>
    <n v="0"/>
  </r>
  <r>
    <x v="68"/>
    <n v="202115"/>
    <x v="21"/>
    <n v="1"/>
    <n v="0"/>
    <n v="0"/>
    <n v="0"/>
    <n v="558801"/>
    <n v="0"/>
    <n v="0"/>
    <n v="0"/>
  </r>
  <r>
    <x v="69"/>
    <n v="202116"/>
    <x v="21"/>
    <n v="1"/>
    <n v="0"/>
    <n v="0"/>
    <n v="0"/>
    <n v="558800"/>
    <n v="0"/>
    <n v="0"/>
    <n v="0"/>
  </r>
  <r>
    <x v="70"/>
    <n v="202117"/>
    <x v="21"/>
    <n v="2"/>
    <n v="0"/>
    <n v="0"/>
    <n v="0"/>
    <n v="558798"/>
    <n v="0"/>
    <n v="0"/>
    <n v="0"/>
  </r>
  <r>
    <x v="71"/>
    <n v="202118"/>
    <x v="21"/>
    <n v="3"/>
    <n v="0"/>
    <n v="0"/>
    <n v="0"/>
    <n v="558795"/>
    <n v="0"/>
    <n v="0"/>
    <n v="0"/>
  </r>
  <r>
    <x v="8"/>
    <n v="202125"/>
    <x v="21"/>
    <n v="3"/>
    <n v="0"/>
    <n v="0"/>
    <n v="0"/>
    <n v="558792"/>
    <n v="0"/>
    <n v="0"/>
    <n v="0"/>
  </r>
  <r>
    <x v="142"/>
    <n v="202127"/>
    <x v="21"/>
    <n v="2"/>
    <n v="0"/>
    <n v="0"/>
    <n v="0"/>
    <n v="558790"/>
    <n v="0"/>
    <n v="0"/>
    <n v="0"/>
  </r>
  <r>
    <x v="77"/>
    <n v="202128"/>
    <x v="21"/>
    <n v="1"/>
    <n v="0"/>
    <n v="0"/>
    <n v="0"/>
    <n v="558789"/>
    <n v="0"/>
    <n v="0"/>
    <n v="0"/>
  </r>
  <r>
    <x v="9"/>
    <n v="202129"/>
    <x v="21"/>
    <n v="3"/>
    <n v="0"/>
    <n v="0"/>
    <n v="0"/>
    <n v="558786"/>
    <n v="0"/>
    <n v="0"/>
    <n v="0"/>
  </r>
  <r>
    <x v="78"/>
    <n v="202130"/>
    <x v="21"/>
    <n v="2"/>
    <n v="0"/>
    <n v="0"/>
    <n v="0"/>
    <n v="558784"/>
    <n v="0"/>
    <n v="0"/>
    <n v="0"/>
  </r>
  <r>
    <x v="80"/>
    <n v="202132"/>
    <x v="21"/>
    <n v="1"/>
    <n v="0"/>
    <n v="0"/>
    <n v="0"/>
    <n v="558783"/>
    <n v="0"/>
    <n v="0"/>
    <n v="0"/>
  </r>
  <r>
    <x v="81"/>
    <n v="202133"/>
    <x v="21"/>
    <n v="1"/>
    <n v="0"/>
    <n v="0"/>
    <n v="0"/>
    <n v="558782"/>
    <n v="0"/>
    <n v="0"/>
    <n v="0"/>
  </r>
  <r>
    <x v="82"/>
    <n v="202134"/>
    <x v="21"/>
    <n v="1"/>
    <n v="0"/>
    <n v="0"/>
    <n v="0"/>
    <n v="558781"/>
    <n v="0"/>
    <n v="0"/>
    <n v="0"/>
  </r>
  <r>
    <x v="83"/>
    <n v="202135"/>
    <x v="21"/>
    <n v="1"/>
    <n v="0"/>
    <n v="0"/>
    <n v="0"/>
    <n v="558780"/>
    <n v="0"/>
    <n v="0"/>
    <n v="0"/>
  </r>
  <r>
    <x v="86"/>
    <n v="202138"/>
    <x v="21"/>
    <n v="2"/>
    <n v="0"/>
    <n v="0"/>
    <n v="0"/>
    <n v="558778"/>
    <n v="0"/>
    <n v="0"/>
    <n v="0"/>
  </r>
  <r>
    <x v="88"/>
    <n v="202140"/>
    <x v="21"/>
    <n v="2"/>
    <n v="0"/>
    <n v="0"/>
    <n v="0"/>
    <n v="558776"/>
    <n v="0"/>
    <n v="0"/>
    <n v="0"/>
  </r>
  <r>
    <x v="89"/>
    <n v="202141"/>
    <x v="21"/>
    <n v="2"/>
    <n v="0"/>
    <n v="0"/>
    <n v="0"/>
    <n v="558774"/>
    <n v="0"/>
    <n v="0"/>
    <n v="0"/>
  </r>
  <r>
    <x v="10"/>
    <n v="202142"/>
    <x v="21"/>
    <n v="1"/>
    <n v="0"/>
    <n v="0"/>
    <n v="0"/>
    <n v="558773"/>
    <n v="0"/>
    <n v="0"/>
    <n v="0"/>
  </r>
  <r>
    <x v="90"/>
    <n v="202143"/>
    <x v="21"/>
    <n v="5"/>
    <n v="0"/>
    <n v="0"/>
    <n v="0"/>
    <n v="558768"/>
    <n v="0"/>
    <n v="0"/>
    <n v="0"/>
  </r>
  <r>
    <x v="143"/>
    <n v="202145"/>
    <x v="21"/>
    <n v="2"/>
    <n v="0"/>
    <n v="0"/>
    <n v="0"/>
    <n v="558766"/>
    <n v="0"/>
    <n v="0"/>
    <n v="0"/>
  </r>
  <r>
    <x v="92"/>
    <n v="202146"/>
    <x v="21"/>
    <n v="1"/>
    <n v="0"/>
    <n v="0"/>
    <n v="0"/>
    <n v="558765"/>
    <n v="0"/>
    <n v="0"/>
    <n v="0"/>
  </r>
  <r>
    <x v="94"/>
    <n v="202148"/>
    <x v="21"/>
    <n v="3"/>
    <n v="0"/>
    <n v="0"/>
    <n v="0"/>
    <n v="558762"/>
    <n v="12"/>
    <n v="12"/>
    <n v="0"/>
  </r>
  <r>
    <x v="95"/>
    <n v="202149"/>
    <x v="21"/>
    <n v="1"/>
    <n v="0"/>
    <n v="0"/>
    <n v="0"/>
    <n v="558761"/>
    <n v="14"/>
    <n v="14"/>
    <n v="0"/>
  </r>
  <r>
    <x v="144"/>
    <n v="202150"/>
    <x v="21"/>
    <n v="1"/>
    <n v="0"/>
    <n v="0"/>
    <n v="0"/>
    <n v="558760"/>
    <n v="508"/>
    <n v="508"/>
    <n v="0"/>
  </r>
  <r>
    <x v="96"/>
    <n v="202151"/>
    <x v="21"/>
    <n v="1"/>
    <n v="0"/>
    <n v="0"/>
    <n v="0"/>
    <n v="558759"/>
    <n v="1436"/>
    <n v="1436"/>
    <n v="0"/>
  </r>
  <r>
    <x v="97"/>
    <n v="202152"/>
    <x v="21"/>
    <n v="1"/>
    <n v="0"/>
    <n v="0"/>
    <n v="0"/>
    <n v="558758"/>
    <n v="2544"/>
    <n v="2544"/>
    <n v="0"/>
  </r>
  <r>
    <x v="98"/>
    <n v="202153"/>
    <x v="21"/>
    <n v="1"/>
    <n v="0"/>
    <n v="0"/>
    <n v="0"/>
    <n v="558757"/>
    <n v="2544"/>
    <n v="2544"/>
    <n v="0"/>
  </r>
  <r>
    <x v="102"/>
    <n v="202204"/>
    <x v="21"/>
    <n v="1"/>
    <n v="0"/>
    <n v="0"/>
    <n v="0"/>
    <n v="558756"/>
    <n v="7779"/>
    <n v="7779"/>
    <n v="0"/>
  </r>
  <r>
    <x v="103"/>
    <n v="202206"/>
    <x v="21"/>
    <n v="1"/>
    <n v="0"/>
    <n v="0"/>
    <n v="0"/>
    <n v="558755"/>
    <n v="8416"/>
    <n v="8416"/>
    <n v="0"/>
  </r>
  <r>
    <x v="106"/>
    <n v="202209"/>
    <x v="21"/>
    <n v="2"/>
    <n v="0"/>
    <n v="0"/>
    <n v="0"/>
    <n v="558753"/>
    <n v="8831"/>
    <n v="8831"/>
    <n v="0"/>
  </r>
  <r>
    <x v="107"/>
    <n v="202210"/>
    <x v="21"/>
    <n v="1"/>
    <n v="0"/>
    <n v="0"/>
    <n v="0"/>
    <n v="558752"/>
    <n v="8890"/>
    <n v="8890"/>
    <n v="0"/>
  </r>
  <r>
    <x v="146"/>
    <n v="202211"/>
    <x v="21"/>
    <n v="1"/>
    <n v="0"/>
    <n v="0"/>
    <n v="0"/>
    <n v="558751"/>
    <n v="8952"/>
    <n v="8952"/>
    <n v="0"/>
  </r>
  <r>
    <x v="108"/>
    <n v="202212"/>
    <x v="21"/>
    <n v="1"/>
    <n v="0"/>
    <n v="0"/>
    <n v="0"/>
    <n v="558750"/>
    <n v="9000"/>
    <n v="9000"/>
    <n v="0"/>
  </r>
  <r>
    <x v="109"/>
    <n v="202213"/>
    <x v="21"/>
    <n v="2"/>
    <n v="0"/>
    <n v="0"/>
    <n v="0"/>
    <n v="558748"/>
    <n v="9054"/>
    <n v="9054"/>
    <n v="0"/>
  </r>
  <r>
    <x v="111"/>
    <n v="202215"/>
    <x v="21"/>
    <n v="0"/>
    <n v="1"/>
    <n v="1"/>
    <n v="0"/>
    <n v="558748"/>
    <n v="9114"/>
    <n v="9114"/>
    <n v="0"/>
  </r>
  <r>
    <x v="112"/>
    <n v="202216"/>
    <x v="21"/>
    <n v="4"/>
    <n v="0"/>
    <n v="0"/>
    <n v="0"/>
    <n v="558744"/>
    <n v="9140"/>
    <n v="9140"/>
    <n v="0"/>
  </r>
  <r>
    <x v="113"/>
    <n v="202217"/>
    <x v="21"/>
    <n v="3"/>
    <n v="0"/>
    <n v="0"/>
    <n v="0"/>
    <n v="558741"/>
    <n v="9176"/>
    <n v="9176"/>
    <n v="0"/>
  </r>
  <r>
    <x v="114"/>
    <n v="202218"/>
    <x v="21"/>
    <n v="1"/>
    <n v="0"/>
    <n v="0"/>
    <n v="0"/>
    <n v="558740"/>
    <n v="9206"/>
    <n v="9206"/>
    <n v="0"/>
  </r>
  <r>
    <x v="11"/>
    <n v="202220"/>
    <x v="21"/>
    <n v="1"/>
    <n v="0"/>
    <n v="0"/>
    <n v="0"/>
    <n v="558739"/>
    <n v="9254"/>
    <n v="9254"/>
    <n v="0"/>
  </r>
  <r>
    <x v="147"/>
    <n v="202221"/>
    <x v="21"/>
    <n v="1"/>
    <n v="0"/>
    <n v="0"/>
    <n v="0"/>
    <n v="558738"/>
    <n v="9277"/>
    <n v="9277"/>
    <n v="0"/>
  </r>
  <r>
    <x v="116"/>
    <n v="202222"/>
    <x v="21"/>
    <n v="1"/>
    <n v="0"/>
    <n v="0"/>
    <n v="0"/>
    <n v="558737"/>
    <n v="9292"/>
    <n v="9292"/>
    <n v="0"/>
  </r>
  <r>
    <x v="117"/>
    <n v="202223"/>
    <x v="21"/>
    <n v="2"/>
    <n v="0"/>
    <n v="0"/>
    <n v="0"/>
    <n v="558735"/>
    <n v="9309"/>
    <n v="9309"/>
    <n v="0"/>
  </r>
  <r>
    <x v="119"/>
    <n v="202225"/>
    <x v="21"/>
    <n v="2"/>
    <n v="0"/>
    <n v="0"/>
    <n v="0"/>
    <n v="558733"/>
    <n v="9334"/>
    <n v="9334"/>
    <n v="0"/>
  </r>
  <r>
    <x v="122"/>
    <n v="202229"/>
    <x v="21"/>
    <n v="2"/>
    <n v="0"/>
    <n v="0"/>
    <n v="0"/>
    <n v="558731"/>
    <n v="9410"/>
    <n v="9410"/>
    <n v="0"/>
  </r>
  <r>
    <x v="123"/>
    <n v="202230"/>
    <x v="21"/>
    <n v="3"/>
    <n v="0"/>
    <n v="0"/>
    <n v="0"/>
    <n v="558728"/>
    <n v="9431"/>
    <n v="9431"/>
    <n v="0"/>
  </r>
  <r>
    <x v="149"/>
    <n v="202231"/>
    <x v="21"/>
    <n v="5"/>
    <n v="0"/>
    <n v="0"/>
    <n v="0"/>
    <n v="558723"/>
    <n v="9467"/>
    <n v="9467"/>
    <n v="0"/>
  </r>
  <r>
    <x v="124"/>
    <n v="202232"/>
    <x v="21"/>
    <n v="3"/>
    <n v="0"/>
    <n v="0"/>
    <n v="0"/>
    <n v="558720"/>
    <n v="9486"/>
    <n v="9486"/>
    <n v="0"/>
  </r>
  <r>
    <x v="12"/>
    <n v="202234"/>
    <x v="21"/>
    <n v="2"/>
    <n v="0"/>
    <n v="0"/>
    <n v="0"/>
    <n v="558718"/>
    <n v="9531"/>
    <n v="9531"/>
    <n v="0"/>
  </r>
  <r>
    <x v="151"/>
    <n v="202236"/>
    <x v="21"/>
    <n v="3"/>
    <n v="0"/>
    <n v="0"/>
    <n v="0"/>
    <n v="558715"/>
    <n v="9572"/>
    <n v="9572"/>
    <n v="0"/>
  </r>
  <r>
    <x v="126"/>
    <n v="202237"/>
    <x v="21"/>
    <n v="1"/>
    <n v="0"/>
    <n v="0"/>
    <n v="0"/>
    <n v="558714"/>
    <n v="9589"/>
    <n v="9589"/>
    <n v="0"/>
  </r>
  <r>
    <x v="152"/>
    <n v="202238"/>
    <x v="21"/>
    <n v="1"/>
    <n v="0"/>
    <n v="0"/>
    <n v="0"/>
    <n v="558713"/>
    <n v="9608"/>
    <n v="9608"/>
    <n v="0"/>
  </r>
  <r>
    <x v="127"/>
    <n v="202239"/>
    <x v="21"/>
    <n v="1"/>
    <n v="0"/>
    <n v="0"/>
    <n v="0"/>
    <n v="558712"/>
    <n v="9621"/>
    <n v="9621"/>
    <n v="0"/>
  </r>
  <r>
    <x v="128"/>
    <n v="202240"/>
    <x v="21"/>
    <n v="2"/>
    <n v="0"/>
    <n v="0"/>
    <n v="0"/>
    <n v="558710"/>
    <n v="9633"/>
    <n v="9633"/>
    <n v="0"/>
  </r>
  <r>
    <x v="129"/>
    <n v="202241"/>
    <x v="21"/>
    <n v="1"/>
    <n v="0"/>
    <n v="0"/>
    <n v="0"/>
    <n v="558709"/>
    <n v="9658"/>
    <n v="9658"/>
    <n v="0"/>
  </r>
  <r>
    <x v="155"/>
    <n v="202245"/>
    <x v="21"/>
    <n v="2"/>
    <n v="0"/>
    <n v="0"/>
    <n v="0"/>
    <n v="558707"/>
    <n v="9710"/>
    <n v="9710"/>
    <n v="0"/>
  </r>
  <r>
    <x v="156"/>
    <n v="202246"/>
    <x v="21"/>
    <n v="1"/>
    <n v="0"/>
    <n v="0"/>
    <n v="0"/>
    <n v="558706"/>
    <n v="9716"/>
    <n v="9716"/>
    <n v="0"/>
  </r>
  <r>
    <x v="157"/>
    <n v="202247"/>
    <x v="21"/>
    <n v="1"/>
    <n v="0"/>
    <n v="0"/>
    <n v="0"/>
    <n v="558705"/>
    <n v="9724"/>
    <n v="9724"/>
    <n v="0"/>
  </r>
  <r>
    <x v="131"/>
    <n v="202248"/>
    <x v="21"/>
    <n v="1"/>
    <n v="0"/>
    <n v="0"/>
    <n v="0"/>
    <n v="558704"/>
    <n v="9726"/>
    <n v="9726"/>
    <n v="0"/>
  </r>
  <r>
    <x v="132"/>
    <n v="202249"/>
    <x v="21"/>
    <n v="1"/>
    <n v="0"/>
    <n v="0"/>
    <n v="0"/>
    <n v="558703"/>
    <n v="9727"/>
    <n v="9727"/>
    <n v="0"/>
  </r>
  <r>
    <x v="133"/>
    <n v="202250"/>
    <x v="21"/>
    <n v="2"/>
    <n v="0"/>
    <n v="0"/>
    <n v="0"/>
    <n v="558701"/>
    <n v="9728"/>
    <n v="9728"/>
    <n v="0"/>
  </r>
  <r>
    <x v="135"/>
    <n v="202252"/>
    <x v="21"/>
    <n v="2"/>
    <n v="0"/>
    <n v="0"/>
    <n v="0"/>
    <n v="558699"/>
    <n v="9794"/>
    <n v="9794"/>
    <n v="0"/>
  </r>
  <r>
    <x v="13"/>
    <n v="202001"/>
    <x v="22"/>
    <n v="5"/>
    <n v="0"/>
    <n v="0"/>
    <n v="0"/>
    <n v="324413"/>
    <n v="0"/>
    <n v="0"/>
    <n v="0"/>
  </r>
  <r>
    <x v="14"/>
    <n v="202002"/>
    <x v="22"/>
    <n v="7"/>
    <n v="0"/>
    <n v="0"/>
    <n v="0"/>
    <n v="324406"/>
    <n v="0"/>
    <n v="0"/>
    <n v="0"/>
  </r>
  <r>
    <x v="15"/>
    <n v="202003"/>
    <x v="22"/>
    <n v="4"/>
    <n v="0"/>
    <n v="0"/>
    <n v="0"/>
    <n v="324402"/>
    <n v="0"/>
    <n v="0"/>
    <n v="0"/>
  </r>
  <r>
    <x v="16"/>
    <n v="202004"/>
    <x v="22"/>
    <n v="10"/>
    <n v="0"/>
    <n v="0"/>
    <n v="0"/>
    <n v="324392"/>
    <n v="0"/>
    <n v="0"/>
    <n v="0"/>
  </r>
  <r>
    <x v="17"/>
    <n v="202005"/>
    <x v="22"/>
    <n v="2"/>
    <n v="0"/>
    <n v="0"/>
    <n v="0"/>
    <n v="324390"/>
    <n v="0"/>
    <n v="0"/>
    <n v="0"/>
  </r>
  <r>
    <x v="18"/>
    <n v="202006"/>
    <x v="22"/>
    <n v="6"/>
    <n v="0"/>
    <n v="0"/>
    <n v="0"/>
    <n v="324384"/>
    <n v="0"/>
    <n v="0"/>
    <n v="0"/>
  </r>
  <r>
    <x v="19"/>
    <n v="202007"/>
    <x v="22"/>
    <n v="5"/>
    <n v="0"/>
    <n v="0"/>
    <n v="0"/>
    <n v="324379"/>
    <n v="0"/>
    <n v="0"/>
    <n v="0"/>
  </r>
  <r>
    <x v="20"/>
    <n v="202008"/>
    <x v="22"/>
    <n v="5"/>
    <n v="0"/>
    <n v="0"/>
    <n v="0"/>
    <n v="324374"/>
    <n v="0"/>
    <n v="0"/>
    <n v="0"/>
  </r>
  <r>
    <x v="21"/>
    <n v="202009"/>
    <x v="22"/>
    <n v="4"/>
    <n v="0"/>
    <n v="0"/>
    <n v="0"/>
    <n v="324370"/>
    <n v="0"/>
    <n v="0"/>
    <n v="0"/>
  </r>
  <r>
    <x v="22"/>
    <n v="202010"/>
    <x v="22"/>
    <n v="3"/>
    <n v="0"/>
    <n v="0"/>
    <n v="0"/>
    <n v="324367"/>
    <n v="0"/>
    <n v="0"/>
    <n v="0"/>
  </r>
  <r>
    <x v="23"/>
    <n v="202011"/>
    <x v="22"/>
    <n v="3"/>
    <n v="0"/>
    <n v="0"/>
    <n v="0"/>
    <n v="324364"/>
    <n v="0"/>
    <n v="0"/>
    <n v="0"/>
  </r>
  <r>
    <x v="24"/>
    <n v="202012"/>
    <x v="22"/>
    <n v="6"/>
    <n v="0"/>
    <n v="0"/>
    <n v="0"/>
    <n v="324358"/>
    <n v="0"/>
    <n v="0"/>
    <n v="0"/>
  </r>
  <r>
    <x v="25"/>
    <n v="202013"/>
    <x v="22"/>
    <n v="7"/>
    <n v="0"/>
    <n v="0"/>
    <n v="0"/>
    <n v="324351"/>
    <n v="0"/>
    <n v="0"/>
    <n v="0"/>
  </r>
  <r>
    <x v="26"/>
    <n v="202014"/>
    <x v="22"/>
    <n v="3"/>
    <n v="0"/>
    <n v="0"/>
    <n v="0"/>
    <n v="324348"/>
    <n v="0"/>
    <n v="0"/>
    <n v="0"/>
  </r>
  <r>
    <x v="27"/>
    <n v="202015"/>
    <x v="22"/>
    <n v="4"/>
    <n v="0"/>
    <n v="0"/>
    <n v="0"/>
    <n v="324344"/>
    <n v="0"/>
    <n v="0"/>
    <n v="0"/>
  </r>
  <r>
    <x v="136"/>
    <n v="202016"/>
    <x v="22"/>
    <n v="2"/>
    <n v="0"/>
    <n v="0"/>
    <n v="0"/>
    <n v="324342"/>
    <n v="0"/>
    <n v="0"/>
    <n v="0"/>
  </r>
  <r>
    <x v="28"/>
    <n v="202017"/>
    <x v="22"/>
    <n v="6"/>
    <n v="0"/>
    <n v="0"/>
    <n v="0"/>
    <n v="324336"/>
    <n v="0"/>
    <n v="0"/>
    <n v="0"/>
  </r>
  <r>
    <x v="29"/>
    <n v="202018"/>
    <x v="22"/>
    <n v="4"/>
    <n v="0"/>
    <n v="0"/>
    <n v="0"/>
    <n v="324332"/>
    <n v="0"/>
    <n v="0"/>
    <n v="0"/>
  </r>
  <r>
    <x v="30"/>
    <n v="202019"/>
    <x v="22"/>
    <n v="2"/>
    <n v="0"/>
    <n v="0"/>
    <n v="0"/>
    <n v="324330"/>
    <n v="0"/>
    <n v="0"/>
    <n v="0"/>
  </r>
  <r>
    <x v="0"/>
    <n v="202020"/>
    <x v="22"/>
    <n v="5"/>
    <n v="0"/>
    <n v="0"/>
    <n v="0"/>
    <n v="324325"/>
    <n v="0"/>
    <n v="0"/>
    <n v="0"/>
  </r>
  <r>
    <x v="31"/>
    <n v="202021"/>
    <x v="22"/>
    <n v="9"/>
    <n v="0"/>
    <n v="0"/>
    <n v="0"/>
    <n v="324316"/>
    <n v="0"/>
    <n v="0"/>
    <n v="0"/>
  </r>
  <r>
    <x v="32"/>
    <n v="202022"/>
    <x v="22"/>
    <n v="10"/>
    <n v="0"/>
    <n v="0"/>
    <n v="0"/>
    <n v="324306"/>
    <n v="0"/>
    <n v="0"/>
    <n v="0"/>
  </r>
  <r>
    <x v="33"/>
    <n v="202023"/>
    <x v="22"/>
    <n v="1"/>
    <n v="0"/>
    <n v="0"/>
    <n v="0"/>
    <n v="324305"/>
    <n v="0"/>
    <n v="0"/>
    <n v="0"/>
  </r>
  <r>
    <x v="34"/>
    <n v="202024"/>
    <x v="22"/>
    <n v="5"/>
    <n v="0"/>
    <n v="0"/>
    <n v="0"/>
    <n v="324300"/>
    <n v="0"/>
    <n v="0"/>
    <n v="0"/>
  </r>
  <r>
    <x v="137"/>
    <n v="202025"/>
    <x v="22"/>
    <n v="4"/>
    <n v="0"/>
    <n v="0"/>
    <n v="0"/>
    <n v="324296"/>
    <n v="0"/>
    <n v="0"/>
    <n v="0"/>
  </r>
  <r>
    <x v="35"/>
    <n v="202026"/>
    <x v="22"/>
    <n v="5"/>
    <n v="0"/>
    <n v="0"/>
    <n v="0"/>
    <n v="324291"/>
    <n v="0"/>
    <n v="0"/>
    <n v="0"/>
  </r>
  <r>
    <x v="36"/>
    <n v="202027"/>
    <x v="22"/>
    <n v="5"/>
    <n v="0"/>
    <n v="0"/>
    <n v="0"/>
    <n v="324286"/>
    <n v="0"/>
    <n v="0"/>
    <n v="0"/>
  </r>
  <r>
    <x v="37"/>
    <n v="202028"/>
    <x v="22"/>
    <n v="5"/>
    <n v="0"/>
    <n v="0"/>
    <n v="0"/>
    <n v="324281"/>
    <n v="0"/>
    <n v="0"/>
    <n v="0"/>
  </r>
  <r>
    <x v="38"/>
    <n v="202029"/>
    <x v="22"/>
    <n v="6"/>
    <n v="0"/>
    <n v="0"/>
    <n v="0"/>
    <n v="324275"/>
    <n v="0"/>
    <n v="0"/>
    <n v="0"/>
  </r>
  <r>
    <x v="1"/>
    <n v="202030"/>
    <x v="22"/>
    <n v="4"/>
    <n v="0"/>
    <n v="0"/>
    <n v="0"/>
    <n v="324271"/>
    <n v="0"/>
    <n v="0"/>
    <n v="0"/>
  </r>
  <r>
    <x v="39"/>
    <n v="202031"/>
    <x v="22"/>
    <n v="8"/>
    <n v="0"/>
    <n v="0"/>
    <n v="0"/>
    <n v="324263"/>
    <n v="0"/>
    <n v="0"/>
    <n v="0"/>
  </r>
  <r>
    <x v="2"/>
    <n v="202032"/>
    <x v="22"/>
    <n v="2"/>
    <n v="0"/>
    <n v="0"/>
    <n v="0"/>
    <n v="324261"/>
    <n v="0"/>
    <n v="0"/>
    <n v="0"/>
  </r>
  <r>
    <x v="40"/>
    <n v="202033"/>
    <x v="22"/>
    <n v="4"/>
    <n v="0"/>
    <n v="0"/>
    <n v="0"/>
    <n v="324257"/>
    <n v="0"/>
    <n v="0"/>
    <n v="0"/>
  </r>
  <r>
    <x v="41"/>
    <n v="202034"/>
    <x v="22"/>
    <n v="4"/>
    <n v="0"/>
    <n v="0"/>
    <n v="0"/>
    <n v="324253"/>
    <n v="0"/>
    <n v="0"/>
    <n v="0"/>
  </r>
  <r>
    <x v="42"/>
    <n v="202035"/>
    <x v="22"/>
    <n v="3"/>
    <n v="0"/>
    <n v="0"/>
    <n v="0"/>
    <n v="324250"/>
    <n v="0"/>
    <n v="0"/>
    <n v="0"/>
  </r>
  <r>
    <x v="43"/>
    <n v="202036"/>
    <x v="22"/>
    <n v="6"/>
    <n v="0"/>
    <n v="0"/>
    <n v="0"/>
    <n v="324244"/>
    <n v="0"/>
    <n v="0"/>
    <n v="0"/>
  </r>
  <r>
    <x v="44"/>
    <n v="202037"/>
    <x v="22"/>
    <n v="3"/>
    <n v="0"/>
    <n v="0"/>
    <n v="0"/>
    <n v="324241"/>
    <n v="0"/>
    <n v="0"/>
    <n v="0"/>
  </r>
  <r>
    <x v="45"/>
    <n v="202038"/>
    <x v="22"/>
    <n v="5"/>
    <n v="0"/>
    <n v="0"/>
    <n v="0"/>
    <n v="324236"/>
    <n v="0"/>
    <n v="0"/>
    <n v="0"/>
  </r>
  <r>
    <x v="46"/>
    <n v="202039"/>
    <x v="22"/>
    <n v="8"/>
    <n v="0"/>
    <n v="0"/>
    <n v="0"/>
    <n v="324228"/>
    <n v="0"/>
    <n v="0"/>
    <n v="0"/>
  </r>
  <r>
    <x v="47"/>
    <n v="202040"/>
    <x v="22"/>
    <n v="5"/>
    <n v="0"/>
    <n v="0"/>
    <n v="0"/>
    <n v="324223"/>
    <n v="0"/>
    <n v="0"/>
    <n v="0"/>
  </r>
  <r>
    <x v="48"/>
    <n v="202041"/>
    <x v="22"/>
    <n v="4"/>
    <n v="0"/>
    <n v="0"/>
    <n v="0"/>
    <n v="324219"/>
    <n v="0"/>
    <n v="0"/>
    <n v="0"/>
  </r>
  <r>
    <x v="49"/>
    <n v="202042"/>
    <x v="22"/>
    <n v="3"/>
    <n v="0"/>
    <n v="0"/>
    <n v="0"/>
    <n v="324216"/>
    <n v="0"/>
    <n v="0"/>
    <n v="0"/>
  </r>
  <r>
    <x v="50"/>
    <n v="202043"/>
    <x v="22"/>
    <n v="5"/>
    <n v="0"/>
    <n v="0"/>
    <n v="0"/>
    <n v="324211"/>
    <n v="0"/>
    <n v="0"/>
    <n v="0"/>
  </r>
  <r>
    <x v="3"/>
    <n v="202044"/>
    <x v="22"/>
    <n v="6"/>
    <n v="0"/>
    <n v="0"/>
    <n v="0"/>
    <n v="324205"/>
    <n v="0"/>
    <n v="0"/>
    <n v="0"/>
  </r>
  <r>
    <x v="4"/>
    <n v="202045"/>
    <x v="22"/>
    <n v="1"/>
    <n v="0"/>
    <n v="0"/>
    <n v="0"/>
    <n v="324204"/>
    <n v="0"/>
    <n v="0"/>
    <n v="0"/>
  </r>
  <r>
    <x v="51"/>
    <n v="202046"/>
    <x v="22"/>
    <n v="1"/>
    <n v="0"/>
    <n v="0"/>
    <n v="0"/>
    <n v="324203"/>
    <n v="0"/>
    <n v="0"/>
    <n v="0"/>
  </r>
  <r>
    <x v="52"/>
    <n v="202047"/>
    <x v="22"/>
    <n v="1"/>
    <n v="0"/>
    <n v="0"/>
    <n v="0"/>
    <n v="324202"/>
    <n v="0"/>
    <n v="0"/>
    <n v="0"/>
  </r>
  <r>
    <x v="53"/>
    <n v="202048"/>
    <x v="22"/>
    <n v="2"/>
    <n v="0"/>
    <n v="0"/>
    <n v="0"/>
    <n v="324200"/>
    <n v="0"/>
    <n v="0"/>
    <n v="0"/>
  </r>
  <r>
    <x v="5"/>
    <n v="202049"/>
    <x v="22"/>
    <n v="3"/>
    <n v="0"/>
    <n v="0"/>
    <n v="0"/>
    <n v="324197"/>
    <n v="0"/>
    <n v="0"/>
    <n v="0"/>
  </r>
  <r>
    <x v="54"/>
    <n v="202050"/>
    <x v="22"/>
    <n v="9"/>
    <n v="0"/>
    <n v="0"/>
    <n v="0"/>
    <n v="324188"/>
    <n v="0"/>
    <n v="0"/>
    <n v="0"/>
  </r>
  <r>
    <x v="6"/>
    <n v="202051"/>
    <x v="22"/>
    <n v="9"/>
    <n v="0"/>
    <n v="0"/>
    <n v="0"/>
    <n v="324179"/>
    <n v="0"/>
    <n v="0"/>
    <n v="0"/>
  </r>
  <r>
    <x v="55"/>
    <n v="202052"/>
    <x v="22"/>
    <n v="7"/>
    <n v="0"/>
    <n v="0"/>
    <n v="0"/>
    <n v="324172"/>
    <n v="0"/>
    <n v="0"/>
    <n v="0"/>
  </r>
  <r>
    <x v="56"/>
    <n v="202053"/>
    <x v="22"/>
    <n v="3"/>
    <n v="0"/>
    <n v="0"/>
    <n v="0"/>
    <n v="324169"/>
    <n v="0"/>
    <n v="0"/>
    <n v="0"/>
  </r>
  <r>
    <x v="57"/>
    <n v="202101"/>
    <x v="22"/>
    <n v="4"/>
    <n v="0"/>
    <n v="0"/>
    <n v="0"/>
    <n v="324165"/>
    <n v="0"/>
    <n v="0"/>
    <n v="0"/>
  </r>
  <r>
    <x v="58"/>
    <n v="202102"/>
    <x v="22"/>
    <n v="3"/>
    <n v="0"/>
    <n v="0"/>
    <n v="0"/>
    <n v="324162"/>
    <n v="0"/>
    <n v="0"/>
    <n v="0"/>
  </r>
  <r>
    <x v="59"/>
    <n v="202103"/>
    <x v="22"/>
    <n v="4"/>
    <n v="0"/>
    <n v="0"/>
    <n v="0"/>
    <n v="324158"/>
    <n v="0"/>
    <n v="0"/>
    <n v="0"/>
  </r>
  <r>
    <x v="7"/>
    <n v="202104"/>
    <x v="22"/>
    <n v="5"/>
    <n v="0"/>
    <n v="0"/>
    <n v="0"/>
    <n v="324153"/>
    <n v="0"/>
    <n v="0"/>
    <n v="0"/>
  </r>
  <r>
    <x v="60"/>
    <n v="202105"/>
    <x v="22"/>
    <n v="9"/>
    <n v="0"/>
    <n v="0"/>
    <n v="0"/>
    <n v="324144"/>
    <n v="0"/>
    <n v="0"/>
    <n v="0"/>
  </r>
  <r>
    <x v="61"/>
    <n v="202106"/>
    <x v="22"/>
    <n v="6"/>
    <n v="0"/>
    <n v="0"/>
    <n v="0"/>
    <n v="324138"/>
    <n v="0"/>
    <n v="0"/>
    <n v="0"/>
  </r>
  <r>
    <x v="138"/>
    <n v="202107"/>
    <x v="22"/>
    <n v="7"/>
    <n v="0"/>
    <n v="0"/>
    <n v="0"/>
    <n v="324131"/>
    <n v="0"/>
    <n v="0"/>
    <n v="0"/>
  </r>
  <r>
    <x v="62"/>
    <n v="202108"/>
    <x v="22"/>
    <n v="3"/>
    <n v="0"/>
    <n v="0"/>
    <n v="0"/>
    <n v="324128"/>
    <n v="0"/>
    <n v="0"/>
    <n v="0"/>
  </r>
  <r>
    <x v="63"/>
    <n v="202109"/>
    <x v="22"/>
    <n v="3"/>
    <n v="0"/>
    <n v="0"/>
    <n v="0"/>
    <n v="324125"/>
    <n v="0"/>
    <n v="0"/>
    <n v="0"/>
  </r>
  <r>
    <x v="64"/>
    <n v="202110"/>
    <x v="22"/>
    <n v="5"/>
    <n v="0"/>
    <n v="0"/>
    <n v="0"/>
    <n v="324120"/>
    <n v="0"/>
    <n v="0"/>
    <n v="0"/>
  </r>
  <r>
    <x v="139"/>
    <n v="202111"/>
    <x v="22"/>
    <n v="2"/>
    <n v="0"/>
    <n v="0"/>
    <n v="0"/>
    <n v="324118"/>
    <n v="0"/>
    <n v="0"/>
    <n v="0"/>
  </r>
  <r>
    <x v="65"/>
    <n v="202112"/>
    <x v="22"/>
    <n v="3"/>
    <n v="0"/>
    <n v="0"/>
    <n v="0"/>
    <n v="324115"/>
    <n v="0"/>
    <n v="0"/>
    <n v="0"/>
  </r>
  <r>
    <x v="66"/>
    <n v="202113"/>
    <x v="22"/>
    <n v="1"/>
    <n v="0"/>
    <n v="0"/>
    <n v="0"/>
    <n v="324114"/>
    <n v="0"/>
    <n v="0"/>
    <n v="0"/>
  </r>
  <r>
    <x v="67"/>
    <n v="202114"/>
    <x v="22"/>
    <n v="5"/>
    <n v="0"/>
    <n v="0"/>
    <n v="0"/>
    <n v="324109"/>
    <n v="0"/>
    <n v="0"/>
    <n v="0"/>
  </r>
  <r>
    <x v="68"/>
    <n v="202115"/>
    <x v="22"/>
    <n v="5"/>
    <n v="0"/>
    <n v="0"/>
    <n v="0"/>
    <n v="324104"/>
    <n v="0"/>
    <n v="0"/>
    <n v="0"/>
  </r>
  <r>
    <x v="69"/>
    <n v="202116"/>
    <x v="22"/>
    <n v="6"/>
    <n v="0"/>
    <n v="0"/>
    <n v="0"/>
    <n v="324098"/>
    <n v="0"/>
    <n v="0"/>
    <n v="0"/>
  </r>
  <r>
    <x v="70"/>
    <n v="202117"/>
    <x v="22"/>
    <n v="6"/>
    <n v="0"/>
    <n v="0"/>
    <n v="0"/>
    <n v="324092"/>
    <n v="0"/>
    <n v="0"/>
    <n v="0"/>
  </r>
  <r>
    <x v="71"/>
    <n v="202118"/>
    <x v="22"/>
    <n v="7"/>
    <n v="0"/>
    <n v="0"/>
    <n v="0"/>
    <n v="324085"/>
    <n v="0"/>
    <n v="0"/>
    <n v="0"/>
  </r>
  <r>
    <x v="72"/>
    <n v="202119"/>
    <x v="22"/>
    <n v="8"/>
    <n v="0"/>
    <n v="0"/>
    <n v="0"/>
    <n v="324077"/>
    <n v="0"/>
    <n v="0"/>
    <n v="0"/>
  </r>
  <r>
    <x v="140"/>
    <n v="202120"/>
    <x v="22"/>
    <n v="3"/>
    <n v="0"/>
    <n v="0"/>
    <n v="0"/>
    <n v="324074"/>
    <n v="0"/>
    <n v="0"/>
    <n v="0"/>
  </r>
  <r>
    <x v="73"/>
    <n v="202121"/>
    <x v="22"/>
    <n v="5"/>
    <n v="0"/>
    <n v="0"/>
    <n v="0"/>
    <n v="324069"/>
    <n v="0"/>
    <n v="0"/>
    <n v="0"/>
  </r>
  <r>
    <x v="74"/>
    <n v="202122"/>
    <x v="22"/>
    <n v="6"/>
    <n v="0"/>
    <n v="0"/>
    <n v="0"/>
    <n v="324063"/>
    <n v="0"/>
    <n v="0"/>
    <n v="0"/>
  </r>
  <r>
    <x v="141"/>
    <n v="202123"/>
    <x v="22"/>
    <n v="6"/>
    <n v="0"/>
    <n v="0"/>
    <n v="0"/>
    <n v="324057"/>
    <n v="0"/>
    <n v="0"/>
    <n v="0"/>
  </r>
  <r>
    <x v="75"/>
    <n v="202124"/>
    <x v="22"/>
    <n v="2"/>
    <n v="0"/>
    <n v="0"/>
    <n v="0"/>
    <n v="324055"/>
    <n v="0"/>
    <n v="0"/>
    <n v="0"/>
  </r>
  <r>
    <x v="8"/>
    <n v="202125"/>
    <x v="22"/>
    <n v="5"/>
    <n v="0"/>
    <n v="0"/>
    <n v="0"/>
    <n v="324050"/>
    <n v="0"/>
    <n v="0"/>
    <n v="0"/>
  </r>
  <r>
    <x v="76"/>
    <n v="202126"/>
    <x v="22"/>
    <n v="6"/>
    <n v="0"/>
    <n v="0"/>
    <n v="0"/>
    <n v="324044"/>
    <n v="0"/>
    <n v="0"/>
    <n v="0"/>
  </r>
  <r>
    <x v="142"/>
    <n v="202127"/>
    <x v="22"/>
    <n v="6"/>
    <n v="0"/>
    <n v="0"/>
    <n v="0"/>
    <n v="324038"/>
    <n v="0"/>
    <n v="0"/>
    <n v="0"/>
  </r>
  <r>
    <x v="77"/>
    <n v="202128"/>
    <x v="22"/>
    <n v="5"/>
    <n v="0"/>
    <n v="0"/>
    <n v="0"/>
    <n v="324033"/>
    <n v="0"/>
    <n v="0"/>
    <n v="0"/>
  </r>
  <r>
    <x v="9"/>
    <n v="202129"/>
    <x v="22"/>
    <n v="6"/>
    <n v="0"/>
    <n v="0"/>
    <n v="0"/>
    <n v="324027"/>
    <n v="0"/>
    <n v="0"/>
    <n v="0"/>
  </r>
  <r>
    <x v="78"/>
    <n v="202130"/>
    <x v="22"/>
    <n v="3"/>
    <n v="0"/>
    <n v="0"/>
    <n v="0"/>
    <n v="324024"/>
    <n v="0"/>
    <n v="0"/>
    <n v="0"/>
  </r>
  <r>
    <x v="79"/>
    <n v="202131"/>
    <x v="22"/>
    <n v="4"/>
    <n v="0"/>
    <n v="0"/>
    <n v="0"/>
    <n v="324020"/>
    <n v="0"/>
    <n v="0"/>
    <n v="0"/>
  </r>
  <r>
    <x v="80"/>
    <n v="202132"/>
    <x v="22"/>
    <n v="5"/>
    <n v="0"/>
    <n v="0"/>
    <n v="0"/>
    <n v="324015"/>
    <n v="0"/>
    <n v="0"/>
    <n v="0"/>
  </r>
  <r>
    <x v="81"/>
    <n v="202133"/>
    <x v="22"/>
    <n v="10"/>
    <n v="0"/>
    <n v="0"/>
    <n v="0"/>
    <n v="324005"/>
    <n v="0"/>
    <n v="0"/>
    <n v="0"/>
  </r>
  <r>
    <x v="82"/>
    <n v="202134"/>
    <x v="22"/>
    <n v="4"/>
    <n v="0"/>
    <n v="0"/>
    <n v="0"/>
    <n v="324001"/>
    <n v="0"/>
    <n v="0"/>
    <n v="0"/>
  </r>
  <r>
    <x v="83"/>
    <n v="202135"/>
    <x v="22"/>
    <n v="5"/>
    <n v="0"/>
    <n v="0"/>
    <n v="0"/>
    <n v="323996"/>
    <n v="0"/>
    <n v="0"/>
    <n v="0"/>
  </r>
  <r>
    <x v="84"/>
    <n v="202136"/>
    <x v="22"/>
    <n v="5"/>
    <n v="0"/>
    <n v="0"/>
    <n v="0"/>
    <n v="323991"/>
    <n v="0"/>
    <n v="0"/>
    <n v="0"/>
  </r>
  <r>
    <x v="85"/>
    <n v="202137"/>
    <x v="22"/>
    <n v="4"/>
    <n v="0"/>
    <n v="0"/>
    <n v="0"/>
    <n v="323987"/>
    <n v="0"/>
    <n v="0"/>
    <n v="0"/>
  </r>
  <r>
    <x v="86"/>
    <n v="202138"/>
    <x v="22"/>
    <n v="7"/>
    <n v="0"/>
    <n v="0"/>
    <n v="0"/>
    <n v="323980"/>
    <n v="0"/>
    <n v="0"/>
    <n v="0"/>
  </r>
  <r>
    <x v="87"/>
    <n v="202139"/>
    <x v="22"/>
    <n v="6"/>
    <n v="0"/>
    <n v="0"/>
    <n v="0"/>
    <n v="323974"/>
    <n v="0"/>
    <n v="0"/>
    <n v="0"/>
  </r>
  <r>
    <x v="88"/>
    <n v="202140"/>
    <x v="22"/>
    <n v="3"/>
    <n v="0"/>
    <n v="0"/>
    <n v="0"/>
    <n v="323971"/>
    <n v="0"/>
    <n v="0"/>
    <n v="0"/>
  </r>
  <r>
    <x v="89"/>
    <n v="202141"/>
    <x v="22"/>
    <n v="3"/>
    <n v="0"/>
    <n v="0"/>
    <n v="0"/>
    <n v="323968"/>
    <n v="0"/>
    <n v="0"/>
    <n v="0"/>
  </r>
  <r>
    <x v="10"/>
    <n v="202142"/>
    <x v="22"/>
    <n v="5"/>
    <n v="0"/>
    <n v="0"/>
    <n v="0"/>
    <n v="323963"/>
    <n v="0"/>
    <n v="0"/>
    <n v="0"/>
  </r>
  <r>
    <x v="90"/>
    <n v="202143"/>
    <x v="22"/>
    <n v="2"/>
    <n v="0"/>
    <n v="0"/>
    <n v="0"/>
    <n v="323961"/>
    <n v="0"/>
    <n v="0"/>
    <n v="0"/>
  </r>
  <r>
    <x v="91"/>
    <n v="202144"/>
    <x v="22"/>
    <n v="4"/>
    <n v="0"/>
    <n v="0"/>
    <n v="0"/>
    <n v="323957"/>
    <n v="0"/>
    <n v="0"/>
    <n v="0"/>
  </r>
  <r>
    <x v="143"/>
    <n v="202145"/>
    <x v="22"/>
    <n v="4"/>
    <n v="0"/>
    <n v="0"/>
    <n v="0"/>
    <n v="323953"/>
    <n v="0"/>
    <n v="0"/>
    <n v="0"/>
  </r>
  <r>
    <x v="92"/>
    <n v="202146"/>
    <x v="22"/>
    <n v="9"/>
    <n v="0"/>
    <n v="0"/>
    <n v="0"/>
    <n v="323944"/>
    <n v="0"/>
    <n v="0"/>
    <n v="0"/>
  </r>
  <r>
    <x v="93"/>
    <n v="202147"/>
    <x v="22"/>
    <n v="3"/>
    <n v="0"/>
    <n v="0"/>
    <n v="0"/>
    <n v="323941"/>
    <n v="0"/>
    <n v="0"/>
    <n v="0"/>
  </r>
  <r>
    <x v="94"/>
    <n v="202148"/>
    <x v="22"/>
    <n v="6"/>
    <n v="0"/>
    <n v="0"/>
    <n v="0"/>
    <n v="323935"/>
    <n v="0"/>
    <n v="0"/>
    <n v="0"/>
  </r>
  <r>
    <x v="95"/>
    <n v="202149"/>
    <x v="22"/>
    <n v="7"/>
    <n v="0"/>
    <n v="0"/>
    <n v="0"/>
    <n v="323928"/>
    <n v="0"/>
    <n v="0"/>
    <n v="0"/>
  </r>
  <r>
    <x v="144"/>
    <n v="202150"/>
    <x v="22"/>
    <n v="5"/>
    <n v="0"/>
    <n v="0"/>
    <n v="0"/>
    <n v="323923"/>
    <n v="0"/>
    <n v="0"/>
    <n v="0"/>
  </r>
  <r>
    <x v="96"/>
    <n v="202151"/>
    <x v="22"/>
    <n v="7"/>
    <n v="0"/>
    <n v="0"/>
    <n v="0"/>
    <n v="323916"/>
    <n v="0"/>
    <n v="0"/>
    <n v="0"/>
  </r>
  <r>
    <x v="97"/>
    <n v="202152"/>
    <x v="22"/>
    <n v="3"/>
    <n v="0"/>
    <n v="0"/>
    <n v="0"/>
    <n v="323913"/>
    <n v="0"/>
    <n v="0"/>
    <n v="0"/>
  </r>
  <r>
    <x v="98"/>
    <n v="202153"/>
    <x v="22"/>
    <n v="5"/>
    <n v="0"/>
    <n v="0"/>
    <n v="0"/>
    <n v="323908"/>
    <n v="0"/>
    <n v="0"/>
    <n v="0"/>
  </r>
  <r>
    <x v="99"/>
    <n v="202201"/>
    <x v="22"/>
    <n v="4"/>
    <n v="0"/>
    <n v="0"/>
    <n v="0"/>
    <n v="323904"/>
    <n v="0"/>
    <n v="0"/>
    <n v="0"/>
  </r>
  <r>
    <x v="100"/>
    <n v="202202"/>
    <x v="22"/>
    <n v="8"/>
    <n v="0"/>
    <n v="0"/>
    <n v="0"/>
    <n v="323896"/>
    <n v="0"/>
    <n v="0"/>
    <n v="0"/>
  </r>
  <r>
    <x v="101"/>
    <n v="202203"/>
    <x v="22"/>
    <n v="2"/>
    <n v="0"/>
    <n v="0"/>
    <n v="0"/>
    <n v="323894"/>
    <n v="0"/>
    <n v="0"/>
    <n v="0"/>
  </r>
  <r>
    <x v="102"/>
    <n v="202204"/>
    <x v="22"/>
    <n v="8"/>
    <n v="0"/>
    <n v="0"/>
    <n v="0"/>
    <n v="323886"/>
    <n v="0"/>
    <n v="0"/>
    <n v="0"/>
  </r>
  <r>
    <x v="145"/>
    <n v="202205"/>
    <x v="22"/>
    <n v="4"/>
    <n v="0"/>
    <n v="0"/>
    <n v="0"/>
    <n v="323882"/>
    <n v="1"/>
    <n v="1"/>
    <n v="0"/>
  </r>
  <r>
    <x v="103"/>
    <n v="202206"/>
    <x v="22"/>
    <n v="7"/>
    <n v="0"/>
    <n v="0"/>
    <n v="0"/>
    <n v="323875"/>
    <n v="1"/>
    <n v="1"/>
    <n v="0"/>
  </r>
  <r>
    <x v="104"/>
    <n v="202207"/>
    <x v="22"/>
    <n v="5"/>
    <n v="0"/>
    <n v="0"/>
    <n v="0"/>
    <n v="323870"/>
    <n v="1"/>
    <n v="1"/>
    <n v="0"/>
  </r>
  <r>
    <x v="105"/>
    <n v="202208"/>
    <x v="22"/>
    <n v="6"/>
    <n v="0"/>
    <n v="0"/>
    <n v="0"/>
    <n v="323864"/>
    <n v="1"/>
    <n v="1"/>
    <n v="0"/>
  </r>
  <r>
    <x v="106"/>
    <n v="202209"/>
    <x v="22"/>
    <n v="1"/>
    <n v="0"/>
    <n v="0"/>
    <n v="0"/>
    <n v="323863"/>
    <n v="1"/>
    <n v="1"/>
    <n v="0"/>
  </r>
  <r>
    <x v="107"/>
    <n v="202210"/>
    <x v="22"/>
    <n v="4"/>
    <n v="0"/>
    <n v="0"/>
    <n v="0"/>
    <n v="323859"/>
    <n v="1"/>
    <n v="1"/>
    <n v="0"/>
  </r>
  <r>
    <x v="146"/>
    <n v="202211"/>
    <x v="22"/>
    <n v="4"/>
    <n v="0"/>
    <n v="0"/>
    <n v="0"/>
    <n v="323855"/>
    <n v="1"/>
    <n v="1"/>
    <n v="0"/>
  </r>
  <r>
    <x v="108"/>
    <n v="202212"/>
    <x v="22"/>
    <n v="7"/>
    <n v="0"/>
    <n v="0"/>
    <n v="0"/>
    <n v="323848"/>
    <n v="1"/>
    <n v="1"/>
    <n v="0"/>
  </r>
  <r>
    <x v="109"/>
    <n v="202213"/>
    <x v="22"/>
    <n v="7"/>
    <n v="0"/>
    <n v="0"/>
    <n v="0"/>
    <n v="323841"/>
    <n v="1"/>
    <n v="1"/>
    <n v="0"/>
  </r>
  <r>
    <x v="111"/>
    <n v="202215"/>
    <x v="22"/>
    <n v="9"/>
    <n v="0"/>
    <n v="0"/>
    <n v="0"/>
    <n v="323832"/>
    <n v="1"/>
    <n v="1"/>
    <n v="0"/>
  </r>
  <r>
    <x v="112"/>
    <n v="202216"/>
    <x v="22"/>
    <n v="3"/>
    <n v="0"/>
    <n v="0"/>
    <n v="0"/>
    <n v="323829"/>
    <n v="1"/>
    <n v="1"/>
    <n v="0"/>
  </r>
  <r>
    <x v="113"/>
    <n v="202217"/>
    <x v="22"/>
    <n v="4"/>
    <n v="0"/>
    <n v="0"/>
    <n v="0"/>
    <n v="323825"/>
    <n v="1"/>
    <n v="1"/>
    <n v="0"/>
  </r>
  <r>
    <x v="114"/>
    <n v="202218"/>
    <x v="22"/>
    <n v="8"/>
    <n v="0"/>
    <n v="0"/>
    <n v="0"/>
    <n v="323817"/>
    <n v="1"/>
    <n v="1"/>
    <n v="0"/>
  </r>
  <r>
    <x v="115"/>
    <n v="202219"/>
    <x v="22"/>
    <n v="2"/>
    <n v="0"/>
    <n v="0"/>
    <n v="0"/>
    <n v="323815"/>
    <n v="1"/>
    <n v="1"/>
    <n v="0"/>
  </r>
  <r>
    <x v="11"/>
    <n v="202220"/>
    <x v="22"/>
    <n v="4"/>
    <n v="0"/>
    <n v="0"/>
    <n v="0"/>
    <n v="323811"/>
    <n v="1"/>
    <n v="1"/>
    <n v="0"/>
  </r>
  <r>
    <x v="147"/>
    <n v="202221"/>
    <x v="22"/>
    <n v="4"/>
    <n v="0"/>
    <n v="0"/>
    <n v="0"/>
    <n v="323807"/>
    <n v="1"/>
    <n v="1"/>
    <n v="0"/>
  </r>
  <r>
    <x v="116"/>
    <n v="202222"/>
    <x v="22"/>
    <n v="4"/>
    <n v="0"/>
    <n v="0"/>
    <n v="0"/>
    <n v="323803"/>
    <n v="1"/>
    <n v="1"/>
    <n v="0"/>
  </r>
  <r>
    <x v="117"/>
    <n v="202223"/>
    <x v="22"/>
    <n v="7"/>
    <n v="0"/>
    <n v="0"/>
    <n v="0"/>
    <n v="323796"/>
    <n v="1"/>
    <n v="1"/>
    <n v="0"/>
  </r>
  <r>
    <x v="118"/>
    <n v="202224"/>
    <x v="22"/>
    <n v="2"/>
    <n v="0"/>
    <n v="0"/>
    <n v="0"/>
    <n v="323794"/>
    <n v="1"/>
    <n v="1"/>
    <n v="0"/>
  </r>
  <r>
    <x v="119"/>
    <n v="202225"/>
    <x v="22"/>
    <n v="8"/>
    <n v="0"/>
    <n v="0"/>
    <n v="0"/>
    <n v="323786"/>
    <n v="1"/>
    <n v="1"/>
    <n v="0"/>
  </r>
  <r>
    <x v="148"/>
    <n v="202226"/>
    <x v="22"/>
    <n v="7"/>
    <n v="0"/>
    <n v="0"/>
    <n v="0"/>
    <n v="323779"/>
    <n v="1"/>
    <n v="1"/>
    <n v="0"/>
  </r>
  <r>
    <x v="120"/>
    <n v="202227"/>
    <x v="22"/>
    <n v="8"/>
    <n v="0"/>
    <n v="0"/>
    <n v="0"/>
    <n v="323771"/>
    <n v="1"/>
    <n v="1"/>
    <n v="0"/>
  </r>
  <r>
    <x v="121"/>
    <n v="202228"/>
    <x v="22"/>
    <n v="6"/>
    <n v="0"/>
    <n v="0"/>
    <n v="0"/>
    <n v="323765"/>
    <n v="1"/>
    <n v="1"/>
    <n v="0"/>
  </r>
  <r>
    <x v="122"/>
    <n v="202229"/>
    <x v="22"/>
    <n v="9"/>
    <n v="0"/>
    <n v="0"/>
    <n v="0"/>
    <n v="323756"/>
    <n v="1"/>
    <n v="1"/>
    <n v="0"/>
  </r>
  <r>
    <x v="123"/>
    <n v="202230"/>
    <x v="22"/>
    <n v="8"/>
    <n v="0"/>
    <n v="0"/>
    <n v="0"/>
    <n v="323748"/>
    <n v="2"/>
    <n v="2"/>
    <n v="0"/>
  </r>
  <r>
    <x v="149"/>
    <n v="202231"/>
    <x v="22"/>
    <n v="9"/>
    <n v="0"/>
    <n v="0"/>
    <n v="0"/>
    <n v="323739"/>
    <n v="2"/>
    <n v="2"/>
    <n v="0"/>
  </r>
  <r>
    <x v="124"/>
    <n v="202232"/>
    <x v="22"/>
    <n v="4"/>
    <n v="0"/>
    <n v="0"/>
    <n v="0"/>
    <n v="323735"/>
    <n v="2"/>
    <n v="2"/>
    <n v="0"/>
  </r>
  <r>
    <x v="150"/>
    <n v="202233"/>
    <x v="22"/>
    <n v="2"/>
    <n v="0"/>
    <n v="0"/>
    <n v="0"/>
    <n v="323733"/>
    <n v="2"/>
    <n v="2"/>
    <n v="0"/>
  </r>
  <r>
    <x v="12"/>
    <n v="202234"/>
    <x v="22"/>
    <n v="12"/>
    <n v="0"/>
    <n v="0"/>
    <n v="0"/>
    <n v="323721"/>
    <n v="2"/>
    <n v="2"/>
    <n v="0"/>
  </r>
  <r>
    <x v="125"/>
    <n v="202235"/>
    <x v="22"/>
    <n v="4"/>
    <n v="0"/>
    <n v="0"/>
    <n v="0"/>
    <n v="323717"/>
    <n v="2"/>
    <n v="2"/>
    <n v="0"/>
  </r>
  <r>
    <x v="151"/>
    <n v="202236"/>
    <x v="22"/>
    <n v="1"/>
    <n v="0"/>
    <n v="0"/>
    <n v="0"/>
    <n v="323716"/>
    <n v="2"/>
    <n v="2"/>
    <n v="0"/>
  </r>
  <r>
    <x v="126"/>
    <n v="202237"/>
    <x v="22"/>
    <n v="5"/>
    <n v="0"/>
    <n v="0"/>
    <n v="0"/>
    <n v="323711"/>
    <n v="2"/>
    <n v="2"/>
    <n v="0"/>
  </r>
  <r>
    <x v="152"/>
    <n v="202238"/>
    <x v="22"/>
    <n v="2"/>
    <n v="0"/>
    <n v="0"/>
    <n v="0"/>
    <n v="323709"/>
    <n v="2"/>
    <n v="2"/>
    <n v="0"/>
  </r>
  <r>
    <x v="127"/>
    <n v="202239"/>
    <x v="22"/>
    <n v="3"/>
    <n v="0"/>
    <n v="0"/>
    <n v="0"/>
    <n v="323706"/>
    <n v="2"/>
    <n v="2"/>
    <n v="0"/>
  </r>
  <r>
    <x v="128"/>
    <n v="202240"/>
    <x v="22"/>
    <n v="4"/>
    <n v="0"/>
    <n v="0"/>
    <n v="0"/>
    <n v="323702"/>
    <n v="2"/>
    <n v="2"/>
    <n v="0"/>
  </r>
  <r>
    <x v="129"/>
    <n v="202241"/>
    <x v="22"/>
    <n v="3"/>
    <n v="0"/>
    <n v="0"/>
    <n v="0"/>
    <n v="323699"/>
    <n v="2"/>
    <n v="2"/>
    <n v="0"/>
  </r>
  <r>
    <x v="130"/>
    <n v="202242"/>
    <x v="22"/>
    <n v="4"/>
    <n v="0"/>
    <n v="0"/>
    <n v="0"/>
    <n v="323695"/>
    <n v="2"/>
    <n v="2"/>
    <n v="0"/>
  </r>
  <r>
    <x v="153"/>
    <n v="202243"/>
    <x v="22"/>
    <n v="9"/>
    <n v="0"/>
    <n v="0"/>
    <n v="0"/>
    <n v="323686"/>
    <n v="2"/>
    <n v="2"/>
    <n v="0"/>
  </r>
  <r>
    <x v="154"/>
    <n v="202244"/>
    <x v="22"/>
    <n v="6"/>
    <n v="0"/>
    <n v="0"/>
    <n v="0"/>
    <n v="323680"/>
    <n v="2"/>
    <n v="2"/>
    <n v="0"/>
  </r>
  <r>
    <x v="155"/>
    <n v="202245"/>
    <x v="22"/>
    <n v="6"/>
    <n v="0"/>
    <n v="0"/>
    <n v="0"/>
    <n v="323674"/>
    <n v="2"/>
    <n v="2"/>
    <n v="0"/>
  </r>
  <r>
    <x v="156"/>
    <n v="202246"/>
    <x v="22"/>
    <n v="3"/>
    <n v="0"/>
    <n v="0"/>
    <n v="0"/>
    <n v="323671"/>
    <n v="2"/>
    <n v="2"/>
    <n v="0"/>
  </r>
  <r>
    <x v="157"/>
    <n v="202247"/>
    <x v="22"/>
    <n v="5"/>
    <n v="0"/>
    <n v="0"/>
    <n v="0"/>
    <n v="323666"/>
    <n v="2"/>
    <n v="2"/>
    <n v="0"/>
  </r>
  <r>
    <x v="132"/>
    <n v="202249"/>
    <x v="22"/>
    <n v="8"/>
    <n v="0"/>
    <n v="0"/>
    <n v="0"/>
    <n v="323658"/>
    <n v="2"/>
    <n v="2"/>
    <n v="0"/>
  </r>
  <r>
    <x v="133"/>
    <n v="202250"/>
    <x v="22"/>
    <n v="4"/>
    <n v="0"/>
    <n v="0"/>
    <n v="0"/>
    <n v="323654"/>
    <n v="2"/>
    <n v="2"/>
    <n v="0"/>
  </r>
  <r>
    <x v="134"/>
    <n v="202251"/>
    <x v="22"/>
    <n v="5"/>
    <n v="0"/>
    <n v="0"/>
    <n v="0"/>
    <n v="323649"/>
    <n v="2"/>
    <n v="2"/>
    <n v="0"/>
  </r>
  <r>
    <x v="135"/>
    <n v="202252"/>
    <x v="22"/>
    <n v="5"/>
    <n v="0"/>
    <n v="0"/>
    <n v="0"/>
    <n v="323644"/>
    <n v="2"/>
    <n v="2"/>
    <n v="0"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  <r>
    <x v="158"/>
    <m/>
    <x v="23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9BAF0-33D7-437A-B1FA-91BD80290B5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T26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x="75"/>
        <item x="8"/>
        <item x="76"/>
        <item x="142"/>
        <item x="77"/>
        <item x="9"/>
        <item x="78"/>
        <item x="79"/>
        <item x="80"/>
        <item x="81"/>
        <item x="82"/>
        <item x="83"/>
        <item x="84"/>
        <item x="85"/>
        <item x="86"/>
        <item h="1" x="87"/>
        <item h="1" x="88"/>
        <item h="1" x="89"/>
        <item h="1" x="10"/>
        <item h="1" x="90"/>
        <item h="1" x="91"/>
        <item h="1" x="143"/>
        <item h="1" x="92"/>
        <item h="1" x="93"/>
        <item h="1" x="94"/>
        <item h="1" x="95"/>
        <item h="1" x="144"/>
        <item h="1" x="96"/>
        <item h="1" x="97"/>
        <item h="1" x="99"/>
        <item h="1" x="100"/>
        <item h="1" x="101"/>
        <item h="1" x="102"/>
        <item h="1" x="145"/>
        <item h="1" x="103"/>
        <item h="1" x="104"/>
        <item h="1" x="105"/>
        <item h="1" x="106"/>
        <item h="1" x="107"/>
        <item h="1" x="146"/>
        <item h="1" x="108"/>
        <item h="1" x="109"/>
        <item h="1" x="110"/>
        <item h="1" x="111"/>
        <item h="1" x="112"/>
        <item h="1" x="113"/>
        <item h="1" x="114"/>
        <item h="1" x="115"/>
        <item h="1" x="11"/>
        <item h="1" x="147"/>
        <item h="1" x="116"/>
        <item h="1" x="117"/>
        <item h="1" x="118"/>
        <item h="1" x="119"/>
        <item h="1" x="148"/>
        <item h="1" x="120"/>
        <item h="1" x="121"/>
        <item h="1" x="122"/>
        <item h="1" x="123"/>
        <item h="1" x="149"/>
        <item h="1" x="124"/>
        <item h="1" x="150"/>
        <item h="1" x="12"/>
        <item h="1" x="125"/>
        <item h="1" x="151"/>
        <item h="1" x="126"/>
        <item h="1" x="152"/>
        <item h="1" x="127"/>
        <item h="1" x="128"/>
        <item h="1" x="129"/>
        <item h="1" x="130"/>
        <item h="1" x="153"/>
        <item h="1" x="154"/>
        <item h="1" x="155"/>
        <item h="1" x="156"/>
        <item h="1" x="157"/>
        <item h="1" x="131"/>
        <item h="1" x="132"/>
        <item h="1" x="133"/>
        <item h="1" x="134"/>
        <item h="1"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T26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x="75"/>
        <item x="8"/>
        <item x="76"/>
        <item x="142"/>
        <item x="77"/>
        <item x="9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10"/>
        <item x="90"/>
        <item x="91"/>
        <item x="143"/>
        <item x="92"/>
        <item x="93"/>
        <item x="94"/>
        <item x="95"/>
        <item x="144"/>
        <item x="96"/>
        <item x="97"/>
        <item x="99"/>
        <item x="100"/>
        <item x="101"/>
        <item x="102"/>
        <item x="145"/>
        <item x="103"/>
        <item x="104"/>
        <item x="105"/>
        <item x="106"/>
        <item x="107"/>
        <item x="146"/>
        <item x="108"/>
        <item x="109"/>
        <item x="110"/>
        <item x="111"/>
        <item x="112"/>
        <item x="113"/>
        <item x="114"/>
        <item x="115"/>
        <item x="11"/>
        <item x="147"/>
        <item x="116"/>
        <item x="117"/>
        <item x="118"/>
        <item x="119"/>
        <item x="148"/>
        <item x="120"/>
        <item x="121"/>
        <item x="122"/>
        <item x="123"/>
        <item x="149"/>
        <item x="124"/>
        <item x="150"/>
        <item x="12"/>
        <item x="125"/>
        <item x="151"/>
        <item x="126"/>
        <item x="152"/>
        <item x="127"/>
        <item x="128"/>
        <item x="129"/>
        <item x="130"/>
        <item x="153"/>
        <item x="154"/>
        <item x="155"/>
        <item x="156"/>
        <item x="157"/>
        <item x="131"/>
        <item x="132"/>
        <item x="133"/>
        <item x="134"/>
        <item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x="57"/>
        <item x="58"/>
        <item x="59"/>
        <item x="7"/>
        <item x="60"/>
        <item x="61"/>
        <item x="138"/>
        <item x="62"/>
        <item x="63"/>
        <item x="64"/>
        <item x="139"/>
        <item x="65"/>
        <item x="66"/>
        <item x="67"/>
        <item x="68"/>
        <item x="69"/>
        <item x="70"/>
        <item x="71"/>
        <item x="72"/>
        <item x="140"/>
        <item x="73"/>
        <item x="74"/>
        <item x="141"/>
        <item x="75"/>
        <item x="8"/>
        <item x="76"/>
        <item x="142"/>
        <item x="77"/>
        <item x="9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10"/>
        <item x="90"/>
        <item x="91"/>
        <item x="143"/>
        <item x="92"/>
        <item x="93"/>
        <item x="94"/>
        <item x="95"/>
        <item x="144"/>
        <item x="96"/>
        <item x="97"/>
        <item x="99"/>
        <item x="100"/>
        <item x="101"/>
        <item x="102"/>
        <item x="145"/>
        <item x="103"/>
        <item x="104"/>
        <item x="105"/>
        <item x="106"/>
        <item x="107"/>
        <item x="146"/>
        <item x="108"/>
        <item x="109"/>
        <item x="110"/>
        <item x="111"/>
        <item x="112"/>
        <item x="113"/>
        <item x="114"/>
        <item x="115"/>
        <item x="11"/>
        <item x="147"/>
        <item x="116"/>
        <item x="117"/>
        <item x="118"/>
        <item x="119"/>
        <item x="148"/>
        <item x="120"/>
        <item x="121"/>
        <item x="122"/>
        <item x="123"/>
        <item x="149"/>
        <item x="124"/>
        <item x="150"/>
        <item x="12"/>
        <item x="125"/>
        <item x="151"/>
        <item x="126"/>
        <item x="152"/>
        <item x="127"/>
        <item x="128"/>
        <item x="129"/>
        <item x="130"/>
        <item x="153"/>
        <item x="154"/>
        <item x="155"/>
        <item x="156"/>
        <item x="157"/>
        <item x="131"/>
        <item x="132"/>
        <item x="133"/>
        <item x="134"/>
        <item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h="1" x="75"/>
        <item h="1" x="8"/>
        <item h="1" x="76"/>
        <item h="1" x="142"/>
        <item h="1" x="77"/>
        <item h="1" x="9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10"/>
        <item h="1" x="90"/>
        <item h="1" x="91"/>
        <item h="1" x="143"/>
        <item h="1" x="92"/>
        <item h="1" x="93"/>
        <item h="1" x="94"/>
        <item h="1" x="95"/>
        <item h="1" x="144"/>
        <item h="1" x="96"/>
        <item h="1" x="97"/>
        <item h="1" x="99"/>
        <item h="1" x="100"/>
        <item h="1" x="101"/>
        <item h="1" x="102"/>
        <item h="1" x="145"/>
        <item h="1" x="103"/>
        <item h="1" x="104"/>
        <item h="1" x="105"/>
        <item h="1" x="106"/>
        <item h="1" x="107"/>
        <item h="1" x="146"/>
        <item h="1" x="108"/>
        <item h="1" x="109"/>
        <item h="1" x="110"/>
        <item h="1" x="111"/>
        <item h="1" x="112"/>
        <item h="1" x="113"/>
        <item h="1" x="114"/>
        <item h="1" x="115"/>
        <item h="1" x="11"/>
        <item h="1" x="147"/>
        <item x="116"/>
        <item x="117"/>
        <item x="118"/>
        <item x="119"/>
        <item x="148"/>
        <item x="120"/>
        <item x="121"/>
        <item x="122"/>
        <item x="123"/>
        <item x="149"/>
        <item x="124"/>
        <item x="150"/>
        <item x="12"/>
        <item x="125"/>
        <item x="151"/>
        <item x="126"/>
        <item x="152"/>
        <item x="127"/>
        <item x="128"/>
        <item x="129"/>
        <item x="130"/>
        <item x="153"/>
        <item x="154"/>
        <item x="155"/>
        <item x="156"/>
        <item x="157"/>
        <item x="131"/>
        <item x="132"/>
        <item x="133"/>
        <item x="134"/>
        <item x="135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h="1" x="75"/>
        <item h="1" x="8"/>
        <item h="1" x="76"/>
        <item h="1" x="142"/>
        <item h="1" x="77"/>
        <item h="1" x="9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x="88"/>
        <item x="89"/>
        <item x="10"/>
        <item x="90"/>
        <item x="91"/>
        <item x="143"/>
        <item x="92"/>
        <item x="93"/>
        <item x="94"/>
        <item x="95"/>
        <item x="144"/>
        <item x="96"/>
        <item x="97"/>
        <item x="99"/>
        <item x="100"/>
        <item x="101"/>
        <item x="102"/>
        <item x="145"/>
        <item x="103"/>
        <item x="104"/>
        <item x="105"/>
        <item x="106"/>
        <item x="107"/>
        <item x="146"/>
        <item x="108"/>
        <item x="109"/>
        <item x="110"/>
        <item x="111"/>
        <item x="112"/>
        <item x="113"/>
        <item x="114"/>
        <item h="1" x="115"/>
        <item h="1" x="11"/>
        <item h="1" x="147"/>
        <item h="1" x="116"/>
        <item h="1" x="117"/>
        <item h="1" x="118"/>
        <item h="1" x="119"/>
        <item h="1" x="148"/>
        <item h="1" x="120"/>
        <item h="1" x="121"/>
        <item h="1" x="122"/>
        <item h="1" x="123"/>
        <item h="1" x="149"/>
        <item h="1" x="124"/>
        <item h="1" x="150"/>
        <item h="1" x="12"/>
        <item h="1" x="125"/>
        <item h="1" x="151"/>
        <item h="1" x="126"/>
        <item h="1" x="152"/>
        <item h="1" x="127"/>
        <item h="1" x="128"/>
        <item h="1" x="129"/>
        <item h="1" x="130"/>
        <item h="1" x="153"/>
        <item h="1" x="154"/>
        <item h="1" x="155"/>
        <item h="1" x="156"/>
        <item h="1" x="157"/>
        <item h="1" x="131"/>
        <item h="1" x="132"/>
        <item h="1" x="133"/>
        <item h="1" x="134"/>
        <item h="1"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x="75"/>
        <item x="8"/>
        <item x="76"/>
        <item x="142"/>
        <item x="77"/>
        <item x="9"/>
        <item x="78"/>
        <item x="79"/>
        <item x="80"/>
        <item x="81"/>
        <item x="82"/>
        <item x="83"/>
        <item x="84"/>
        <item x="85"/>
        <item x="86"/>
        <item h="1" x="87"/>
        <item h="1" x="88"/>
        <item h="1" x="89"/>
        <item h="1" x="10"/>
        <item h="1" x="90"/>
        <item h="1" x="91"/>
        <item h="1" x="143"/>
        <item h="1" x="92"/>
        <item h="1" x="93"/>
        <item h="1" x="94"/>
        <item h="1" x="95"/>
        <item h="1" x="144"/>
        <item h="1" x="96"/>
        <item h="1" x="97"/>
        <item h="1" x="99"/>
        <item h="1" x="100"/>
        <item h="1" x="101"/>
        <item h="1" x="102"/>
        <item h="1" x="145"/>
        <item h="1" x="103"/>
        <item h="1" x="104"/>
        <item h="1" x="105"/>
        <item h="1" x="106"/>
        <item h="1" x="107"/>
        <item h="1" x="146"/>
        <item h="1" x="108"/>
        <item h="1" x="109"/>
        <item h="1" x="110"/>
        <item h="1" x="111"/>
        <item h="1" x="112"/>
        <item h="1" x="113"/>
        <item h="1" x="114"/>
        <item h="1" x="115"/>
        <item h="1" x="11"/>
        <item h="1" x="147"/>
        <item h="1" x="116"/>
        <item h="1" x="117"/>
        <item h="1" x="118"/>
        <item h="1" x="119"/>
        <item h="1" x="148"/>
        <item h="1" x="120"/>
        <item h="1" x="121"/>
        <item h="1" x="122"/>
        <item h="1" x="123"/>
        <item h="1" x="149"/>
        <item h="1" x="124"/>
        <item h="1" x="150"/>
        <item h="1" x="12"/>
        <item h="1" x="125"/>
        <item h="1" x="151"/>
        <item h="1" x="126"/>
        <item h="1" x="152"/>
        <item h="1" x="127"/>
        <item h="1" x="128"/>
        <item h="1" x="129"/>
        <item h="1" x="130"/>
        <item h="1" x="153"/>
        <item h="1" x="154"/>
        <item h="1" x="155"/>
        <item h="1" x="156"/>
        <item h="1" x="157"/>
        <item h="1" x="131"/>
        <item h="1" x="132"/>
        <item h="1" x="133"/>
        <item h="1" x="134"/>
        <item h="1"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5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h="1" x="75"/>
        <item h="1" x="8"/>
        <item h="1" x="76"/>
        <item h="1" x="142"/>
        <item h="1" x="77"/>
        <item h="1" x="9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10"/>
        <item h="1" x="90"/>
        <item h="1" x="91"/>
        <item h="1" x="143"/>
        <item h="1" x="92"/>
        <item h="1" x="93"/>
        <item h="1" x="94"/>
        <item h="1" x="95"/>
        <item h="1" x="144"/>
        <item h="1" x="96"/>
        <item h="1" x="97"/>
        <item h="1" x="99"/>
        <item h="1" x="100"/>
        <item h="1" x="101"/>
        <item h="1" x="102"/>
        <item h="1" x="145"/>
        <item h="1" x="103"/>
        <item h="1" x="104"/>
        <item h="1" x="105"/>
        <item h="1" x="106"/>
        <item h="1" x="107"/>
        <item h="1" x="146"/>
        <item h="1" x="108"/>
        <item h="1" x="109"/>
        <item h="1" x="110"/>
        <item h="1" x="111"/>
        <item h="1" x="112"/>
        <item h="1" x="113"/>
        <item h="1" x="114"/>
        <item h="1" x="115"/>
        <item h="1" x="11"/>
        <item h="1" x="147"/>
        <item h="1" x="116"/>
        <item h="1" x="117"/>
        <item h="1" x="118"/>
        <item h="1" x="119"/>
        <item h="1" x="148"/>
        <item h="1" x="120"/>
        <item h="1" x="121"/>
        <item h="1" x="122"/>
        <item h="1" x="123"/>
        <item h="1" x="149"/>
        <item h="1" x="124"/>
        <item h="1" x="150"/>
        <item h="1" x="12"/>
        <item h="1" x="125"/>
        <item h="1" x="151"/>
        <item h="1" x="126"/>
        <item h="1" x="152"/>
        <item h="1" x="127"/>
        <item h="1" x="128"/>
        <item h="1" x="129"/>
        <item h="1" x="130"/>
        <item h="1" x="153"/>
        <item h="1" x="154"/>
        <item h="1" x="155"/>
        <item h="1" x="156"/>
        <item h="1" x="157"/>
        <item h="1" x="131"/>
        <item h="1" x="132"/>
        <item h="1" x="133"/>
        <item h="1" x="134"/>
        <item h="1"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m="1" x="56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5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h="1" x="75"/>
        <item h="1" x="8"/>
        <item h="1" x="76"/>
        <item h="1" x="142"/>
        <item h="1" x="77"/>
        <item h="1" x="9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10"/>
        <item h="1" x="90"/>
        <item h="1" x="91"/>
        <item h="1" x="143"/>
        <item h="1" x="92"/>
        <item h="1" x="93"/>
        <item h="1" x="94"/>
        <item h="1" x="95"/>
        <item h="1" x="144"/>
        <item h="1" x="96"/>
        <item h="1" x="97"/>
        <item h="1" x="99"/>
        <item h="1" x="100"/>
        <item h="1" x="101"/>
        <item h="1" x="102"/>
        <item h="1" x="145"/>
        <item h="1" x="103"/>
        <item h="1" x="104"/>
        <item h="1" x="105"/>
        <item h="1" x="106"/>
        <item h="1" x="107"/>
        <item h="1" x="146"/>
        <item h="1" x="108"/>
        <item h="1" x="109"/>
        <item h="1" x="110"/>
        <item h="1" x="111"/>
        <item h="1" x="112"/>
        <item h="1" x="113"/>
        <item h="1" x="114"/>
        <item h="1" x="115"/>
        <item h="1" x="11"/>
        <item h="1" x="147"/>
        <item h="1" x="116"/>
        <item h="1" x="117"/>
        <item h="1" x="118"/>
        <item h="1" x="119"/>
        <item h="1" x="148"/>
        <item h="1" x="120"/>
        <item h="1" x="121"/>
        <item h="1" x="122"/>
        <item h="1" x="123"/>
        <item h="1" x="149"/>
        <item h="1" x="124"/>
        <item h="1" x="150"/>
        <item h="1" x="12"/>
        <item h="1" x="125"/>
        <item h="1" x="151"/>
        <item h="1" x="126"/>
        <item h="1" x="152"/>
        <item h="1" x="127"/>
        <item h="1" x="128"/>
        <item h="1" x="129"/>
        <item h="1" x="130"/>
        <item h="1" x="153"/>
        <item h="1" x="154"/>
        <item h="1" x="155"/>
        <item h="1" x="156"/>
        <item h="1" x="157"/>
        <item h="1" x="131"/>
        <item h="1" x="132"/>
        <item h="1" x="133"/>
        <item h="1" x="134"/>
        <item h="1"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h="1" m="1" x="56"/>
        <item h="1" m="1" x="24"/>
        <item h="1" m="1" x="25"/>
        <item h="1" m="1" x="26"/>
        <item h="1" m="1" x="27"/>
        <item h="1" m="1" x="28"/>
        <item h="1" m="1" x="29"/>
        <item h="1" m="1" x="30"/>
        <item h="1" m="1" x="31"/>
        <item h="1" m="1" x="32"/>
        <item h="1" m="1" x="33"/>
        <item h="1"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5" firstHeaderRow="0" firstDataRow="1" firstDataCol="1" rowPageCount="1" colPageCount="1"/>
  <pivotFields count="12">
    <pivotField axis="axisPage" multipleItemSelectionAllowed="1" showAll="0">
      <items count="253">
        <item h="1" x="55"/>
        <item h="1" x="56"/>
        <item h="1" x="57"/>
        <item h="1" x="58"/>
        <item h="1" x="59"/>
        <item h="1" x="7"/>
        <item h="1" x="60"/>
        <item h="1" x="61"/>
        <item h="1" x="138"/>
        <item h="1" x="62"/>
        <item h="1" x="63"/>
        <item h="1" x="64"/>
        <item h="1" x="139"/>
        <item h="1" x="65"/>
        <item h="1" x="66"/>
        <item h="1" x="67"/>
        <item h="1" x="68"/>
        <item h="1" x="69"/>
        <item h="1" x="70"/>
        <item h="1" x="71"/>
        <item h="1" x="72"/>
        <item h="1" x="140"/>
        <item h="1" x="73"/>
        <item h="1" x="74"/>
        <item h="1" x="141"/>
        <item h="1" x="75"/>
        <item h="1" x="8"/>
        <item h="1" x="76"/>
        <item h="1" x="142"/>
        <item h="1" x="77"/>
        <item h="1" x="9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10"/>
        <item h="1" x="90"/>
        <item h="1" x="91"/>
        <item h="1" x="143"/>
        <item h="1" x="92"/>
        <item h="1" x="93"/>
        <item h="1" x="94"/>
        <item h="1" x="95"/>
        <item h="1" x="144"/>
        <item h="1" x="96"/>
        <item h="1" x="97"/>
        <item h="1" x="99"/>
        <item h="1" x="100"/>
        <item h="1" x="101"/>
        <item h="1" x="102"/>
        <item h="1" x="145"/>
        <item h="1" x="103"/>
        <item h="1" x="104"/>
        <item h="1" x="105"/>
        <item h="1" x="106"/>
        <item h="1" x="107"/>
        <item h="1" x="146"/>
        <item h="1" x="108"/>
        <item h="1" x="109"/>
        <item h="1" x="110"/>
        <item h="1" x="111"/>
        <item h="1" x="112"/>
        <item h="1" x="113"/>
        <item h="1" x="114"/>
        <item h="1" x="115"/>
        <item h="1" x="11"/>
        <item h="1" x="147"/>
        <item h="1" x="116"/>
        <item h="1" x="117"/>
        <item h="1" x="118"/>
        <item h="1" x="119"/>
        <item h="1" x="148"/>
        <item h="1" x="120"/>
        <item h="1" x="121"/>
        <item h="1" x="122"/>
        <item h="1" x="123"/>
        <item h="1" x="149"/>
        <item h="1" x="124"/>
        <item h="1" x="150"/>
        <item h="1" x="12"/>
        <item h="1" x="125"/>
        <item h="1" x="151"/>
        <item h="1" x="126"/>
        <item h="1" x="152"/>
        <item h="1" x="127"/>
        <item h="1" x="128"/>
        <item h="1" x="129"/>
        <item h="1" x="130"/>
        <item h="1" x="153"/>
        <item h="1" x="154"/>
        <item h="1" x="155"/>
        <item h="1" x="156"/>
        <item h="1" x="157"/>
        <item h="1" x="131"/>
        <item h="1" x="132"/>
        <item h="1" x="133"/>
        <item h="1" x="134"/>
        <item h="1" x="135"/>
        <item h="1" m="1" x="159"/>
        <item h="1" m="1" x="160"/>
        <item h="1" m="1" x="161"/>
        <item h="1" m="1" x="162"/>
        <item h="1" m="1" x="163"/>
        <item h="1" m="1" x="164"/>
        <item h="1" m="1" x="165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x="158"/>
        <item h="1" x="0"/>
        <item h="1" x="1"/>
        <item h="1" x="2"/>
        <item h="1" x="3"/>
        <item h="1" x="4"/>
        <item h="1" x="5"/>
        <item h="1" x="6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98"/>
        <item h="1" x="136"/>
        <item h="1" x="137"/>
        <item t="default"/>
      </items>
    </pivotField>
    <pivotField showAll="0"/>
    <pivotField axis="axisRow" showAll="0">
      <items count="58">
        <item h="1" m="1" x="56"/>
        <item h="1" m="1" x="24"/>
        <item h="1" m="1" x="25"/>
        <item h="1" m="1" x="26"/>
        <item h="1" m="1" x="27"/>
        <item h="1" m="1" x="28"/>
        <item h="1" m="1" x="29"/>
        <item h="1" m="1" x="30"/>
        <item h="1" m="1" x="31"/>
        <item h="1" m="1" x="32"/>
        <item h="1" m="1" x="33"/>
        <item h="1"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x="2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1"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3282" tableType="queryTable" totalsRowShown="0">
  <autoFilter ref="A1:K3282" xr:uid="{2A7E62F6-9B7D-4869-AFB1-470230BCA17D}"/>
  <tableColumns count="11">
    <tableColumn id="1" xr3:uid="{41B7A638-7DF5-4D18-8F70-098C1B1E4535}" uniqueName="1" name="iso_week" queryTableFieldId="1" dataDxfId="22"/>
    <tableColumn id="2" xr3:uid="{232A7AE7-6AAD-4C4D-A617-1A0838FA6118}" uniqueName="2" name="isoweek_int" queryTableFieldId="2"/>
    <tableColumn id="3" xr3:uid="{E2B1BC2B-A7E1-49D9-8827-630FD085C458}" uniqueName="3" name="age" queryTableFieldId="3" dataDxfId="21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E882-E945-4B79-9C8E-DC86B59FEBF0}">
  <dimension ref="A1:AB24"/>
  <sheetViews>
    <sheetView tabSelected="1" workbookViewId="0">
      <selection activeCell="T40" sqref="T40"/>
    </sheetView>
  </sheetViews>
  <sheetFormatPr defaultRowHeight="14.5" x14ac:dyDescent="0.35"/>
  <cols>
    <col min="1" max="1" width="10.7265625" bestFit="1" customWidth="1"/>
    <col min="2" max="2" width="17.6328125" style="12" customWidth="1"/>
    <col min="3" max="3" width="13.7265625" style="12" hidden="1" customWidth="1"/>
    <col min="4" max="4" width="14.36328125" style="12" hidden="1" customWidth="1"/>
    <col min="5" max="5" width="21.90625" style="12" hidden="1" customWidth="1"/>
    <col min="6" max="6" width="15.7265625" style="12" hidden="1" customWidth="1"/>
    <col min="7" max="7" width="22.36328125" style="12" hidden="1" customWidth="1"/>
    <col min="8" max="8" width="9.36328125" style="12" customWidth="1"/>
    <col min="9" max="9" width="20.08984375" style="12" customWidth="1"/>
    <col min="10" max="10" width="9.36328125" style="12" customWidth="1"/>
    <col min="11" max="11" width="15.08984375" customWidth="1"/>
    <col min="12" max="12" width="4" customWidth="1"/>
    <col min="13" max="13" width="9.36328125" style="12" customWidth="1"/>
    <col min="14" max="14" width="11.26953125" style="12" customWidth="1"/>
    <col min="15" max="15" width="4.26953125" style="12" customWidth="1"/>
    <col min="16" max="16" width="12.6328125" customWidth="1"/>
    <col min="17" max="17" width="11.6328125" customWidth="1"/>
    <col min="18" max="19" width="8.26953125" style="6" customWidth="1"/>
    <col min="20" max="20" width="14.6328125" style="12" customWidth="1"/>
    <col min="21" max="21" width="13.26953125" style="12" customWidth="1"/>
    <col min="22" max="22" width="8.26953125" style="6" customWidth="1"/>
    <col min="23" max="23" width="11.08984375" style="30" customWidth="1"/>
    <col min="24" max="25" width="10.26953125" style="30" customWidth="1"/>
  </cols>
  <sheetData>
    <row r="1" spans="1:28" ht="15" thickBot="1" x14ac:dyDescent="0.4">
      <c r="A1" s="12"/>
    </row>
    <row r="2" spans="1:28" ht="46.25" customHeight="1" x14ac:dyDescent="0.35">
      <c r="A2" s="12"/>
      <c r="B2" s="12" t="s">
        <v>177</v>
      </c>
      <c r="D2" s="12" t="s">
        <v>169</v>
      </c>
      <c r="E2" s="12" t="s">
        <v>170</v>
      </c>
      <c r="F2" s="12" t="s">
        <v>169</v>
      </c>
      <c r="G2" s="12" t="s">
        <v>170</v>
      </c>
      <c r="I2" s="12" t="s">
        <v>178</v>
      </c>
      <c r="K2" s="34" t="s">
        <v>235</v>
      </c>
      <c r="L2" s="35"/>
      <c r="M2" s="36"/>
      <c r="N2" s="37"/>
      <c r="T2" s="33" t="s">
        <v>230</v>
      </c>
      <c r="U2" s="33" t="s">
        <v>231</v>
      </c>
      <c r="W2" s="32" t="s">
        <v>228</v>
      </c>
      <c r="X2" s="32" t="s">
        <v>229</v>
      </c>
      <c r="Y2" s="32"/>
    </row>
    <row r="3" spans="1:28" ht="46.25" customHeight="1" x14ac:dyDescent="0.35">
      <c r="B3" s="12" t="s">
        <v>162</v>
      </c>
      <c r="C3" s="12" t="s">
        <v>163</v>
      </c>
      <c r="D3" s="12" t="s">
        <v>164</v>
      </c>
      <c r="E3" s="12" t="s">
        <v>165</v>
      </c>
      <c r="F3" s="12" t="s">
        <v>166</v>
      </c>
      <c r="G3" s="12" t="s">
        <v>167</v>
      </c>
      <c r="H3" s="12" t="s">
        <v>223</v>
      </c>
      <c r="I3" t="s">
        <v>224</v>
      </c>
      <c r="J3" s="12" t="s">
        <v>223</v>
      </c>
      <c r="K3" s="38"/>
      <c r="M3" s="31" t="s">
        <v>233</v>
      </c>
      <c r="N3" s="39" t="s">
        <v>234</v>
      </c>
      <c r="P3" s="31" t="s">
        <v>226</v>
      </c>
      <c r="Q3" s="31" t="s">
        <v>225</v>
      </c>
      <c r="R3" s="20" t="s">
        <v>227</v>
      </c>
      <c r="S3" s="20"/>
      <c r="T3" s="31"/>
      <c r="U3" s="31"/>
      <c r="V3" s="20"/>
    </row>
    <row r="4" spans="1:28" x14ac:dyDescent="0.35">
      <c r="A4" t="s">
        <v>290</v>
      </c>
      <c r="B4" s="12">
        <f>INDEX('2021 w 24- 2022'!I:I,MATCH(A4,'2021 w 24- 2022'!L:L,0))</f>
        <v>0.65772689620751745</v>
      </c>
      <c r="C4" s="12">
        <f ca="1">INDEX(INDIRECT("'" &amp; C$3 &amp; "'!E:E"), MATCH(A4, INDIRECT("'" &amp; C$3 &amp; "'!F:F"), 0))</f>
        <v>0.84014502816135517</v>
      </c>
      <c r="D4" s="12" t="e">
        <f ca="1">INDEX(INDIRECT("'" &amp; D$3 &amp; "'!E:E"), MATCH($A4, INDIRECT("'" &amp; D$3 &amp; "'!F:F"), 0))</f>
        <v>#REF!</v>
      </c>
      <c r="E4" s="12" t="e">
        <f t="shared" ref="E4:G19" ca="1" si="0">INDEX(INDIRECT("'" &amp; E$3 &amp; "'!E:E"), MATCH($A4, INDIRECT("'" &amp; E$3 &amp; "'!F:F"), 0))</f>
        <v>#REF!</v>
      </c>
      <c r="F4" s="12" t="e">
        <f t="shared" ca="1" si="0"/>
        <v>#REF!</v>
      </c>
      <c r="G4" s="12">
        <f t="shared" ca="1" si="0"/>
        <v>0.58977818469645726</v>
      </c>
      <c r="H4" s="12">
        <f>INDEX('2021 w 24- 2022'!K:K,MATCH(A4,'2021 w 24- 2022'!L:L,0))</f>
        <v>1.3318614606365818E-2</v>
      </c>
      <c r="I4" s="12">
        <f ca="1">INDEX(INDIRECT("'" &amp; I$3 &amp; "'!I:I"), MATCH($A4, INDIRECT("'" &amp; I$3 &amp; "'!L:L"), 0))</f>
        <v>0.87590244745067858</v>
      </c>
      <c r="J4" s="12">
        <f ca="1">INDEX(INDIRECT("'" &amp; I$3 &amp; "'!K:K"), MATCH($A4, INDIRECT("'" &amp; I$3 &amp; "'!L:L"), 0))</f>
        <v>1.6970783709294723E-2</v>
      </c>
      <c r="K4" s="40">
        <f ca="1">I4/B4</f>
        <v>1.3317114633766249</v>
      </c>
      <c r="L4" s="41" t="s">
        <v>232</v>
      </c>
      <c r="M4" s="18">
        <f ca="1">K4*P4</f>
        <v>2.5802173831036886E-2</v>
      </c>
      <c r="N4" s="42">
        <f ca="1">K4*R4</f>
        <v>5.2768612104828735E-2</v>
      </c>
      <c r="O4" s="18"/>
      <c r="P4" s="6">
        <f ca="1">J4/I4</f>
        <v>1.9375198412435461E-2</v>
      </c>
      <c r="Q4" s="6">
        <f>+H4/B4</f>
        <v>2.0249460198695755E-2</v>
      </c>
      <c r="R4" s="6">
        <f ca="1">P4+Q4</f>
        <v>3.9624658611131215E-2</v>
      </c>
      <c r="T4" s="18">
        <f ca="1">K4+P4*K4</f>
        <v>1.3575136372076617</v>
      </c>
      <c r="U4" s="18">
        <f ca="1">K4-W4*P4</f>
        <v>1.3048868872161081</v>
      </c>
      <c r="W4" s="18">
        <f t="shared" ref="W4:W21" ca="1" si="1">K4+R4*K4</f>
        <v>1.3844800754814537</v>
      </c>
      <c r="X4" s="18">
        <f ca="1">K4-W4*R4</f>
        <v>1.2768519130317593</v>
      </c>
      <c r="Y4" s="18"/>
      <c r="Z4" t="s">
        <v>215</v>
      </c>
    </row>
    <row r="5" spans="1:28" x14ac:dyDescent="0.35">
      <c r="A5" t="s">
        <v>291</v>
      </c>
      <c r="B5" s="12">
        <f>INDEX('2021 w 24- 2022'!I:I,MATCH(A5,'2021 w 24- 2022'!L:L,0))</f>
        <v>1.0916928260184517</v>
      </c>
      <c r="C5" s="12">
        <f t="shared" ref="C5:C24" ca="1" si="2">INDEX(INDIRECT("'" &amp; C$3 &amp; "'!E:E"), MATCH(A5, INDIRECT("'" &amp; C$3 &amp; "'!F:F"), 0))</f>
        <v>1.511433390814048</v>
      </c>
      <c r="D5" s="12" t="e">
        <f t="shared" ref="D5:G24" ca="1" si="3">INDEX(INDIRECT("'" &amp; D$3 &amp; "'!E:E"), MATCH($A5, INDIRECT("'" &amp; D$3 &amp; "'!F:F"), 0))</f>
        <v>#REF!</v>
      </c>
      <c r="E5" s="12" t="e">
        <f t="shared" ca="1" si="0"/>
        <v>#REF!</v>
      </c>
      <c r="F5" s="12" t="e">
        <f t="shared" ca="1" si="0"/>
        <v>#REF!</v>
      </c>
      <c r="G5" s="12">
        <f t="shared" ca="1" si="0"/>
        <v>0.8746135175775247</v>
      </c>
      <c r="H5" s="12">
        <f>INDEX('2021 w 24- 2022'!K:K,MATCH(A5,'2021 w 24- 2022'!L:L,0))</f>
        <v>1.0397323801055397E-2</v>
      </c>
      <c r="I5" s="12">
        <f t="shared" ref="I5:I24" ca="1" si="4">INDEX(INDIRECT("'" &amp; I$3 &amp; "'!I:I"), MATCH($A5, INDIRECT("'" &amp; I$3 &amp; "'!L:L"), 0))</f>
        <v>1.274578032167986</v>
      </c>
      <c r="J5" s="12">
        <f t="shared" ref="J5:J21" ca="1" si="5">INDEX(INDIRECT("'" &amp; I$3 &amp; "'!K:K"), MATCH($A5, INDIRECT("'" &amp; I$3 &amp; "'!L:L"), 0))</f>
        <v>1.1972958787728352E-2</v>
      </c>
      <c r="K5" s="40">
        <f t="shared" ref="K5:K21" ca="1" si="6">I5/B5</f>
        <v>1.1675244187657996</v>
      </c>
      <c r="L5" s="41" t="s">
        <v>232</v>
      </c>
      <c r="M5" s="18">
        <f t="shared" ref="M5:M21" ca="1" si="7">K5*P5</f>
        <v>1.096733302846307E-2</v>
      </c>
      <c r="N5" s="42">
        <f t="shared" ref="N5:N21" ca="1" si="8">K5*R5</f>
        <v>2.20868797894508E-2</v>
      </c>
      <c r="O5" s="18"/>
      <c r="P5" s="6">
        <f t="shared" ref="P5:P21" ca="1" si="9">J5/I5</f>
        <v>9.3936647938008301E-3</v>
      </c>
      <c r="Q5" s="6">
        <f t="shared" ref="Q5:Q21" si="10">+H5/B5</f>
        <v>9.52403785502174E-3</v>
      </c>
      <c r="R5" s="6">
        <f t="shared" ref="R5:R21" ca="1" si="11">P5+Q5</f>
        <v>1.891770264882257E-2</v>
      </c>
      <c r="T5" s="18">
        <f t="shared" ref="T5:T21" ca="1" si="12">K5+P5*K5</f>
        <v>1.1784917517942626</v>
      </c>
      <c r="U5" s="18">
        <f t="shared" ref="U5:U21" ca="1" si="13">K5-W5*P5</f>
        <v>1.1563496089922534</v>
      </c>
      <c r="W5" s="18">
        <f t="shared" ca="1" si="1"/>
        <v>1.1896112985552505</v>
      </c>
      <c r="X5" s="18">
        <f t="shared" ref="X5:X21" ca="1" si="14">K5-W5*R5</f>
        <v>1.1450197059520517</v>
      </c>
      <c r="Y5" s="18"/>
      <c r="Z5" t="s">
        <v>216</v>
      </c>
    </row>
    <row r="6" spans="1:28" x14ac:dyDescent="0.35">
      <c r="A6" t="s">
        <v>292</v>
      </c>
      <c r="B6" s="12">
        <f>INDEX('2021 w 24- 2022'!I:I,MATCH(A6,'2021 w 24- 2022'!L:L,0))</f>
        <v>1.7962690537959818</v>
      </c>
      <c r="C6" s="12">
        <f t="shared" ca="1" si="2"/>
        <v>2.7219761611292448</v>
      </c>
      <c r="D6" s="12" t="e">
        <f t="shared" ca="1" si="3"/>
        <v>#REF!</v>
      </c>
      <c r="E6" s="12" t="e">
        <f t="shared" ca="1" si="0"/>
        <v>#REF!</v>
      </c>
      <c r="F6" s="12" t="e">
        <f t="shared" ca="1" si="0"/>
        <v>#REF!</v>
      </c>
      <c r="G6" s="12">
        <f t="shared" ca="1" si="0"/>
        <v>1.3594434871559646</v>
      </c>
      <c r="H6" s="12">
        <f>INDEX('2021 w 24- 2022'!K:K,MATCH(A6,'2021 w 24- 2022'!L:L,0))</f>
        <v>1.2322921546581836E-2</v>
      </c>
      <c r="I6" s="12">
        <f t="shared" ca="1" si="4"/>
        <v>2.1822972186312537</v>
      </c>
      <c r="J6" s="12">
        <f t="shared" ca="1" si="5"/>
        <v>1.5062846087639289E-2</v>
      </c>
      <c r="K6" s="40">
        <f t="shared" ca="1" si="6"/>
        <v>1.2149055365728727</v>
      </c>
      <c r="L6" s="41" t="s">
        <v>232</v>
      </c>
      <c r="M6" s="18">
        <f t="shared" ca="1" si="7"/>
        <v>8.3856291215436748E-3</v>
      </c>
      <c r="N6" s="42">
        <f t="shared" ca="1" si="8"/>
        <v>1.6720229988856639E-2</v>
      </c>
      <c r="O6" s="18"/>
      <c r="P6" s="6">
        <f t="shared" ca="1" si="9"/>
        <v>6.9022890003437622E-3</v>
      </c>
      <c r="Q6" s="6">
        <f t="shared" si="10"/>
        <v>6.860287171646314E-3</v>
      </c>
      <c r="R6" s="6">
        <f t="shared" ca="1" si="11"/>
        <v>1.3762576171990077E-2</v>
      </c>
      <c r="T6" s="18">
        <f t="shared" ca="1" si="12"/>
        <v>1.2232911656944163</v>
      </c>
      <c r="U6" s="18">
        <f t="shared" ca="1" si="13"/>
        <v>1.2064044995917937</v>
      </c>
      <c r="W6" s="18">
        <f t="shared" ca="1" si="1"/>
        <v>1.2316257665617294</v>
      </c>
      <c r="X6" s="18">
        <f t="shared" ca="1" si="14"/>
        <v>1.1979551931451813</v>
      </c>
      <c r="Y6" s="18"/>
    </row>
    <row r="7" spans="1:28" x14ac:dyDescent="0.35">
      <c r="A7" t="s">
        <v>293</v>
      </c>
      <c r="B7" s="12">
        <f>INDEX('2021 w 24- 2022'!I:I,MATCH(A7,'2021 w 24- 2022'!L:L,0))</f>
        <v>2.1985516512066337</v>
      </c>
      <c r="C7" s="12">
        <f t="shared" ca="1" si="2"/>
        <v>3.6620750488600198</v>
      </c>
      <c r="D7" s="12" t="e">
        <f t="shared" ca="1" si="3"/>
        <v>#REF!</v>
      </c>
      <c r="E7" s="12" t="e">
        <f t="shared" ca="1" si="0"/>
        <v>#REF!</v>
      </c>
      <c r="F7" s="12" t="e">
        <f t="shared" ca="1" si="0"/>
        <v>#REF!</v>
      </c>
      <c r="G7" s="12">
        <f t="shared" ca="1" si="0"/>
        <v>1.6685137089516435</v>
      </c>
      <c r="H7" s="12">
        <f>INDEX('2021 w 24- 2022'!K:K,MATCH(A7,'2021 w 24- 2022'!L:L,0))</f>
        <v>1.5017247128203324E-2</v>
      </c>
      <c r="I7" s="12">
        <f t="shared" ca="1" si="4"/>
        <v>2.9359945169959714</v>
      </c>
      <c r="J7" s="12">
        <f t="shared" ca="1" si="5"/>
        <v>2.088500188258759E-2</v>
      </c>
      <c r="K7" s="40">
        <f t="shared" ca="1" si="6"/>
        <v>1.3354221245539564</v>
      </c>
      <c r="L7" s="41" t="s">
        <v>232</v>
      </c>
      <c r="M7" s="18">
        <f t="shared" ca="1" si="7"/>
        <v>9.4994365363785076E-3</v>
      </c>
      <c r="N7" s="42">
        <f t="shared" ca="1" si="8"/>
        <v>1.8621061699876769E-2</v>
      </c>
      <c r="O7" s="18"/>
      <c r="P7" s="6">
        <f t="shared" ca="1" si="9"/>
        <v>7.1134335441322789E-3</v>
      </c>
      <c r="Q7" s="6">
        <f t="shared" si="10"/>
        <v>6.8305182277438835E-3</v>
      </c>
      <c r="R7" s="6">
        <f t="shared" ca="1" si="11"/>
        <v>1.3943951771876163E-2</v>
      </c>
      <c r="T7" s="18">
        <f t="shared" ca="1" si="12"/>
        <v>1.3449215610903349</v>
      </c>
      <c r="U7" s="18">
        <f t="shared" ca="1" si="13"/>
        <v>1.3257902283326546</v>
      </c>
      <c r="W7" s="18">
        <f t="shared" ca="1" si="1"/>
        <v>1.3540431862538331</v>
      </c>
      <c r="X7" s="18">
        <f t="shared" ca="1" si="14"/>
        <v>1.3165414116677954</v>
      </c>
      <c r="Y7" s="18"/>
    </row>
    <row r="8" spans="1:28" x14ac:dyDescent="0.35">
      <c r="A8" t="s">
        <v>294</v>
      </c>
      <c r="B8" s="12">
        <f>INDEX('2021 w 24- 2022'!I:I,MATCH(A8,'2021 w 24- 2022'!L:L,0))</f>
        <v>2.5867126776058549</v>
      </c>
      <c r="C8" s="12">
        <f t="shared" ca="1" si="2"/>
        <v>4.4957991200279519</v>
      </c>
      <c r="D8" s="12" t="e">
        <f t="shared" ca="1" si="3"/>
        <v>#REF!</v>
      </c>
      <c r="E8" s="12" t="e">
        <f t="shared" ca="1" si="0"/>
        <v>#REF!</v>
      </c>
      <c r="F8" s="12" t="e">
        <f t="shared" ca="1" si="0"/>
        <v>#REF!</v>
      </c>
      <c r="G8" s="12">
        <f t="shared" ca="1" si="0"/>
        <v>1.8877489347086336</v>
      </c>
      <c r="H8" s="12">
        <f>INDEX('2021 w 24- 2022'!K:K,MATCH(A8,'2021 w 24- 2022'!L:L,0))</f>
        <v>1.6977157923348411E-2</v>
      </c>
      <c r="I8" s="12">
        <f t="shared" ca="1" si="4"/>
        <v>3.6413545617761351</v>
      </c>
      <c r="J8" s="12">
        <f t="shared" ca="1" si="5"/>
        <v>2.4502782148197601E-2</v>
      </c>
      <c r="K8" s="40">
        <f t="shared" ca="1" si="6"/>
        <v>1.4077151255725895</v>
      </c>
      <c r="L8" s="41" t="s">
        <v>232</v>
      </c>
      <c r="M8" s="18">
        <f t="shared" ca="1" si="7"/>
        <v>9.4725565619743577E-3</v>
      </c>
      <c r="N8" s="42">
        <f t="shared" ca="1" si="8"/>
        <v>1.8711697114705529E-2</v>
      </c>
      <c r="O8" s="18"/>
      <c r="P8" s="6">
        <f t="shared" ca="1" si="9"/>
        <v>6.729029467607223E-3</v>
      </c>
      <c r="Q8" s="6">
        <f t="shared" si="10"/>
        <v>6.5632175039485666E-3</v>
      </c>
      <c r="R8" s="6">
        <f t="shared" ca="1" si="11"/>
        <v>1.329224697155579E-2</v>
      </c>
      <c r="T8" s="18">
        <f t="shared" ca="1" si="12"/>
        <v>1.4171876821345639</v>
      </c>
      <c r="U8" s="18">
        <f t="shared" ca="1" si="13"/>
        <v>1.3981166574493413</v>
      </c>
      <c r="W8" s="18">
        <f t="shared" ca="1" si="1"/>
        <v>1.4264268226872949</v>
      </c>
      <c r="X8" s="18">
        <f t="shared" ca="1" si="14"/>
        <v>1.3887547079585782</v>
      </c>
      <c r="Y8" s="18"/>
      <c r="Z8" t="s">
        <v>185</v>
      </c>
      <c r="AB8">
        <v>5.6700425637090178E-2</v>
      </c>
    </row>
    <row r="9" spans="1:28" x14ac:dyDescent="0.35">
      <c r="A9" t="s">
        <v>295</v>
      </c>
      <c r="B9" s="12">
        <f>INDEX('2021 w 24- 2022'!I:I,MATCH(A9,'2021 w 24- 2022'!L:L,0))</f>
        <v>2.8764870911270215</v>
      </c>
      <c r="C9" s="12">
        <f t="shared" ca="1" si="2"/>
        <v>5.2464604992960897</v>
      </c>
      <c r="D9" s="12" t="e">
        <f t="shared" ca="1" si="3"/>
        <v>#REF!</v>
      </c>
      <c r="E9" s="12" t="e">
        <f t="shared" ca="1" si="0"/>
        <v>#REF!</v>
      </c>
      <c r="F9" s="12" t="e">
        <f t="shared" ca="1" si="0"/>
        <v>#REF!</v>
      </c>
      <c r="G9" s="12">
        <f t="shared" ca="1" si="0"/>
        <v>1.9384585652109174</v>
      </c>
      <c r="H9" s="12">
        <f>INDEX('2021 w 24- 2022'!K:K,MATCH(A9,'2021 w 24- 2022'!L:L,0))</f>
        <v>1.9027100048038009E-2</v>
      </c>
      <c r="I9" s="12">
        <f t="shared" ca="1" si="4"/>
        <v>4.2760184969757722</v>
      </c>
      <c r="J9" s="12">
        <f t="shared" ca="1" si="5"/>
        <v>2.8988724335613326E-2</v>
      </c>
      <c r="K9" s="40">
        <f t="shared" ca="1" si="6"/>
        <v>1.4865418691312142</v>
      </c>
      <c r="L9" s="41" t="s">
        <v>232</v>
      </c>
      <c r="M9" s="18">
        <f t="shared" ca="1" si="7"/>
        <v>1.0077821807382212E-2</v>
      </c>
      <c r="N9" s="42">
        <f t="shared" ca="1" si="8"/>
        <v>1.9910850767187141E-2</v>
      </c>
      <c r="O9" s="18"/>
      <c r="P9" s="6">
        <f t="shared" ca="1" si="9"/>
        <v>6.7793729975947703E-3</v>
      </c>
      <c r="Q9" s="6">
        <f t="shared" si="10"/>
        <v>6.6147003081397805E-3</v>
      </c>
      <c r="R9" s="6">
        <f t="shared" ca="1" si="11"/>
        <v>1.3394073305734552E-2</v>
      </c>
      <c r="T9" s="18">
        <f t="shared" ca="1" si="12"/>
        <v>1.4966196909385965</v>
      </c>
      <c r="U9" s="18">
        <f t="shared" ca="1" si="13"/>
        <v>1.4763290642397817</v>
      </c>
      <c r="W9" s="18">
        <f t="shared" ca="1" si="1"/>
        <v>1.5064527198984015</v>
      </c>
      <c r="X9" s="18">
        <f t="shared" ca="1" si="14"/>
        <v>1.4663643309692718</v>
      </c>
      <c r="Y9" s="18"/>
      <c r="Z9" t="s">
        <v>186</v>
      </c>
      <c r="AB9">
        <v>0.11113283424869674</v>
      </c>
    </row>
    <row r="10" spans="1:28" x14ac:dyDescent="0.35">
      <c r="A10" t="s">
        <v>296</v>
      </c>
      <c r="B10" s="12">
        <f>INDEX('2021 w 24- 2022'!I:I,MATCH(A10,'2021 w 24- 2022'!L:L,0))</f>
        <v>3.1351149332992509</v>
      </c>
      <c r="C10" s="12">
        <f t="shared" ca="1" si="2"/>
        <v>5.2547028651948562</v>
      </c>
      <c r="D10" s="12" t="e">
        <f t="shared" ca="1" si="3"/>
        <v>#REF!</v>
      </c>
      <c r="E10" s="12" t="e">
        <f t="shared" ca="1" si="0"/>
        <v>#REF!</v>
      </c>
      <c r="F10" s="12" t="e">
        <f t="shared" ca="1" si="0"/>
        <v>#REF!</v>
      </c>
      <c r="G10" s="12">
        <f t="shared" ca="1" si="0"/>
        <v>2.0631300266875692</v>
      </c>
      <c r="H10" s="12">
        <f>INDEX('2021 w 24- 2022'!K:K,MATCH(A10,'2021 w 24- 2022'!L:L,0))</f>
        <v>2.2940070383119598E-2</v>
      </c>
      <c r="I10" s="12">
        <f t="shared" ca="1" si="4"/>
        <v>5.1351795822701254</v>
      </c>
      <c r="J10" s="12">
        <f t="shared" ca="1" si="5"/>
        <v>3.8986521811614383E-2</v>
      </c>
      <c r="K10" s="40">
        <f t="shared" ca="1" si="6"/>
        <v>1.6379557660637654</v>
      </c>
      <c r="L10" s="41" t="s">
        <v>232</v>
      </c>
      <c r="M10" s="18">
        <f t="shared" ca="1" si="7"/>
        <v>1.243543622516791E-2</v>
      </c>
      <c r="N10" s="42">
        <f t="shared" ca="1" si="8"/>
        <v>2.4420585528258161E-2</v>
      </c>
      <c r="O10" s="18"/>
      <c r="P10" s="6">
        <f t="shared" ca="1" si="9"/>
        <v>7.5920464293440515E-3</v>
      </c>
      <c r="Q10" s="6">
        <f t="shared" si="10"/>
        <v>7.3171385646709037E-3</v>
      </c>
      <c r="R10" s="6">
        <f t="shared" ca="1" si="11"/>
        <v>1.4909184994014956E-2</v>
      </c>
      <c r="T10" s="18">
        <f t="shared" ca="1" si="12"/>
        <v>1.6503912022889333</v>
      </c>
      <c r="U10" s="18">
        <f t="shared" ca="1" si="13"/>
        <v>1.6253349276194351</v>
      </c>
      <c r="W10" s="18">
        <f t="shared" ca="1" si="1"/>
        <v>1.6623763515920236</v>
      </c>
      <c r="X10" s="18">
        <f t="shared" ca="1" si="14"/>
        <v>1.6131710895082043</v>
      </c>
      <c r="Y10" s="18"/>
    </row>
    <row r="11" spans="1:28" x14ac:dyDescent="0.35">
      <c r="A11" t="s">
        <v>297</v>
      </c>
      <c r="B11" s="12">
        <f>INDEX('2021 w 24- 2022'!I:I,MATCH(A11,'2021 w 24- 2022'!L:L,0))</f>
        <v>3.1481212043366682</v>
      </c>
      <c r="C11" s="12">
        <f t="shared" ca="1" si="2"/>
        <v>5.061584029532737</v>
      </c>
      <c r="D11" s="12" t="e">
        <f t="shared" ca="1" si="3"/>
        <v>#REF!</v>
      </c>
      <c r="E11" s="12" t="e">
        <f t="shared" ca="1" si="0"/>
        <v>#REF!</v>
      </c>
      <c r="F11" s="12" t="e">
        <f t="shared" ca="1" si="0"/>
        <v>#REF!</v>
      </c>
      <c r="G11" s="12">
        <f t="shared" ca="1" si="0"/>
        <v>2.195756491662574</v>
      </c>
      <c r="H11" s="12">
        <f>INDEX('2021 w 24- 2022'!K:K,MATCH(A11,'2021 w 24- 2022'!L:L,0))</f>
        <v>2.8059998028219943E-2</v>
      </c>
      <c r="I11" s="12">
        <f t="shared" ca="1" si="4"/>
        <v>5.2634045605381639</v>
      </c>
      <c r="J11" s="12">
        <f t="shared" ca="1" si="5"/>
        <v>5.0221919415880709E-2</v>
      </c>
      <c r="K11" s="40">
        <f t="shared" ca="1" si="6"/>
        <v>1.6719192873792803</v>
      </c>
      <c r="L11" s="41" t="s">
        <v>232</v>
      </c>
      <c r="M11" s="18">
        <f t="shared" ca="1" si="7"/>
        <v>1.5952981526472971E-2</v>
      </c>
      <c r="N11" s="42">
        <f t="shared" ca="1" si="8"/>
        <v>3.0855219674921459E-2</v>
      </c>
      <c r="O11" s="18"/>
      <c r="P11" s="6">
        <f t="shared" ca="1" si="9"/>
        <v>9.5417175020925428E-3</v>
      </c>
      <c r="Q11" s="6">
        <f t="shared" si="10"/>
        <v>8.9132521294180561E-3</v>
      </c>
      <c r="R11" s="6">
        <f t="shared" ca="1" si="11"/>
        <v>1.8454969631510599E-2</v>
      </c>
      <c r="T11" s="18">
        <f t="shared" ca="1" si="12"/>
        <v>1.6878722689057533</v>
      </c>
      <c r="U11" s="18">
        <f t="shared" ca="1" si="13"/>
        <v>1.6556718940632043</v>
      </c>
      <c r="W11" s="18">
        <f t="shared" ca="1" si="1"/>
        <v>1.7027745070542017</v>
      </c>
      <c r="X11" s="18">
        <f t="shared" ca="1" si="14"/>
        <v>1.6404946355622845</v>
      </c>
      <c r="Y11" s="18"/>
    </row>
    <row r="12" spans="1:28" x14ac:dyDescent="0.35">
      <c r="A12" t="s">
        <v>298</v>
      </c>
      <c r="B12" s="12">
        <f>INDEX('2021 w 24- 2022'!I:I,MATCH(A12,'2021 w 24- 2022'!L:L,0))</f>
        <v>3.0468244208745165</v>
      </c>
      <c r="C12" s="12">
        <f t="shared" ca="1" si="2"/>
        <v>4.3749242400433426</v>
      </c>
      <c r="D12" s="12" t="e">
        <f t="shared" ca="1" si="3"/>
        <v>#REF!</v>
      </c>
      <c r="E12" s="12" t="e">
        <f t="shared" ca="1" si="0"/>
        <v>#REF!</v>
      </c>
      <c r="F12" s="12" t="e">
        <f t="shared" ca="1" si="0"/>
        <v>#REF!</v>
      </c>
      <c r="G12" s="12">
        <f t="shared" ca="1" si="0"/>
        <v>2.1183585870176262</v>
      </c>
      <c r="H12" s="12">
        <f>INDEX('2021 w 24- 2022'!K:K,MATCH(A12,'2021 w 24- 2022'!L:L,0))</f>
        <v>3.431501216110408E-2</v>
      </c>
      <c r="I12" s="12">
        <f t="shared" ca="1" si="4"/>
        <v>5.0499712528670679</v>
      </c>
      <c r="J12" s="12">
        <f t="shared" ca="1" si="5"/>
        <v>6.0372157338659568E-2</v>
      </c>
      <c r="K12" s="40">
        <f t="shared" ca="1" si="6"/>
        <v>1.6574539767597101</v>
      </c>
      <c r="L12" s="41" t="s">
        <v>232</v>
      </c>
      <c r="M12" s="18">
        <f t="shared" ca="1" si="7"/>
        <v>1.9814780571218875E-2</v>
      </c>
      <c r="N12" s="42">
        <f t="shared" ca="1" si="8"/>
        <v>3.8481938737377666E-2</v>
      </c>
      <c r="O12" s="18"/>
      <c r="P12" s="6">
        <f t="shared" ca="1" si="9"/>
        <v>1.1954950694894335E-2</v>
      </c>
      <c r="Q12" s="6">
        <f t="shared" si="10"/>
        <v>1.1262549927722711E-2</v>
      </c>
      <c r="R12" s="6">
        <f t="shared" ca="1" si="11"/>
        <v>2.3217500622617047E-2</v>
      </c>
      <c r="T12" s="18">
        <f t="shared" ca="1" si="12"/>
        <v>1.6772687573309288</v>
      </c>
      <c r="U12" s="18">
        <f t="shared" ca="1" si="13"/>
        <v>1.6371791465082419</v>
      </c>
      <c r="W12" s="18">
        <f t="shared" ca="1" si="1"/>
        <v>1.6959359154970877</v>
      </c>
      <c r="X12" s="18">
        <f t="shared" ca="1" si="14"/>
        <v>1.6180785835857379</v>
      </c>
      <c r="Y12" s="18"/>
    </row>
    <row r="13" spans="1:28" x14ac:dyDescent="0.35">
      <c r="A13" t="s">
        <v>299</v>
      </c>
      <c r="B13" s="12">
        <f>INDEX('2021 w 24- 2022'!I:I,MATCH(A13,'2021 w 24- 2022'!L:L,0))</f>
        <v>2.8717591628274093</v>
      </c>
      <c r="C13" s="12">
        <f t="shared" ca="1" si="2"/>
        <v>4.0308556665191873</v>
      </c>
      <c r="D13" s="12" t="e">
        <f t="shared" ca="1" si="3"/>
        <v>#REF!</v>
      </c>
      <c r="E13" s="12" t="e">
        <f t="shared" ca="1" si="0"/>
        <v>#REF!</v>
      </c>
      <c r="F13" s="12" t="e">
        <f t="shared" ca="1" si="0"/>
        <v>#REF!</v>
      </c>
      <c r="G13" s="12">
        <f t="shared" ca="1" si="0"/>
        <v>2.1343045344231748</v>
      </c>
      <c r="H13" s="12">
        <f>INDEX('2021 w 24- 2022'!K:K,MATCH(A13,'2021 w 24- 2022'!L:L,0))</f>
        <v>3.9167020460777927E-2</v>
      </c>
      <c r="I13" s="12">
        <f t="shared" ca="1" si="4"/>
        <v>4.9212839214932833</v>
      </c>
      <c r="J13" s="12">
        <f t="shared" ca="1" si="5"/>
        <v>7.1872137189245358E-2</v>
      </c>
      <c r="K13" s="40">
        <f t="shared" ca="1" si="6"/>
        <v>1.713682674088868</v>
      </c>
      <c r="L13" s="41" t="s">
        <v>232</v>
      </c>
      <c r="M13" s="18">
        <f t="shared" ca="1" si="7"/>
        <v>2.5027216111842464E-2</v>
      </c>
      <c r="N13" s="42">
        <f t="shared" ca="1" si="8"/>
        <v>4.839959539354937E-2</v>
      </c>
      <c r="O13" s="18"/>
      <c r="P13" s="6">
        <f t="shared" ca="1" si="9"/>
        <v>1.4604346820013776E-2</v>
      </c>
      <c r="Q13" s="6">
        <f t="shared" si="10"/>
        <v>1.3638685641805624E-2</v>
      </c>
      <c r="R13" s="6">
        <f t="shared" ca="1" si="11"/>
        <v>2.82430324618194E-2</v>
      </c>
      <c r="T13" s="18">
        <f t="shared" ca="1" si="12"/>
        <v>1.7387098902007105</v>
      </c>
      <c r="U13" s="18">
        <f t="shared" ca="1" si="13"/>
        <v>1.6879486134999497</v>
      </c>
      <c r="W13" s="18">
        <f t="shared" ca="1" si="1"/>
        <v>1.7620822694824174</v>
      </c>
      <c r="X13" s="18">
        <f t="shared" ca="1" si="14"/>
        <v>1.6639161273514798</v>
      </c>
      <c r="Y13" s="18"/>
    </row>
    <row r="14" spans="1:28" x14ac:dyDescent="0.35">
      <c r="A14" t="s">
        <v>300</v>
      </c>
      <c r="B14" s="12">
        <f>INDEX('2021 w 24- 2022'!I:I,MATCH(A14,'2021 w 24- 2022'!L:L,0))</f>
        <v>2.8643156020482619</v>
      </c>
      <c r="C14" s="12">
        <f t="shared" ca="1" si="2"/>
        <v>3.8483413369562207</v>
      </c>
      <c r="D14" s="12" t="e">
        <f t="shared" ca="1" si="3"/>
        <v>#REF!</v>
      </c>
      <c r="E14" s="12" t="e">
        <f t="shared" ca="1" si="0"/>
        <v>#REF!</v>
      </c>
      <c r="F14" s="12" t="e">
        <f t="shared" ca="1" si="0"/>
        <v>#REF!</v>
      </c>
      <c r="G14" s="12">
        <f t="shared" ca="1" si="0"/>
        <v>1.9533736452125021</v>
      </c>
      <c r="H14" s="12">
        <f>INDEX('2021 w 24- 2022'!K:K,MATCH(A14,'2021 w 24- 2022'!L:L,0))</f>
        <v>4.6419304970883306E-2</v>
      </c>
      <c r="I14" s="12">
        <f t="shared" ca="1" si="4"/>
        <v>4.522311461548572</v>
      </c>
      <c r="J14" s="12">
        <f t="shared" ca="1" si="5"/>
        <v>7.7807600533559909E-2</v>
      </c>
      <c r="K14" s="40">
        <f t="shared" ca="1" si="6"/>
        <v>1.5788453822318613</v>
      </c>
      <c r="L14" s="41" t="s">
        <v>232</v>
      </c>
      <c r="M14" s="18">
        <f t="shared" ca="1" si="7"/>
        <v>2.7164464864807485E-2</v>
      </c>
      <c r="N14" s="42">
        <f t="shared" ca="1" si="8"/>
        <v>5.2751346857588928E-2</v>
      </c>
      <c r="O14" s="18"/>
      <c r="P14" s="6">
        <f t="shared" ca="1" si="9"/>
        <v>1.720527239114935E-2</v>
      </c>
      <c r="Q14" s="6">
        <f t="shared" si="10"/>
        <v>1.6206072032596209E-2</v>
      </c>
      <c r="R14" s="6">
        <f t="shared" ca="1" si="11"/>
        <v>3.3411344423745562E-2</v>
      </c>
      <c r="T14" s="18">
        <f t="shared" ca="1" si="12"/>
        <v>1.6060098470966688</v>
      </c>
      <c r="U14" s="18">
        <f t="shared" ca="1" si="13"/>
        <v>1.5507733160753689</v>
      </c>
      <c r="W14" s="18">
        <f t="shared" ca="1" si="1"/>
        <v>1.6315967290894502</v>
      </c>
      <c r="X14" s="18">
        <f t="shared" ca="1" si="14"/>
        <v>1.5243315419555969</v>
      </c>
      <c r="Y14" s="18"/>
    </row>
    <row r="15" spans="1:28" x14ac:dyDescent="0.35">
      <c r="A15" t="s">
        <v>301</v>
      </c>
      <c r="B15" s="12">
        <f>INDEX('2021 w 24- 2022'!I:I,MATCH(A15,'2021 w 24- 2022'!L:L,0))</f>
        <v>2.7227337302599848</v>
      </c>
      <c r="C15" s="12">
        <f t="shared" ca="1" si="2"/>
        <v>3.6226289366875934</v>
      </c>
      <c r="D15" s="12" t="e">
        <f t="shared" ca="1" si="3"/>
        <v>#REF!</v>
      </c>
      <c r="E15" s="12" t="e">
        <f t="shared" ca="1" si="0"/>
        <v>#REF!</v>
      </c>
      <c r="F15" s="12" t="e">
        <f t="shared" ca="1" si="0"/>
        <v>#REF!</v>
      </c>
      <c r="G15" s="12">
        <f t="shared" ca="1" si="0"/>
        <v>2.002201181429295</v>
      </c>
      <c r="H15" s="12">
        <f>INDEX('2021 w 24- 2022'!K:K,MATCH(A15,'2021 w 24- 2022'!L:L,0))</f>
        <v>5.3375947919165487E-2</v>
      </c>
      <c r="I15" s="12">
        <f t="shared" ca="1" si="4"/>
        <v>4.7005281678411315</v>
      </c>
      <c r="J15" s="12">
        <f t="shared" ca="1" si="5"/>
        <v>0.10223886849116244</v>
      </c>
      <c r="K15" s="40">
        <f t="shared" ca="1" si="6"/>
        <v>1.7264002409050456</v>
      </c>
      <c r="L15" s="41" t="s">
        <v>232</v>
      </c>
      <c r="M15" s="18">
        <f t="shared" ca="1" si="7"/>
        <v>3.7550079669891184E-2</v>
      </c>
      <c r="N15" s="42">
        <f t="shared" ca="1" si="8"/>
        <v>7.1394097658893554E-2</v>
      </c>
      <c r="O15" s="18"/>
      <c r="P15" s="6">
        <f t="shared" ca="1" si="9"/>
        <v>2.1750506504914516E-2</v>
      </c>
      <c r="Q15" s="6">
        <f t="shared" si="10"/>
        <v>1.9603807499042072E-2</v>
      </c>
      <c r="R15" s="6">
        <f t="shared" ca="1" si="11"/>
        <v>4.1354314003956588E-2</v>
      </c>
      <c r="T15" s="18">
        <f t="shared" ca="1" si="12"/>
        <v>1.7639503205749367</v>
      </c>
      <c r="U15" s="18">
        <f t="shared" ca="1" si="13"/>
        <v>1.6872973034496122</v>
      </c>
      <c r="W15" s="18">
        <f t="shared" ca="1" si="1"/>
        <v>1.7977943385639392</v>
      </c>
      <c r="X15" s="18">
        <f t="shared" ca="1" si="14"/>
        <v>1.6520536893135371</v>
      </c>
      <c r="Y15" s="18"/>
      <c r="AB15" s="12"/>
    </row>
    <row r="16" spans="1:28" x14ac:dyDescent="0.35">
      <c r="A16" t="s">
        <v>302</v>
      </c>
      <c r="B16" s="12">
        <f>INDEX('2021 w 24- 2022'!I:I,MATCH(A16,'2021 w 24- 2022'!L:L,0))</f>
        <v>2.4026746888162345</v>
      </c>
      <c r="C16" s="12">
        <f t="shared" ca="1" si="2"/>
        <v>3.0087284555695151</v>
      </c>
      <c r="D16" s="12" t="e">
        <f t="shared" ca="1" si="3"/>
        <v>#REF!</v>
      </c>
      <c r="E16" s="12" t="e">
        <f t="shared" ca="1" si="0"/>
        <v>#REF!</v>
      </c>
      <c r="F16" s="12" t="e">
        <f t="shared" ca="1" si="0"/>
        <v>#REF!</v>
      </c>
      <c r="G16" s="12">
        <f t="shared" ca="1" si="0"/>
        <v>1.9550384042141633</v>
      </c>
      <c r="H16" s="12">
        <f>INDEX('2021 w 24- 2022'!K:K,MATCH(A16,'2021 w 24- 2022'!L:L,0))</f>
        <v>6.3591894405800695E-2</v>
      </c>
      <c r="I16" s="12">
        <f t="shared" ca="1" si="4"/>
        <v>3.4364600997296897</v>
      </c>
      <c r="J16" s="12">
        <f t="shared" ca="1" si="5"/>
        <v>9.5908544990916708E-2</v>
      </c>
      <c r="K16" s="40">
        <f t="shared" ca="1" si="6"/>
        <v>1.4302644114600414</v>
      </c>
      <c r="L16" s="41" t="s">
        <v>232</v>
      </c>
      <c r="M16" s="18">
        <f t="shared" ca="1" si="7"/>
        <v>3.9917407644631892E-2</v>
      </c>
      <c r="N16" s="42">
        <f t="shared" ca="1" si="8"/>
        <v>7.7772396440785999E-2</v>
      </c>
      <c r="O16" s="18"/>
      <c r="P16" s="6">
        <f t="shared" ca="1" si="9"/>
        <v>2.7909110598566482E-2</v>
      </c>
      <c r="Q16" s="6">
        <f t="shared" si="10"/>
        <v>2.64671262829724E-2</v>
      </c>
      <c r="R16" s="6">
        <f t="shared" ca="1" si="11"/>
        <v>5.4376236881538878E-2</v>
      </c>
      <c r="T16" s="18">
        <f t="shared" ca="1" si="12"/>
        <v>1.4701818191046732</v>
      </c>
      <c r="U16" s="18">
        <f t="shared" ca="1" si="13"/>
        <v>1.3881764454016281</v>
      </c>
      <c r="W16" s="18">
        <f t="shared" ca="1" si="1"/>
        <v>1.5080368079008273</v>
      </c>
      <c r="X16" s="18">
        <f t="shared" ca="1" si="14"/>
        <v>1.3482630447675463</v>
      </c>
      <c r="Y16" s="18"/>
    </row>
    <row r="17" spans="1:25" x14ac:dyDescent="0.35">
      <c r="A17" t="s">
        <v>303</v>
      </c>
      <c r="B17" s="12">
        <f>INDEX('2021 w 24- 2022'!I:I,MATCH(A17,'2021 w 24- 2022'!L:L,0))</f>
        <v>2.5916373768654091</v>
      </c>
      <c r="C17" s="12">
        <f t="shared" ca="1" si="2"/>
        <v>2.9468807316626493</v>
      </c>
      <c r="D17" s="12" t="e">
        <f t="shared" ca="1" si="3"/>
        <v>#REF!</v>
      </c>
      <c r="E17" s="12" t="e">
        <f t="shared" ca="1" si="0"/>
        <v>#REF!</v>
      </c>
      <c r="F17" s="12" t="e">
        <f t="shared" ca="1" si="0"/>
        <v>#REF!</v>
      </c>
      <c r="G17" s="12">
        <f t="shared" ca="1" si="0"/>
        <v>2.2267085419733834</v>
      </c>
      <c r="H17" s="12">
        <f>INDEX('2021 w 24- 2022'!K:K,MATCH(A17,'2021 w 24- 2022'!L:L,0))</f>
        <v>8.4594834685531334E-2</v>
      </c>
      <c r="I17" s="12">
        <f t="shared" ca="1" si="4"/>
        <v>4.9125588837278089</v>
      </c>
      <c r="J17" s="12">
        <f t="shared" ca="1" si="5"/>
        <v>0.19016287874425303</v>
      </c>
      <c r="K17" s="40">
        <f t="shared" ca="1" si="6"/>
        <v>1.8955425352251862</v>
      </c>
      <c r="L17" s="41" t="s">
        <v>232</v>
      </c>
      <c r="M17" s="18">
        <f t="shared" ca="1" si="7"/>
        <v>7.3375573466321675E-2</v>
      </c>
      <c r="N17" s="42">
        <f t="shared" ca="1" si="8"/>
        <v>0.13524885436517758</v>
      </c>
      <c r="O17" s="18"/>
      <c r="P17" s="6">
        <f t="shared" ca="1" si="9"/>
        <v>3.8709536769959543E-2</v>
      </c>
      <c r="Q17" s="6">
        <f t="shared" si="10"/>
        <v>3.2641462667840113E-2</v>
      </c>
      <c r="R17" s="6">
        <f t="shared" ca="1" si="11"/>
        <v>7.1350999437799656E-2</v>
      </c>
      <c r="T17" s="18">
        <f t="shared" ca="1" si="12"/>
        <v>1.968918108691508</v>
      </c>
      <c r="U17" s="18">
        <f t="shared" ca="1" si="13"/>
        <v>1.8169315412577207</v>
      </c>
      <c r="W17" s="18">
        <f t="shared" ca="1" si="1"/>
        <v>2.0307913895903638</v>
      </c>
      <c r="X17" s="18">
        <f t="shared" ca="1" si="14"/>
        <v>1.7506435399282358</v>
      </c>
      <c r="Y17" s="18"/>
    </row>
    <row r="18" spans="1:25" x14ac:dyDescent="0.35">
      <c r="A18" t="s">
        <v>304</v>
      </c>
      <c r="B18" s="12">
        <f>INDEX('2021 w 24- 2022'!I:I,MATCH(A18,'2021 w 24- 2022'!L:L,0))</f>
        <v>2.1998675579639357</v>
      </c>
      <c r="C18" s="12">
        <f t="shared" ca="1" si="2"/>
        <v>2.6603298658510166</v>
      </c>
      <c r="D18" s="12" t="e">
        <f t="shared" ca="1" si="3"/>
        <v>#REF!</v>
      </c>
      <c r="E18" s="12" t="e">
        <f t="shared" ca="1" si="0"/>
        <v>#REF!</v>
      </c>
      <c r="F18" s="12" t="e">
        <f t="shared" ca="1" si="0"/>
        <v>#REF!</v>
      </c>
      <c r="G18" s="12">
        <f t="shared" ca="1" si="0"/>
        <v>1.5250864289583033</v>
      </c>
      <c r="H18" s="12">
        <f>INDEX('2021 w 24- 2022'!K:K,MATCH(A18,'2021 w 24- 2022'!L:L,0))</f>
        <v>9.119400805475629E-2</v>
      </c>
      <c r="I18" s="12">
        <f t="shared" ca="1" si="4"/>
        <v>3.5135157635313519</v>
      </c>
      <c r="J18" s="12">
        <f t="shared" ca="1" si="5"/>
        <v>0.15829746580693757</v>
      </c>
      <c r="K18" s="40">
        <f t="shared" ca="1" si="6"/>
        <v>1.5971487696210445</v>
      </c>
      <c r="L18" s="41" t="s">
        <v>232</v>
      </c>
      <c r="M18" s="18">
        <f t="shared" ca="1" si="7"/>
        <v>7.1957725470276998E-2</v>
      </c>
      <c r="N18" s="42">
        <f t="shared" ca="1" si="8"/>
        <v>0.13816643755123101</v>
      </c>
      <c r="O18" s="18"/>
      <c r="P18" s="6">
        <f t="shared" ca="1" si="9"/>
        <v>4.5053865262251309E-2</v>
      </c>
      <c r="Q18" s="6">
        <f t="shared" si="10"/>
        <v>4.1454317431345707E-2</v>
      </c>
      <c r="R18" s="6">
        <f t="shared" ca="1" si="11"/>
        <v>8.6508182693597016E-2</v>
      </c>
      <c r="T18" s="18">
        <f t="shared" ca="1" si="12"/>
        <v>1.6691064950913215</v>
      </c>
      <c r="U18" s="18">
        <f t="shared" ca="1" si="13"/>
        <v>1.518966112089569</v>
      </c>
      <c r="W18" s="18">
        <f t="shared" ca="1" si="1"/>
        <v>1.7353152071722755</v>
      </c>
      <c r="X18" s="18">
        <f t="shared" ca="1" si="14"/>
        <v>1.4470298046480081</v>
      </c>
      <c r="Y18" s="18"/>
    </row>
    <row r="19" spans="1:25" x14ac:dyDescent="0.35">
      <c r="A19" t="s">
        <v>305</v>
      </c>
      <c r="B19" s="12">
        <f>INDEX('2021 w 24- 2022'!I:I,MATCH(A19,'2021 w 24- 2022'!L:L,0))</f>
        <v>1.9766289076455827</v>
      </c>
      <c r="C19" s="12">
        <f t="shared" ca="1" si="2"/>
        <v>2.2835244826953915</v>
      </c>
      <c r="D19" s="12" t="e">
        <f t="shared" ca="1" si="3"/>
        <v>#REF!</v>
      </c>
      <c r="E19" s="12" t="e">
        <f t="shared" ca="1" si="0"/>
        <v>#REF!</v>
      </c>
      <c r="F19" s="12" t="e">
        <f t="shared" ca="1" si="0"/>
        <v>#REF!</v>
      </c>
      <c r="G19" s="12">
        <f t="shared" ca="1" si="0"/>
        <v>1.4028636122691354</v>
      </c>
      <c r="H19" s="12">
        <f>INDEX('2021 w 24- 2022'!K:K,MATCH(A19,'2021 w 24- 2022'!L:L,0))</f>
        <v>9.9790906554960784E-2</v>
      </c>
      <c r="I19" s="12">
        <f ca="1">INDEX(INDIRECT("'" &amp; I$3 &amp; "'!I:I"), MATCH($A19, INDIRECT("'" &amp; I$3 &amp; "'!L:L"), 0))</f>
        <v>3.6172185527449479</v>
      </c>
      <c r="J19" s="12">
        <f t="shared" ca="1" si="5"/>
        <v>0.22897781838349915</v>
      </c>
      <c r="K19" s="40">
        <f t="shared" ca="1" si="6"/>
        <v>1.8299937528757062</v>
      </c>
      <c r="L19" s="41" t="s">
        <v>232</v>
      </c>
      <c r="M19" s="18">
        <f t="shared" ca="1" si="7"/>
        <v>0.11584259316344864</v>
      </c>
      <c r="N19" s="42">
        <f t="shared" ca="1" si="8"/>
        <v>0.20823056486770822</v>
      </c>
      <c r="O19" s="18"/>
      <c r="P19" s="6">
        <f t="shared" ca="1" si="9"/>
        <v>6.3302179573788253E-2</v>
      </c>
      <c r="Q19" s="6">
        <f t="shared" si="10"/>
        <v>5.0485402782975836E-2</v>
      </c>
      <c r="R19" s="6">
        <f t="shared" ca="1" si="11"/>
        <v>0.11378758235676409</v>
      </c>
      <c r="T19" s="18">
        <f t="shared" ca="1" si="12"/>
        <v>1.9458363460391548</v>
      </c>
      <c r="U19" s="18">
        <f t="shared" ca="1" si="13"/>
        <v>1.7009697111022506</v>
      </c>
      <c r="W19" s="18">
        <f t="shared" ca="1" si="1"/>
        <v>2.0382243177434143</v>
      </c>
      <c r="X19" s="18">
        <f t="shared" ca="1" si="14"/>
        <v>1.598069135458918</v>
      </c>
      <c r="Y19" s="18"/>
    </row>
    <row r="20" spans="1:25" x14ac:dyDescent="0.35">
      <c r="A20" t="s">
        <v>306</v>
      </c>
      <c r="B20" s="12">
        <f>INDEX('2021 w 24- 2022'!I:I,MATCH(A20,'2021 w 24- 2022'!L:L,0))</f>
        <v>2.4011868507432674</v>
      </c>
      <c r="C20" s="12">
        <f t="shared" ca="1" si="2"/>
        <v>2.6743840423214991</v>
      </c>
      <c r="D20" s="12" t="e">
        <f t="shared" ca="1" si="3"/>
        <v>#REF!</v>
      </c>
      <c r="E20" s="12" t="e">
        <f t="shared" ca="1" si="3"/>
        <v>#REF!</v>
      </c>
      <c r="F20" s="12" t="e">
        <f t="shared" ca="1" si="3"/>
        <v>#REF!</v>
      </c>
      <c r="G20" s="12">
        <f t="shared" ca="1" si="3"/>
        <v>2.0685949496089164</v>
      </c>
      <c r="H20" s="12">
        <f>INDEX('2021 w 24- 2022'!K:K,MATCH(A20,'2021 w 24- 2022'!L:L,0))</f>
        <v>0.12878601645017421</v>
      </c>
      <c r="I20" s="12">
        <f ca="1">INDEX(INDIRECT("'" &amp; I$3 &amp; "'!I:I"), MATCH($A20, INDIRECT("'" &amp; I$3 &amp; "'!L:L"), 0))</f>
        <v>2.3294168848330044</v>
      </c>
      <c r="J20" s="12">
        <f t="shared" ca="1" si="5"/>
        <v>0.1288783308760299</v>
      </c>
      <c r="K20" s="40">
        <f ca="1">I20/B20</f>
        <v>0.97011062846356699</v>
      </c>
      <c r="L20" s="41" t="s">
        <v>232</v>
      </c>
      <c r="M20" s="18">
        <f t="shared" ca="1" si="7"/>
        <v>5.3672762215958618E-2</v>
      </c>
      <c r="N20" s="42">
        <f t="shared" ca="1" si="8"/>
        <v>0.10570398307539514</v>
      </c>
      <c r="O20" s="18"/>
      <c r="P20" s="6">
        <f t="shared" ca="1" si="9"/>
        <v>5.5326434574749457E-2</v>
      </c>
      <c r="Q20" s="6">
        <f t="shared" si="10"/>
        <v>5.3634316883881636E-2</v>
      </c>
      <c r="R20" s="6">
        <f t="shared" ca="1" si="11"/>
        <v>0.1089607514586311</v>
      </c>
      <c r="T20" s="18">
        <f t="shared" ca="1" si="12"/>
        <v>1.0237833906795255</v>
      </c>
      <c r="U20" s="18">
        <f t="shared" ca="1" si="13"/>
        <v>0.91058964174369705</v>
      </c>
      <c r="W20" s="18">
        <f t="shared" ca="1" si="1"/>
        <v>1.0758146115389622</v>
      </c>
      <c r="X20" s="18">
        <f t="shared" ca="1" si="14"/>
        <v>0.85288905996010633</v>
      </c>
      <c r="Y20" s="18"/>
    </row>
    <row r="21" spans="1:25" ht="15" thickBot="1" x14ac:dyDescent="0.4">
      <c r="A21" t="s">
        <v>307</v>
      </c>
      <c r="B21" s="12">
        <f>INDEX('2021 w 24- 2022'!I:I,MATCH(A21,'2021 w 24- 2022'!L:L,0))</f>
        <v>1.5021170443867369</v>
      </c>
      <c r="C21" s="12">
        <f t="shared" ca="1" si="2"/>
        <v>1.5211488186079174</v>
      </c>
      <c r="D21" s="12" t="e">
        <f t="shared" ca="1" si="3"/>
        <v>#REF!</v>
      </c>
      <c r="E21" s="12" t="e">
        <f t="shared" ca="1" si="3"/>
        <v>#REF!</v>
      </c>
      <c r="F21" s="12" t="e">
        <f t="shared" ca="1" si="3"/>
        <v>#REF!</v>
      </c>
      <c r="G21" s="12">
        <f t="shared" ca="1" si="3"/>
        <v>1.260018048803738</v>
      </c>
      <c r="H21" s="12">
        <f>INDEX('2021 w 24- 2022'!K:K,MATCH(A21,'2021 w 24- 2022'!L:L,0))</f>
        <v>0.1096539700997078</v>
      </c>
      <c r="I21" s="12">
        <f t="shared" ca="1" si="4"/>
        <v>2.9521652153251789</v>
      </c>
      <c r="J21" s="12">
        <f t="shared" ca="1" si="5"/>
        <v>0.33415972949714712</v>
      </c>
      <c r="K21" s="43">
        <f t="shared" ca="1" si="6"/>
        <v>1.9653363407046933</v>
      </c>
      <c r="L21" s="44" t="s">
        <v>232</v>
      </c>
      <c r="M21" s="45">
        <f t="shared" ca="1" si="7"/>
        <v>0.22245918235590828</v>
      </c>
      <c r="N21" s="46">
        <f t="shared" ca="1" si="8"/>
        <v>0.36592798403473198</v>
      </c>
      <c r="O21" s="18"/>
      <c r="P21" s="6">
        <f t="shared" ca="1" si="9"/>
        <v>0.11319140533276002</v>
      </c>
      <c r="Q21" s="6">
        <f t="shared" si="10"/>
        <v>7.2999617779103076E-2</v>
      </c>
      <c r="R21" s="6">
        <f t="shared" ca="1" si="11"/>
        <v>0.18619102311186309</v>
      </c>
      <c r="T21" s="18">
        <f t="shared" ca="1" si="12"/>
        <v>2.1877955230606014</v>
      </c>
      <c r="U21" s="18">
        <f t="shared" ca="1" si="13"/>
        <v>1.70145725558531</v>
      </c>
      <c r="W21" s="18">
        <f t="shared" ca="1" si="1"/>
        <v>2.3312643247394251</v>
      </c>
      <c r="X21" s="18">
        <f t="shared" ca="1" si="14"/>
        <v>1.531275850937273</v>
      </c>
      <c r="Y21" s="18"/>
    </row>
    <row r="22" spans="1:25" x14ac:dyDescent="0.35">
      <c r="A22" t="s">
        <v>308</v>
      </c>
      <c r="B22" s="12">
        <f>INDEX('2021 w 24- 2022'!I:I,MATCH(A22,'2021 w 24- 2022'!L:L,0))</f>
        <v>4.3567382344160448</v>
      </c>
      <c r="C22" s="12">
        <f t="shared" ca="1" si="2"/>
        <v>4.31125241581623</v>
      </c>
      <c r="D22" s="12" t="e">
        <f ca="1">INDEX(INDIRECT("'" &amp; D$3 &amp; "'!E:E"), MATCH($A22, INDIRECT("'" &amp; D$3 &amp; "'!F:F"), 0))</f>
        <v>#REF!</v>
      </c>
      <c r="E22" s="12" t="e">
        <f t="shared" ca="1" si="3"/>
        <v>#REF!</v>
      </c>
      <c r="F22" s="12" t="e">
        <f t="shared" ca="1" si="3"/>
        <v>#REF!</v>
      </c>
      <c r="G22" s="12">
        <f t="shared" ca="1" si="3"/>
        <v>3.1702208030718388</v>
      </c>
      <c r="H22" s="12">
        <f>INDEX('2021 w 24- 2022'!K:K,MATCH(A22,'2021 w 24- 2022'!L:L,0))</f>
        <v>1.1896604842644445</v>
      </c>
      <c r="I22" s="12" t="str">
        <f ca="1">INDEX(INDIRECT("'" &amp; I$3 &amp; "'!I:I"), MATCH($A22, INDIRECT("'" &amp; I$3 &amp; "'!L:L"), 0))</f>
        <v/>
      </c>
    </row>
    <row r="23" spans="1:25" x14ac:dyDescent="0.35">
      <c r="A23" t="s">
        <v>309</v>
      </c>
      <c r="B23" s="12">
        <f>INDEX('2021 w 24- 2022'!I:I,MATCH(A23,'2021 w 24- 2022'!L:L,0))</f>
        <v>0.99438840350323732</v>
      </c>
      <c r="C23" s="12">
        <f t="shared" ca="1" si="2"/>
        <v>0.97616294050151697</v>
      </c>
      <c r="D23" s="12" t="e">
        <f t="shared" ca="1" si="3"/>
        <v>#REF!</v>
      </c>
      <c r="E23" s="12" t="e">
        <f t="shared" ca="1" si="3"/>
        <v>#REF!</v>
      </c>
      <c r="F23" s="12" t="e">
        <f t="shared" ca="1" si="3"/>
        <v>#REF!</v>
      </c>
      <c r="G23" s="12" t="str">
        <f t="shared" ca="1" si="3"/>
        <v/>
      </c>
      <c r="H23" s="12">
        <f>INDEX('2021 w 24- 2022'!K:K,MATCH(A23,'2021 w 24- 2022'!L:L,0))</f>
        <v>0.30648408927014836</v>
      </c>
      <c r="I23" s="12" t="str">
        <f t="shared" ca="1" si="4"/>
        <v/>
      </c>
    </row>
    <row r="24" spans="1:25" x14ac:dyDescent="0.35">
      <c r="A24" t="s">
        <v>310</v>
      </c>
      <c r="B24" s="12" t="str">
        <f>INDEX('2021 w 24- 2022'!I:I,MATCH(A24,'2021 w 24- 2022'!L:L,0))</f>
        <v/>
      </c>
      <c r="C24" s="12" t="str">
        <f t="shared" ca="1" si="2"/>
        <v/>
      </c>
      <c r="D24" s="12" t="e">
        <f t="shared" ca="1" si="3"/>
        <v>#REF!</v>
      </c>
      <c r="E24" s="12" t="e">
        <f t="shared" ca="1" si="3"/>
        <v>#REF!</v>
      </c>
      <c r="F24" s="12" t="e">
        <f t="shared" ca="1" si="3"/>
        <v>#REF!</v>
      </c>
      <c r="G24" s="12" t="str">
        <f t="shared" ca="1" si="3"/>
        <v/>
      </c>
      <c r="H24" s="12" t="e">
        <f>INDEX('2021 w 24- 2022'!K:K,MATCH(A24,'2021 w 24- 2022'!L:L,0))</f>
        <v>#VALUE!</v>
      </c>
      <c r="I24" s="12" t="str">
        <f t="shared" ca="1" si="4"/>
        <v/>
      </c>
    </row>
  </sheetData>
  <conditionalFormatting sqref="K4:L21">
    <cfRule type="colorScale" priority="7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T4:T21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U4:U21">
    <cfRule type="colorScale" priority="1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W4:Y21">
    <cfRule type="colorScale" priority="6">
      <colorScale>
        <cfvo type="min"/>
        <cfvo type="num" val="1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P22" sqref="P22"/>
    </sheetView>
  </sheetViews>
  <sheetFormatPr defaultRowHeight="14.5" x14ac:dyDescent="0.35"/>
  <cols>
    <col min="1" max="1" width="10.7265625" bestFit="1" customWidth="1"/>
    <col min="2" max="2" width="17.6328125" style="12" customWidth="1"/>
    <col min="3" max="3" width="13.7265625" style="12" hidden="1" customWidth="1"/>
    <col min="4" max="4" width="14.36328125" style="12" hidden="1" customWidth="1"/>
    <col min="5" max="5" width="21.90625" style="12" hidden="1" customWidth="1"/>
    <col min="6" max="6" width="15.7265625" style="12" hidden="1" customWidth="1"/>
    <col min="7" max="7" width="22.36328125" style="12" hidden="1" customWidth="1"/>
    <col min="8" max="8" width="17.6328125" style="12" customWidth="1"/>
    <col min="9" max="9" width="15.6328125" style="12" customWidth="1"/>
    <col min="12" max="12" width="19.6328125" customWidth="1"/>
  </cols>
  <sheetData>
    <row r="1" spans="1:15" x14ac:dyDescent="0.35">
      <c r="A1" s="12"/>
    </row>
    <row r="2" spans="1:15" x14ac:dyDescent="0.35">
      <c r="A2" s="12"/>
      <c r="B2" s="12" t="s">
        <v>177</v>
      </c>
      <c r="D2" s="12" t="s">
        <v>169</v>
      </c>
      <c r="E2" s="12" t="s">
        <v>170</v>
      </c>
      <c r="F2" s="12" t="s">
        <v>169</v>
      </c>
      <c r="G2" s="12" t="s">
        <v>170</v>
      </c>
      <c r="H2" s="12" t="s">
        <v>170</v>
      </c>
      <c r="I2" s="12" t="s">
        <v>178</v>
      </c>
      <c r="J2" s="12" t="s">
        <v>184</v>
      </c>
      <c r="K2" s="4" t="s">
        <v>172</v>
      </c>
    </row>
    <row r="3" spans="1:15" x14ac:dyDescent="0.35">
      <c r="B3" s="12" t="s">
        <v>162</v>
      </c>
      <c r="C3" s="12" t="s">
        <v>163</v>
      </c>
      <c r="D3" s="12" t="s">
        <v>164</v>
      </c>
      <c r="E3" s="12" t="s">
        <v>165</v>
      </c>
      <c r="F3" s="12" t="s">
        <v>166</v>
      </c>
      <c r="G3" s="12" t="s">
        <v>167</v>
      </c>
      <c r="H3" s="12" t="s">
        <v>171</v>
      </c>
      <c r="I3" t="s">
        <v>168</v>
      </c>
    </row>
    <row r="4" spans="1:15" x14ac:dyDescent="0.35">
      <c r="A4" t="s">
        <v>290</v>
      </c>
      <c r="B4" s="12">
        <f>INDEX('2021 w 24- 2022'!I:I,MATCH(A4,'2021 w 24- 2022'!L:L,0))</f>
        <v>0.65772689620751745</v>
      </c>
      <c r="C4" s="12">
        <f ca="1">INDEX(INDIRECT("'" &amp; C$3 &amp; "'!E:E"), MATCH(A4, INDIRECT("'" &amp; C$3 &amp; "'!F:F"), 0))</f>
        <v>0.84014502816135517</v>
      </c>
      <c r="D4" s="12" t="e">
        <f ca="1">INDEX(INDIRECT("'" &amp; D$3 &amp; "'!E:E"), MATCH($A4, INDIRECT("'" &amp; D$3 &amp; "'!F:F"), 0))</f>
        <v>#REF!</v>
      </c>
      <c r="E4" s="12" t="e">
        <f t="shared" ref="E4:I19" ca="1" si="0">INDEX(INDIRECT("'" &amp; E$3 &amp; "'!E:E"), MATCH($A4, INDIRECT("'" &amp; E$3 &amp; "'!F:F"), 0))</f>
        <v>#REF!</v>
      </c>
      <c r="F4" s="12" t="e">
        <f t="shared" ca="1" si="0"/>
        <v>#REF!</v>
      </c>
      <c r="G4" s="12">
        <f t="shared" ca="1" si="0"/>
        <v>0.58977818469645726</v>
      </c>
      <c r="H4" s="12">
        <f ca="1">INDEX(INDIRECT("'" &amp; H$3 &amp; "'!E:E"), MATCH($A4, INDIRECT("'" &amp; H$3 &amp; "'!F:F"), 0))</f>
        <v>0.64251555969468133</v>
      </c>
      <c r="I4" s="12">
        <f t="shared" ca="1" si="0"/>
        <v>0.87590244745067858</v>
      </c>
      <c r="J4" s="12">
        <f ca="1">H4/I4</f>
        <v>0.73354693957612316</v>
      </c>
      <c r="K4" s="13">
        <f ca="1">B4/I4</f>
        <v>0.75091341292838842</v>
      </c>
      <c r="M4" s="4" t="s">
        <v>173</v>
      </c>
    </row>
    <row r="5" spans="1:15" x14ac:dyDescent="0.35">
      <c r="A5" t="s">
        <v>291</v>
      </c>
      <c r="B5" s="12">
        <f>INDEX('2021 w 24- 2022'!I:I,MATCH(A5,'2021 w 24- 2022'!L:L,0))</f>
        <v>1.0916928260184517</v>
      </c>
      <c r="C5" s="12">
        <f t="shared" ref="C5:C24" ca="1" si="1">INDEX(INDIRECT("'" &amp; C$3 &amp; "'!E:E"), MATCH(A5, INDIRECT("'" &amp; C$3 &amp; "'!F:F"), 0))</f>
        <v>1.511433390814048</v>
      </c>
      <c r="D5" s="12" t="e">
        <f t="shared" ref="D5:I24" ca="1" si="2">INDEX(INDIRECT("'" &amp; D$3 &amp; "'!E:E"), MATCH($A5, INDIRECT("'" &amp; D$3 &amp; "'!F:F"), 0))</f>
        <v>#REF!</v>
      </c>
      <c r="E5" s="12" t="e">
        <f t="shared" ca="1" si="0"/>
        <v>#REF!</v>
      </c>
      <c r="F5" s="12" t="e">
        <f t="shared" ca="1" si="0"/>
        <v>#REF!</v>
      </c>
      <c r="G5" s="12">
        <f t="shared" ca="1" si="0"/>
        <v>0.8746135175775247</v>
      </c>
      <c r="H5" s="12">
        <f t="shared" ca="1" si="0"/>
        <v>1.2156972109448618</v>
      </c>
      <c r="I5" s="12">
        <f t="shared" ca="1" si="0"/>
        <v>1.274578032167986</v>
      </c>
      <c r="J5" s="12">
        <f t="shared" ref="J5:J21" ca="1" si="3">H5/I5</f>
        <v>0.95380367483427342</v>
      </c>
      <c r="K5" s="13">
        <f t="shared" ref="K5:K21" ca="1" si="4">B5/I5</f>
        <v>0.85651313490908298</v>
      </c>
      <c r="M5" t="s">
        <v>174</v>
      </c>
    </row>
    <row r="6" spans="1:15" x14ac:dyDescent="0.35">
      <c r="A6" t="s">
        <v>292</v>
      </c>
      <c r="B6" s="12">
        <f>INDEX('2021 w 24- 2022'!I:I,MATCH(A6,'2021 w 24- 2022'!L:L,0))</f>
        <v>1.7962690537959818</v>
      </c>
      <c r="C6" s="12">
        <f t="shared" ca="1" si="1"/>
        <v>2.7219761611292448</v>
      </c>
      <c r="D6" s="12" t="e">
        <f t="shared" ca="1" si="2"/>
        <v>#REF!</v>
      </c>
      <c r="E6" s="12" t="e">
        <f t="shared" ca="1" si="0"/>
        <v>#REF!</v>
      </c>
      <c r="F6" s="12" t="e">
        <f t="shared" ca="1" si="0"/>
        <v>#REF!</v>
      </c>
      <c r="G6" s="12">
        <f t="shared" ca="1" si="0"/>
        <v>1.3594434871559646</v>
      </c>
      <c r="H6" s="12">
        <f t="shared" ca="1" si="0"/>
        <v>2.1010793925867604</v>
      </c>
      <c r="I6" s="12">
        <f t="shared" ca="1" si="0"/>
        <v>2.1822972186312537</v>
      </c>
      <c r="J6" s="12">
        <f t="shared" ca="1" si="3"/>
        <v>0.9627833342997002</v>
      </c>
      <c r="K6" s="13">
        <f t="shared" ca="1" si="4"/>
        <v>0.82310926232248494</v>
      </c>
      <c r="M6" t="s">
        <v>175</v>
      </c>
    </row>
    <row r="7" spans="1:15" x14ac:dyDescent="0.35">
      <c r="A7" t="s">
        <v>293</v>
      </c>
      <c r="B7" s="12">
        <f>INDEX('2021 w 24- 2022'!I:I,MATCH(A7,'2021 w 24- 2022'!L:L,0))</f>
        <v>2.1985516512066337</v>
      </c>
      <c r="C7" s="12">
        <f t="shared" ca="1" si="1"/>
        <v>3.6620750488600198</v>
      </c>
      <c r="D7" s="12" t="e">
        <f t="shared" ca="1" si="2"/>
        <v>#REF!</v>
      </c>
      <c r="E7" s="12" t="e">
        <f t="shared" ca="1" si="0"/>
        <v>#REF!</v>
      </c>
      <c r="F7" s="12" t="e">
        <f t="shared" ca="1" si="0"/>
        <v>#REF!</v>
      </c>
      <c r="G7" s="12">
        <f t="shared" ca="1" si="0"/>
        <v>1.6685137089516435</v>
      </c>
      <c r="H7" s="12">
        <f t="shared" ca="1" si="0"/>
        <v>2.5188220986582399</v>
      </c>
      <c r="I7" s="12">
        <f t="shared" ca="1" si="0"/>
        <v>2.9359945169959714</v>
      </c>
      <c r="J7" s="12">
        <f t="shared" ca="1" si="3"/>
        <v>0.8579110363037834</v>
      </c>
      <c r="K7" s="13">
        <f t="shared" ca="1" si="4"/>
        <v>0.74882689272053926</v>
      </c>
      <c r="M7" t="s">
        <v>176</v>
      </c>
    </row>
    <row r="8" spans="1:15" x14ac:dyDescent="0.35">
      <c r="A8" t="s">
        <v>294</v>
      </c>
      <c r="B8" s="12">
        <f>INDEX('2021 w 24- 2022'!I:I,MATCH(A8,'2021 w 24- 2022'!L:L,0))</f>
        <v>2.5867126776058549</v>
      </c>
      <c r="C8" s="12">
        <f t="shared" ca="1" si="1"/>
        <v>4.4957991200279519</v>
      </c>
      <c r="D8" s="12" t="e">
        <f t="shared" ca="1" si="2"/>
        <v>#REF!</v>
      </c>
      <c r="E8" s="12" t="e">
        <f t="shared" ca="1" si="0"/>
        <v>#REF!</v>
      </c>
      <c r="F8" s="12" t="e">
        <f t="shared" ca="1" si="0"/>
        <v>#REF!</v>
      </c>
      <c r="G8" s="12">
        <f t="shared" ca="1" si="0"/>
        <v>1.8877489347086336</v>
      </c>
      <c r="H8" s="12">
        <f t="shared" ca="1" si="0"/>
        <v>2.962502867808551</v>
      </c>
      <c r="I8" s="12">
        <f t="shared" ca="1" si="0"/>
        <v>3.6413545617761351</v>
      </c>
      <c r="J8" s="12">
        <f t="shared" ca="1" si="3"/>
        <v>0.81357165789522501</v>
      </c>
      <c r="K8" s="13">
        <f t="shared" ca="1" si="4"/>
        <v>0.71037099895708589</v>
      </c>
    </row>
    <row r="9" spans="1:15" x14ac:dyDescent="0.35">
      <c r="A9" t="s">
        <v>295</v>
      </c>
      <c r="B9" s="12">
        <f>INDEX('2021 w 24- 2022'!I:I,MATCH(A9,'2021 w 24- 2022'!L:L,0))</f>
        <v>2.8764870911270215</v>
      </c>
      <c r="C9" s="12">
        <f t="shared" ca="1" si="1"/>
        <v>5.2464604992960897</v>
      </c>
      <c r="D9" s="12" t="e">
        <f t="shared" ca="1" si="2"/>
        <v>#REF!</v>
      </c>
      <c r="E9" s="12" t="e">
        <f t="shared" ca="1" si="0"/>
        <v>#REF!</v>
      </c>
      <c r="F9" s="12" t="e">
        <f t="shared" ca="1" si="0"/>
        <v>#REF!</v>
      </c>
      <c r="G9" s="12">
        <f t="shared" ca="1" si="0"/>
        <v>1.9384585652109174</v>
      </c>
      <c r="H9" s="12">
        <f t="shared" ca="1" si="0"/>
        <v>3.3847920079927638</v>
      </c>
      <c r="I9" s="12">
        <f t="shared" ca="1" si="0"/>
        <v>4.2760184969757722</v>
      </c>
      <c r="J9" s="12">
        <f t="shared" ca="1" si="3"/>
        <v>0.79157562353546151</v>
      </c>
      <c r="K9" s="13">
        <f t="shared" ca="1" si="4"/>
        <v>0.67270220958151283</v>
      </c>
      <c r="M9" t="s">
        <v>179</v>
      </c>
    </row>
    <row r="10" spans="1:15" x14ac:dyDescent="0.35">
      <c r="A10" t="s">
        <v>296</v>
      </c>
      <c r="B10" s="12">
        <f>INDEX('2021 w 24- 2022'!I:I,MATCH(A10,'2021 w 24- 2022'!L:L,0))</f>
        <v>3.1351149332992509</v>
      </c>
      <c r="C10" s="12">
        <f t="shared" ca="1" si="1"/>
        <v>5.2547028651948562</v>
      </c>
      <c r="D10" s="12" t="e">
        <f t="shared" ca="1" si="2"/>
        <v>#REF!</v>
      </c>
      <c r="E10" s="12" t="e">
        <f t="shared" ca="1" si="0"/>
        <v>#REF!</v>
      </c>
      <c r="F10" s="12" t="e">
        <f t="shared" ca="1" si="0"/>
        <v>#REF!</v>
      </c>
      <c r="G10" s="12">
        <f t="shared" ca="1" si="0"/>
        <v>2.0631300266875692</v>
      </c>
      <c r="H10" s="12">
        <f t="shared" ca="1" si="0"/>
        <v>3.6905893980857369</v>
      </c>
      <c r="I10" s="12">
        <f t="shared" ca="1" si="0"/>
        <v>5.1351795822701254</v>
      </c>
      <c r="J10" s="12">
        <f t="shared" ca="1" si="3"/>
        <v>0.7186875042944898</v>
      </c>
      <c r="K10" s="13">
        <f t="shared" ca="1" si="4"/>
        <v>0.61051709742024263</v>
      </c>
      <c r="M10" t="s">
        <v>180</v>
      </c>
    </row>
    <row r="11" spans="1:15" x14ac:dyDescent="0.35">
      <c r="A11" t="s">
        <v>297</v>
      </c>
      <c r="B11" s="12">
        <f>INDEX('2021 w 24- 2022'!I:I,MATCH(A11,'2021 w 24- 2022'!L:L,0))</f>
        <v>3.1481212043366682</v>
      </c>
      <c r="C11" s="12">
        <f t="shared" ca="1" si="1"/>
        <v>5.061584029532737</v>
      </c>
      <c r="D11" s="12" t="e">
        <f t="shared" ca="1" si="2"/>
        <v>#REF!</v>
      </c>
      <c r="E11" s="12" t="e">
        <f t="shared" ca="1" si="0"/>
        <v>#REF!</v>
      </c>
      <c r="F11" s="12" t="e">
        <f t="shared" ca="1" si="0"/>
        <v>#REF!</v>
      </c>
      <c r="G11" s="12">
        <f t="shared" ca="1" si="0"/>
        <v>2.195756491662574</v>
      </c>
      <c r="H11" s="12">
        <f t="shared" ca="1" si="0"/>
        <v>3.5439233001392223</v>
      </c>
      <c r="I11" s="12">
        <f t="shared" ca="1" si="0"/>
        <v>5.2634045605381639</v>
      </c>
      <c r="J11" s="12">
        <f t="shared" ca="1" si="3"/>
        <v>0.67331387116039376</v>
      </c>
      <c r="K11" s="13">
        <f t="shared" ca="1" si="4"/>
        <v>0.59811499726610118</v>
      </c>
      <c r="M11" t="s">
        <v>181</v>
      </c>
    </row>
    <row r="12" spans="1:15" x14ac:dyDescent="0.35">
      <c r="A12" t="s">
        <v>298</v>
      </c>
      <c r="B12" s="12">
        <f>INDEX('2021 w 24- 2022'!I:I,MATCH(A12,'2021 w 24- 2022'!L:L,0))</f>
        <v>3.0468244208745165</v>
      </c>
      <c r="C12" s="12">
        <f t="shared" ca="1" si="1"/>
        <v>4.3749242400433426</v>
      </c>
      <c r="D12" s="12" t="e">
        <f t="shared" ca="1" si="2"/>
        <v>#REF!</v>
      </c>
      <c r="E12" s="12" t="e">
        <f t="shared" ca="1" si="0"/>
        <v>#REF!</v>
      </c>
      <c r="F12" s="12" t="e">
        <f t="shared" ca="1" si="0"/>
        <v>#REF!</v>
      </c>
      <c r="G12" s="12">
        <f t="shared" ca="1" si="0"/>
        <v>2.1183585870176262</v>
      </c>
      <c r="H12" s="12">
        <f t="shared" ca="1" si="0"/>
        <v>3.4918314488229254</v>
      </c>
      <c r="I12" s="12">
        <f t="shared" ca="1" si="0"/>
        <v>5.0499712528670679</v>
      </c>
      <c r="J12" s="12">
        <f t="shared" ca="1" si="3"/>
        <v>0.69145570815684843</v>
      </c>
      <c r="K12" s="13">
        <f t="shared" ca="1" si="4"/>
        <v>0.60333500297545539</v>
      </c>
      <c r="M12" t="s">
        <v>182</v>
      </c>
    </row>
    <row r="13" spans="1:15" x14ac:dyDescent="0.35">
      <c r="A13" t="s">
        <v>299</v>
      </c>
      <c r="B13" s="12">
        <f>INDEX('2021 w 24- 2022'!I:I,MATCH(A13,'2021 w 24- 2022'!L:L,0))</f>
        <v>2.8717591628274093</v>
      </c>
      <c r="C13" s="12">
        <f t="shared" ca="1" si="1"/>
        <v>4.0308556665191873</v>
      </c>
      <c r="D13" s="12" t="e">
        <f t="shared" ca="1" si="2"/>
        <v>#REF!</v>
      </c>
      <c r="E13" s="12" t="e">
        <f t="shared" ca="1" si="0"/>
        <v>#REF!</v>
      </c>
      <c r="F13" s="12" t="e">
        <f t="shared" ca="1" si="0"/>
        <v>#REF!</v>
      </c>
      <c r="G13" s="12">
        <f t="shared" ca="1" si="0"/>
        <v>2.1343045344231748</v>
      </c>
      <c r="H13" s="12">
        <f t="shared" ca="1" si="0"/>
        <v>3.0744425899026675</v>
      </c>
      <c r="I13" s="12">
        <f t="shared" ca="1" si="0"/>
        <v>4.9212839214932833</v>
      </c>
      <c r="J13" s="12">
        <f t="shared" ca="1" si="3"/>
        <v>0.62472367759057845</v>
      </c>
      <c r="K13" s="13">
        <f t="shared" ca="1" si="4"/>
        <v>0.58353860672115432</v>
      </c>
      <c r="M13" t="s">
        <v>183</v>
      </c>
    </row>
    <row r="14" spans="1:15" x14ac:dyDescent="0.35">
      <c r="A14" t="s">
        <v>300</v>
      </c>
      <c r="B14" s="12">
        <f>INDEX('2021 w 24- 2022'!I:I,MATCH(A14,'2021 w 24- 2022'!L:L,0))</f>
        <v>2.8643156020482619</v>
      </c>
      <c r="C14" s="12">
        <f t="shared" ca="1" si="1"/>
        <v>3.8483413369562207</v>
      </c>
      <c r="D14" s="12" t="e">
        <f t="shared" ca="1" si="2"/>
        <v>#REF!</v>
      </c>
      <c r="E14" s="12" t="e">
        <f t="shared" ca="1" si="0"/>
        <v>#REF!</v>
      </c>
      <c r="F14" s="12" t="e">
        <f t="shared" ca="1" si="0"/>
        <v>#REF!</v>
      </c>
      <c r="G14" s="12">
        <f t="shared" ca="1" si="0"/>
        <v>1.9533736452125021</v>
      </c>
      <c r="H14" s="12">
        <f t="shared" ca="1" si="0"/>
        <v>3.3538783982035594</v>
      </c>
      <c r="I14" s="12">
        <f t="shared" ca="1" si="0"/>
        <v>4.522311461548572</v>
      </c>
      <c r="J14" s="12">
        <f t="shared" ca="1" si="3"/>
        <v>0.74162923688920201</v>
      </c>
      <c r="K14" s="13">
        <f t="shared" ca="1" si="4"/>
        <v>0.63337424376945417</v>
      </c>
    </row>
    <row r="15" spans="1:15" x14ac:dyDescent="0.35">
      <c r="A15" t="s">
        <v>301</v>
      </c>
      <c r="B15" s="12">
        <f>INDEX('2021 w 24- 2022'!I:I,MATCH(A15,'2021 w 24- 2022'!L:L,0))</f>
        <v>2.7227337302599848</v>
      </c>
      <c r="C15" s="12">
        <f t="shared" ca="1" si="1"/>
        <v>3.6226289366875934</v>
      </c>
      <c r="D15" s="12" t="e">
        <f t="shared" ca="1" si="2"/>
        <v>#REF!</v>
      </c>
      <c r="E15" s="12" t="e">
        <f t="shared" ca="1" si="0"/>
        <v>#REF!</v>
      </c>
      <c r="F15" s="12" t="e">
        <f t="shared" ca="1" si="0"/>
        <v>#REF!</v>
      </c>
      <c r="G15" s="12">
        <f t="shared" ca="1" si="0"/>
        <v>2.002201181429295</v>
      </c>
      <c r="H15" s="12">
        <f t="shared" ca="1" si="0"/>
        <v>3.1208607423562946</v>
      </c>
      <c r="I15" s="12">
        <f t="shared" ca="1" si="0"/>
        <v>4.7005281678411315</v>
      </c>
      <c r="J15" s="12">
        <f t="shared" ca="1" si="3"/>
        <v>0.6639383130831551</v>
      </c>
      <c r="K15" s="13">
        <f t="shared" ca="1" si="4"/>
        <v>0.57923995624314861</v>
      </c>
      <c r="M15" t="s">
        <v>187</v>
      </c>
      <c r="O15" s="12">
        <f ca="1">AVERAGE(J7:J12)</f>
        <v>0.75775256689103365</v>
      </c>
    </row>
    <row r="16" spans="1:15" x14ac:dyDescent="0.35">
      <c r="A16" t="s">
        <v>302</v>
      </c>
      <c r="B16" s="12">
        <f>INDEX('2021 w 24- 2022'!I:I,MATCH(A16,'2021 w 24- 2022'!L:L,0))</f>
        <v>2.4026746888162345</v>
      </c>
      <c r="C16" s="12">
        <f t="shared" ca="1" si="1"/>
        <v>3.0087284555695151</v>
      </c>
      <c r="D16" s="12" t="e">
        <f t="shared" ca="1" si="2"/>
        <v>#REF!</v>
      </c>
      <c r="E16" s="12" t="e">
        <f t="shared" ca="1" si="0"/>
        <v>#REF!</v>
      </c>
      <c r="F16" s="12" t="e">
        <f t="shared" ca="1" si="0"/>
        <v>#REF!</v>
      </c>
      <c r="G16" s="12">
        <f t="shared" ca="1" si="0"/>
        <v>1.9550384042141633</v>
      </c>
      <c r="H16" s="12">
        <f t="shared" ca="1" si="0"/>
        <v>2.6195506543233416</v>
      </c>
      <c r="I16" s="12">
        <f t="shared" ca="1" si="0"/>
        <v>3.4364600997296897</v>
      </c>
      <c r="J16" s="12">
        <f t="shared" ca="1" si="3"/>
        <v>0.76228170218807256</v>
      </c>
      <c r="K16" s="13">
        <f t="shared" ca="1" si="4"/>
        <v>0.69917142032442858</v>
      </c>
      <c r="M16" t="s">
        <v>185</v>
      </c>
      <c r="O16">
        <f ca="1">_xlfn.STDEV.S(J7:J12)</f>
        <v>7.3949624754686999E-2</v>
      </c>
    </row>
    <row r="17" spans="1:15" x14ac:dyDescent="0.35">
      <c r="A17" t="s">
        <v>303</v>
      </c>
      <c r="B17" s="12">
        <f>INDEX('2021 w 24- 2022'!I:I,MATCH(A17,'2021 w 24- 2022'!L:L,0))</f>
        <v>2.5916373768654091</v>
      </c>
      <c r="C17" s="12">
        <f t="shared" ca="1" si="1"/>
        <v>2.9468807316626493</v>
      </c>
      <c r="D17" s="12" t="e">
        <f t="shared" ca="1" si="2"/>
        <v>#REF!</v>
      </c>
      <c r="E17" s="12" t="e">
        <f t="shared" ca="1" si="0"/>
        <v>#REF!</v>
      </c>
      <c r="F17" s="12" t="e">
        <f t="shared" ca="1" si="0"/>
        <v>#REF!</v>
      </c>
      <c r="G17" s="12">
        <f t="shared" ca="1" si="0"/>
        <v>2.2267085419733834</v>
      </c>
      <c r="H17" s="12">
        <f t="shared" ca="1" si="0"/>
        <v>2.4520618702804633</v>
      </c>
      <c r="I17" s="12">
        <f t="shared" ca="1" si="0"/>
        <v>4.9125588837278089</v>
      </c>
      <c r="J17" s="12">
        <f t="shared" ca="1" si="3"/>
        <v>0.49914147154603861</v>
      </c>
      <c r="K17" s="13">
        <f t="shared" ca="1" si="4"/>
        <v>0.52755344784769087</v>
      </c>
      <c r="M17" t="s">
        <v>186</v>
      </c>
      <c r="O17">
        <f ca="1">1.96*O16</f>
        <v>0.14494126451918651</v>
      </c>
    </row>
    <row r="18" spans="1:15" x14ac:dyDescent="0.35">
      <c r="A18" t="s">
        <v>304</v>
      </c>
      <c r="B18" s="12">
        <f>INDEX('2021 w 24- 2022'!I:I,MATCH(A18,'2021 w 24- 2022'!L:L,0))</f>
        <v>2.1998675579639357</v>
      </c>
      <c r="C18" s="12">
        <f t="shared" ca="1" si="1"/>
        <v>2.6603298658510166</v>
      </c>
      <c r="D18" s="12" t="e">
        <f t="shared" ca="1" si="2"/>
        <v>#REF!</v>
      </c>
      <c r="E18" s="12" t="e">
        <f t="shared" ca="1" si="0"/>
        <v>#REF!</v>
      </c>
      <c r="F18" s="12" t="e">
        <f t="shared" ca="1" si="0"/>
        <v>#REF!</v>
      </c>
      <c r="G18" s="12">
        <f t="shared" ca="1" si="0"/>
        <v>1.5250864289583033</v>
      </c>
      <c r="H18" s="12">
        <f t="shared" ca="1" si="0"/>
        <v>3.0638765424867587</v>
      </c>
      <c r="I18" s="12">
        <f t="shared" ca="1" si="0"/>
        <v>3.5135157635313519</v>
      </c>
      <c r="J18" s="12">
        <f t="shared" ca="1" si="3"/>
        <v>0.87202584211756273</v>
      </c>
      <c r="K18" s="13">
        <f t="shared" ca="1" si="4"/>
        <v>0.62611575015473975</v>
      </c>
    </row>
    <row r="19" spans="1:15" x14ac:dyDescent="0.35">
      <c r="A19" t="s">
        <v>305</v>
      </c>
      <c r="B19" s="12">
        <f>INDEX('2021 w 24- 2022'!I:I,MATCH(A19,'2021 w 24- 2022'!L:L,0))</f>
        <v>1.9766289076455827</v>
      </c>
      <c r="C19" s="12">
        <f t="shared" ca="1" si="1"/>
        <v>2.2835244826953915</v>
      </c>
      <c r="D19" s="12" t="e">
        <f t="shared" ca="1" si="2"/>
        <v>#REF!</v>
      </c>
      <c r="E19" s="12" t="e">
        <f t="shared" ca="1" si="0"/>
        <v>#REF!</v>
      </c>
      <c r="F19" s="12" t="e">
        <f t="shared" ca="1" si="0"/>
        <v>#REF!</v>
      </c>
      <c r="G19" s="12">
        <f t="shared" ca="1" si="0"/>
        <v>1.4028636122691354</v>
      </c>
      <c r="H19" s="12">
        <f t="shared" ca="1" si="0"/>
        <v>2.4609662148677178</v>
      </c>
      <c r="I19" s="12">
        <f t="shared" ca="1" si="0"/>
        <v>3.6172185527449479</v>
      </c>
      <c r="J19" s="12">
        <f t="shared" ca="1" si="3"/>
        <v>0.68034767017331566</v>
      </c>
      <c r="K19" s="13">
        <f t="shared" ca="1" si="4"/>
        <v>0.54644995286381193</v>
      </c>
    </row>
    <row r="20" spans="1:15" x14ac:dyDescent="0.35">
      <c r="A20" t="s">
        <v>306</v>
      </c>
      <c r="B20" s="12">
        <f>INDEX('2021 w 24- 2022'!I:I,MATCH(A20,'2021 w 24- 2022'!L:L,0))</f>
        <v>2.4011868507432674</v>
      </c>
      <c r="C20" s="12">
        <f t="shared" ca="1" si="1"/>
        <v>2.6743840423214991</v>
      </c>
      <c r="D20" s="12" t="e">
        <f t="shared" ca="1" si="2"/>
        <v>#REF!</v>
      </c>
      <c r="E20" s="12" t="e">
        <f t="shared" ca="1" si="2"/>
        <v>#REF!</v>
      </c>
      <c r="F20" s="12" t="e">
        <f t="shared" ca="1" si="2"/>
        <v>#REF!</v>
      </c>
      <c r="G20" s="12">
        <f t="shared" ca="1" si="2"/>
        <v>2.0685949496089164</v>
      </c>
      <c r="H20" s="12">
        <f t="shared" ca="1" si="2"/>
        <v>2.8454405343631732</v>
      </c>
      <c r="I20" s="12">
        <f t="shared" ca="1" si="2"/>
        <v>2.3294168848330044</v>
      </c>
      <c r="J20" s="12">
        <f t="shared" ca="1" si="3"/>
        <v>1.2215248171720721</v>
      </c>
      <c r="K20" s="13">
        <f t="shared" ca="1" si="4"/>
        <v>1.0308102711788354</v>
      </c>
    </row>
    <row r="21" spans="1:15" x14ac:dyDescent="0.35">
      <c r="A21" t="s">
        <v>307</v>
      </c>
      <c r="B21" s="12">
        <f>INDEX('2021 w 24- 2022'!I:I,MATCH(A21,'2021 w 24- 2022'!L:L,0))</f>
        <v>1.5021170443867369</v>
      </c>
      <c r="C21" s="12">
        <f t="shared" ca="1" si="1"/>
        <v>1.5211488186079174</v>
      </c>
      <c r="D21" s="12" t="e">
        <f t="shared" ca="1" si="2"/>
        <v>#REF!</v>
      </c>
      <c r="E21" s="12" t="e">
        <f t="shared" ca="1" si="2"/>
        <v>#REF!</v>
      </c>
      <c r="F21" s="12" t="e">
        <f t="shared" ca="1" si="2"/>
        <v>#REF!</v>
      </c>
      <c r="G21" s="12">
        <f t="shared" ca="1" si="2"/>
        <v>1.260018048803738</v>
      </c>
      <c r="H21" s="12">
        <f t="shared" ca="1" si="2"/>
        <v>1.4255669651669867</v>
      </c>
      <c r="I21" s="12">
        <f t="shared" ca="1" si="2"/>
        <v>2.9521652153251789</v>
      </c>
      <c r="J21" s="12">
        <f t="shared" ca="1" si="3"/>
        <v>0.48288861265847599</v>
      </c>
      <c r="K21" s="13">
        <f t="shared" ca="1" si="4"/>
        <v>0.50881876007108218</v>
      </c>
    </row>
    <row r="22" spans="1:15" x14ac:dyDescent="0.35">
      <c r="A22" t="s">
        <v>308</v>
      </c>
      <c r="B22" s="12">
        <f>INDEX('2021 w 24- 2022'!I:I,MATCH(A22,'2021 w 24- 2022'!L:L,0))</f>
        <v>4.3567382344160448</v>
      </c>
      <c r="C22" s="12">
        <f t="shared" ca="1" si="1"/>
        <v>4.31125241581623</v>
      </c>
      <c r="D22" s="12" t="e">
        <f ca="1">INDEX(INDIRECT("'" &amp; D$3 &amp; "'!E:E"), MATCH($A22, INDIRECT("'" &amp; D$3 &amp; "'!F:F"), 0))</f>
        <v>#REF!</v>
      </c>
      <c r="E22" s="12" t="e">
        <f t="shared" ca="1" si="2"/>
        <v>#REF!</v>
      </c>
      <c r="F22" s="12" t="e">
        <f t="shared" ca="1" si="2"/>
        <v>#REF!</v>
      </c>
      <c r="G22" s="12">
        <f t="shared" ca="1" si="2"/>
        <v>3.1702208030718388</v>
      </c>
      <c r="H22" s="12" t="str">
        <f t="shared" ca="1" si="2"/>
        <v/>
      </c>
      <c r="I22" s="12" t="str">
        <f t="shared" ca="1" si="2"/>
        <v/>
      </c>
    </row>
    <row r="23" spans="1:15" x14ac:dyDescent="0.35">
      <c r="A23" t="s">
        <v>309</v>
      </c>
      <c r="B23" s="12">
        <f>INDEX('2021 w 24- 2022'!I:I,MATCH(A23,'2021 w 24- 2022'!L:L,0))</f>
        <v>0.99438840350323732</v>
      </c>
      <c r="C23" s="12">
        <f t="shared" ca="1" si="1"/>
        <v>0.97616294050151697</v>
      </c>
      <c r="D23" s="12" t="e">
        <f t="shared" ca="1" si="2"/>
        <v>#REF!</v>
      </c>
      <c r="E23" s="12" t="e">
        <f t="shared" ca="1" si="2"/>
        <v>#REF!</v>
      </c>
      <c r="F23" s="12" t="e">
        <f t="shared" ca="1" si="2"/>
        <v>#REF!</v>
      </c>
      <c r="G23" s="12" t="str">
        <f t="shared" ca="1" si="2"/>
        <v/>
      </c>
      <c r="H23" s="12">
        <f t="shared" ca="1" si="2"/>
        <v>0.30722919205444554</v>
      </c>
      <c r="I23" s="12" t="str">
        <f t="shared" ca="1" si="2"/>
        <v/>
      </c>
    </row>
    <row r="24" spans="1:15" x14ac:dyDescent="0.35">
      <c r="A24" t="s">
        <v>310</v>
      </c>
      <c r="B24" s="12" t="str">
        <f>INDEX('2021 w 24- 2022'!I:I,MATCH(A24,'2021 w 24- 2022'!L:L,0))</f>
        <v/>
      </c>
      <c r="C24" s="12" t="str">
        <f t="shared" ca="1" si="1"/>
        <v/>
      </c>
      <c r="D24" s="12" t="e">
        <f t="shared" ca="1" si="2"/>
        <v>#REF!</v>
      </c>
      <c r="E24" s="12" t="e">
        <f t="shared" ca="1" si="2"/>
        <v>#REF!</v>
      </c>
      <c r="F24" s="12" t="e">
        <f t="shared" ca="1" si="2"/>
        <v>#REF!</v>
      </c>
      <c r="G24" s="12" t="str">
        <f t="shared" ca="1" si="2"/>
        <v/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827-BA4E-4CB5-9C01-F3EE63FFED51}">
  <dimension ref="A2:W36"/>
  <sheetViews>
    <sheetView topLeftCell="B1" zoomScaleNormal="100" workbookViewId="0">
      <selection activeCell="H39" sqref="H39"/>
    </sheetView>
  </sheetViews>
  <sheetFormatPr defaultRowHeight="14.5" x14ac:dyDescent="0.35"/>
  <cols>
    <col min="1" max="1" width="15.6328125" customWidth="1"/>
    <col min="2" max="2" width="15.6328125" style="23" customWidth="1"/>
    <col min="3" max="3" width="15.6328125" style="6" customWidth="1"/>
    <col min="4" max="4" width="23.26953125" customWidth="1"/>
    <col min="5" max="5" width="23.26953125" style="27" customWidth="1"/>
    <col min="6" max="6" width="23.26953125" style="19" customWidth="1"/>
    <col min="7" max="8" width="15.6328125" customWidth="1"/>
    <col min="11" max="11" width="9" style="12"/>
    <col min="12" max="12" width="12.26953125" bestFit="1" customWidth="1"/>
    <col min="13" max="13" width="25.7265625" bestFit="1" customWidth="1"/>
    <col min="14" max="14" width="26.08984375" bestFit="1" customWidth="1"/>
    <col min="15" max="15" width="24.6328125" bestFit="1" customWidth="1"/>
    <col min="16" max="16" width="25" bestFit="1" customWidth="1"/>
    <col min="17" max="17" width="30.26953125" bestFit="1" customWidth="1"/>
    <col min="18" max="18" width="30.6328125" bestFit="1" customWidth="1"/>
    <col min="19" max="19" width="30.26953125" bestFit="1" customWidth="1"/>
    <col min="20" max="20" width="30.6328125" bestFit="1" customWidth="1"/>
  </cols>
  <sheetData>
    <row r="2" spans="1:23" x14ac:dyDescent="0.35">
      <c r="L2" s="1" t="s">
        <v>153</v>
      </c>
      <c r="M2" t="s">
        <v>150</v>
      </c>
    </row>
    <row r="4" spans="1:23" ht="51.65" customHeight="1" x14ac:dyDescent="0.35">
      <c r="A4" s="5" t="s">
        <v>145</v>
      </c>
      <c r="B4" s="24" t="s">
        <v>217</v>
      </c>
      <c r="C4" s="26" t="s">
        <v>219</v>
      </c>
      <c r="D4" s="5" t="s">
        <v>146</v>
      </c>
      <c r="E4" s="24" t="s">
        <v>218</v>
      </c>
      <c r="F4" s="24" t="s">
        <v>222</v>
      </c>
      <c r="G4" s="5" t="s">
        <v>147</v>
      </c>
      <c r="H4" s="5" t="s">
        <v>148</v>
      </c>
      <c r="I4" s="5" t="s">
        <v>149</v>
      </c>
      <c r="J4" s="5" t="s">
        <v>221</v>
      </c>
      <c r="K4" s="25" t="s">
        <v>220</v>
      </c>
      <c r="L4" s="1" t="s">
        <v>139</v>
      </c>
      <c r="M4" t="s">
        <v>142</v>
      </c>
      <c r="N4" t="s">
        <v>138</v>
      </c>
      <c r="O4" t="s">
        <v>143</v>
      </c>
      <c r="P4" t="s">
        <v>137</v>
      </c>
      <c r="Q4" t="s">
        <v>144</v>
      </c>
      <c r="R4" t="s">
        <v>136</v>
      </c>
      <c r="S4" t="s">
        <v>141</v>
      </c>
      <c r="T4" t="s">
        <v>135</v>
      </c>
    </row>
    <row r="5" spans="1:23" s="2" customFormat="1" x14ac:dyDescent="0.35">
      <c r="A5" s="6">
        <f t="shared" ref="A5:A25" si="0">52*GETPIVOTDATA("Average of uvax_died_at_week",$L$4,"age",L5)/GETPIVOTDATA("Average of uvax_alive_at_week",$L$4,"age",L5)</f>
        <v>0.28044884083531429</v>
      </c>
      <c r="B5" s="23">
        <f>IFERROR((GETPIVOTDATA("Average of uvax_died_at_week",$L$4,"age",L5)/GETPIVOTDATA("Average of uvax_alive_at_week",$L$4,"age",L5))*SQRT((SQRT(GETPIVOTDATA("Average of uvax_died_at_week",$L$4,"age",L5))/GETPIVOTDATA("Average of uvax_died_at_week",$L$4,"age",L5))^2+(SQRT(GETPIVOTDATA("Average of uvax_alive_at_week",$L$4,"age",L5))/GETPIVOTDATA("Average of uvax_alive_at_week",$L$4,"age",L5))^2)*1.96,"")</f>
        <v>2.8260429686905873E-3</v>
      </c>
      <c r="C5" s="6">
        <f>B5/A5</f>
        <v>1.0076857370040269E-2</v>
      </c>
      <c r="D5" s="6">
        <f>IFERROR(52*GETPIVOTDATA("Average of vax_died_at_week",$L$4,"age",L5)/GETPIVOTDATA("Average of vax_alive_at_week",$L$4,"age",L5),"")</f>
        <v>0.32018273456315027</v>
      </c>
      <c r="E5" s="27">
        <f>IFERROR((GETPIVOTDATA("Average of vax_died_at_week",$L$4,"age",L5)/GETPIVOTDATA("Average of vax_alive_at_week",$L$4,"age",L5))*SQRT((SQRT(GETPIVOTDATA("Average of vax_died_at_week",$L$4,"age",L5))/GETPIVOTDATA("Average of vax_died_at_week",$L$4,"age",L5))^2+(SQRT(GETPIVOTDATA("Average of vax_alive_at_week",$L$4,"age",L5))/GETPIVOTDATA("Average of vax_alive_at_week",$L$4,"age",L5))^2)*1.96,"")</f>
        <v>2.977168261854866E-3</v>
      </c>
      <c r="F5" s="20">
        <f>E5/D5</f>
        <v>9.2983410423951932E-3</v>
      </c>
      <c r="G5" s="6">
        <f t="shared" ref="G5:G36" si="1">IFERROR(52*GETPIVOTDATA("Average of vax_CO01_died_at_week",$L$4,"age",L5)/GETPIVOTDATA("Average of vax_CO01_alive_at_week",$L$4,"age",L5),"")</f>
        <v>0.33056544088572554</v>
      </c>
      <c r="H5" s="6">
        <f t="shared" ref="H5:H36" si="2">IFERROR(52*GETPIVOTDATA("Average of vax_CO02_died_at_week",$L$4,"age",L5)/GETPIVOTDATA("Average of vax_CO02_alive_at_week",$L$4,"age",L5),"")</f>
        <v>0.27405405405405409</v>
      </c>
      <c r="I5" s="7">
        <f>IFERROR(A5/D5,"")</f>
        <v>0.87590244745067858</v>
      </c>
      <c r="J5" s="6">
        <f>F5+C5</f>
        <v>1.9375198412435464E-2</v>
      </c>
      <c r="K5" s="12">
        <f>J5*I5</f>
        <v>1.6970783709294723E-2</v>
      </c>
      <c r="L5" s="3" t="s">
        <v>290</v>
      </c>
      <c r="M5" s="2">
        <v>14.066666666666666</v>
      </c>
      <c r="N5" s="2">
        <v>2608.1999999999998</v>
      </c>
      <c r="O5" s="2">
        <v>16.533333333333335</v>
      </c>
      <c r="P5" s="2">
        <v>2685.1333333333332</v>
      </c>
      <c r="Q5" s="2">
        <v>13.933333333333334</v>
      </c>
      <c r="R5" s="2">
        <v>2191.8000000000002</v>
      </c>
      <c r="S5" s="2">
        <v>2.6</v>
      </c>
      <c r="T5" s="2">
        <v>493.33333333333331</v>
      </c>
      <c r="V5" s="8"/>
      <c r="W5" s="9"/>
    </row>
    <row r="6" spans="1:23" x14ac:dyDescent="0.35">
      <c r="A6" s="6">
        <f t="shared" si="0"/>
        <v>0.27801615517687606</v>
      </c>
      <c r="B6" s="23">
        <f>IFERROR((GETPIVOTDATA("Average of uvax_died_at_week",$L$4,"age",L6)/GETPIVOTDATA("Average of uvax_alive_at_week",$L$4,"age",L6))*SQRT((SQRT(GETPIVOTDATA("Average of uvax_died_at_week",$L$4,"age",L6))/GETPIVOTDATA("Average of uvax_died_at_week",$L$4,"age",L6))^2+(SQRT(GETPIVOTDATA("Average of uvax_alive_at_week",$L$4,"age",L6))/GETPIVOTDATA("Average of uvax_alive_at_week",$L$4,"age",L6))^2)*1.96,"")</f>
        <v>1.452417387324973E-3</v>
      </c>
      <c r="C6" s="6">
        <f t="shared" ref="C6:C25" si="3">B6/A6</f>
        <v>5.2242193853840385E-3</v>
      </c>
      <c r="D6" s="6">
        <f t="shared" ref="D6:D22" si="4">IFERROR(52*GETPIVOTDATA("Average of vax_died_at_week",$L$4,"age",L6)/GETPIVOTDATA("Average of vax_alive_at_week",$L$4,"age",L6),"")</f>
        <v>0.21812407570212558</v>
      </c>
      <c r="E6" s="27">
        <f t="shared" ref="E6:E25" si="5">IFERROR((GETPIVOTDATA("Average of vax_died_at_week",$L$4,"age",L6)/GETPIVOTDATA("Average of vax_alive_at_week",$L$4,"age",L6))*SQRT((SQRT(GETPIVOTDATA("Average of vax_died_at_week",$L$4,"age",L6))/GETPIVOTDATA("Average of vax_died_at_week",$L$4,"age",L6))^2+(SQRT(GETPIVOTDATA("Average of vax_alive_at_week",$L$4,"age",L6))/GETPIVOTDATA("Average of vax_alive_at_week",$L$4,"age",L6))^2)*1.96,"")</f>
        <v>9.0945642590138426E-4</v>
      </c>
      <c r="F6" s="20">
        <f t="shared" ref="F6:F22" si="6">E6/D6</f>
        <v>4.1694454084167916E-3</v>
      </c>
      <c r="G6" s="6">
        <f t="shared" si="1"/>
        <v>0.20880557444746262</v>
      </c>
      <c r="H6" s="6">
        <f t="shared" si="2"/>
        <v>0.2658764112945301</v>
      </c>
      <c r="I6" s="7">
        <f t="shared" ref="I6:I36" si="7">IFERROR(A6/D6,"")</f>
        <v>1.274578032167986</v>
      </c>
      <c r="J6" s="6">
        <f t="shared" ref="J6:J25" si="8">F6+C6</f>
        <v>9.3936647938008301E-3</v>
      </c>
      <c r="K6" s="12">
        <f t="shared" ref="K6:K25" si="9">J6*I6</f>
        <v>1.1972958787728352E-2</v>
      </c>
      <c r="L6" s="3" t="s">
        <v>291</v>
      </c>
      <c r="M6" s="2">
        <v>52.333333333333336</v>
      </c>
      <c r="N6" s="2">
        <v>9788.4</v>
      </c>
      <c r="O6" s="2">
        <v>82.066666666666663</v>
      </c>
      <c r="P6" s="2">
        <v>19564.400000000001</v>
      </c>
      <c r="Q6" s="2">
        <v>65.733333333333334</v>
      </c>
      <c r="R6" s="2">
        <v>16369.933333333332</v>
      </c>
      <c r="S6" s="2">
        <v>16.333333333333332</v>
      </c>
      <c r="T6" s="2">
        <v>3194.4666666666667</v>
      </c>
    </row>
    <row r="7" spans="1:23" x14ac:dyDescent="0.35">
      <c r="A7" s="6">
        <f t="shared" si="0"/>
        <v>0.25673962587482574</v>
      </c>
      <c r="B7" s="23">
        <f t="shared" ref="B7:B36" si="10">IFERROR((GETPIVOTDATA("Average of uvax_died_at_week",$L$4,"age",L7)/GETPIVOTDATA("Average of uvax_alive_at_week",$L$4,"age",L7))*SQRT((SQRT(GETPIVOTDATA("Average of uvax_died_at_week",$L$4,"age",L7))/GETPIVOTDATA("Average of uvax_died_at_week",$L$4,"age",L7))^2+(SQRT(GETPIVOTDATA("Average of uvax_alive_at_week",$L$4,"age",L7))/GETPIVOTDATA("Average of uvax_alive_at_week",$L$4,"age",L7))^2)*1.96,"")</f>
        <v>1.0020008364757373E-3</v>
      </c>
      <c r="C7" s="6">
        <f t="shared" si="3"/>
        <v>3.9027899688701194E-3</v>
      </c>
      <c r="D7" s="6">
        <f t="shared" si="4"/>
        <v>0.11764649823265318</v>
      </c>
      <c r="E7" s="27">
        <f t="shared" si="5"/>
        <v>3.5288055750510883E-4</v>
      </c>
      <c r="F7" s="20">
        <f t="shared" si="6"/>
        <v>2.9994990314736428E-3</v>
      </c>
      <c r="G7" s="6">
        <f t="shared" si="1"/>
        <v>0.11188648860388528</v>
      </c>
      <c r="H7" s="6">
        <f t="shared" si="2"/>
        <v>0.15132257180514413</v>
      </c>
      <c r="I7" s="7">
        <f t="shared" si="7"/>
        <v>2.1822972186312537</v>
      </c>
      <c r="J7" s="6">
        <f t="shared" si="8"/>
        <v>6.9022890003437622E-3</v>
      </c>
      <c r="K7" s="12">
        <f t="shared" si="9"/>
        <v>1.5062846087639289E-2</v>
      </c>
      <c r="L7" s="3" t="s">
        <v>292</v>
      </c>
      <c r="M7" s="2">
        <v>93.733333333333334</v>
      </c>
      <c r="N7" s="2">
        <v>18984.733333333334</v>
      </c>
      <c r="O7" s="2">
        <v>158.26666666666668</v>
      </c>
      <c r="P7" s="2">
        <v>69954.2</v>
      </c>
      <c r="Q7" s="2">
        <v>128.53333333333333</v>
      </c>
      <c r="R7" s="2">
        <v>59736.73333333333</v>
      </c>
      <c r="S7" s="2">
        <v>29.733333333333334</v>
      </c>
      <c r="T7" s="2">
        <v>10217.466666666667</v>
      </c>
    </row>
    <row r="8" spans="1:23" x14ac:dyDescent="0.35">
      <c r="A8" s="6">
        <f t="shared" si="0"/>
        <v>0.1703816151383524</v>
      </c>
      <c r="B8" s="23">
        <f t="shared" si="10"/>
        <v>6.8885458122686994E-4</v>
      </c>
      <c r="C8" s="6">
        <f t="shared" si="3"/>
        <v>4.0430100434692426E-3</v>
      </c>
      <c r="D8" s="6">
        <f t="shared" si="4"/>
        <v>5.8031993640329467E-2</v>
      </c>
      <c r="E8" s="27">
        <f t="shared" si="5"/>
        <v>1.7818279706359539E-4</v>
      </c>
      <c r="F8" s="20">
        <f t="shared" si="6"/>
        <v>3.070423500663035E-3</v>
      </c>
      <c r="G8" s="6">
        <f t="shared" si="1"/>
        <v>5.5135002570566846E-2</v>
      </c>
      <c r="H8" s="6">
        <f t="shared" si="2"/>
        <v>7.8636581853096493E-2</v>
      </c>
      <c r="I8" s="7">
        <f t="shared" si="7"/>
        <v>2.9359945169959714</v>
      </c>
      <c r="J8" s="6">
        <f t="shared" si="8"/>
        <v>7.113433544132278E-3</v>
      </c>
      <c r="K8" s="12">
        <f t="shared" si="9"/>
        <v>2.088500188258759E-2</v>
      </c>
      <c r="L8" s="3" t="s">
        <v>293</v>
      </c>
      <c r="M8" s="2">
        <v>87.2</v>
      </c>
      <c r="N8" s="2">
        <v>26613.200000000001</v>
      </c>
      <c r="O8" s="2">
        <v>150.86666666666667</v>
      </c>
      <c r="P8" s="2">
        <v>135185.20000000001</v>
      </c>
      <c r="Q8" s="2">
        <v>125.66666666666667</v>
      </c>
      <c r="R8" s="2">
        <v>118521.2</v>
      </c>
      <c r="S8" s="2">
        <v>25.2</v>
      </c>
      <c r="T8" s="2">
        <v>16664</v>
      </c>
      <c r="V8" s="4"/>
    </row>
    <row r="9" spans="1:23" x14ac:dyDescent="0.35">
      <c r="A9" s="6">
        <f t="shared" si="0"/>
        <v>0.12279248743019908</v>
      </c>
      <c r="B9" s="23">
        <f t="shared" si="10"/>
        <v>4.5278729002824308E-4</v>
      </c>
      <c r="C9" s="6">
        <f t="shared" si="3"/>
        <v>3.6874185017681011E-3</v>
      </c>
      <c r="D9" s="6">
        <f t="shared" si="4"/>
        <v>3.3721650926051228E-2</v>
      </c>
      <c r="E9" s="27">
        <f t="shared" si="5"/>
        <v>1.0256814324287639E-4</v>
      </c>
      <c r="F9" s="20">
        <f t="shared" si="6"/>
        <v>3.0416109658391219E-3</v>
      </c>
      <c r="G9" s="6">
        <f t="shared" si="1"/>
        <v>3.2802468111949652E-2</v>
      </c>
      <c r="H9" s="6">
        <f t="shared" si="2"/>
        <v>3.872188079777366E-2</v>
      </c>
      <c r="I9" s="7">
        <f t="shared" si="7"/>
        <v>3.6413545617761351</v>
      </c>
      <c r="J9" s="6">
        <f t="shared" si="8"/>
        <v>6.729029467607223E-3</v>
      </c>
      <c r="K9" s="12">
        <f t="shared" si="9"/>
        <v>2.4502782148197601E-2</v>
      </c>
      <c r="L9" s="3" t="s">
        <v>294</v>
      </c>
      <c r="M9" s="2">
        <v>104.73333333333333</v>
      </c>
      <c r="N9" s="2">
        <v>44352.333333333336</v>
      </c>
      <c r="O9" s="2">
        <v>153.66666666666666</v>
      </c>
      <c r="P9" s="2">
        <v>236959.53333333333</v>
      </c>
      <c r="Q9" s="2">
        <v>126.26666666666667</v>
      </c>
      <c r="R9" s="2">
        <v>200163.8</v>
      </c>
      <c r="S9" s="2">
        <v>27.4</v>
      </c>
      <c r="T9" s="2">
        <v>36795.73333333333</v>
      </c>
    </row>
    <row r="10" spans="1:23" x14ac:dyDescent="0.35">
      <c r="A10" s="6">
        <f t="shared" si="0"/>
        <v>8.4895463298234608E-2</v>
      </c>
      <c r="B10" s="23">
        <f t="shared" si="10"/>
        <v>3.0387821597559878E-4</v>
      </c>
      <c r="C10" s="6">
        <f t="shared" si="3"/>
        <v>3.5794399861873174E-3</v>
      </c>
      <c r="D10" s="6">
        <f t="shared" si="4"/>
        <v>1.9853857825516234E-2</v>
      </c>
      <c r="E10" s="27">
        <f t="shared" si="5"/>
        <v>6.3531015059659586E-5</v>
      </c>
      <c r="F10" s="20">
        <f t="shared" si="6"/>
        <v>3.199933011407453E-3</v>
      </c>
      <c r="G10" s="6">
        <f t="shared" si="1"/>
        <v>1.9065553666755105E-2</v>
      </c>
      <c r="H10" s="6">
        <f t="shared" si="2"/>
        <v>2.427861468795553E-2</v>
      </c>
      <c r="I10" s="7">
        <f t="shared" si="7"/>
        <v>4.2760184969757722</v>
      </c>
      <c r="J10" s="6">
        <f t="shared" si="8"/>
        <v>6.7793729975947703E-3</v>
      </c>
      <c r="K10" s="12">
        <f t="shared" si="9"/>
        <v>2.8988724335613326E-2</v>
      </c>
      <c r="L10" s="3" t="s">
        <v>295</v>
      </c>
      <c r="M10" s="2">
        <v>111.06666666666666</v>
      </c>
      <c r="N10" s="2">
        <v>68030.333333333328</v>
      </c>
      <c r="O10" s="2">
        <v>138.80000000000001</v>
      </c>
      <c r="P10" s="2">
        <v>363536.4</v>
      </c>
      <c r="Q10" s="2">
        <v>113.13333333333334</v>
      </c>
      <c r="R10" s="2">
        <v>308563.46666666667</v>
      </c>
      <c r="S10" s="2">
        <v>25.666666666666668</v>
      </c>
      <c r="T10" s="2">
        <v>54972.933333333334</v>
      </c>
    </row>
    <row r="11" spans="1:23" x14ac:dyDescent="0.35">
      <c r="A11" s="6">
        <f t="shared" si="0"/>
        <v>5.8612933746776244E-2</v>
      </c>
      <c r="B11" s="23">
        <f t="shared" si="10"/>
        <v>2.1830228097366263E-4</v>
      </c>
      <c r="C11" s="6">
        <f t="shared" si="3"/>
        <v>3.7244728598091956E-3</v>
      </c>
      <c r="D11" s="6">
        <f t="shared" si="4"/>
        <v>1.1413998830565734E-2</v>
      </c>
      <c r="E11" s="27">
        <f t="shared" si="5"/>
        <v>4.4144480199797782E-5</v>
      </c>
      <c r="F11" s="20">
        <f t="shared" si="6"/>
        <v>3.8675735695348555E-3</v>
      </c>
      <c r="G11" s="6">
        <f t="shared" si="1"/>
        <v>1.067976851265798E-2</v>
      </c>
      <c r="H11" s="6">
        <f t="shared" si="2"/>
        <v>1.7324369120022973E-2</v>
      </c>
      <c r="I11" s="7">
        <f t="shared" si="7"/>
        <v>5.1351795822701254</v>
      </c>
      <c r="J11" s="6">
        <f t="shared" si="8"/>
        <v>7.5920464293440515E-3</v>
      </c>
      <c r="K11" s="12">
        <f t="shared" si="9"/>
        <v>3.8986521811614383E-2</v>
      </c>
      <c r="L11" s="3" t="s">
        <v>296</v>
      </c>
      <c r="M11" s="2">
        <v>102.53333333333333</v>
      </c>
      <c r="N11" s="2">
        <v>90965.133333333331</v>
      </c>
      <c r="O11" s="2">
        <v>95</v>
      </c>
      <c r="P11" s="2">
        <v>432801.86666666664</v>
      </c>
      <c r="Q11" s="2">
        <v>79.066666666666663</v>
      </c>
      <c r="R11" s="2">
        <v>384977.13333333336</v>
      </c>
      <c r="S11" s="2">
        <v>15.933333333333334</v>
      </c>
      <c r="T11" s="2">
        <v>47824.73333333333</v>
      </c>
      <c r="V11" s="4"/>
    </row>
    <row r="12" spans="1:23" x14ac:dyDescent="0.35">
      <c r="A12" s="6">
        <f t="shared" si="0"/>
        <v>3.4805489648304648E-2</v>
      </c>
      <c r="B12" s="23">
        <f t="shared" si="10"/>
        <v>1.5290097754696731E-4</v>
      </c>
      <c r="C12" s="6">
        <f t="shared" si="3"/>
        <v>4.3930132600336807E-3</v>
      </c>
      <c r="D12" s="6">
        <f t="shared" si="4"/>
        <v>6.6127331175063449E-3</v>
      </c>
      <c r="E12" s="27">
        <f t="shared" si="5"/>
        <v>3.4047007053708049E-5</v>
      </c>
      <c r="F12" s="20">
        <f t="shared" si="6"/>
        <v>5.148704242058863E-3</v>
      </c>
      <c r="G12" s="6">
        <f t="shared" si="1"/>
        <v>6.3311373982897819E-3</v>
      </c>
      <c r="H12" s="6">
        <f t="shared" si="2"/>
        <v>9.5778942492513851E-3</v>
      </c>
      <c r="I12" s="7">
        <f t="shared" si="7"/>
        <v>5.2634045605381639</v>
      </c>
      <c r="J12" s="6">
        <f t="shared" si="8"/>
        <v>9.5417175020925428E-3</v>
      </c>
      <c r="K12" s="12">
        <f t="shared" si="9"/>
        <v>5.0221919415880709E-2</v>
      </c>
      <c r="L12" s="3" t="s">
        <v>297</v>
      </c>
      <c r="M12" s="2">
        <v>73.666666666666671</v>
      </c>
      <c r="N12" s="2">
        <v>110059.26666666666</v>
      </c>
      <c r="O12" s="2">
        <v>53.6</v>
      </c>
      <c r="P12" s="2">
        <v>421489.86666666664</v>
      </c>
      <c r="Q12" s="2">
        <v>46.866666666666667</v>
      </c>
      <c r="R12" s="2">
        <v>384933.46666666667</v>
      </c>
      <c r="S12" s="2">
        <v>6.7333333333333334</v>
      </c>
      <c r="T12" s="2">
        <v>36556.400000000001</v>
      </c>
    </row>
    <row r="13" spans="1:23" x14ac:dyDescent="0.35">
      <c r="A13" s="6">
        <f t="shared" si="0"/>
        <v>1.99413501081309E-2</v>
      </c>
      <c r="B13" s="23">
        <f t="shared" si="10"/>
        <v>1.0339500994035202E-4</v>
      </c>
      <c r="C13" s="6">
        <f t="shared" si="3"/>
        <v>5.1849553505503958E-3</v>
      </c>
      <c r="D13" s="6">
        <f t="shared" si="4"/>
        <v>3.9488046782067141E-3</v>
      </c>
      <c r="E13" s="27">
        <f t="shared" si="5"/>
        <v>2.6733389287183025E-5</v>
      </c>
      <c r="F13" s="20">
        <f t="shared" si="6"/>
        <v>6.7699953443439397E-3</v>
      </c>
      <c r="G13" s="6">
        <f t="shared" si="1"/>
        <v>3.8333763803618864E-3</v>
      </c>
      <c r="H13" s="6">
        <f t="shared" si="2"/>
        <v>5.2645433008686503E-3</v>
      </c>
      <c r="I13" s="7">
        <f t="shared" si="7"/>
        <v>5.0499712528670679</v>
      </c>
      <c r="J13" s="6">
        <f t="shared" si="8"/>
        <v>1.1954950694894335E-2</v>
      </c>
      <c r="K13" s="12">
        <f t="shared" si="9"/>
        <v>6.0372157338659568E-2</v>
      </c>
      <c r="L13" s="3" t="s">
        <v>298</v>
      </c>
      <c r="M13" s="2">
        <v>52.866666666666667</v>
      </c>
      <c r="N13" s="2">
        <v>137857.60000000001</v>
      </c>
      <c r="O13" s="2">
        <v>31</v>
      </c>
      <c r="P13" s="2">
        <v>408224.8</v>
      </c>
      <c r="Q13" s="2">
        <v>27.666666666666668</v>
      </c>
      <c r="R13" s="2">
        <v>375300.13333333336</v>
      </c>
      <c r="S13" s="2">
        <v>3.3333333333333335</v>
      </c>
      <c r="T13" s="2">
        <v>32924.666666666664</v>
      </c>
    </row>
    <row r="14" spans="1:23" x14ac:dyDescent="0.35">
      <c r="A14" s="6">
        <f t="shared" si="0"/>
        <v>1.2132931053527125E-2</v>
      </c>
      <c r="B14" s="23">
        <f t="shared" si="10"/>
        <v>7.4589070477482168E-5</v>
      </c>
      <c r="C14" s="6">
        <f t="shared" si="3"/>
        <v>6.1476546885839778E-3</v>
      </c>
      <c r="D14" s="6">
        <f t="shared" si="4"/>
        <v>2.4653995272529584E-3</v>
      </c>
      <c r="E14" s="27">
        <f t="shared" si="5"/>
        <v>2.0849124782950841E-5</v>
      </c>
      <c r="F14" s="20">
        <f t="shared" si="6"/>
        <v>8.4566921314297994E-3</v>
      </c>
      <c r="G14" s="6">
        <f t="shared" si="1"/>
        <v>2.3160128395774415E-3</v>
      </c>
      <c r="H14" s="6">
        <f t="shared" si="2"/>
        <v>4.2218329656143879E-3</v>
      </c>
      <c r="I14" s="7">
        <f t="shared" si="7"/>
        <v>4.9212839214932833</v>
      </c>
      <c r="J14" s="6">
        <f t="shared" si="8"/>
        <v>1.4604346820013776E-2</v>
      </c>
      <c r="K14" s="12">
        <f t="shared" si="9"/>
        <v>7.1872137189245358E-2</v>
      </c>
      <c r="L14" s="3" t="s">
        <v>299</v>
      </c>
      <c r="M14" s="2">
        <v>37.6</v>
      </c>
      <c r="N14" s="2">
        <v>161148.20000000001</v>
      </c>
      <c r="O14" s="2">
        <v>19.866666666666667</v>
      </c>
      <c r="P14" s="2">
        <v>419026.06666666665</v>
      </c>
      <c r="Q14" s="2">
        <v>17.2</v>
      </c>
      <c r="R14" s="2">
        <v>386180.93333333335</v>
      </c>
      <c r="S14" s="2">
        <v>2.6666666666666665</v>
      </c>
      <c r="T14" s="2">
        <v>32845.133333333331</v>
      </c>
    </row>
    <row r="15" spans="1:23" x14ac:dyDescent="0.35">
      <c r="A15" s="6">
        <f t="shared" si="0"/>
        <v>6.7195009176947715E-3</v>
      </c>
      <c r="B15" s="23">
        <f t="shared" si="10"/>
        <v>4.8866463500252084E-5</v>
      </c>
      <c r="C15" s="6">
        <f t="shared" si="3"/>
        <v>7.272335266979393E-3</v>
      </c>
      <c r="D15" s="6">
        <f t="shared" si="4"/>
        <v>1.4858554026691954E-3</v>
      </c>
      <c r="E15" s="27">
        <f t="shared" si="5"/>
        <v>1.4758908290321355E-5</v>
      </c>
      <c r="F15" s="20">
        <f t="shared" si="6"/>
        <v>9.9329371241699584E-3</v>
      </c>
      <c r="G15" s="6">
        <f t="shared" si="1"/>
        <v>1.3927896068489461E-3</v>
      </c>
      <c r="H15" s="6">
        <f t="shared" si="2"/>
        <v>2.694923881356716E-3</v>
      </c>
      <c r="I15" s="7">
        <f t="shared" si="7"/>
        <v>4.522311461548572</v>
      </c>
      <c r="J15" s="6">
        <f t="shared" si="8"/>
        <v>1.720527239114935E-2</v>
      </c>
      <c r="K15" s="12">
        <f t="shared" si="9"/>
        <v>7.7807600533559909E-2</v>
      </c>
      <c r="L15" s="3" t="s">
        <v>300</v>
      </c>
      <c r="M15" s="2">
        <v>26.866666666666667</v>
      </c>
      <c r="N15" s="2">
        <v>207912.26666666666</v>
      </c>
      <c r="O15" s="2">
        <v>14.4</v>
      </c>
      <c r="P15" s="2">
        <v>503952.13333333336</v>
      </c>
      <c r="Q15" s="2">
        <v>12.533333333333333</v>
      </c>
      <c r="R15" s="2">
        <v>467933.8</v>
      </c>
      <c r="S15" s="2">
        <v>1.8666666666666667</v>
      </c>
      <c r="T15" s="2">
        <v>36018.333333333336</v>
      </c>
    </row>
    <row r="16" spans="1:23" x14ac:dyDescent="0.35">
      <c r="A16" s="6">
        <f t="shared" si="0"/>
        <v>3.8584894266496268E-3</v>
      </c>
      <c r="B16" s="23">
        <f t="shared" si="10"/>
        <v>3.3543411474916023E-5</v>
      </c>
      <c r="C16" s="6">
        <f t="shared" si="3"/>
        <v>8.6934050520496506E-3</v>
      </c>
      <c r="D16" s="6">
        <f t="shared" si="4"/>
        <v>8.2086295175245419E-4</v>
      </c>
      <c r="E16" s="27">
        <f t="shared" si="5"/>
        <v>1.0718090839929911E-5</v>
      </c>
      <c r="F16" s="20">
        <f t="shared" si="6"/>
        <v>1.3057101452864865E-2</v>
      </c>
      <c r="G16" s="6">
        <f t="shared" si="1"/>
        <v>7.9079720613954097E-4</v>
      </c>
      <c r="H16" s="6">
        <f t="shared" si="2"/>
        <v>1.220710178844876E-3</v>
      </c>
      <c r="I16" s="7">
        <f t="shared" si="7"/>
        <v>4.7005281678411315</v>
      </c>
      <c r="J16" s="6">
        <f t="shared" si="8"/>
        <v>2.1750506504914516E-2</v>
      </c>
      <c r="K16" s="12">
        <f t="shared" si="9"/>
        <v>0.10223886849116244</v>
      </c>
      <c r="L16" s="3" t="s">
        <v>301</v>
      </c>
      <c r="M16" s="2">
        <v>18.8</v>
      </c>
      <c r="N16" s="2">
        <v>253363.4</v>
      </c>
      <c r="O16" s="2">
        <v>8.3333333333333339</v>
      </c>
      <c r="P16" s="2">
        <v>527899.73333333328</v>
      </c>
      <c r="Q16" s="2">
        <v>7.4666666666666668</v>
      </c>
      <c r="R16" s="2">
        <v>490981.33333333331</v>
      </c>
      <c r="S16" s="2">
        <v>0.8666666666666667</v>
      </c>
      <c r="T16" s="2">
        <v>36918.400000000001</v>
      </c>
    </row>
    <row r="17" spans="1:20" x14ac:dyDescent="0.35">
      <c r="A17" s="6">
        <f t="shared" si="0"/>
        <v>2.3697193993193057E-3</v>
      </c>
      <c r="B17" s="23">
        <f t="shared" si="10"/>
        <v>2.6454960742316589E-5</v>
      </c>
      <c r="C17" s="6">
        <f t="shared" si="3"/>
        <v>1.1163752446773104E-2</v>
      </c>
      <c r="D17" s="6">
        <f t="shared" si="4"/>
        <v>6.8958152591549267E-4</v>
      </c>
      <c r="E17" s="27">
        <f t="shared" si="5"/>
        <v>1.1547289626315111E-5</v>
      </c>
      <c r="F17" s="20">
        <f t="shared" si="6"/>
        <v>1.6745358151793378E-2</v>
      </c>
      <c r="G17" s="6">
        <f t="shared" si="1"/>
        <v>6.3513741799351819E-4</v>
      </c>
      <c r="H17" s="6">
        <f t="shared" si="2"/>
        <v>1.3974089302248313E-3</v>
      </c>
      <c r="I17" s="7">
        <f t="shared" si="7"/>
        <v>3.4364600997296897</v>
      </c>
      <c r="J17" s="6">
        <f t="shared" si="8"/>
        <v>2.7909110598566482E-2</v>
      </c>
      <c r="K17" s="12">
        <f t="shared" si="9"/>
        <v>9.5908544990916708E-2</v>
      </c>
      <c r="L17" s="3" t="s">
        <v>302</v>
      </c>
      <c r="M17" s="2">
        <v>11.4</v>
      </c>
      <c r="N17" s="2">
        <v>250156.2</v>
      </c>
      <c r="O17" s="2">
        <v>5.0666666666666664</v>
      </c>
      <c r="P17" s="2">
        <v>382067.46666666667</v>
      </c>
      <c r="Q17" s="2">
        <v>4.333333333333333</v>
      </c>
      <c r="R17" s="2">
        <v>354778.86666666664</v>
      </c>
      <c r="S17" s="2">
        <v>0.73333333333333328</v>
      </c>
      <c r="T17" s="2">
        <v>27288.6</v>
      </c>
    </row>
    <row r="18" spans="1:20" x14ac:dyDescent="0.35">
      <c r="A18" s="6">
        <f t="shared" si="0"/>
        <v>1.708873304092156E-3</v>
      </c>
      <c r="B18" s="23">
        <f t="shared" si="10"/>
        <v>2.2050090369978357E-5</v>
      </c>
      <c r="C18" s="6">
        <f t="shared" si="3"/>
        <v>1.2903291494563157E-2</v>
      </c>
      <c r="D18" s="6">
        <f t="shared" si="4"/>
        <v>3.4785808059269668E-4</v>
      </c>
      <c r="E18" s="27">
        <f t="shared" si="5"/>
        <v>8.9769109488037333E-6</v>
      </c>
      <c r="F18" s="20">
        <f t="shared" si="6"/>
        <v>2.5806245275396385E-2</v>
      </c>
      <c r="G18" s="6">
        <f t="shared" si="1"/>
        <v>3.3931728821583456E-4</v>
      </c>
      <c r="H18" s="6">
        <f t="shared" si="2"/>
        <v>4.5971320968226747E-4</v>
      </c>
      <c r="I18" s="7">
        <f t="shared" si="7"/>
        <v>4.9125588837278089</v>
      </c>
      <c r="J18" s="6">
        <f t="shared" si="8"/>
        <v>3.8709536769959543E-2</v>
      </c>
      <c r="K18" s="12">
        <f t="shared" si="9"/>
        <v>0.19016287874425303</v>
      </c>
      <c r="L18" s="3" t="s">
        <v>303</v>
      </c>
      <c r="M18" s="2">
        <v>8.5333333333333332</v>
      </c>
      <c r="N18" s="2">
        <v>259664.26666666666</v>
      </c>
      <c r="O18" s="2">
        <v>2.1333333333333333</v>
      </c>
      <c r="P18" s="2">
        <v>318904</v>
      </c>
      <c r="Q18" s="2">
        <v>1.9333333333333333</v>
      </c>
      <c r="R18" s="2">
        <v>296281.2</v>
      </c>
      <c r="S18" s="2">
        <v>0.2</v>
      </c>
      <c r="T18" s="2">
        <v>22622.799999999999</v>
      </c>
    </row>
    <row r="19" spans="1:20" x14ac:dyDescent="0.35">
      <c r="A19" s="6">
        <f t="shared" si="0"/>
        <v>1.1858944380742553E-3</v>
      </c>
      <c r="B19" s="23">
        <f t="shared" si="10"/>
        <v>1.947761584025178E-5</v>
      </c>
      <c r="C19" s="6">
        <f t="shared" si="3"/>
        <v>1.6424409470948358E-2</v>
      </c>
      <c r="D19" s="6">
        <f t="shared" si="4"/>
        <v>3.3752358545912449E-4</v>
      </c>
      <c r="E19" s="27">
        <f t="shared" si="5"/>
        <v>9.6631165684240694E-6</v>
      </c>
      <c r="F19" s="20">
        <f t="shared" si="6"/>
        <v>2.8629455791302955E-2</v>
      </c>
      <c r="G19" s="6">
        <f t="shared" si="1"/>
        <v>3.3802853524218335E-4</v>
      </c>
      <c r="H19" s="6">
        <f t="shared" si="2"/>
        <v>3.3157978638609917E-4</v>
      </c>
      <c r="I19" s="7">
        <f t="shared" si="7"/>
        <v>3.5135157635313519</v>
      </c>
      <c r="J19" s="6">
        <f t="shared" si="8"/>
        <v>4.5053865262251316E-2</v>
      </c>
      <c r="K19" s="12">
        <f t="shared" si="9"/>
        <v>0.15829746580693757</v>
      </c>
      <c r="L19" s="3" t="s">
        <v>304</v>
      </c>
      <c r="M19" s="2">
        <v>5.2666666666666666</v>
      </c>
      <c r="N19" s="2">
        <v>230936.8</v>
      </c>
      <c r="O19" s="2">
        <v>1.7333333333333334</v>
      </c>
      <c r="P19" s="2">
        <v>267043.06666666665</v>
      </c>
      <c r="Q19" s="2">
        <v>1.6</v>
      </c>
      <c r="R19" s="2">
        <v>246133.06666666668</v>
      </c>
      <c r="S19" s="2">
        <v>0.13333333333333333</v>
      </c>
      <c r="T19" s="2">
        <v>20910</v>
      </c>
    </row>
    <row r="20" spans="1:20" x14ac:dyDescent="0.35">
      <c r="A20" s="6">
        <f t="shared" si="0"/>
        <v>8.4999427888466121E-4</v>
      </c>
      <c r="B20" s="23">
        <f t="shared" si="10"/>
        <v>2.0558756327575169E-5</v>
      </c>
      <c r="C20" s="6">
        <f t="shared" si="3"/>
        <v>2.4186934945670219E-2</v>
      </c>
      <c r="D20" s="6">
        <f t="shared" si="4"/>
        <v>2.3498560191770497E-4</v>
      </c>
      <c r="E20" s="27">
        <f t="shared" si="5"/>
        <v>9.1915193030965917E-6</v>
      </c>
      <c r="F20" s="20">
        <f t="shared" si="6"/>
        <v>3.911524462811803E-2</v>
      </c>
      <c r="G20" s="6">
        <f t="shared" si="1"/>
        <v>2.1537961032858192E-4</v>
      </c>
      <c r="H20" s="6">
        <f t="shared" si="2"/>
        <v>4.7059675288240512E-4</v>
      </c>
      <c r="I20" s="7">
        <f t="shared" si="7"/>
        <v>3.6172185527449479</v>
      </c>
      <c r="J20" s="6">
        <f t="shared" si="8"/>
        <v>6.3302179573788253E-2</v>
      </c>
      <c r="K20" s="12">
        <f t="shared" si="9"/>
        <v>0.22897781838349915</v>
      </c>
      <c r="L20" s="3" t="s">
        <v>305</v>
      </c>
      <c r="M20" s="2">
        <v>2.4285714285714284</v>
      </c>
      <c r="N20" s="2">
        <v>148572.42857142858</v>
      </c>
      <c r="O20" s="2">
        <v>0.9285714285714286</v>
      </c>
      <c r="P20" s="2">
        <v>205483.71428571429</v>
      </c>
      <c r="Q20" s="2">
        <v>0.7857142857142857</v>
      </c>
      <c r="R20" s="2">
        <v>189698.28571428571</v>
      </c>
      <c r="S20" s="2">
        <v>0.14285714285714285</v>
      </c>
      <c r="T20" s="2">
        <v>15785.428571428571</v>
      </c>
    </row>
    <row r="21" spans="1:20" x14ac:dyDescent="0.35">
      <c r="A21" s="6">
        <f t="shared" si="0"/>
        <v>8.9839357177410738E-4</v>
      </c>
      <c r="B21" s="23">
        <f t="shared" si="10"/>
        <v>2.2056173174335989E-5</v>
      </c>
      <c r="C21" s="6">
        <f t="shared" si="3"/>
        <v>2.4550680088661417E-2</v>
      </c>
      <c r="D21" s="6">
        <f t="shared" si="4"/>
        <v>3.8567316036198184E-4</v>
      </c>
      <c r="E21" s="27">
        <f t="shared" si="5"/>
        <v>1.1869382495174015E-5</v>
      </c>
      <c r="F21" s="20">
        <f t="shared" si="6"/>
        <v>3.077575448608804E-2</v>
      </c>
      <c r="G21" s="6">
        <f t="shared" si="1"/>
        <v>3.8690389827998899E-4</v>
      </c>
      <c r="H21" s="6">
        <f t="shared" si="2"/>
        <v>3.6260433591107824E-4</v>
      </c>
      <c r="I21" s="7">
        <f t="shared" si="7"/>
        <v>2.3294168848330044</v>
      </c>
      <c r="J21" s="6">
        <f t="shared" si="8"/>
        <v>5.5326434574749457E-2</v>
      </c>
      <c r="K21" s="12">
        <f t="shared" si="9"/>
        <v>0.1288783308760299</v>
      </c>
      <c r="L21" s="3" t="s">
        <v>306</v>
      </c>
      <c r="M21" s="2">
        <v>2.3571428571428572</v>
      </c>
      <c r="N21" s="2">
        <v>136434</v>
      </c>
      <c r="O21" s="2">
        <v>1.5</v>
      </c>
      <c r="P21" s="2">
        <v>202243.78571428571</v>
      </c>
      <c r="Q21" s="2">
        <v>1.4285714285714286</v>
      </c>
      <c r="R21" s="2">
        <v>192000.42857142858</v>
      </c>
      <c r="S21" s="2">
        <v>7.1428571428571425E-2</v>
      </c>
      <c r="T21" s="2">
        <v>10243.357142857143</v>
      </c>
    </row>
    <row r="22" spans="1:20" x14ac:dyDescent="0.35">
      <c r="A22" s="6">
        <f t="shared" si="0"/>
        <v>2.9458938605105922E-4</v>
      </c>
      <c r="B22" s="23">
        <f t="shared" si="10"/>
        <v>8.5162145183614241E-6</v>
      </c>
      <c r="C22" s="6">
        <f t="shared" si="3"/>
        <v>2.8908762235192564E-2</v>
      </c>
      <c r="D22" s="6">
        <f t="shared" si="4"/>
        <v>9.9787567620469506E-5</v>
      </c>
      <c r="E22" s="27">
        <f t="shared" si="5"/>
        <v>8.4103599473304111E-6</v>
      </c>
      <c r="F22" s="20">
        <f t="shared" si="6"/>
        <v>8.4282643097567472E-2</v>
      </c>
      <c r="G22" s="6">
        <f t="shared" si="1"/>
        <v>1.0086931894781662E-4</v>
      </c>
      <c r="H22" s="6">
        <f t="shared" si="2"/>
        <v>0</v>
      </c>
      <c r="I22" s="7">
        <f t="shared" si="7"/>
        <v>2.9521652153251789</v>
      </c>
      <c r="J22" s="6">
        <f t="shared" si="8"/>
        <v>0.11319140533276004</v>
      </c>
      <c r="K22" s="12">
        <f t="shared" si="9"/>
        <v>0.33415972949714712</v>
      </c>
      <c r="L22" s="3" t="s">
        <v>307</v>
      </c>
      <c r="M22" s="2">
        <v>1.7</v>
      </c>
      <c r="N22" s="2">
        <v>300078.7</v>
      </c>
      <c r="O22" s="2">
        <v>0.2</v>
      </c>
      <c r="P22" s="2">
        <v>104221.4</v>
      </c>
      <c r="Q22" s="2">
        <v>0.2</v>
      </c>
      <c r="R22" s="2">
        <v>103103.7</v>
      </c>
      <c r="S22" s="2">
        <v>0</v>
      </c>
      <c r="T22" s="2">
        <v>1117.7</v>
      </c>
    </row>
    <row r="23" spans="1:20" x14ac:dyDescent="0.35">
      <c r="A23" s="6">
        <f t="shared" si="0"/>
        <v>1.829419886263246E-4</v>
      </c>
      <c r="B23" s="23">
        <f t="shared" si="10"/>
        <v>5.1396155544110653E-6</v>
      </c>
      <c r="C23" s="6">
        <f t="shared" si="3"/>
        <v>2.8094236828862675E-2</v>
      </c>
      <c r="D23" s="23">
        <v>0</v>
      </c>
      <c r="E23" s="27" t="str">
        <f t="shared" si="5"/>
        <v/>
      </c>
      <c r="F23" s="20">
        <f>0</f>
        <v>0</v>
      </c>
      <c r="G23" s="6">
        <f t="shared" si="1"/>
        <v>0</v>
      </c>
      <c r="H23" s="6">
        <v>0</v>
      </c>
      <c r="I23" s="7" t="str">
        <f>IFERROR(A23/D23,"")</f>
        <v/>
      </c>
      <c r="J23" s="6">
        <f>F23+C23</f>
        <v>2.8094236828862675E-2</v>
      </c>
      <c r="K23" s="12">
        <v>0</v>
      </c>
      <c r="L23" s="3" t="s">
        <v>308</v>
      </c>
      <c r="M23" s="2">
        <v>1.8</v>
      </c>
      <c r="N23" s="2">
        <v>511637.6</v>
      </c>
      <c r="O23" s="2">
        <v>0</v>
      </c>
      <c r="P23" s="2">
        <v>1.2</v>
      </c>
      <c r="Q23" s="2">
        <v>0</v>
      </c>
      <c r="R23" s="2">
        <v>1.2</v>
      </c>
      <c r="S23" s="2">
        <v>0</v>
      </c>
      <c r="T23" s="2">
        <v>0</v>
      </c>
    </row>
    <row r="24" spans="1:20" x14ac:dyDescent="0.35">
      <c r="A24" s="6">
        <f t="shared" si="0"/>
        <v>1.5820052274177253E-4</v>
      </c>
      <c r="B24" s="23">
        <f t="shared" si="10"/>
        <v>4.5733752997793834E-6</v>
      </c>
      <c r="C24" s="6">
        <f t="shared" si="3"/>
        <v>2.8908724323524582E-2</v>
      </c>
      <c r="D24" s="23">
        <v>0</v>
      </c>
      <c r="E24" s="27" t="str">
        <f t="shared" si="5"/>
        <v/>
      </c>
      <c r="F24" s="20">
        <f>0</f>
        <v>0</v>
      </c>
      <c r="G24" s="6" t="str">
        <f t="shared" si="1"/>
        <v/>
      </c>
      <c r="H24" s="6">
        <v>0</v>
      </c>
      <c r="I24" s="7" t="str">
        <f t="shared" si="7"/>
        <v/>
      </c>
      <c r="J24" s="6">
        <f t="shared" si="8"/>
        <v>2.8908724323524582E-2</v>
      </c>
      <c r="K24" s="12">
        <v>0</v>
      </c>
      <c r="L24" s="3" t="s">
        <v>309</v>
      </c>
      <c r="M24" s="2">
        <v>1.7</v>
      </c>
      <c r="N24" s="2">
        <v>558784.5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5">
      <c r="A25" s="6">
        <f t="shared" si="0"/>
        <v>8.238232228441818E-4</v>
      </c>
      <c r="B25" s="23">
        <f t="shared" si="10"/>
        <v>1.3705360547044113E-5</v>
      </c>
      <c r="C25" s="6">
        <f t="shared" si="3"/>
        <v>1.6636288182952024E-2</v>
      </c>
      <c r="D25" s="23">
        <v>0</v>
      </c>
      <c r="E25" s="27" t="str">
        <f t="shared" si="5"/>
        <v/>
      </c>
      <c r="F25" s="20">
        <f>0</f>
        <v>0</v>
      </c>
      <c r="G25" s="6" t="str">
        <f t="shared" si="1"/>
        <v/>
      </c>
      <c r="H25" s="6" t="str">
        <f t="shared" si="2"/>
        <v/>
      </c>
      <c r="I25" s="7" t="str">
        <f t="shared" si="7"/>
        <v/>
      </c>
      <c r="J25" s="6">
        <f t="shared" si="8"/>
        <v>1.6636288182952024E-2</v>
      </c>
      <c r="K25" s="12" t="e">
        <f t="shared" si="9"/>
        <v>#VALUE!</v>
      </c>
      <c r="L25" s="3" t="s">
        <v>310</v>
      </c>
      <c r="M25" s="2">
        <v>5.1333333333333337</v>
      </c>
      <c r="N25" s="2">
        <v>324017.73333333334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5">
      <c r="A26" s="6"/>
      <c r="B26" s="23" t="str">
        <f t="shared" si="10"/>
        <v/>
      </c>
      <c r="D26" s="6"/>
      <c r="F26" s="20"/>
      <c r="G26" s="6" t="str">
        <f t="shared" si="1"/>
        <v/>
      </c>
      <c r="H26" s="6" t="str">
        <f t="shared" si="2"/>
        <v/>
      </c>
      <c r="I26" s="7" t="str">
        <f t="shared" si="7"/>
        <v/>
      </c>
      <c r="L26" s="3" t="s">
        <v>140</v>
      </c>
      <c r="M26" s="2">
        <v>40.959731543624159</v>
      </c>
      <c r="N26" s="2">
        <v>169939.4932885906</v>
      </c>
      <c r="O26" s="2">
        <v>47</v>
      </c>
      <c r="P26" s="2">
        <v>249630.26510067115</v>
      </c>
      <c r="Q26" s="2">
        <v>38.966442953020135</v>
      </c>
      <c r="R26" s="2">
        <v>227417.89932885906</v>
      </c>
      <c r="S26" s="2">
        <v>8.0335570469798654</v>
      </c>
      <c r="T26" s="2">
        <v>22212.365771812081</v>
      </c>
    </row>
    <row r="27" spans="1:20" x14ac:dyDescent="0.35">
      <c r="A27" s="6"/>
      <c r="B27" s="23" t="str">
        <f t="shared" si="10"/>
        <v/>
      </c>
      <c r="D27" s="6"/>
      <c r="F27" s="20"/>
      <c r="G27" s="6" t="str">
        <f t="shared" si="1"/>
        <v/>
      </c>
      <c r="H27" s="6" t="str">
        <f t="shared" si="2"/>
        <v/>
      </c>
      <c r="I27" s="7" t="str">
        <f t="shared" si="7"/>
        <v/>
      </c>
    </row>
    <row r="28" spans="1:20" x14ac:dyDescent="0.35">
      <c r="A28" s="6"/>
      <c r="B28" s="23" t="str">
        <f t="shared" si="10"/>
        <v/>
      </c>
      <c r="D28" s="6"/>
      <c r="F28" s="20"/>
      <c r="G28" s="6" t="str">
        <f t="shared" si="1"/>
        <v/>
      </c>
      <c r="H28" s="6" t="str">
        <f t="shared" si="2"/>
        <v/>
      </c>
      <c r="I28" s="7" t="str">
        <f t="shared" si="7"/>
        <v/>
      </c>
    </row>
    <row r="29" spans="1:20" x14ac:dyDescent="0.35">
      <c r="A29" s="6"/>
      <c r="B29" s="23" t="str">
        <f t="shared" si="10"/>
        <v/>
      </c>
      <c r="D29" s="6" t="s">
        <v>154</v>
      </c>
      <c r="F29" s="20"/>
      <c r="G29" s="6" t="str">
        <f t="shared" si="1"/>
        <v/>
      </c>
      <c r="H29" s="6" t="str">
        <f t="shared" si="2"/>
        <v/>
      </c>
      <c r="I29" s="7" t="str">
        <f t="shared" si="7"/>
        <v/>
      </c>
    </row>
    <row r="30" spans="1:20" x14ac:dyDescent="0.35">
      <c r="A30" s="6"/>
      <c r="B30" s="23" t="str">
        <f t="shared" si="10"/>
        <v/>
      </c>
      <c r="D30" s="11" t="s">
        <v>155</v>
      </c>
      <c r="E30" s="28"/>
      <c r="F30" s="21"/>
      <c r="G30" s="6" t="str">
        <f t="shared" si="1"/>
        <v/>
      </c>
      <c r="H30" s="6" t="str">
        <f t="shared" si="2"/>
        <v/>
      </c>
      <c r="I30" s="7" t="str">
        <f t="shared" si="7"/>
        <v/>
      </c>
    </row>
    <row r="31" spans="1:20" x14ac:dyDescent="0.35">
      <c r="A31" s="6"/>
      <c r="B31" s="23" t="str">
        <f t="shared" si="10"/>
        <v/>
      </c>
      <c r="D31" s="11" t="s">
        <v>156</v>
      </c>
      <c r="E31" s="28"/>
      <c r="F31" s="21"/>
      <c r="G31" s="6" t="str">
        <f t="shared" si="1"/>
        <v/>
      </c>
      <c r="H31" s="6" t="str">
        <f t="shared" si="2"/>
        <v/>
      </c>
      <c r="I31" s="7" t="str">
        <f t="shared" si="7"/>
        <v/>
      </c>
      <c r="J31" s="7"/>
    </row>
    <row r="32" spans="1:20" x14ac:dyDescent="0.35">
      <c r="A32" s="6"/>
      <c r="B32" s="23" t="str">
        <f t="shared" si="10"/>
        <v/>
      </c>
      <c r="D32" s="49" t="s">
        <v>157</v>
      </c>
      <c r="E32" s="28"/>
      <c r="F32" s="21"/>
      <c r="G32" s="6" t="str">
        <f t="shared" si="1"/>
        <v/>
      </c>
      <c r="H32" s="6" t="str">
        <f t="shared" si="2"/>
        <v/>
      </c>
      <c r="I32" s="7" t="str">
        <f t="shared" si="7"/>
        <v/>
      </c>
      <c r="J32" s="7"/>
    </row>
    <row r="33" spans="1:10" x14ac:dyDescent="0.35">
      <c r="A33" s="6"/>
      <c r="B33" s="23" t="str">
        <f t="shared" si="10"/>
        <v/>
      </c>
      <c r="D33" s="49" t="s">
        <v>159</v>
      </c>
      <c r="E33" s="28"/>
      <c r="F33" s="21"/>
      <c r="G33" s="6" t="str">
        <f t="shared" si="1"/>
        <v/>
      </c>
      <c r="H33" s="6" t="str">
        <f t="shared" si="2"/>
        <v/>
      </c>
      <c r="I33" s="7" t="str">
        <f t="shared" si="7"/>
        <v/>
      </c>
      <c r="J33" s="7"/>
    </row>
    <row r="34" spans="1:10" x14ac:dyDescent="0.35">
      <c r="A34" s="6"/>
      <c r="B34" s="23" t="str">
        <f t="shared" si="10"/>
        <v/>
      </c>
      <c r="D34" s="49" t="s">
        <v>158</v>
      </c>
      <c r="E34" s="28"/>
      <c r="F34" s="21"/>
      <c r="G34" s="6" t="str">
        <f t="shared" si="1"/>
        <v/>
      </c>
      <c r="H34" s="6" t="str">
        <f t="shared" si="2"/>
        <v/>
      </c>
      <c r="I34" s="7" t="str">
        <f t="shared" si="7"/>
        <v/>
      </c>
      <c r="J34" s="7"/>
    </row>
    <row r="35" spans="1:10" x14ac:dyDescent="0.35">
      <c r="A35" s="6"/>
      <c r="B35" s="23" t="str">
        <f t="shared" si="10"/>
        <v/>
      </c>
      <c r="D35" s="11" t="s">
        <v>160</v>
      </c>
      <c r="E35" s="28"/>
      <c r="F35" s="21"/>
      <c r="G35" s="6" t="str">
        <f t="shared" si="1"/>
        <v/>
      </c>
      <c r="H35" s="6" t="str">
        <f t="shared" si="2"/>
        <v/>
      </c>
      <c r="I35" s="7" t="str">
        <f t="shared" si="7"/>
        <v/>
      </c>
      <c r="J35" s="7"/>
    </row>
    <row r="36" spans="1:10" x14ac:dyDescent="0.35">
      <c r="A36" s="6"/>
      <c r="B36" s="23" t="str">
        <f t="shared" si="10"/>
        <v/>
      </c>
      <c r="D36" s="10" t="s">
        <v>161</v>
      </c>
      <c r="E36" s="29"/>
      <c r="F36" s="22"/>
      <c r="G36" s="6" t="str">
        <f t="shared" si="1"/>
        <v/>
      </c>
      <c r="H36" s="6" t="str">
        <f t="shared" si="2"/>
        <v/>
      </c>
      <c r="I36" s="7" t="str">
        <f t="shared" si="7"/>
        <v/>
      </c>
      <c r="J36" s="7"/>
    </row>
  </sheetData>
  <conditionalFormatting sqref="G5:H36">
    <cfRule type="expression" dxfId="17" priority="2">
      <formula>G5=MAX($G5,$H5)</formula>
    </cfRule>
  </conditionalFormatting>
  <conditionalFormatting sqref="I5:I27">
    <cfRule type="expression" dxfId="16" priority="1">
      <formula>I5&lt;1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W36"/>
  <sheetViews>
    <sheetView zoomScaleNormal="100" workbookViewId="0">
      <selection activeCell="A26" sqref="A26"/>
    </sheetView>
  </sheetViews>
  <sheetFormatPr defaultRowHeight="14.5" x14ac:dyDescent="0.35"/>
  <cols>
    <col min="1" max="1" width="15.6328125" customWidth="1"/>
    <col min="2" max="2" width="15.6328125" style="23" customWidth="1"/>
    <col min="3" max="3" width="15.6328125" style="6" customWidth="1"/>
    <col min="4" max="4" width="23.26953125" customWidth="1"/>
    <col min="5" max="5" width="23.26953125" style="27" customWidth="1"/>
    <col min="6" max="6" width="23.26953125" style="19" customWidth="1"/>
    <col min="7" max="8" width="15.6328125" customWidth="1"/>
    <col min="11" max="11" width="9" style="12"/>
    <col min="12" max="12" width="12.26953125" bestFit="1" customWidth="1"/>
    <col min="13" max="13" width="25.7265625" bestFit="1" customWidth="1"/>
    <col min="14" max="14" width="26.08984375" bestFit="1" customWidth="1"/>
    <col min="15" max="15" width="24.6328125" bestFit="1" customWidth="1"/>
    <col min="16" max="16" width="25" bestFit="1" customWidth="1"/>
    <col min="17" max="17" width="30.26953125" bestFit="1" customWidth="1"/>
    <col min="18" max="18" width="30.6328125" bestFit="1" customWidth="1"/>
    <col min="19" max="19" width="30.26953125" bestFit="1" customWidth="1"/>
    <col min="20" max="20" width="30.6328125" bestFit="1" customWidth="1"/>
  </cols>
  <sheetData>
    <row r="2" spans="1:23" x14ac:dyDescent="0.35">
      <c r="L2" s="1" t="s">
        <v>153</v>
      </c>
      <c r="M2" t="s">
        <v>150</v>
      </c>
    </row>
    <row r="4" spans="1:23" ht="51.65" customHeight="1" x14ac:dyDescent="0.35">
      <c r="A4" s="5" t="s">
        <v>145</v>
      </c>
      <c r="B4" s="24" t="s">
        <v>217</v>
      </c>
      <c r="C4" s="26" t="s">
        <v>219</v>
      </c>
      <c r="D4" s="5" t="s">
        <v>146</v>
      </c>
      <c r="E4" s="24" t="s">
        <v>218</v>
      </c>
      <c r="F4" s="24" t="s">
        <v>222</v>
      </c>
      <c r="G4" s="5" t="s">
        <v>147</v>
      </c>
      <c r="H4" s="5" t="s">
        <v>148</v>
      </c>
      <c r="I4" s="5" t="s">
        <v>149</v>
      </c>
      <c r="J4" s="5" t="s">
        <v>221</v>
      </c>
      <c r="K4" s="25" t="s">
        <v>220</v>
      </c>
      <c r="L4" s="1" t="s">
        <v>139</v>
      </c>
      <c r="M4" t="s">
        <v>142</v>
      </c>
      <c r="N4" t="s">
        <v>138</v>
      </c>
      <c r="O4" t="s">
        <v>143</v>
      </c>
      <c r="P4" t="s">
        <v>137</v>
      </c>
      <c r="Q4" t="s">
        <v>144</v>
      </c>
      <c r="R4" t="s">
        <v>136</v>
      </c>
      <c r="S4" t="s">
        <v>141</v>
      </c>
      <c r="T4" t="s">
        <v>135</v>
      </c>
    </row>
    <row r="5" spans="1:23" s="2" customFormat="1" x14ac:dyDescent="0.35">
      <c r="A5" s="6">
        <f t="shared" ref="A5:A25" si="0">52*GETPIVOTDATA("Average of uvax_died_at_week",$L$4,"age",L5)/GETPIVOTDATA("Average of uvax_alive_at_week",$L$4,"age",L5)</f>
        <v>0.27088366644703127</v>
      </c>
      <c r="B5" s="23">
        <f>IFERROR((GETPIVOTDATA("Average of uvax_died_at_week",$L$4,"age",L5)/GETPIVOTDATA("Average of uvax_alive_at_week",$L$4,"age",L5))*SQRT((SQRT(GETPIVOTDATA("Average of uvax_died_at_week",$L$4,"age",L5))/GETPIVOTDATA("Average of uvax_died_at_week",$L$4,"age",L5))^2+(SQRT(GETPIVOTDATA("Average of uvax_alive_at_week",$L$4,"age",L5))/GETPIVOTDATA("Average of uvax_alive_at_week",$L$4,"age",L5))^2)*1.96,"")</f>
        <v>3.0292522496006774E-3</v>
      </c>
      <c r="C5" s="6">
        <f>B5/A5</f>
        <v>1.1182853101971799E-2</v>
      </c>
      <c r="D5" s="6">
        <f>IFERROR(52*GETPIVOTDATA("Average of vax_died_at_week",$L$4,"age",L5)/GETPIVOTDATA("Average of vax_alive_at_week",$L$4,"age",L5),"")</f>
        <v>0.41184824280253485</v>
      </c>
      <c r="E5" s="27">
        <f>IFERROR((GETPIVOTDATA("Average of vax_died_at_week",$L$4,"age",L5)/GETPIVOTDATA("Average of vax_alive_at_week",$L$4,"age",L5))*SQRT((SQRT(GETPIVOTDATA("Average of vax_died_at_week",$L$4,"age",L5))/GETPIVOTDATA("Average of vax_died_at_week",$L$4,"age",L5))^2+(SQRT(GETPIVOTDATA("Average of vax_alive_at_week",$L$4,"age",L5))/GETPIVOTDATA("Average of vax_alive_at_week",$L$4,"age",L5))^2)*1.96,"")</f>
        <v>3.7340662009667531E-3</v>
      </c>
      <c r="F5" s="20">
        <f>E5/D5</f>
        <v>9.0666070967239561E-3</v>
      </c>
      <c r="G5" s="6">
        <f t="shared" ref="G5:G36" si="1">IFERROR(52*GETPIVOTDATA("Average of vax_CO01_died_at_week",$L$4,"age",L5)/GETPIVOTDATA("Average of vax_CO01_alive_at_week",$L$4,"age",L5),"")</f>
        <v>0.40977794877432122</v>
      </c>
      <c r="H5" s="6">
        <f t="shared" ref="H5:H36" si="2">IFERROR(52*GETPIVOTDATA("Average of vax_CO02_died_at_week",$L$4,"age",L5)/GETPIVOTDATA("Average of vax_CO02_alive_at_week",$L$4,"age",L5),"")</f>
        <v>0.42109137756510534</v>
      </c>
      <c r="I5" s="7">
        <f>IFERROR(A5/D5,"")</f>
        <v>0.65772689620751745</v>
      </c>
      <c r="J5" s="6">
        <f>F5+C5</f>
        <v>2.0249460198695755E-2</v>
      </c>
      <c r="K5" s="12">
        <f>J5*I5</f>
        <v>1.3318614606365818E-2</v>
      </c>
      <c r="L5" s="3" t="s">
        <v>290</v>
      </c>
      <c r="M5" s="2">
        <v>11.419753086419753</v>
      </c>
      <c r="N5" s="2">
        <v>2192.1851851851852</v>
      </c>
      <c r="O5" s="2">
        <v>17.419753086419753</v>
      </c>
      <c r="P5" s="2">
        <v>2199.4197530864199</v>
      </c>
      <c r="Q5" s="2">
        <v>14.160493827160494</v>
      </c>
      <c r="R5" s="2">
        <v>1796.9382716049383</v>
      </c>
      <c r="S5" s="2">
        <v>3.2592592592592591</v>
      </c>
      <c r="T5" s="2">
        <v>402.48148148148147</v>
      </c>
      <c r="V5" s="8"/>
      <c r="W5" s="9"/>
    </row>
    <row r="6" spans="1:23" x14ac:dyDescent="0.35">
      <c r="A6" s="6">
        <f t="shared" si="0"/>
        <v>0.29819753184933295</v>
      </c>
      <c r="B6" s="23">
        <f>IFERROR((GETPIVOTDATA("Average of uvax_died_at_week",$L$4,"age",L6)/GETPIVOTDATA("Average of uvax_alive_at_week",$L$4,"age",L6))*SQRT((SQRT(GETPIVOTDATA("Average of uvax_died_at_week",$L$4,"age",L6))/GETPIVOTDATA("Average of uvax_died_at_week",$L$4,"age",L6))^2+(SQRT(GETPIVOTDATA("Average of uvax_alive_at_week",$L$4,"age",L6))/GETPIVOTDATA("Average of uvax_alive_at_week",$L$4,"age",L6))^2)*1.96,"")</f>
        <v>1.6595082717681398E-3</v>
      </c>
      <c r="C6" s="6">
        <f t="shared" ref="C6:C25" si="3">B6/A6</f>
        <v>5.5651308093543229E-3</v>
      </c>
      <c r="D6" s="6">
        <f t="shared" ref="D6:D25" si="4">IFERROR(52*GETPIVOTDATA("Average of vax_died_at_week",$L$4,"age",L6)/GETPIVOTDATA("Average of vax_alive_at_week",$L$4,"age",L6),"")</f>
        <v>0.27315149897695934</v>
      </c>
      <c r="E6" s="27">
        <f t="shared" ref="E6:E25" si="5">IFERROR((GETPIVOTDATA("Average of vax_died_at_week",$L$4,"age",L6)/GETPIVOTDATA("Average of vax_alive_at_week",$L$4,"age",L6))*SQRT((SQRT(GETPIVOTDATA("Average of vax_died_at_week",$L$4,"age",L6))/GETPIVOTDATA("Average of vax_died_at_week",$L$4,"age",L6))^2+(SQRT(GETPIVOTDATA("Average of vax_alive_at_week",$L$4,"age",L6))/GETPIVOTDATA("Average of vax_alive_at_week",$L$4,"age",L6))^2)*1.96,"")</f>
        <v>1.0813813938345008E-3</v>
      </c>
      <c r="F6" s="20">
        <f t="shared" ref="F6:F25" si="6">E6/D6</f>
        <v>3.958907045667418E-3</v>
      </c>
      <c r="G6" s="6">
        <f t="shared" si="1"/>
        <v>0.26827049703354738</v>
      </c>
      <c r="H6" s="6">
        <f t="shared" si="2"/>
        <v>0.29853538852581268</v>
      </c>
      <c r="I6" s="7">
        <f t="shared" ref="I6:I36" si="7">IFERROR(A6/D6,"")</f>
        <v>1.0916928260184517</v>
      </c>
      <c r="J6" s="6">
        <f t="shared" ref="J6:J25" si="8">F6+C6</f>
        <v>9.52403785502174E-3</v>
      </c>
      <c r="K6" s="12">
        <f t="shared" ref="K6:K25" si="9">J6*I6</f>
        <v>1.0397323801055397E-2</v>
      </c>
      <c r="L6" s="3" t="s">
        <v>291</v>
      </c>
      <c r="M6" s="2">
        <v>46.135802469135804</v>
      </c>
      <c r="N6" s="2">
        <v>8045.2098765432102</v>
      </c>
      <c r="O6" s="2">
        <v>91.123456790123456</v>
      </c>
      <c r="P6" s="2">
        <v>17347.222222222223</v>
      </c>
      <c r="Q6" s="2">
        <v>75.061728395061735</v>
      </c>
      <c r="R6" s="2">
        <v>14549.530864197532</v>
      </c>
      <c r="S6" s="2">
        <v>16.061728395061728</v>
      </c>
      <c r="T6" s="2">
        <v>2797.6913580246915</v>
      </c>
    </row>
    <row r="7" spans="1:23" x14ac:dyDescent="0.35">
      <c r="A7" s="6">
        <f t="shared" si="0"/>
        <v>0.27319842940199468</v>
      </c>
      <c r="B7" s="23">
        <f t="shared" ref="B7:B36" si="10">IFERROR((GETPIVOTDATA("Average of uvax_died_at_week",$L$4,"age",L7)/GETPIVOTDATA("Average of uvax_alive_at_week",$L$4,"age",L7))*SQRT((SQRT(GETPIVOTDATA("Average of uvax_died_at_week",$L$4,"age",L7))/GETPIVOTDATA("Average of uvax_died_at_week",$L$4,"age",L7))^2+(SQRT(GETPIVOTDATA("Average of uvax_alive_at_week",$L$4,"age",L7))/GETPIVOTDATA("Average of uvax_alive_at_week",$L$4,"age",L7))^2)*1.96,"")</f>
        <v>1.1330919556392753E-3</v>
      </c>
      <c r="C7" s="6">
        <f t="shared" si="3"/>
        <v>4.1475053795862063E-3</v>
      </c>
      <c r="D7" s="6">
        <f t="shared" si="4"/>
        <v>0.15209215391461298</v>
      </c>
      <c r="E7" s="27">
        <f t="shared" si="5"/>
        <v>4.1259282585476552E-4</v>
      </c>
      <c r="F7" s="20">
        <f t="shared" si="6"/>
        <v>2.7127817920601077E-3</v>
      </c>
      <c r="G7" s="6">
        <f t="shared" si="1"/>
        <v>0.14637254187077389</v>
      </c>
      <c r="H7" s="6">
        <f t="shared" si="2"/>
        <v>0.18631632827162597</v>
      </c>
      <c r="I7" s="7">
        <f t="shared" si="7"/>
        <v>1.7962690537959818</v>
      </c>
      <c r="J7" s="6">
        <f t="shared" si="8"/>
        <v>6.860287171646314E-3</v>
      </c>
      <c r="K7" s="12">
        <f t="shared" si="9"/>
        <v>1.2322921546581836E-2</v>
      </c>
      <c r="L7" s="3" t="s">
        <v>292</v>
      </c>
      <c r="M7" s="2">
        <v>83.024691358024697</v>
      </c>
      <c r="N7" s="2">
        <v>15802.740740740741</v>
      </c>
      <c r="O7" s="2">
        <v>193.61728395061729</v>
      </c>
      <c r="P7" s="2">
        <v>66197.358024691363</v>
      </c>
      <c r="Q7" s="2">
        <v>159.65432098765433</v>
      </c>
      <c r="R7" s="2">
        <v>56718.456790123455</v>
      </c>
      <c r="S7" s="2">
        <v>33.962962962962962</v>
      </c>
      <c r="T7" s="2">
        <v>9478.9012345679021</v>
      </c>
    </row>
    <row r="8" spans="1:23" x14ac:dyDescent="0.35">
      <c r="A8" s="6">
        <f t="shared" si="0"/>
        <v>0.17781936510747362</v>
      </c>
      <c r="B8" s="23">
        <f t="shared" si="10"/>
        <v>7.4792625140812207E-4</v>
      </c>
      <c r="C8" s="6">
        <f t="shared" si="3"/>
        <v>4.206101236252177E-3</v>
      </c>
      <c r="D8" s="6">
        <f t="shared" si="4"/>
        <v>8.0880230860112298E-2</v>
      </c>
      <c r="E8" s="27">
        <f t="shared" si="5"/>
        <v>2.1226345214505059E-4</v>
      </c>
      <c r="F8" s="20">
        <f t="shared" si="6"/>
        <v>2.6244169914917065E-3</v>
      </c>
      <c r="G8" s="6">
        <f t="shared" si="1"/>
        <v>7.8357981029180554E-2</v>
      </c>
      <c r="H8" s="6">
        <f t="shared" si="2"/>
        <v>9.9029359919923329E-2</v>
      </c>
      <c r="I8" s="7">
        <f t="shared" si="7"/>
        <v>2.1985516512066337</v>
      </c>
      <c r="J8" s="6">
        <f t="shared" si="8"/>
        <v>6.8305182277438835E-3</v>
      </c>
      <c r="K8" s="12">
        <f t="shared" si="9"/>
        <v>1.5017247128203324E-2</v>
      </c>
      <c r="L8" s="3" t="s">
        <v>293</v>
      </c>
      <c r="M8" s="2">
        <v>80.580246913580254</v>
      </c>
      <c r="N8" s="2">
        <v>23564.209876543209</v>
      </c>
      <c r="O8" s="2">
        <v>206.59259259259258</v>
      </c>
      <c r="P8" s="2">
        <v>132823.74074074073</v>
      </c>
      <c r="Q8" s="2">
        <v>175.72839506172841</v>
      </c>
      <c r="R8" s="2">
        <v>116617.04938271605</v>
      </c>
      <c r="S8" s="2">
        <v>30.864197530864196</v>
      </c>
      <c r="T8" s="2">
        <v>16206.691358024691</v>
      </c>
      <c r="V8" s="4"/>
    </row>
    <row r="9" spans="1:23" x14ac:dyDescent="0.35">
      <c r="A9" s="6">
        <f t="shared" si="0"/>
        <v>0.11643990974221682</v>
      </c>
      <c r="B9" s="23">
        <f t="shared" si="10"/>
        <v>4.5925776212999775E-4</v>
      </c>
      <c r="C9" s="6">
        <f t="shared" si="3"/>
        <v>3.9441610968845315E-3</v>
      </c>
      <c r="D9" s="6">
        <f t="shared" si="4"/>
        <v>4.5014628315808297E-2</v>
      </c>
      <c r="E9" s="27">
        <f t="shared" si="5"/>
        <v>1.1789585070212387E-4</v>
      </c>
      <c r="F9" s="20">
        <f t="shared" si="6"/>
        <v>2.6190564070640355E-3</v>
      </c>
      <c r="G9" s="6">
        <f t="shared" si="1"/>
        <v>4.3452748709915841E-2</v>
      </c>
      <c r="H9" s="6">
        <f t="shared" si="2"/>
        <v>5.3642560745783753E-2</v>
      </c>
      <c r="I9" s="7">
        <f t="shared" si="7"/>
        <v>2.5867126776058549</v>
      </c>
      <c r="J9" s="6">
        <f t="shared" si="8"/>
        <v>6.5632175039485666E-3</v>
      </c>
      <c r="K9" s="12">
        <f t="shared" si="9"/>
        <v>1.6977157923348411E-2</v>
      </c>
      <c r="L9" s="3" t="s">
        <v>294</v>
      </c>
      <c r="M9" s="2">
        <v>91.53086419753086</v>
      </c>
      <c r="N9" s="2">
        <v>40876.061728395063</v>
      </c>
      <c r="O9" s="2">
        <v>207.2962962962963</v>
      </c>
      <c r="P9" s="2">
        <v>239464.54320987655</v>
      </c>
      <c r="Q9" s="2">
        <v>169.4320987654321</v>
      </c>
      <c r="R9" s="2">
        <v>202759.76543209876</v>
      </c>
      <c r="S9" s="2">
        <v>37.864197530864196</v>
      </c>
      <c r="T9" s="2">
        <v>36704.777777777781</v>
      </c>
    </row>
    <row r="10" spans="1:23" x14ac:dyDescent="0.35">
      <c r="A10" s="6">
        <f t="shared" si="0"/>
        <v>7.6329510865419656E-2</v>
      </c>
      <c r="B10" s="23">
        <f t="shared" si="10"/>
        <v>2.960875818314578E-4</v>
      </c>
      <c r="C10" s="6">
        <f t="shared" si="3"/>
        <v>3.8790708662276704E-3</v>
      </c>
      <c r="D10" s="6">
        <f t="shared" si="4"/>
        <v>2.6535669532767966E-2</v>
      </c>
      <c r="E10" s="27">
        <f t="shared" si="5"/>
        <v>7.2591758834690231E-5</v>
      </c>
      <c r="F10" s="20">
        <f t="shared" si="6"/>
        <v>2.7356294419121105E-3</v>
      </c>
      <c r="G10" s="6">
        <f t="shared" si="1"/>
        <v>2.5669412036642782E-2</v>
      </c>
      <c r="H10" s="6">
        <f t="shared" si="2"/>
        <v>3.1469552597126429E-2</v>
      </c>
      <c r="I10" s="7">
        <f t="shared" si="7"/>
        <v>2.8764870911270215</v>
      </c>
      <c r="J10" s="6">
        <f t="shared" si="8"/>
        <v>6.6147003081397805E-3</v>
      </c>
      <c r="K10" s="12">
        <f t="shared" si="9"/>
        <v>1.9027100048038009E-2</v>
      </c>
      <c r="L10" s="3" t="s">
        <v>295</v>
      </c>
      <c r="M10" s="2">
        <v>94.555555555555557</v>
      </c>
      <c r="N10" s="2">
        <v>64416.617283950618</v>
      </c>
      <c r="O10" s="2">
        <v>189.93827160493828</v>
      </c>
      <c r="P10" s="2">
        <v>372208.06172839506</v>
      </c>
      <c r="Q10" s="2">
        <v>156.2962962962963</v>
      </c>
      <c r="R10" s="2">
        <v>316618.37037037039</v>
      </c>
      <c r="S10" s="2">
        <v>33.641975308641975</v>
      </c>
      <c r="T10" s="2">
        <v>55589.691358024691</v>
      </c>
    </row>
    <row r="11" spans="1:23" x14ac:dyDescent="0.35">
      <c r="A11" s="6">
        <f t="shared" si="0"/>
        <v>4.9970753209239598E-2</v>
      </c>
      <c r="B11" s="23">
        <f t="shared" si="10"/>
        <v>2.0512504004313202E-4</v>
      </c>
      <c r="C11" s="6">
        <f t="shared" si="3"/>
        <v>4.1049019050047935E-3</v>
      </c>
      <c r="D11" s="6">
        <f t="shared" si="4"/>
        <v>1.5939049850607127E-2</v>
      </c>
      <c r="E11" s="27">
        <f t="shared" si="5"/>
        <v>5.1200000250365847E-5</v>
      </c>
      <c r="F11" s="20">
        <f t="shared" si="6"/>
        <v>3.2122366596661102E-3</v>
      </c>
      <c r="G11" s="6">
        <f t="shared" si="1"/>
        <v>1.5190970788231156E-2</v>
      </c>
      <c r="H11" s="6">
        <f t="shared" si="2"/>
        <v>2.1980992700933809E-2</v>
      </c>
      <c r="I11" s="7">
        <f t="shared" si="7"/>
        <v>3.1351149332992509</v>
      </c>
      <c r="J11" s="6">
        <f t="shared" si="8"/>
        <v>7.3171385646709037E-3</v>
      </c>
      <c r="K11" s="12">
        <f t="shared" si="9"/>
        <v>2.2940070383119598E-2</v>
      </c>
      <c r="L11" s="3" t="s">
        <v>296</v>
      </c>
      <c r="M11" s="2">
        <v>84.395061728395063</v>
      </c>
      <c r="N11" s="2">
        <v>87822.234567901236</v>
      </c>
      <c r="O11" s="2">
        <v>137.72839506172841</v>
      </c>
      <c r="P11" s="2">
        <v>449328.95061728393</v>
      </c>
      <c r="Q11" s="2">
        <v>116.80246913580247</v>
      </c>
      <c r="R11" s="2">
        <v>399824.90123456792</v>
      </c>
      <c r="S11" s="2">
        <v>20.925925925925927</v>
      </c>
      <c r="T11" s="2">
        <v>49504.049382716046</v>
      </c>
      <c r="V11" s="4"/>
    </row>
    <row r="12" spans="1:23" x14ac:dyDescent="0.35">
      <c r="A12" s="6">
        <f t="shared" si="0"/>
        <v>3.0337569231086582E-2</v>
      </c>
      <c r="B12" s="23">
        <f t="shared" si="10"/>
        <v>1.4427833406751783E-4</v>
      </c>
      <c r="C12" s="6">
        <f t="shared" si="3"/>
        <v>4.7557644769930137E-3</v>
      </c>
      <c r="D12" s="6">
        <f t="shared" si="4"/>
        <v>9.636722115176289E-3</v>
      </c>
      <c r="E12" s="27">
        <f t="shared" si="5"/>
        <v>4.0064553203696754E-5</v>
      </c>
      <c r="F12" s="20">
        <f t="shared" si="6"/>
        <v>4.1574876524250416E-3</v>
      </c>
      <c r="G12" s="6">
        <f t="shared" si="1"/>
        <v>9.1641726863456625E-3</v>
      </c>
      <c r="H12" s="6">
        <f t="shared" si="2"/>
        <v>1.4551356955916027E-2</v>
      </c>
      <c r="I12" s="7">
        <f t="shared" si="7"/>
        <v>3.1481212043366682</v>
      </c>
      <c r="J12" s="6">
        <f t="shared" si="8"/>
        <v>8.9132521294180561E-3</v>
      </c>
      <c r="K12" s="12">
        <f t="shared" si="9"/>
        <v>2.8059998028219943E-2</v>
      </c>
      <c r="L12" s="3" t="s">
        <v>297</v>
      </c>
      <c r="M12" s="2">
        <v>62.851851851851855</v>
      </c>
      <c r="N12" s="2">
        <v>107730.98765432098</v>
      </c>
      <c r="O12" s="2">
        <v>82.209876543209873</v>
      </c>
      <c r="P12" s="2">
        <v>443606.60493827163</v>
      </c>
      <c r="Q12" s="2">
        <v>71.320987654320987</v>
      </c>
      <c r="R12" s="2">
        <v>404694.61728395062</v>
      </c>
      <c r="S12" s="2">
        <v>10.888888888888889</v>
      </c>
      <c r="T12" s="2">
        <v>38911.98765432099</v>
      </c>
    </row>
    <row r="13" spans="1:23" x14ac:dyDescent="0.35">
      <c r="A13" s="6">
        <f t="shared" si="0"/>
        <v>1.6668398654648513E-2</v>
      </c>
      <c r="B13" s="23">
        <f t="shared" si="10"/>
        <v>9.5077947164070047E-5</v>
      </c>
      <c r="C13" s="6">
        <f t="shared" si="3"/>
        <v>5.704084065541265E-3</v>
      </c>
      <c r="D13" s="6">
        <f t="shared" si="4"/>
        <v>5.470744733582074E-3</v>
      </c>
      <c r="E13" s="27">
        <f t="shared" si="5"/>
        <v>3.0408947842324889E-5</v>
      </c>
      <c r="F13" s="20">
        <f t="shared" si="6"/>
        <v>5.5584658621814463E-3</v>
      </c>
      <c r="G13" s="6">
        <f t="shared" si="1"/>
        <v>5.2127873387691082E-3</v>
      </c>
      <c r="H13" s="6">
        <f t="shared" si="2"/>
        <v>8.33382882504222E-3</v>
      </c>
      <c r="I13" s="7">
        <f t="shared" si="7"/>
        <v>3.0468244208745165</v>
      </c>
      <c r="J13" s="6">
        <f t="shared" si="8"/>
        <v>1.1262549927722711E-2</v>
      </c>
      <c r="K13" s="12">
        <f t="shared" si="9"/>
        <v>3.431501216110408E-2</v>
      </c>
      <c r="L13" s="3" t="s">
        <v>298</v>
      </c>
      <c r="M13" s="2">
        <v>43.679012345679013</v>
      </c>
      <c r="N13" s="2">
        <v>136264.35802469135</v>
      </c>
      <c r="O13" s="2">
        <v>45.987654320987652</v>
      </c>
      <c r="P13" s="2">
        <v>437117.45679012348</v>
      </c>
      <c r="Q13" s="2">
        <v>40.197530864197532</v>
      </c>
      <c r="R13" s="2">
        <v>400989.23456790124</v>
      </c>
      <c r="S13" s="2">
        <v>5.7901234567901234</v>
      </c>
      <c r="T13" s="2">
        <v>36128.222222222219</v>
      </c>
    </row>
    <row r="14" spans="1:23" x14ac:dyDescent="0.35">
      <c r="A14" s="6">
        <f t="shared" si="0"/>
        <v>9.9920723429370063E-3</v>
      </c>
      <c r="B14" s="23">
        <f t="shared" si="10"/>
        <v>6.7921249238032599E-5</v>
      </c>
      <c r="C14" s="6">
        <f t="shared" si="3"/>
        <v>6.7975137595999687E-3</v>
      </c>
      <c r="D14" s="6">
        <f t="shared" si="4"/>
        <v>3.4794255981755958E-3</v>
      </c>
      <c r="E14" s="27">
        <f t="shared" si="5"/>
        <v>2.3803348568465479E-5</v>
      </c>
      <c r="F14" s="20">
        <f t="shared" si="6"/>
        <v>6.8411718822056549E-3</v>
      </c>
      <c r="G14" s="6">
        <f t="shared" si="1"/>
        <v>3.3188804308434449E-3</v>
      </c>
      <c r="H14" s="6">
        <f t="shared" si="2"/>
        <v>5.3056257277725068E-3</v>
      </c>
      <c r="I14" s="7">
        <f t="shared" si="7"/>
        <v>2.8717591628274093</v>
      </c>
      <c r="J14" s="6">
        <f t="shared" si="8"/>
        <v>1.3638685641805624E-2</v>
      </c>
      <c r="K14" s="12">
        <f t="shared" si="9"/>
        <v>3.9167020460777927E-2</v>
      </c>
      <c r="L14" s="3" t="s">
        <v>299</v>
      </c>
      <c r="M14" s="2">
        <v>30.753086419753085</v>
      </c>
      <c r="N14" s="2">
        <v>160042.92592592593</v>
      </c>
      <c r="O14" s="2">
        <v>30.358024691358025</v>
      </c>
      <c r="P14" s="2">
        <v>453700.54320987652</v>
      </c>
      <c r="Q14" s="2">
        <v>26.617283950617285</v>
      </c>
      <c r="R14" s="2">
        <v>417037.85185185185</v>
      </c>
      <c r="S14" s="2">
        <v>3.7407407407407409</v>
      </c>
      <c r="T14" s="2">
        <v>36662.691358024691</v>
      </c>
    </row>
    <row r="15" spans="1:23" x14ac:dyDescent="0.35">
      <c r="A15" s="6">
        <f t="shared" si="0"/>
        <v>5.6352576281273603E-3</v>
      </c>
      <c r="B15" s="23">
        <f t="shared" si="10"/>
        <v>4.4836902710630254E-5</v>
      </c>
      <c r="C15" s="6">
        <f t="shared" si="3"/>
        <v>7.9564956332848092E-3</v>
      </c>
      <c r="D15" s="6">
        <f t="shared" si="4"/>
        <v>1.9674010867020406E-3</v>
      </c>
      <c r="E15" s="27">
        <f t="shared" si="5"/>
        <v>1.6230225572836755E-5</v>
      </c>
      <c r="F15" s="20">
        <f t="shared" si="6"/>
        <v>8.2495763993113997E-3</v>
      </c>
      <c r="G15" s="6">
        <f t="shared" si="1"/>
        <v>1.8802506656058835E-3</v>
      </c>
      <c r="H15" s="6">
        <f t="shared" si="2"/>
        <v>3.0530315187868328E-3</v>
      </c>
      <c r="I15" s="7">
        <f t="shared" si="7"/>
        <v>2.8643156020482619</v>
      </c>
      <c r="J15" s="6">
        <f t="shared" si="8"/>
        <v>1.6206072032596209E-2</v>
      </c>
      <c r="K15" s="12">
        <f t="shared" si="9"/>
        <v>4.6419304970883306E-2</v>
      </c>
      <c r="L15" s="3" t="s">
        <v>300</v>
      </c>
      <c r="M15" s="2">
        <v>22.444444444444443</v>
      </c>
      <c r="N15" s="2">
        <v>207108.74074074073</v>
      </c>
      <c r="O15" s="2">
        <v>20.876543209876544</v>
      </c>
      <c r="P15" s="2">
        <v>551783.90123456786</v>
      </c>
      <c r="Q15" s="2">
        <v>18.469135802469136</v>
      </c>
      <c r="R15" s="2">
        <v>510780.33333333331</v>
      </c>
      <c r="S15" s="2">
        <v>2.4074074074074074</v>
      </c>
      <c r="T15" s="2">
        <v>41003.567901234564</v>
      </c>
    </row>
    <row r="16" spans="1:23" x14ac:dyDescent="0.35">
      <c r="A16" s="6">
        <f t="shared" si="0"/>
        <v>3.2987233050054713E-3</v>
      </c>
      <c r="B16" s="23">
        <f t="shared" si="10"/>
        <v>3.1049193582881211E-5</v>
      </c>
      <c r="C16" s="6">
        <f t="shared" si="3"/>
        <v>9.4124880179453883E-3</v>
      </c>
      <c r="D16" s="6">
        <f t="shared" si="4"/>
        <v>1.2115482569389872E-3</v>
      </c>
      <c r="E16" s="27">
        <f t="shared" si="5"/>
        <v>1.2347275353231033E-5</v>
      </c>
      <c r="F16" s="20">
        <f t="shared" si="6"/>
        <v>1.0191319481096686E-2</v>
      </c>
      <c r="G16" s="6">
        <f t="shared" si="1"/>
        <v>1.1584515533627515E-3</v>
      </c>
      <c r="H16" s="6">
        <f t="shared" si="2"/>
        <v>1.8848444068421692E-3</v>
      </c>
      <c r="I16" s="7">
        <f t="shared" si="7"/>
        <v>2.7227337302599848</v>
      </c>
      <c r="J16" s="6">
        <f t="shared" si="8"/>
        <v>1.9603807499042072E-2</v>
      </c>
      <c r="K16" s="12">
        <f t="shared" si="9"/>
        <v>5.3375947919165487E-2</v>
      </c>
      <c r="L16" s="3" t="s">
        <v>301</v>
      </c>
      <c r="M16" s="2">
        <v>16.037037037037038</v>
      </c>
      <c r="N16" s="2">
        <v>252802.62962962964</v>
      </c>
      <c r="O16" s="2">
        <v>13.679012345679013</v>
      </c>
      <c r="P16" s="2">
        <v>587107.1481481482</v>
      </c>
      <c r="Q16" s="2">
        <v>12.123456790123457</v>
      </c>
      <c r="R16" s="2">
        <v>544191.72839506168</v>
      </c>
      <c r="S16" s="2">
        <v>1.5555555555555556</v>
      </c>
      <c r="T16" s="2">
        <v>42915.419753086418</v>
      </c>
    </row>
    <row r="17" spans="1:20" x14ac:dyDescent="0.35">
      <c r="A17" s="6">
        <f t="shared" si="0"/>
        <v>1.9760270579517818E-3</v>
      </c>
      <c r="B17" s="23">
        <f t="shared" si="10"/>
        <v>2.4173147717523198E-5</v>
      </c>
      <c r="C17" s="6">
        <f t="shared" si="3"/>
        <v>1.2233206838057913E-2</v>
      </c>
      <c r="D17" s="6">
        <f t="shared" si="4"/>
        <v>8.2242804951898987E-4</v>
      </c>
      <c r="E17" s="27">
        <f t="shared" si="5"/>
        <v>1.1706374606091448E-5</v>
      </c>
      <c r="F17" s="20">
        <f t="shared" si="6"/>
        <v>1.4233919444914492E-2</v>
      </c>
      <c r="G17" s="6">
        <f t="shared" si="1"/>
        <v>8.0108876339715185E-4</v>
      </c>
      <c r="H17" s="6">
        <f t="shared" si="2"/>
        <v>1.0872150307478E-3</v>
      </c>
      <c r="I17" s="7">
        <f t="shared" si="7"/>
        <v>2.4026746888162345</v>
      </c>
      <c r="J17" s="6">
        <f t="shared" si="8"/>
        <v>2.6467126282972403E-2</v>
      </c>
      <c r="K17" s="12">
        <f t="shared" si="9"/>
        <v>6.3591894405800695E-2</v>
      </c>
      <c r="L17" s="3" t="s">
        <v>302</v>
      </c>
      <c r="M17" s="2">
        <v>9.4938271604938276</v>
      </c>
      <c r="N17" s="2">
        <v>249834.13580246913</v>
      </c>
      <c r="O17" s="2">
        <v>7.0123456790123457</v>
      </c>
      <c r="P17" s="2">
        <v>443372.49382716051</v>
      </c>
      <c r="Q17" s="2">
        <v>6.3209876543209873</v>
      </c>
      <c r="R17" s="2">
        <v>410305.7901234568</v>
      </c>
      <c r="S17" s="2">
        <v>0.69135802469135799</v>
      </c>
      <c r="T17" s="2">
        <v>33066.703703703701</v>
      </c>
    </row>
    <row r="18" spans="1:20" x14ac:dyDescent="0.35">
      <c r="A18" s="6">
        <f t="shared" si="0"/>
        <v>1.4253838535589411E-3</v>
      </c>
      <c r="B18" s="23">
        <f t="shared" si="10"/>
        <v>2.0147528674070405E-5</v>
      </c>
      <c r="C18" s="6">
        <f t="shared" si="3"/>
        <v>1.4134809106870021E-2</v>
      </c>
      <c r="D18" s="6">
        <f t="shared" si="4"/>
        <v>5.4999355476303014E-4</v>
      </c>
      <c r="E18" s="27">
        <f t="shared" si="5"/>
        <v>1.0178540178765833E-5</v>
      </c>
      <c r="F18" s="20">
        <f t="shared" si="6"/>
        <v>1.8506653560970095E-2</v>
      </c>
      <c r="G18" s="6">
        <f t="shared" si="1"/>
        <v>5.3889741859981669E-4</v>
      </c>
      <c r="H18" s="6">
        <f t="shared" si="2"/>
        <v>6.8971920470070169E-4</v>
      </c>
      <c r="I18" s="7">
        <f t="shared" si="7"/>
        <v>2.5916373768654091</v>
      </c>
      <c r="J18" s="6">
        <f t="shared" si="8"/>
        <v>3.2641462667840113E-2</v>
      </c>
      <c r="K18" s="12">
        <f t="shared" si="9"/>
        <v>8.4594834685531334E-2</v>
      </c>
      <c r="L18" s="3" t="s">
        <v>303</v>
      </c>
      <c r="M18" s="2">
        <v>7.1111111111111107</v>
      </c>
      <c r="N18" s="2">
        <v>259423.29629629629</v>
      </c>
      <c r="O18" s="2">
        <v>4.1481481481481479</v>
      </c>
      <c r="P18" s="2">
        <v>392193.14814814815</v>
      </c>
      <c r="Q18" s="2">
        <v>3.7654320987654319</v>
      </c>
      <c r="R18" s="2">
        <v>363339.03703703702</v>
      </c>
      <c r="S18" s="2">
        <v>0.38271604938271603</v>
      </c>
      <c r="T18" s="2">
        <v>28854.111111111109</v>
      </c>
    </row>
    <row r="19" spans="1:20" x14ac:dyDescent="0.35">
      <c r="A19" s="6">
        <f t="shared" si="0"/>
        <v>9.0675550502810156E-4</v>
      </c>
      <c r="B19" s="23">
        <f t="shared" si="10"/>
        <v>1.7036501841759237E-5</v>
      </c>
      <c r="C19" s="6">
        <f t="shared" si="3"/>
        <v>1.8788418429542649E-2</v>
      </c>
      <c r="D19" s="6">
        <f t="shared" si="4"/>
        <v>4.1218640719777679E-4</v>
      </c>
      <c r="E19" s="27">
        <f t="shared" si="5"/>
        <v>9.3425754754608768E-6</v>
      </c>
      <c r="F19" s="20">
        <f t="shared" si="6"/>
        <v>2.2665899001803057E-2</v>
      </c>
      <c r="G19" s="6">
        <f t="shared" si="1"/>
        <v>4.0121294365468604E-4</v>
      </c>
      <c r="H19" s="6">
        <f t="shared" si="2"/>
        <v>5.4165317440009421E-4</v>
      </c>
      <c r="I19" s="7">
        <f t="shared" si="7"/>
        <v>2.1998675579639357</v>
      </c>
      <c r="J19" s="6">
        <f t="shared" si="8"/>
        <v>4.1454317431345707E-2</v>
      </c>
      <c r="K19" s="12">
        <f t="shared" si="9"/>
        <v>9.119400805475629E-2</v>
      </c>
      <c r="L19" s="3" t="s">
        <v>304</v>
      </c>
      <c r="M19" s="2">
        <v>4.0246913580246915</v>
      </c>
      <c r="N19" s="2">
        <v>230805.27160493826</v>
      </c>
      <c r="O19" s="2">
        <v>2.7654320987654319</v>
      </c>
      <c r="P19" s="2">
        <v>348877.27160493826</v>
      </c>
      <c r="Q19" s="2">
        <v>2.4814814814814814</v>
      </c>
      <c r="R19" s="2">
        <v>321617.33333333331</v>
      </c>
      <c r="S19" s="2">
        <v>0.2839506172839506</v>
      </c>
      <c r="T19" s="2">
        <v>27259.938271604937</v>
      </c>
    </row>
    <row r="20" spans="1:20" x14ac:dyDescent="0.35">
      <c r="A20" s="6">
        <f t="shared" si="0"/>
        <v>8.0543405344536462E-4</v>
      </c>
      <c r="B20" s="23">
        <f t="shared" si="10"/>
        <v>2.0018068017787922E-5</v>
      </c>
      <c r="C20" s="6">
        <f t="shared" si="3"/>
        <v>2.4853764168720757E-2</v>
      </c>
      <c r="D20" s="6">
        <f t="shared" si="4"/>
        <v>4.07478637153364E-4</v>
      </c>
      <c r="E20" s="27">
        <f t="shared" si="5"/>
        <v>1.0444345170544198E-5</v>
      </c>
      <c r="F20" s="20">
        <f t="shared" si="6"/>
        <v>2.5631638614255076E-2</v>
      </c>
      <c r="G20" s="6">
        <f t="shared" si="1"/>
        <v>3.9971125219488674E-4</v>
      </c>
      <c r="H20" s="6">
        <f t="shared" si="2"/>
        <v>5.0348353723811445E-4</v>
      </c>
      <c r="I20" s="7">
        <f t="shared" si="7"/>
        <v>1.9766289076455827</v>
      </c>
      <c r="J20" s="6">
        <f t="shared" si="8"/>
        <v>5.0485402782975836E-2</v>
      </c>
      <c r="K20" s="12">
        <f t="shared" si="9"/>
        <v>9.9790906554960784E-2</v>
      </c>
      <c r="L20" s="3" t="s">
        <v>305</v>
      </c>
      <c r="M20" s="2">
        <v>2.2999999999999998</v>
      </c>
      <c r="N20" s="2">
        <v>148491.36249999999</v>
      </c>
      <c r="O20" s="2">
        <v>2.1625000000000001</v>
      </c>
      <c r="P20" s="2">
        <v>275965.38750000001</v>
      </c>
      <c r="Q20" s="2">
        <v>1.9624999999999999</v>
      </c>
      <c r="R20" s="2">
        <v>255309.3</v>
      </c>
      <c r="S20" s="2">
        <v>0.2</v>
      </c>
      <c r="T20" s="2">
        <v>20656.087500000001</v>
      </c>
    </row>
    <row r="21" spans="1:20" x14ac:dyDescent="0.35">
      <c r="A21" s="6">
        <f t="shared" si="0"/>
        <v>8.0128971255216815E-4</v>
      </c>
      <c r="B21" s="23">
        <f t="shared" si="10"/>
        <v>2.0835558317673672E-5</v>
      </c>
      <c r="C21" s="6">
        <f t="shared" si="3"/>
        <v>2.6002528163391551E-2</v>
      </c>
      <c r="D21" s="6">
        <f t="shared" si="4"/>
        <v>3.3370568904462209E-4</v>
      </c>
      <c r="E21" s="27">
        <f t="shared" si="5"/>
        <v>9.2208850945065617E-6</v>
      </c>
      <c r="F21" s="20">
        <f t="shared" si="6"/>
        <v>2.7631788720490089E-2</v>
      </c>
      <c r="G21" s="6">
        <f t="shared" si="1"/>
        <v>3.2983285802653498E-4</v>
      </c>
      <c r="H21" s="6">
        <f t="shared" si="2"/>
        <v>4.0697846318671094E-4</v>
      </c>
      <c r="I21" s="7">
        <f t="shared" si="7"/>
        <v>2.4011868507432674</v>
      </c>
      <c r="J21" s="6">
        <f t="shared" si="8"/>
        <v>5.3634316883881636E-2</v>
      </c>
      <c r="K21" s="12">
        <f t="shared" si="9"/>
        <v>0.12878601645017421</v>
      </c>
      <c r="L21" s="3" t="s">
        <v>306</v>
      </c>
      <c r="M21" s="2">
        <v>2.1012658227848102</v>
      </c>
      <c r="N21" s="2">
        <v>136362.44303797468</v>
      </c>
      <c r="O21" s="2">
        <v>1.860759493670886</v>
      </c>
      <c r="P21" s="2">
        <v>289954.58227848099</v>
      </c>
      <c r="Q21" s="2">
        <v>1.7468354430379747</v>
      </c>
      <c r="R21" s="2">
        <v>275398.40506329114</v>
      </c>
      <c r="S21" s="2">
        <v>0.11392405063291139</v>
      </c>
      <c r="T21" s="2">
        <v>14556.177215189873</v>
      </c>
    </row>
    <row r="22" spans="1:20" x14ac:dyDescent="0.35">
      <c r="A22" s="6">
        <f t="shared" si="0"/>
        <v>2.5996850589871248E-4</v>
      </c>
      <c r="B22" s="23">
        <f t="shared" si="10"/>
        <v>8.0007172412523638E-6</v>
      </c>
      <c r="C22" s="6">
        <f t="shared" si="3"/>
        <v>3.0775717287730077E-2</v>
      </c>
      <c r="D22" s="6">
        <f t="shared" si="4"/>
        <v>1.7306807540077462E-4</v>
      </c>
      <c r="E22" s="27">
        <f t="shared" si="5"/>
        <v>7.307609193955747E-6</v>
      </c>
      <c r="F22" s="20">
        <f t="shared" si="6"/>
        <v>4.2223900491373E-2</v>
      </c>
      <c r="G22" s="6">
        <f t="shared" si="1"/>
        <v>1.6988656604643624E-4</v>
      </c>
      <c r="H22" s="6">
        <f t="shared" si="2"/>
        <v>3.1979631434747715E-4</v>
      </c>
      <c r="I22" s="7">
        <f t="shared" si="7"/>
        <v>1.5021170443867369</v>
      </c>
      <c r="J22" s="6">
        <f t="shared" si="8"/>
        <v>7.2999617779103076E-2</v>
      </c>
      <c r="K22" s="12">
        <f t="shared" si="9"/>
        <v>0.1096539700997078</v>
      </c>
      <c r="L22" s="3" t="s">
        <v>307</v>
      </c>
      <c r="M22" s="2">
        <v>1.5</v>
      </c>
      <c r="N22" s="2">
        <v>300036.34375</v>
      </c>
      <c r="O22" s="2">
        <v>0.796875</v>
      </c>
      <c r="P22" s="2">
        <v>239428.90625</v>
      </c>
      <c r="Q22" s="2">
        <v>0.765625</v>
      </c>
      <c r="R22" s="2">
        <v>234347.546875</v>
      </c>
      <c r="S22" s="2">
        <v>3.125E-2</v>
      </c>
      <c r="T22" s="2">
        <v>5081.359375</v>
      </c>
    </row>
    <row r="23" spans="1:20" x14ac:dyDescent="0.35">
      <c r="A23" s="6">
        <f t="shared" si="0"/>
        <v>1.7424031061686143E-4</v>
      </c>
      <c r="B23" s="23">
        <f t="shared" si="10"/>
        <v>5.0160342003451188E-6</v>
      </c>
      <c r="C23" s="6">
        <f t="shared" si="3"/>
        <v>2.878802375057125E-2</v>
      </c>
      <c r="D23" s="6">
        <f t="shared" si="4"/>
        <v>3.9993293432332118E-5</v>
      </c>
      <c r="E23" s="27">
        <f t="shared" si="5"/>
        <v>9.7693284153432695E-6</v>
      </c>
      <c r="F23" s="20">
        <f t="shared" si="6"/>
        <v>0.24427416641424604</v>
      </c>
      <c r="G23" s="6">
        <f t="shared" si="1"/>
        <v>4.0025339118534276E-5</v>
      </c>
      <c r="H23" s="6">
        <f t="shared" si="2"/>
        <v>0</v>
      </c>
      <c r="I23" s="7">
        <f t="shared" si="7"/>
        <v>4.3567382344160448</v>
      </c>
      <c r="J23" s="6">
        <f t="shared" si="8"/>
        <v>0.27306219016481731</v>
      </c>
      <c r="K23" s="12">
        <f t="shared" si="9"/>
        <v>1.1896604842644445</v>
      </c>
      <c r="L23" s="3" t="s">
        <v>308</v>
      </c>
      <c r="M23" s="2">
        <v>1.7142857142857142</v>
      </c>
      <c r="N23" s="2">
        <v>511608.69047619047</v>
      </c>
      <c r="O23" s="2">
        <v>2.3809523809523808E-2</v>
      </c>
      <c r="P23" s="2">
        <v>30957.571428571428</v>
      </c>
      <c r="Q23" s="2">
        <v>2.3809523809523808E-2</v>
      </c>
      <c r="R23" s="2">
        <v>30932.785714285714</v>
      </c>
      <c r="S23" s="2">
        <v>0</v>
      </c>
      <c r="T23" s="2">
        <v>24.785714285714285</v>
      </c>
    </row>
    <row r="24" spans="1:20" x14ac:dyDescent="0.35">
      <c r="A24" s="6">
        <f t="shared" si="0"/>
        <v>1.6074970538711638E-4</v>
      </c>
      <c r="B24" s="23">
        <f t="shared" si="10"/>
        <v>4.6102356715875739E-6</v>
      </c>
      <c r="C24" s="6">
        <f t="shared" si="3"/>
        <v>2.8679590177072081E-2</v>
      </c>
      <c r="D24" s="6">
        <f t="shared" si="4"/>
        <v>1.6165685844765892E-4</v>
      </c>
      <c r="E24" s="27">
        <f t="shared" si="5"/>
        <v>4.5188599550950182E-5</v>
      </c>
      <c r="F24" s="20">
        <f t="shared" si="6"/>
        <v>0.27953406978758838</v>
      </c>
      <c r="G24" s="6">
        <f t="shared" si="1"/>
        <v>1.6165685844765892E-4</v>
      </c>
      <c r="H24" s="6" t="str">
        <f t="shared" si="2"/>
        <v/>
      </c>
      <c r="I24" s="7">
        <f t="shared" si="7"/>
        <v>0.99438840350323732</v>
      </c>
      <c r="J24" s="6">
        <f t="shared" si="8"/>
        <v>0.30821365996466044</v>
      </c>
      <c r="K24" s="12">
        <f t="shared" si="9"/>
        <v>0.30648408927014836</v>
      </c>
      <c r="L24" s="3" t="s">
        <v>309</v>
      </c>
      <c r="M24" s="2">
        <v>1.7272727272727273</v>
      </c>
      <c r="N24" s="2">
        <v>558745.54545454541</v>
      </c>
      <c r="O24" s="2">
        <v>1.8181818181818181E-2</v>
      </c>
      <c r="P24" s="2">
        <v>5848.5272727272732</v>
      </c>
      <c r="Q24" s="2">
        <v>1.8181818181818181E-2</v>
      </c>
      <c r="R24" s="2">
        <v>5848.5272727272732</v>
      </c>
      <c r="S24" s="2">
        <v>0</v>
      </c>
      <c r="T24" s="2">
        <v>0</v>
      </c>
    </row>
    <row r="25" spans="1:20" x14ac:dyDescent="0.35">
      <c r="A25" s="6">
        <f t="shared" si="0"/>
        <v>8.2926346309193254E-4</v>
      </c>
      <c r="B25" s="23">
        <f t="shared" si="10"/>
        <v>1.3754100258454326E-5</v>
      </c>
      <c r="C25" s="6">
        <f t="shared" si="3"/>
        <v>1.6585923377320604E-2</v>
      </c>
      <c r="D25" s="6">
        <f t="shared" si="4"/>
        <v>0</v>
      </c>
      <c r="E25" s="27" t="str">
        <f t="shared" si="5"/>
        <v/>
      </c>
      <c r="F25" s="20" t="e">
        <f t="shared" si="6"/>
        <v>#VALUE!</v>
      </c>
      <c r="G25" s="6">
        <f t="shared" si="1"/>
        <v>0</v>
      </c>
      <c r="H25" s="6" t="str">
        <f t="shared" si="2"/>
        <v/>
      </c>
      <c r="I25" s="7" t="str">
        <f t="shared" si="7"/>
        <v/>
      </c>
      <c r="J25" s="6" t="e">
        <f t="shared" si="8"/>
        <v>#VALUE!</v>
      </c>
      <c r="K25" s="12" t="e">
        <f t="shared" si="9"/>
        <v>#VALUE!</v>
      </c>
      <c r="L25" s="3" t="s">
        <v>310</v>
      </c>
      <c r="M25" s="2">
        <v>5.1645569620253164</v>
      </c>
      <c r="N25" s="2">
        <v>323849.98734177212</v>
      </c>
      <c r="O25" s="2">
        <v>0</v>
      </c>
      <c r="P25" s="2">
        <v>0.86075949367088611</v>
      </c>
      <c r="Q25" s="2">
        <v>0</v>
      </c>
      <c r="R25" s="2">
        <v>0.86075949367088611</v>
      </c>
      <c r="S25" s="2">
        <v>0</v>
      </c>
      <c r="T25" s="2">
        <v>0</v>
      </c>
    </row>
    <row r="26" spans="1:20" x14ac:dyDescent="0.35">
      <c r="A26" s="6"/>
      <c r="B26" s="23" t="str">
        <f t="shared" si="10"/>
        <v/>
      </c>
      <c r="D26" s="6"/>
      <c r="F26" s="20"/>
      <c r="G26" s="6" t="str">
        <f t="shared" si="1"/>
        <v/>
      </c>
      <c r="H26" s="6" t="str">
        <f t="shared" si="2"/>
        <v/>
      </c>
      <c r="I26" s="7" t="str">
        <f t="shared" si="7"/>
        <v/>
      </c>
      <c r="L26" s="3" t="s">
        <v>140</v>
      </c>
      <c r="M26" s="2">
        <v>35.162329615861218</v>
      </c>
      <c r="N26" s="2">
        <v>166816.75774473359</v>
      </c>
      <c r="O26" s="2">
        <v>63.001239157372986</v>
      </c>
      <c r="P26" s="2">
        <v>286154.03035935562</v>
      </c>
      <c r="Q26" s="2">
        <v>52.830855018587357</v>
      </c>
      <c r="R26" s="2">
        <v>261356.56195786866</v>
      </c>
      <c r="S26" s="2">
        <v>10.170384138785625</v>
      </c>
      <c r="T26" s="2">
        <v>24797.468401486989</v>
      </c>
    </row>
    <row r="27" spans="1:20" x14ac:dyDescent="0.35">
      <c r="A27" s="6"/>
      <c r="B27" s="23" t="str">
        <f t="shared" si="10"/>
        <v/>
      </c>
      <c r="D27" s="6"/>
      <c r="F27" s="20"/>
      <c r="G27" s="6" t="str">
        <f t="shared" si="1"/>
        <v/>
      </c>
      <c r="H27" s="6" t="str">
        <f t="shared" si="2"/>
        <v/>
      </c>
      <c r="I27" s="7" t="str">
        <f t="shared" si="7"/>
        <v/>
      </c>
    </row>
    <row r="28" spans="1:20" x14ac:dyDescent="0.35">
      <c r="A28" s="6"/>
      <c r="B28" s="23" t="str">
        <f t="shared" si="10"/>
        <v/>
      </c>
      <c r="D28" s="6"/>
      <c r="F28" s="20"/>
      <c r="G28" s="6" t="str">
        <f t="shared" si="1"/>
        <v/>
      </c>
      <c r="H28" s="6" t="str">
        <f t="shared" si="2"/>
        <v/>
      </c>
      <c r="I28" s="7" t="str">
        <f t="shared" si="7"/>
        <v/>
      </c>
    </row>
    <row r="29" spans="1:20" x14ac:dyDescent="0.35">
      <c r="A29" s="6"/>
      <c r="B29" s="23" t="str">
        <f t="shared" si="10"/>
        <v/>
      </c>
      <c r="D29" s="6" t="s">
        <v>154</v>
      </c>
      <c r="F29" s="20"/>
      <c r="G29" s="6" t="str">
        <f t="shared" si="1"/>
        <v/>
      </c>
      <c r="H29" s="6" t="str">
        <f t="shared" si="2"/>
        <v/>
      </c>
      <c r="I29" s="7" t="str">
        <f t="shared" si="7"/>
        <v/>
      </c>
    </row>
    <row r="30" spans="1:20" x14ac:dyDescent="0.35">
      <c r="A30" s="6"/>
      <c r="B30" s="23" t="str">
        <f t="shared" si="10"/>
        <v/>
      </c>
      <c r="D30" s="11" t="s">
        <v>155</v>
      </c>
      <c r="E30" s="28"/>
      <c r="F30" s="21"/>
      <c r="G30" s="6" t="str">
        <f t="shared" si="1"/>
        <v/>
      </c>
      <c r="H30" s="6" t="str">
        <f t="shared" si="2"/>
        <v/>
      </c>
      <c r="I30" s="7" t="str">
        <f t="shared" si="7"/>
        <v/>
      </c>
    </row>
    <row r="31" spans="1:20" x14ac:dyDescent="0.35">
      <c r="A31" s="6"/>
      <c r="B31" s="23" t="str">
        <f t="shared" si="10"/>
        <v/>
      </c>
      <c r="D31" s="11" t="s">
        <v>156</v>
      </c>
      <c r="E31" s="28"/>
      <c r="F31" s="21"/>
      <c r="G31" s="6" t="str">
        <f t="shared" si="1"/>
        <v/>
      </c>
      <c r="H31" s="6" t="str">
        <f t="shared" si="2"/>
        <v/>
      </c>
      <c r="I31" s="7" t="str">
        <f t="shared" si="7"/>
        <v/>
      </c>
      <c r="J31" s="7"/>
    </row>
    <row r="32" spans="1:20" x14ac:dyDescent="0.35">
      <c r="A32" s="6"/>
      <c r="B32" s="23" t="str">
        <f t="shared" si="10"/>
        <v/>
      </c>
      <c r="D32" s="49" t="s">
        <v>157</v>
      </c>
      <c r="E32" s="28"/>
      <c r="F32" s="21"/>
      <c r="G32" s="6" t="str">
        <f t="shared" si="1"/>
        <v/>
      </c>
      <c r="H32" s="6" t="str">
        <f t="shared" si="2"/>
        <v/>
      </c>
      <c r="I32" s="7" t="str">
        <f t="shared" si="7"/>
        <v/>
      </c>
      <c r="J32" s="7"/>
    </row>
    <row r="33" spans="1:10" x14ac:dyDescent="0.35">
      <c r="A33" s="6"/>
      <c r="B33" s="23" t="str">
        <f t="shared" si="10"/>
        <v/>
      </c>
      <c r="D33" s="49" t="s">
        <v>159</v>
      </c>
      <c r="E33" s="28"/>
      <c r="F33" s="21"/>
      <c r="G33" s="6" t="str">
        <f t="shared" si="1"/>
        <v/>
      </c>
      <c r="H33" s="6" t="str">
        <f t="shared" si="2"/>
        <v/>
      </c>
      <c r="I33" s="7" t="str">
        <f t="shared" si="7"/>
        <v/>
      </c>
      <c r="J33" s="7"/>
    </row>
    <row r="34" spans="1:10" x14ac:dyDescent="0.35">
      <c r="A34" s="6"/>
      <c r="B34" s="23" t="str">
        <f t="shared" si="10"/>
        <v/>
      </c>
      <c r="D34" s="49" t="s">
        <v>158</v>
      </c>
      <c r="E34" s="28"/>
      <c r="F34" s="21"/>
      <c r="G34" s="6" t="str">
        <f t="shared" si="1"/>
        <v/>
      </c>
      <c r="H34" s="6" t="str">
        <f t="shared" si="2"/>
        <v/>
      </c>
      <c r="I34" s="7" t="str">
        <f t="shared" si="7"/>
        <v/>
      </c>
      <c r="J34" s="7"/>
    </row>
    <row r="35" spans="1:10" x14ac:dyDescent="0.35">
      <c r="A35" s="6"/>
      <c r="B35" s="23" t="str">
        <f t="shared" si="10"/>
        <v/>
      </c>
      <c r="D35" s="11" t="s">
        <v>160</v>
      </c>
      <c r="E35" s="28"/>
      <c r="F35" s="21"/>
      <c r="G35" s="6" t="str">
        <f t="shared" si="1"/>
        <v/>
      </c>
      <c r="H35" s="6" t="str">
        <f t="shared" si="2"/>
        <v/>
      </c>
      <c r="I35" s="7" t="str">
        <f t="shared" si="7"/>
        <v/>
      </c>
      <c r="J35" s="7"/>
    </row>
    <row r="36" spans="1:10" x14ac:dyDescent="0.35">
      <c r="A36" s="6"/>
      <c r="B36" s="23" t="str">
        <f t="shared" si="10"/>
        <v/>
      </c>
      <c r="D36" s="10" t="s">
        <v>161</v>
      </c>
      <c r="E36" s="29"/>
      <c r="F36" s="22"/>
      <c r="G36" s="6" t="str">
        <f t="shared" si="1"/>
        <v/>
      </c>
      <c r="H36" s="6" t="str">
        <f t="shared" si="2"/>
        <v/>
      </c>
      <c r="I36" s="7" t="str">
        <f t="shared" si="7"/>
        <v/>
      </c>
      <c r="J36" s="7"/>
    </row>
  </sheetData>
  <conditionalFormatting sqref="G5:H36">
    <cfRule type="expression" dxfId="15" priority="2">
      <formula>G5=MAX($G5,$H5)</formula>
    </cfRule>
  </conditionalFormatting>
  <conditionalFormatting sqref="I5:I27">
    <cfRule type="expression" dxfId="14" priority="1">
      <formula>I5&lt;1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85" zoomScaleNormal="85" workbookViewId="0">
      <selection activeCell="B32" sqref="B32:B34"/>
    </sheetView>
  </sheetViews>
  <sheetFormatPr defaultRowHeight="14.5" x14ac:dyDescent="0.35"/>
  <cols>
    <col min="1" max="1" width="15.6328125" customWidth="1"/>
    <col min="2" max="2" width="23.26953125" customWidth="1"/>
    <col min="3" max="4" width="15.6328125" customWidth="1"/>
    <col min="6" max="6" width="13.08984375" bestFit="1" customWidth="1"/>
    <col min="7" max="7" width="27" bestFit="1" customWidth="1"/>
    <col min="8" max="8" width="27.453125" bestFit="1" customWidth="1"/>
    <col min="9" max="9" width="25.90625" bestFit="1" customWidth="1"/>
    <col min="10" max="10" width="26.453125" bestFit="1" customWidth="1"/>
    <col min="11" max="11" width="31.7265625" bestFit="1" customWidth="1"/>
    <col min="12" max="12" width="32.08984375" bestFit="1" customWidth="1"/>
    <col min="13" max="13" width="31.7265625" bestFit="1" customWidth="1"/>
    <col min="14" max="14" width="32.0898437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>
        <f t="shared" ref="A5:A25" si="0">52*GETPIVOTDATA("Average of uvax_died_at_week",$F$4,"age",F5)/GETPIVOTDATA("Average of uvax_alive_at_week",$F$4,"age",F5)</f>
        <v>0.32308552720206729</v>
      </c>
      <c r="B5" s="6">
        <f t="shared" ref="B5:B25" si="1">IFERROR(52*GETPIVOTDATA("Average of vax_died_at_week",$F$4,"age",F5)/GETPIVOTDATA("Average of vax_alive_at_week",$F$4,"age",F5),"")</f>
        <v>0.38455923248053392</v>
      </c>
      <c r="C5" s="6">
        <f t="shared" ref="C5:C36" si="2">IFERROR(52*GETPIVOTDATA("Average of vax_CO01_died_at_week",$F$4,"age",F5)/GETPIVOTDATA("Average of vax_CO01_alive_at_week",$F$4,"age",F5),"")</f>
        <v>0.38171192849776553</v>
      </c>
      <c r="D5" s="6">
        <f t="shared" ref="D5:D36" si="3">IFERROR(52*GETPIVOTDATA("Average of vax_CO02_died_at_week",$F$4,"age",F5)/GETPIVOTDATA("Average of vax_CO02_alive_at_week",$F$4,"age",F5),"")</f>
        <v>0.39767164324508636</v>
      </c>
      <c r="E5" s="7">
        <f>IFERROR(A5/B5,"")</f>
        <v>0.84014502816135517</v>
      </c>
      <c r="F5" s="3" t="s">
        <v>290</v>
      </c>
      <c r="G5" s="2">
        <v>14.634615384615385</v>
      </c>
      <c r="H5" s="2">
        <v>2355.4134615384614</v>
      </c>
      <c r="I5" s="2">
        <v>16.365384615384617</v>
      </c>
      <c r="J5" s="2">
        <v>2212.9230769230771</v>
      </c>
      <c r="K5" s="2">
        <v>13.346153846153847</v>
      </c>
      <c r="L5" s="2">
        <v>1818.125</v>
      </c>
      <c r="M5" s="2">
        <v>3.0192307692307692</v>
      </c>
      <c r="N5" s="2">
        <v>394.79807692307691</v>
      </c>
      <c r="P5" s="8"/>
      <c r="Q5" s="9"/>
    </row>
    <row r="6" spans="1:17" x14ac:dyDescent="0.35">
      <c r="A6" s="6">
        <f t="shared" si="0"/>
        <v>0.38705584731299636</v>
      </c>
      <c r="B6" s="6">
        <f t="shared" si="1"/>
        <v>0.25608528279538051</v>
      </c>
      <c r="C6" s="6">
        <f t="shared" si="2"/>
        <v>0.25116576640306876</v>
      </c>
      <c r="D6" s="6">
        <f t="shared" si="3"/>
        <v>0.28230815540070436</v>
      </c>
      <c r="E6" s="7">
        <f t="shared" ref="E6:E36" si="4">IFERROR(A6/B6,"")</f>
        <v>1.511433390814048</v>
      </c>
      <c r="F6" s="3" t="s">
        <v>291</v>
      </c>
      <c r="G6" s="2">
        <v>65.211538461538467</v>
      </c>
      <c r="H6" s="2">
        <v>8761.0096153846152</v>
      </c>
      <c r="I6" s="2">
        <v>83.15384615384616</v>
      </c>
      <c r="J6" s="2">
        <v>16885</v>
      </c>
      <c r="K6" s="2">
        <v>68.67307692307692</v>
      </c>
      <c r="L6" s="2">
        <v>14217.701923076924</v>
      </c>
      <c r="M6" s="2">
        <v>14.48076923076923</v>
      </c>
      <c r="N6" s="2">
        <v>2667.2980769230771</v>
      </c>
    </row>
    <row r="7" spans="1:17" x14ac:dyDescent="0.35">
      <c r="A7" s="6">
        <f t="shared" si="0"/>
        <v>0.3921477739411609</v>
      </c>
      <c r="B7" s="6">
        <f t="shared" si="1"/>
        <v>0.14406730651839128</v>
      </c>
      <c r="C7" s="6">
        <f t="shared" si="2"/>
        <v>0.13897791205389076</v>
      </c>
      <c r="D7" s="6">
        <f t="shared" si="3"/>
        <v>0.17529250714483771</v>
      </c>
      <c r="E7" s="7">
        <f t="shared" si="4"/>
        <v>2.7219761611292448</v>
      </c>
      <c r="F7" s="3" t="s">
        <v>292</v>
      </c>
      <c r="G7" s="2">
        <v>129.52884615384616</v>
      </c>
      <c r="H7" s="2">
        <v>17175.923076923078</v>
      </c>
      <c r="I7" s="2">
        <v>174.125</v>
      </c>
      <c r="J7" s="2">
        <v>62849.096153846156</v>
      </c>
      <c r="K7" s="2">
        <v>144.43269230769232</v>
      </c>
      <c r="L7" s="2">
        <v>54040.961538461539</v>
      </c>
      <c r="M7" s="2">
        <v>29.692307692307693</v>
      </c>
      <c r="N7" s="2">
        <v>8808.1346153846152</v>
      </c>
    </row>
    <row r="8" spans="1:17" x14ac:dyDescent="0.35">
      <c r="A8" s="6">
        <f t="shared" si="0"/>
        <v>0.28047199235039977</v>
      </c>
      <c r="B8" s="6">
        <f t="shared" si="1"/>
        <v>7.6588269931198952E-2</v>
      </c>
      <c r="C8" s="6">
        <f t="shared" si="2"/>
        <v>7.393484657766837E-2</v>
      </c>
      <c r="D8" s="6">
        <f t="shared" si="3"/>
        <v>9.6234361427537177E-2</v>
      </c>
      <c r="E8" s="7">
        <f t="shared" si="4"/>
        <v>3.6620750488600198</v>
      </c>
      <c r="F8" s="3" t="s">
        <v>293</v>
      </c>
      <c r="G8" s="2">
        <v>134.67307692307693</v>
      </c>
      <c r="H8" s="2">
        <v>24968.625</v>
      </c>
      <c r="I8" s="2">
        <v>182.64423076923077</v>
      </c>
      <c r="J8" s="2">
        <v>124007.24038461539</v>
      </c>
      <c r="K8" s="2">
        <v>155.33653846153845</v>
      </c>
      <c r="L8" s="2">
        <v>109251.59615384616</v>
      </c>
      <c r="M8" s="2">
        <v>27.307692307692307</v>
      </c>
      <c r="N8" s="2">
        <v>14755.64423076923</v>
      </c>
      <c r="P8" s="4"/>
    </row>
    <row r="9" spans="1:17" x14ac:dyDescent="0.35">
      <c r="A9" s="6">
        <f t="shared" si="0"/>
        <v>0.19381339963851205</v>
      </c>
      <c r="B9" s="6">
        <f t="shared" si="1"/>
        <v>4.3109888690335225E-2</v>
      </c>
      <c r="C9" s="6">
        <f t="shared" si="2"/>
        <v>4.1627858580372705E-2</v>
      </c>
      <c r="D9" s="6">
        <f t="shared" si="3"/>
        <v>5.1400542328605699E-2</v>
      </c>
      <c r="E9" s="7">
        <f t="shared" si="4"/>
        <v>4.4957991200279519</v>
      </c>
      <c r="F9" s="3" t="s">
        <v>294</v>
      </c>
      <c r="G9" s="2">
        <v>158.60576923076923</v>
      </c>
      <c r="H9" s="2">
        <v>42553.817307692305</v>
      </c>
      <c r="I9" s="2">
        <v>177.72115384615384</v>
      </c>
      <c r="J9" s="2">
        <v>214370.76923076922</v>
      </c>
      <c r="K9" s="2">
        <v>145.58653846153845</v>
      </c>
      <c r="L9" s="2">
        <v>181861.38461538462</v>
      </c>
      <c r="M9" s="2">
        <v>32.134615384615387</v>
      </c>
      <c r="N9" s="2">
        <v>32509.384615384617</v>
      </c>
    </row>
    <row r="10" spans="1:17" x14ac:dyDescent="0.35">
      <c r="A10" s="6">
        <f t="shared" si="0"/>
        <v>0.1334295329687675</v>
      </c>
      <c r="B10" s="6">
        <f t="shared" si="1"/>
        <v>2.5432295351631745E-2</v>
      </c>
      <c r="C10" s="6">
        <f t="shared" si="2"/>
        <v>2.4598837911218842E-2</v>
      </c>
      <c r="D10" s="6">
        <f t="shared" si="3"/>
        <v>3.0188598466349113E-2</v>
      </c>
      <c r="E10" s="7">
        <f t="shared" si="4"/>
        <v>5.2464604992960897</v>
      </c>
      <c r="F10" s="3" t="s">
        <v>295</v>
      </c>
      <c r="G10" s="2">
        <v>169.99038461538461</v>
      </c>
      <c r="H10" s="2">
        <v>66248.451923076922</v>
      </c>
      <c r="I10" s="2">
        <v>159.125</v>
      </c>
      <c r="J10" s="2">
        <v>325354.03846153844</v>
      </c>
      <c r="K10" s="2">
        <v>130.96153846153845</v>
      </c>
      <c r="L10" s="2">
        <v>276842.34615384613</v>
      </c>
      <c r="M10" s="2">
        <v>28.16346153846154</v>
      </c>
      <c r="N10" s="2">
        <v>48511.692307692305</v>
      </c>
    </row>
    <row r="11" spans="1:17" x14ac:dyDescent="0.35">
      <c r="A11" s="6">
        <f t="shared" si="0"/>
        <v>8.0830803829749276E-2</v>
      </c>
      <c r="B11" s="6">
        <f t="shared" si="1"/>
        <v>1.5382564134147647E-2</v>
      </c>
      <c r="C11" s="6">
        <f t="shared" si="2"/>
        <v>1.4654944786902421E-2</v>
      </c>
      <c r="D11" s="6">
        <f t="shared" si="3"/>
        <v>2.1277649843573675E-2</v>
      </c>
      <c r="E11" s="7">
        <f t="shared" si="4"/>
        <v>5.2547028651948562</v>
      </c>
      <c r="F11" s="3" t="s">
        <v>296</v>
      </c>
      <c r="G11" s="2">
        <v>138.94230769230768</v>
      </c>
      <c r="H11" s="2">
        <v>89384.24038461539</v>
      </c>
      <c r="I11" s="2">
        <v>112.875</v>
      </c>
      <c r="J11" s="2">
        <v>381568.375</v>
      </c>
      <c r="K11" s="2">
        <v>95.72115384615384</v>
      </c>
      <c r="L11" s="2">
        <v>339646.45192307694</v>
      </c>
      <c r="M11" s="2">
        <v>17.153846153846153</v>
      </c>
      <c r="N11" s="2">
        <v>41921.923076923078</v>
      </c>
      <c r="P11" s="4"/>
    </row>
    <row r="12" spans="1:17" x14ac:dyDescent="0.35">
      <c r="A12" s="6">
        <f t="shared" si="0"/>
        <v>4.7146380285172491E-2</v>
      </c>
      <c r="B12" s="6">
        <f t="shared" si="1"/>
        <v>9.3145505458544827E-3</v>
      </c>
      <c r="C12" s="6">
        <f t="shared" si="2"/>
        <v>8.8444082787132675E-3</v>
      </c>
      <c r="D12" s="6">
        <f t="shared" si="3"/>
        <v>1.4250788126597348E-2</v>
      </c>
      <c r="E12" s="7">
        <f t="shared" si="4"/>
        <v>5.061584029532737</v>
      </c>
      <c r="F12" s="3" t="s">
        <v>297</v>
      </c>
      <c r="G12" s="2">
        <v>98.692307692307693</v>
      </c>
      <c r="H12" s="2">
        <v>108852.47115384616</v>
      </c>
      <c r="I12" s="2">
        <v>66.77884615384616</v>
      </c>
      <c r="J12" s="2">
        <v>372803.81730769231</v>
      </c>
      <c r="K12" s="2">
        <v>57.894230769230766</v>
      </c>
      <c r="L12" s="2">
        <v>340384.55769230769</v>
      </c>
      <c r="M12" s="2">
        <v>8.884615384615385</v>
      </c>
      <c r="N12" s="2">
        <v>32419.259615384617</v>
      </c>
    </row>
    <row r="13" spans="1:17" x14ac:dyDescent="0.35">
      <c r="A13" s="6">
        <f t="shared" si="0"/>
        <v>2.3109513127964262E-2</v>
      </c>
      <c r="B13" s="6">
        <f t="shared" si="1"/>
        <v>5.2822658999314041E-3</v>
      </c>
      <c r="C13" s="6">
        <f t="shared" si="2"/>
        <v>5.0292321401404008E-3</v>
      </c>
      <c r="D13" s="6">
        <f t="shared" si="3"/>
        <v>8.1101284881366677E-3</v>
      </c>
      <c r="E13" s="7">
        <f t="shared" si="4"/>
        <v>4.3749242400433426</v>
      </c>
      <c r="F13" s="3" t="s">
        <v>298</v>
      </c>
      <c r="G13" s="2">
        <v>60.875</v>
      </c>
      <c r="H13" s="2">
        <v>136978.22115384616</v>
      </c>
      <c r="I13" s="2">
        <v>37.21153846153846</v>
      </c>
      <c r="J13" s="2">
        <v>366320.06730769231</v>
      </c>
      <c r="K13" s="2">
        <v>32.519230769230766</v>
      </c>
      <c r="L13" s="2">
        <v>336234.23076923075</v>
      </c>
      <c r="M13" s="2">
        <v>4.6923076923076925</v>
      </c>
      <c r="N13" s="2">
        <v>30085.836538461539</v>
      </c>
    </row>
    <row r="14" spans="1:17" x14ac:dyDescent="0.35">
      <c r="A14" s="6">
        <f t="shared" si="0"/>
        <v>1.3551982429358709E-2</v>
      </c>
      <c r="B14" s="6">
        <f t="shared" si="1"/>
        <v>3.3620609494711615E-3</v>
      </c>
      <c r="C14" s="6">
        <f t="shared" si="2"/>
        <v>3.2031842918721592E-3</v>
      </c>
      <c r="D14" s="6">
        <f t="shared" si="3"/>
        <v>5.1751592356687904E-3</v>
      </c>
      <c r="E14" s="7">
        <f t="shared" si="4"/>
        <v>4.0308556665191873</v>
      </c>
      <c r="F14" s="3" t="s">
        <v>299</v>
      </c>
      <c r="G14" s="2">
        <v>41.83653846153846</v>
      </c>
      <c r="H14" s="2">
        <v>160530.01923076922</v>
      </c>
      <c r="I14" s="2">
        <v>24.423076923076923</v>
      </c>
      <c r="J14" s="2">
        <v>377744.49038461538</v>
      </c>
      <c r="K14" s="2">
        <v>21.39423076923077</v>
      </c>
      <c r="L14" s="2">
        <v>347310.64423076925</v>
      </c>
      <c r="M14" s="2">
        <v>3.0288461538461537</v>
      </c>
      <c r="N14" s="2">
        <v>30433.846153846152</v>
      </c>
    </row>
    <row r="15" spans="1:17" x14ac:dyDescent="0.35">
      <c r="A15" s="6">
        <f t="shared" si="0"/>
        <v>7.3990650314504297E-3</v>
      </c>
      <c r="B15" s="6">
        <f t="shared" si="1"/>
        <v>1.9226633979673416E-3</v>
      </c>
      <c r="C15" s="6">
        <f t="shared" si="2"/>
        <v>1.8364813000063776E-3</v>
      </c>
      <c r="D15" s="6">
        <f t="shared" si="3"/>
        <v>2.9962776444648056E-3</v>
      </c>
      <c r="E15" s="7">
        <f t="shared" si="4"/>
        <v>3.8483413369562207</v>
      </c>
      <c r="F15" s="3" t="s">
        <v>300</v>
      </c>
      <c r="G15" s="2">
        <v>29.51923076923077</v>
      </c>
      <c r="H15" s="2">
        <v>207458.64423076922</v>
      </c>
      <c r="I15" s="2">
        <v>16.85576923076923</v>
      </c>
      <c r="J15" s="2">
        <v>455878.02884615387</v>
      </c>
      <c r="K15" s="2">
        <v>14.903846153846153</v>
      </c>
      <c r="L15" s="2">
        <v>422002.66346153844</v>
      </c>
      <c r="M15" s="2">
        <v>1.9519230769230769</v>
      </c>
      <c r="N15" s="2">
        <v>33875.365384615383</v>
      </c>
    </row>
    <row r="16" spans="1:17" x14ac:dyDescent="0.35">
      <c r="A16" s="6">
        <f t="shared" si="0"/>
        <v>4.2858416369583423E-3</v>
      </c>
      <c r="B16" s="6">
        <f t="shared" si="1"/>
        <v>1.1830749745175854E-3</v>
      </c>
      <c r="C16" s="6">
        <f t="shared" si="2"/>
        <v>1.1342914124353224E-3</v>
      </c>
      <c r="D16" s="6">
        <f t="shared" si="3"/>
        <v>1.7989991636996622E-3</v>
      </c>
      <c r="E16" s="7">
        <f t="shared" si="4"/>
        <v>3.6226289366875934</v>
      </c>
      <c r="F16" s="3" t="s">
        <v>301</v>
      </c>
      <c r="G16" s="2">
        <v>20.85576923076923</v>
      </c>
      <c r="H16" s="2">
        <v>253042.48076923078</v>
      </c>
      <c r="I16" s="2">
        <v>10.942307692307692</v>
      </c>
      <c r="J16" s="2">
        <v>480950.07692307694</v>
      </c>
      <c r="K16" s="2">
        <v>9.7211538461538467</v>
      </c>
      <c r="L16" s="2">
        <v>445652.67307692306</v>
      </c>
      <c r="M16" s="2">
        <v>1.2211538461538463</v>
      </c>
      <c r="N16" s="2">
        <v>35297.403846153844</v>
      </c>
    </row>
    <row r="17" spans="1:14" x14ac:dyDescent="0.35">
      <c r="A17" s="6">
        <f t="shared" si="0"/>
        <v>2.4403085113106414E-3</v>
      </c>
      <c r="B17" s="6">
        <f t="shared" si="1"/>
        <v>8.1107635579187598E-4</v>
      </c>
      <c r="C17" s="6">
        <f t="shared" si="2"/>
        <v>7.9105812787787807E-4</v>
      </c>
      <c r="D17" s="6">
        <f t="shared" si="3"/>
        <v>1.0581863243341086E-3</v>
      </c>
      <c r="E17" s="7">
        <f t="shared" si="4"/>
        <v>3.0087284555695151</v>
      </c>
      <c r="F17" s="3" t="s">
        <v>302</v>
      </c>
      <c r="G17" s="2">
        <v>11.73076923076923</v>
      </c>
      <c r="H17" s="2">
        <v>249968.39423076922</v>
      </c>
      <c r="I17" s="2">
        <v>5.6057692307692308</v>
      </c>
      <c r="J17" s="2">
        <v>359398.96153846156</v>
      </c>
      <c r="K17" s="2">
        <v>5.0576923076923075</v>
      </c>
      <c r="L17" s="2">
        <v>332466.08653846156</v>
      </c>
      <c r="M17" s="2">
        <v>0.54807692307692313</v>
      </c>
      <c r="N17" s="2">
        <v>26932.875</v>
      </c>
    </row>
    <row r="18" spans="1:14" x14ac:dyDescent="0.35">
      <c r="A18" s="6">
        <f t="shared" si="0"/>
        <v>1.6376557069707816E-3</v>
      </c>
      <c r="B18" s="6">
        <f t="shared" si="1"/>
        <v>5.55725139933575E-4</v>
      </c>
      <c r="C18" s="6">
        <f t="shared" si="2"/>
        <v>5.4523363554738664E-4</v>
      </c>
      <c r="D18" s="6">
        <f t="shared" si="3"/>
        <v>6.8711494309829375E-4</v>
      </c>
      <c r="E18" s="7">
        <f t="shared" si="4"/>
        <v>2.9468807316626493</v>
      </c>
      <c r="F18" s="3" t="s">
        <v>303</v>
      </c>
      <c r="G18" s="2">
        <v>8.1730769230769234</v>
      </c>
      <c r="H18" s="2">
        <v>259517.30769230769</v>
      </c>
      <c r="I18" s="2">
        <v>3.3653846153846154</v>
      </c>
      <c r="J18" s="2">
        <v>314903.875</v>
      </c>
      <c r="K18" s="2">
        <v>3.0576923076923075</v>
      </c>
      <c r="L18" s="2">
        <v>291618.10576923075</v>
      </c>
      <c r="M18" s="2">
        <v>0.30769230769230771</v>
      </c>
      <c r="N18" s="2">
        <v>23285.76923076923</v>
      </c>
    </row>
    <row r="19" spans="1:14" x14ac:dyDescent="0.35">
      <c r="A19" s="6">
        <f t="shared" si="0"/>
        <v>1.0829001732640276E-3</v>
      </c>
      <c r="B19" s="6">
        <f t="shared" si="1"/>
        <v>4.0705484953747163E-4</v>
      </c>
      <c r="C19" s="6">
        <f t="shared" si="2"/>
        <v>3.9311021210062397E-4</v>
      </c>
      <c r="D19" s="6">
        <f t="shared" si="3"/>
        <v>5.7059913347937738E-4</v>
      </c>
      <c r="E19" s="7">
        <f t="shared" si="4"/>
        <v>2.6603298658510166</v>
      </c>
      <c r="F19" s="3" t="s">
        <v>304</v>
      </c>
      <c r="G19" s="2">
        <v>4.8076923076923075</v>
      </c>
      <c r="H19" s="2">
        <v>230861.53846153847</v>
      </c>
      <c r="I19" s="2">
        <v>2.1826923076923075</v>
      </c>
      <c r="J19" s="2">
        <v>278832.20192307694</v>
      </c>
      <c r="K19" s="2">
        <v>1.9423076923076923</v>
      </c>
      <c r="L19" s="2">
        <v>256925.40384615384</v>
      </c>
      <c r="M19" s="2">
        <v>0.24038461538461539</v>
      </c>
      <c r="N19" s="2">
        <v>21906.798076923078</v>
      </c>
    </row>
    <row r="20" spans="1:14" x14ac:dyDescent="0.35">
      <c r="A20" s="6">
        <f t="shared" si="0"/>
        <v>9.3137216129394323E-4</v>
      </c>
      <c r="B20" s="6">
        <f t="shared" si="1"/>
        <v>4.0786607209684239E-4</v>
      </c>
      <c r="C20" s="6">
        <f t="shared" si="2"/>
        <v>3.9872345236234775E-4</v>
      </c>
      <c r="D20" s="6">
        <f t="shared" si="3"/>
        <v>5.2011075299563791E-4</v>
      </c>
      <c r="E20" s="7">
        <f t="shared" si="4"/>
        <v>2.2835244826953915</v>
      </c>
      <c r="F20" s="3" t="s">
        <v>305</v>
      </c>
      <c r="G20" s="2">
        <v>2.6601941747572817</v>
      </c>
      <c r="H20" s="2">
        <v>148522.90291262136</v>
      </c>
      <c r="I20" s="2">
        <v>1.7184466019417475</v>
      </c>
      <c r="J20" s="2">
        <v>219089.6213592233</v>
      </c>
      <c r="K20" s="2">
        <v>1.5533980582524272</v>
      </c>
      <c r="L20" s="2">
        <v>202588.28155339806</v>
      </c>
      <c r="M20" s="2">
        <v>0.1650485436893204</v>
      </c>
      <c r="N20" s="2">
        <v>16501.339805825242</v>
      </c>
    </row>
    <row r="21" spans="1:14" x14ac:dyDescent="0.35">
      <c r="A21" s="6">
        <f t="shared" si="0"/>
        <v>8.9216289011505073E-4</v>
      </c>
      <c r="B21" s="6">
        <f t="shared" si="1"/>
        <v>3.3359565267993777E-4</v>
      </c>
      <c r="C21" s="6">
        <f t="shared" si="2"/>
        <v>3.3002344956325775E-4</v>
      </c>
      <c r="D21" s="6">
        <f t="shared" si="3"/>
        <v>4.0055769956631927E-4</v>
      </c>
      <c r="E21" s="7">
        <f t="shared" si="4"/>
        <v>2.6743840423214991</v>
      </c>
      <c r="F21" s="3" t="s">
        <v>306</v>
      </c>
      <c r="G21" s="2">
        <v>2.34</v>
      </c>
      <c r="H21" s="2">
        <v>136387.65</v>
      </c>
      <c r="I21" s="2">
        <v>1.48</v>
      </c>
      <c r="J21" s="2">
        <v>230698.45</v>
      </c>
      <c r="K21" s="2">
        <v>1.39</v>
      </c>
      <c r="L21" s="2">
        <v>219014.74</v>
      </c>
      <c r="M21" s="2">
        <v>0.09</v>
      </c>
      <c r="N21" s="2">
        <v>11683.71</v>
      </c>
    </row>
    <row r="22" spans="1:14" x14ac:dyDescent="0.35">
      <c r="A22" s="6">
        <f t="shared" si="0"/>
        <v>2.6324867511877729E-4</v>
      </c>
      <c r="B22" s="6">
        <f t="shared" si="1"/>
        <v>1.7305911946188793E-4</v>
      </c>
      <c r="C22" s="6">
        <f t="shared" si="2"/>
        <v>1.6987852418765497E-4</v>
      </c>
      <c r="D22" s="6">
        <f t="shared" si="3"/>
        <v>3.1971471609948046E-4</v>
      </c>
      <c r="E22" s="7">
        <f t="shared" si="4"/>
        <v>1.5211488186079174</v>
      </c>
      <c r="F22" s="3" t="s">
        <v>307</v>
      </c>
      <c r="G22" s="2">
        <v>1.518987341772152</v>
      </c>
      <c r="H22" s="2">
        <v>300048.39240506326</v>
      </c>
      <c r="I22" s="2">
        <v>0.64556962025316456</v>
      </c>
      <c r="J22" s="2">
        <v>193977.75949367089</v>
      </c>
      <c r="K22" s="2">
        <v>0.620253164556962</v>
      </c>
      <c r="L22" s="2">
        <v>189860.16455696203</v>
      </c>
      <c r="M22" s="2">
        <v>2.5316455696202531E-2</v>
      </c>
      <c r="N22" s="2">
        <v>4117.5949367088606</v>
      </c>
    </row>
    <row r="23" spans="1:14" x14ac:dyDescent="0.35">
      <c r="A23" s="6">
        <f t="shared" si="0"/>
        <v>1.7242118292658918E-4</v>
      </c>
      <c r="B23" s="6">
        <f t="shared" si="1"/>
        <v>3.9993293432332111E-5</v>
      </c>
      <c r="C23" s="6">
        <f t="shared" si="2"/>
        <v>4.002533911853427E-5</v>
      </c>
      <c r="D23" s="6">
        <f t="shared" si="3"/>
        <v>0</v>
      </c>
      <c r="E23" s="7">
        <f t="shared" si="4"/>
        <v>4.31125241581623</v>
      </c>
      <c r="F23" s="3" t="s">
        <v>308</v>
      </c>
      <c r="G23" s="2">
        <v>1.6964285714285714</v>
      </c>
      <c r="H23" s="2">
        <v>511620.92857142858</v>
      </c>
      <c r="I23" s="2">
        <v>1.7857142857142856E-2</v>
      </c>
      <c r="J23" s="2">
        <v>23218.178571428572</v>
      </c>
      <c r="K23" s="2">
        <v>1.7857142857142856E-2</v>
      </c>
      <c r="L23" s="2">
        <v>23199.589285714286</v>
      </c>
      <c r="M23" s="2">
        <v>0</v>
      </c>
      <c r="N23" s="2">
        <v>18.589285714285715</v>
      </c>
    </row>
    <row r="24" spans="1:14" x14ac:dyDescent="0.35">
      <c r="A24" s="6">
        <f t="shared" si="0"/>
        <v>1.5780343429450426E-4</v>
      </c>
      <c r="B24" s="6">
        <f t="shared" si="1"/>
        <v>1.6165685844765894E-4</v>
      </c>
      <c r="C24" s="6">
        <f t="shared" si="2"/>
        <v>1.6165685844765894E-4</v>
      </c>
      <c r="D24" s="6" t="str">
        <f t="shared" si="3"/>
        <v/>
      </c>
      <c r="E24" s="7">
        <f t="shared" si="4"/>
        <v>0.97616294050151697</v>
      </c>
      <c r="F24" s="3" t="s">
        <v>309</v>
      </c>
      <c r="G24" s="2">
        <v>1.6956521739130435</v>
      </c>
      <c r="H24" s="2">
        <v>558757.88405797107</v>
      </c>
      <c r="I24" s="2">
        <v>1.4492753623188406E-2</v>
      </c>
      <c r="J24" s="2">
        <v>4661.869565217391</v>
      </c>
      <c r="K24" s="2">
        <v>1.4492753623188406E-2</v>
      </c>
      <c r="L24" s="2">
        <v>4661.869565217391</v>
      </c>
      <c r="M24" s="2">
        <v>0</v>
      </c>
      <c r="N24" s="2">
        <v>0</v>
      </c>
    </row>
    <row r="25" spans="1:14" x14ac:dyDescent="0.35">
      <c r="A25" s="6">
        <f t="shared" si="0"/>
        <v>8.1843295030429111E-4</v>
      </c>
      <c r="B25" s="6">
        <f t="shared" si="1"/>
        <v>0</v>
      </c>
      <c r="C25" s="6">
        <f t="shared" si="2"/>
        <v>0</v>
      </c>
      <c r="D25" s="6" t="str">
        <f t="shared" si="3"/>
        <v/>
      </c>
      <c r="E25" s="7" t="str">
        <f t="shared" si="4"/>
        <v/>
      </c>
      <c r="F25" s="3" t="s">
        <v>310</v>
      </c>
      <c r="G25" s="2">
        <v>5.0980392156862742</v>
      </c>
      <c r="H25" s="2">
        <v>323909.29411764705</v>
      </c>
      <c r="I25" s="2">
        <v>0</v>
      </c>
      <c r="J25" s="2">
        <v>0.66666666666666663</v>
      </c>
      <c r="K25" s="2">
        <v>0</v>
      </c>
      <c r="L25" s="2">
        <v>0.66666666666666663</v>
      </c>
      <c r="M25" s="2">
        <v>0</v>
      </c>
      <c r="N25" s="2">
        <v>0</v>
      </c>
    </row>
    <row r="26" spans="1:14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140</v>
      </c>
      <c r="G26" s="2">
        <v>55.350410826486225</v>
      </c>
      <c r="H26" s="2">
        <v>167319.74045432577</v>
      </c>
      <c r="I26" s="2">
        <v>54.136781053649109</v>
      </c>
      <c r="J26" s="2">
        <v>238050.50072498791</v>
      </c>
      <c r="K26" s="2">
        <v>45.435959400676659</v>
      </c>
      <c r="L26" s="2">
        <v>217214.26727887869</v>
      </c>
      <c r="M26" s="2">
        <v>8.7008216529724507</v>
      </c>
      <c r="N26" s="2">
        <v>20836.233446109232</v>
      </c>
    </row>
    <row r="27" spans="1:14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35">
      <c r="A29" s="6"/>
      <c r="B29" s="6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35">
      <c r="A30" s="6"/>
      <c r="B30" s="11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35">
      <c r="A31" s="6"/>
      <c r="B31" s="11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35">
      <c r="A32" s="6"/>
      <c r="B32" s="49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49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49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10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B32" sqref="B32:B34"/>
    </sheetView>
  </sheetViews>
  <sheetFormatPr defaultRowHeight="14.5" x14ac:dyDescent="0.35"/>
  <cols>
    <col min="1" max="1" width="15.6328125" customWidth="1"/>
    <col min="2" max="2" width="23.26953125" customWidth="1"/>
    <col min="3" max="4" width="15.6328125" customWidth="1"/>
    <col min="6" max="6" width="12.26953125" bestFit="1" customWidth="1"/>
    <col min="7" max="7" width="25.7265625" bestFit="1" customWidth="1"/>
    <col min="8" max="8" width="26.08984375" bestFit="1" customWidth="1"/>
    <col min="9" max="9" width="24.6328125" bestFit="1" customWidth="1"/>
    <col min="10" max="10" width="25" bestFit="1" customWidth="1"/>
    <col min="11" max="11" width="30.26953125" bestFit="1" customWidth="1"/>
    <col min="12" max="12" width="30.6328125" bestFit="1" customWidth="1"/>
    <col min="13" max="13" width="30.26953125" bestFit="1" customWidth="1"/>
    <col min="14" max="14" width="30.632812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>
        <f t="shared" ref="A5:A25" si="0">52*GETPIVOTDATA("Average of uvax_died_at_week",$F$4,"age",F5)/GETPIVOTDATA("Average of uvax_alive_at_week",$F$4,"age",F5)</f>
        <v>0.2524356356088252</v>
      </c>
      <c r="B5" s="6">
        <f t="shared" ref="B5:B25" si="1">IFERROR(52*GETPIVOTDATA("Average of vax_died_at_week",$F$4,"age",F5)/GETPIVOTDATA("Average of vax_alive_at_week",$F$4,"age",F5),"")</f>
        <v>0.42801792633063723</v>
      </c>
      <c r="C5" s="6">
        <f t="shared" ref="C5:C36" si="2">IFERROR(52*GETPIVOTDATA("Average of vax_CO01_died_at_week",$F$4,"age",F5)/GETPIVOTDATA("Average of vax_CO01_alive_at_week",$F$4,"age",F5),"")</f>
        <v>0.41961092209718226</v>
      </c>
      <c r="D5" s="6">
        <f t="shared" ref="D5:D36" si="3">IFERROR(52*GETPIVOTDATA("Average of vax_CO02_died_at_week",$F$4,"age",F5)/GETPIVOTDATA("Average of vax_CO02_alive_at_week",$F$4,"age",F5),"")</f>
        <v>0.46597735105859189</v>
      </c>
      <c r="E5" s="7">
        <f>IFERROR(A5/B5,"")</f>
        <v>0.58977818469645726</v>
      </c>
      <c r="F5" s="3" t="s">
        <v>290</v>
      </c>
      <c r="G5" s="2">
        <v>9.3548387096774199</v>
      </c>
      <c r="H5" s="2">
        <v>1927.0322580645161</v>
      </c>
      <c r="I5" s="2">
        <v>14.870967741935484</v>
      </c>
      <c r="J5" s="2">
        <v>1806.6774193548388</v>
      </c>
      <c r="K5" s="2">
        <v>11.935483870967742</v>
      </c>
      <c r="L5" s="2">
        <v>1479.0967741935483</v>
      </c>
      <c r="M5" s="2">
        <v>2.935483870967742</v>
      </c>
      <c r="N5" s="2">
        <v>327.58064516129031</v>
      </c>
      <c r="P5" s="8"/>
      <c r="Q5" s="9"/>
    </row>
    <row r="6" spans="1:17" x14ac:dyDescent="0.35">
      <c r="A6" s="6">
        <f t="shared" si="0"/>
        <v>0.25709466071445214</v>
      </c>
      <c r="B6" s="6">
        <f t="shared" si="1"/>
        <v>0.29395230641591769</v>
      </c>
      <c r="C6" s="6">
        <f t="shared" si="2"/>
        <v>0.28963745630619331</v>
      </c>
      <c r="D6" s="6">
        <f t="shared" si="3"/>
        <v>0.31680614769198379</v>
      </c>
      <c r="E6" s="7">
        <f t="shared" ref="E6:E36" si="4">IFERROR(A6/B6,"")</f>
        <v>0.8746135175775247</v>
      </c>
      <c r="F6" s="3" t="s">
        <v>291</v>
      </c>
      <c r="G6" s="2">
        <v>34.225806451612904</v>
      </c>
      <c r="H6" s="2">
        <v>6922.5161290322585</v>
      </c>
      <c r="I6" s="2">
        <v>87.258064516129039</v>
      </c>
      <c r="J6" s="2">
        <v>15435.903225806451</v>
      </c>
      <c r="K6" s="2">
        <v>72.322580645161295</v>
      </c>
      <c r="L6" s="2">
        <v>12984.41935483871</v>
      </c>
      <c r="M6" s="2">
        <v>14.935483870967742</v>
      </c>
      <c r="N6" s="2">
        <v>2451.483870967742</v>
      </c>
    </row>
    <row r="7" spans="1:17" x14ac:dyDescent="0.35">
      <c r="A7" s="6">
        <f t="shared" si="0"/>
        <v>0.22903137290771058</v>
      </c>
      <c r="B7" s="6">
        <f t="shared" si="1"/>
        <v>0.16847436106877647</v>
      </c>
      <c r="C7" s="6">
        <f t="shared" si="2"/>
        <v>0.16187654071456672</v>
      </c>
      <c r="D7" s="6">
        <f t="shared" si="3"/>
        <v>0.20880616004647984</v>
      </c>
      <c r="E7" s="7">
        <f t="shared" si="4"/>
        <v>1.3594434871559646</v>
      </c>
      <c r="F7" s="3" t="s">
        <v>292</v>
      </c>
      <c r="G7" s="2">
        <v>60.58064516129032</v>
      </c>
      <c r="H7" s="2">
        <v>13754.41935483871</v>
      </c>
      <c r="I7" s="2">
        <v>202.16129032258064</v>
      </c>
      <c r="J7" s="2">
        <v>62397.548387096773</v>
      </c>
      <c r="K7" s="2">
        <v>166.93548387096774</v>
      </c>
      <c r="L7" s="2">
        <v>53625.096774193546</v>
      </c>
      <c r="M7" s="2">
        <v>35.225806451612904</v>
      </c>
      <c r="N7" s="2">
        <v>8772.4516129032254</v>
      </c>
    </row>
    <row r="8" spans="1:17" x14ac:dyDescent="0.35">
      <c r="A8" s="6">
        <f t="shared" si="0"/>
        <v>0.14844792594977946</v>
      </c>
      <c r="B8" s="6">
        <f t="shared" si="1"/>
        <v>8.897015658507948E-2</v>
      </c>
      <c r="C8" s="6">
        <f t="shared" si="2"/>
        <v>8.6228853444170875E-2</v>
      </c>
      <c r="D8" s="6">
        <f t="shared" si="3"/>
        <v>0.10888738057563009</v>
      </c>
      <c r="E8" s="7">
        <f t="shared" si="4"/>
        <v>1.6685137089516435</v>
      </c>
      <c r="F8" s="3" t="s">
        <v>293</v>
      </c>
      <c r="G8" s="2">
        <v>61.483870967741936</v>
      </c>
      <c r="H8" s="2">
        <v>21537.258064516129</v>
      </c>
      <c r="I8" s="2">
        <v>221.12903225806451</v>
      </c>
      <c r="J8" s="2">
        <v>129242.32258064517</v>
      </c>
      <c r="K8" s="2">
        <v>188.38709677419354</v>
      </c>
      <c r="L8" s="2">
        <v>113606.16129032258</v>
      </c>
      <c r="M8" s="2">
        <v>32.741935483870968</v>
      </c>
      <c r="N8" s="2">
        <v>15636.161290322581</v>
      </c>
      <c r="P8" s="4"/>
    </row>
    <row r="9" spans="1:17" x14ac:dyDescent="0.35">
      <c r="A9" s="6">
        <f t="shared" si="0"/>
        <v>9.179668580628568E-2</v>
      </c>
      <c r="B9" s="6">
        <f t="shared" si="1"/>
        <v>4.8627592429527251E-2</v>
      </c>
      <c r="C9" s="6">
        <f t="shared" si="2"/>
        <v>4.6660960001230184E-2</v>
      </c>
      <c r="D9" s="6">
        <f t="shared" si="3"/>
        <v>5.9584280772896507E-2</v>
      </c>
      <c r="E9" s="7">
        <f t="shared" si="4"/>
        <v>1.8877489347086336</v>
      </c>
      <c r="F9" s="3" t="s">
        <v>294</v>
      </c>
      <c r="G9" s="2">
        <v>68.193548387096769</v>
      </c>
      <c r="H9" s="2">
        <v>38629.548387096773</v>
      </c>
      <c r="I9" s="2">
        <v>222.12903225806451</v>
      </c>
      <c r="J9" s="2">
        <v>237534.06451612903</v>
      </c>
      <c r="K9" s="2">
        <v>180.70967741935485</v>
      </c>
      <c r="L9" s="2">
        <v>201386.83870967742</v>
      </c>
      <c r="M9" s="2">
        <v>41.41935483870968</v>
      </c>
      <c r="N9" s="2">
        <v>36147.225806451614</v>
      </c>
    </row>
    <row r="10" spans="1:17" x14ac:dyDescent="0.35">
      <c r="A10" s="6">
        <f t="shared" si="0"/>
        <v>5.5842376769870368E-2</v>
      </c>
      <c r="B10" s="6">
        <f t="shared" si="1"/>
        <v>2.880761950348644E-2</v>
      </c>
      <c r="C10" s="6">
        <f t="shared" si="2"/>
        <v>2.7816748322599838E-2</v>
      </c>
      <c r="D10" s="6">
        <f t="shared" si="3"/>
        <v>3.4485571958386071E-2</v>
      </c>
      <c r="E10" s="7">
        <f t="shared" si="4"/>
        <v>1.9384585652109174</v>
      </c>
      <c r="F10" s="3" t="s">
        <v>295</v>
      </c>
      <c r="G10" s="2">
        <v>66.709677419354833</v>
      </c>
      <c r="H10" s="2">
        <v>62119.548387096773</v>
      </c>
      <c r="I10" s="2">
        <v>206.38709677419354</v>
      </c>
      <c r="J10" s="2">
        <v>372544.80645161291</v>
      </c>
      <c r="K10" s="2">
        <v>169.67741935483872</v>
      </c>
      <c r="L10" s="2">
        <v>317191.12903225806</v>
      </c>
      <c r="M10" s="2">
        <v>36.70967741935484</v>
      </c>
      <c r="N10" s="2">
        <v>55353.677419354841</v>
      </c>
    </row>
    <row r="11" spans="1:17" x14ac:dyDescent="0.35">
      <c r="A11" s="6">
        <f t="shared" si="0"/>
        <v>3.6490652004854698E-2</v>
      </c>
      <c r="B11" s="6">
        <f t="shared" si="1"/>
        <v>1.7687034521736752E-2</v>
      </c>
      <c r="C11" s="6">
        <f t="shared" si="2"/>
        <v>1.7013211187201734E-2</v>
      </c>
      <c r="D11" s="6">
        <f t="shared" si="3"/>
        <v>2.3142476783996422E-2</v>
      </c>
      <c r="E11" s="7">
        <f t="shared" si="4"/>
        <v>2.0631300266875692</v>
      </c>
      <c r="F11" s="3" t="s">
        <v>296</v>
      </c>
      <c r="G11" s="2">
        <v>60.225806451612904</v>
      </c>
      <c r="H11" s="2">
        <v>85823.129032258061</v>
      </c>
      <c r="I11" s="2">
        <v>154.06451612903226</v>
      </c>
      <c r="J11" s="2">
        <v>452950.70967741933</v>
      </c>
      <c r="K11" s="2">
        <v>131.90322580645162</v>
      </c>
      <c r="L11" s="2">
        <v>403155.38709677418</v>
      </c>
      <c r="M11" s="2">
        <v>22.161290322580644</v>
      </c>
      <c r="N11" s="2">
        <v>49795.322580645159</v>
      </c>
      <c r="P11" s="4"/>
    </row>
    <row r="12" spans="1:17" x14ac:dyDescent="0.35">
      <c r="A12" s="6">
        <f t="shared" si="0"/>
        <v>2.3291010702325698E-2</v>
      </c>
      <c r="B12" s="6">
        <f t="shared" si="1"/>
        <v>1.0607283089342164E-2</v>
      </c>
      <c r="C12" s="6">
        <f t="shared" si="2"/>
        <v>1.0093487480429264E-2</v>
      </c>
      <c r="D12" s="6">
        <f t="shared" si="3"/>
        <v>1.5933034317304685E-2</v>
      </c>
      <c r="E12" s="7">
        <f t="shared" si="4"/>
        <v>2.195756491662574</v>
      </c>
      <c r="F12" s="3" t="s">
        <v>297</v>
      </c>
      <c r="G12" s="2">
        <v>47.58064516129032</v>
      </c>
      <c r="H12" s="2">
        <v>106229.54838709677</v>
      </c>
      <c r="I12" s="2">
        <v>91.774193548387103</v>
      </c>
      <c r="J12" s="2">
        <v>449903.90322580643</v>
      </c>
      <c r="K12" s="2">
        <v>79.645161290322577</v>
      </c>
      <c r="L12" s="2">
        <v>410318.87096774194</v>
      </c>
      <c r="M12" s="2">
        <v>12.129032258064516</v>
      </c>
      <c r="N12" s="2">
        <v>39585.032258064515</v>
      </c>
    </row>
    <row r="13" spans="1:17" x14ac:dyDescent="0.35">
      <c r="A13" s="6">
        <f t="shared" si="0"/>
        <v>1.2838737395339361E-2</v>
      </c>
      <c r="B13" s="6">
        <f t="shared" si="1"/>
        <v>6.0607007114006298E-3</v>
      </c>
      <c r="C13" s="6">
        <f t="shared" si="2"/>
        <v>5.7050885964008684E-3</v>
      </c>
      <c r="D13" s="6">
        <f t="shared" si="3"/>
        <v>9.9736339193812387E-3</v>
      </c>
      <c r="E13" s="7">
        <f t="shared" si="4"/>
        <v>2.1183585870176262</v>
      </c>
      <c r="F13" s="3" t="s">
        <v>298</v>
      </c>
      <c r="G13" s="2">
        <v>33.387096774193552</v>
      </c>
      <c r="H13" s="2">
        <v>135225.83870967742</v>
      </c>
      <c r="I13" s="2">
        <v>52</v>
      </c>
      <c r="J13" s="2">
        <v>446153.03225806454</v>
      </c>
      <c r="K13" s="2">
        <v>44.87096774193548</v>
      </c>
      <c r="L13" s="2">
        <v>408984.06451612903</v>
      </c>
      <c r="M13" s="2">
        <v>7.129032258064516</v>
      </c>
      <c r="N13" s="2">
        <v>37168.967741935485</v>
      </c>
    </row>
    <row r="14" spans="1:17" x14ac:dyDescent="0.35">
      <c r="A14" s="6">
        <f t="shared" si="0"/>
        <v>8.0864514882768111E-3</v>
      </c>
      <c r="B14" s="6">
        <f t="shared" si="1"/>
        <v>3.7887992823209208E-3</v>
      </c>
      <c r="C14" s="6">
        <f t="shared" si="2"/>
        <v>3.6385090757195563E-3</v>
      </c>
      <c r="D14" s="6">
        <f t="shared" si="3"/>
        <v>5.4787723063694123E-3</v>
      </c>
      <c r="E14" s="7">
        <f t="shared" si="4"/>
        <v>2.1343045344231748</v>
      </c>
      <c r="F14" s="3" t="s">
        <v>299</v>
      </c>
      <c r="G14" s="2">
        <v>24.774193548387096</v>
      </c>
      <c r="H14" s="2">
        <v>159310.67741935485</v>
      </c>
      <c r="I14" s="2">
        <v>33.87096774193548</v>
      </c>
      <c r="J14" s="2">
        <v>464867.67741935485</v>
      </c>
      <c r="K14" s="2">
        <v>29.870967741935484</v>
      </c>
      <c r="L14" s="2">
        <v>426902.96774193546</v>
      </c>
      <c r="M14" s="2">
        <v>4</v>
      </c>
      <c r="N14" s="2">
        <v>37964.709677419356</v>
      </c>
    </row>
    <row r="15" spans="1:17" x14ac:dyDescent="0.35">
      <c r="A15" s="6">
        <f t="shared" si="0"/>
        <v>4.4580080099853887E-3</v>
      </c>
      <c r="B15" s="6">
        <f t="shared" si="1"/>
        <v>2.282209561346065E-3</v>
      </c>
      <c r="C15" s="6">
        <f t="shared" si="2"/>
        <v>2.2091131018322318E-3</v>
      </c>
      <c r="D15" s="6">
        <f t="shared" si="3"/>
        <v>3.1797798613942109E-3</v>
      </c>
      <c r="E15" s="7">
        <f t="shared" si="4"/>
        <v>1.9533736452125021</v>
      </c>
      <c r="F15" s="3" t="s">
        <v>300</v>
      </c>
      <c r="G15" s="2">
        <v>17.70967741935484</v>
      </c>
      <c r="H15" s="2">
        <v>206572.80645161291</v>
      </c>
      <c r="I15" s="2">
        <v>24.903225806451612</v>
      </c>
      <c r="J15" s="2">
        <v>567418.41935483867</v>
      </c>
      <c r="K15" s="2">
        <v>22.29032258064516</v>
      </c>
      <c r="L15" s="2">
        <v>524688.74193548388</v>
      </c>
      <c r="M15" s="2">
        <v>2.6129032258064515</v>
      </c>
      <c r="N15" s="2">
        <v>42729.677419354841</v>
      </c>
    </row>
    <row r="16" spans="1:17" x14ac:dyDescent="0.35">
      <c r="A16" s="6">
        <f t="shared" si="0"/>
        <v>2.8508790146397006E-3</v>
      </c>
      <c r="B16" s="6">
        <f t="shared" si="1"/>
        <v>1.4238724065703363E-3</v>
      </c>
      <c r="C16" s="6">
        <f t="shared" si="2"/>
        <v>1.3409288671925052E-3</v>
      </c>
      <c r="D16" s="6">
        <f t="shared" si="3"/>
        <v>2.458357628000063E-3</v>
      </c>
      <c r="E16" s="7">
        <f t="shared" si="4"/>
        <v>2.002201181429295</v>
      </c>
      <c r="F16" s="3" t="s">
        <v>301</v>
      </c>
      <c r="G16" s="2">
        <v>13.838709677419354</v>
      </c>
      <c r="H16" s="2">
        <v>252417.90322580645</v>
      </c>
      <c r="I16" s="2">
        <v>16.612903225806452</v>
      </c>
      <c r="J16" s="2">
        <v>606705.32258064521</v>
      </c>
      <c r="K16" s="2">
        <v>14.483870967741936</v>
      </c>
      <c r="L16" s="2">
        <v>561671.32258064521</v>
      </c>
      <c r="M16" s="2">
        <v>2.129032258064516</v>
      </c>
      <c r="N16" s="2">
        <v>45034</v>
      </c>
    </row>
    <row r="17" spans="1:14" x14ac:dyDescent="0.35">
      <c r="A17" s="6">
        <f t="shared" si="0"/>
        <v>1.7740896838003045E-3</v>
      </c>
      <c r="B17" s="6">
        <f t="shared" si="1"/>
        <v>9.0744492792376016E-4</v>
      </c>
      <c r="C17" s="6">
        <f t="shared" si="2"/>
        <v>9.0355491540794301E-4</v>
      </c>
      <c r="D17" s="6">
        <f t="shared" si="3"/>
        <v>9.5492917914655044E-4</v>
      </c>
      <c r="E17" s="7">
        <f t="shared" si="4"/>
        <v>1.9550384042141633</v>
      </c>
      <c r="F17" s="3" t="s">
        <v>302</v>
      </c>
      <c r="G17" s="2">
        <v>8.5161290322580641</v>
      </c>
      <c r="H17" s="2">
        <v>249614.61290322582</v>
      </c>
      <c r="I17" s="2">
        <v>8.0967741935483879</v>
      </c>
      <c r="J17" s="2">
        <v>463975.54838709679</v>
      </c>
      <c r="K17" s="2">
        <v>7.4516129032258061</v>
      </c>
      <c r="L17" s="2">
        <v>428843.74193548388</v>
      </c>
      <c r="M17" s="2">
        <v>0.64516129032258063</v>
      </c>
      <c r="N17" s="2">
        <v>35131.806451612902</v>
      </c>
    </row>
    <row r="18" spans="1:14" x14ac:dyDescent="0.35">
      <c r="A18" s="6">
        <f t="shared" si="0"/>
        <v>1.3522648756912972E-3</v>
      </c>
      <c r="B18" s="6">
        <f t="shared" si="1"/>
        <v>6.0729316396876756E-4</v>
      </c>
      <c r="C18" s="6">
        <f t="shared" si="2"/>
        <v>5.997409480152636E-4</v>
      </c>
      <c r="D18" s="6">
        <f t="shared" si="3"/>
        <v>7.0099830039021551E-4</v>
      </c>
      <c r="E18" s="7">
        <f t="shared" si="4"/>
        <v>2.2267085419733834</v>
      </c>
      <c r="F18" s="3" t="s">
        <v>303</v>
      </c>
      <c r="G18" s="2">
        <v>6.741935483870968</v>
      </c>
      <c r="H18" s="2">
        <v>259254.4193548387</v>
      </c>
      <c r="I18" s="2">
        <v>4.870967741935484</v>
      </c>
      <c r="J18" s="2">
        <v>417080.80645161291</v>
      </c>
      <c r="K18" s="2">
        <v>4.4516129032258061</v>
      </c>
      <c r="L18" s="2">
        <v>385973.09677419357</v>
      </c>
      <c r="M18" s="2">
        <v>0.41935483870967744</v>
      </c>
      <c r="N18" s="2">
        <v>31107.709677419356</v>
      </c>
    </row>
    <row r="19" spans="1:14" x14ac:dyDescent="0.35">
      <c r="A19" s="6">
        <f t="shared" si="0"/>
        <v>8.2158813713978254E-4</v>
      </c>
      <c r="B19" s="6">
        <f t="shared" si="1"/>
        <v>5.387157878658464E-4</v>
      </c>
      <c r="C19" s="6">
        <f t="shared" si="2"/>
        <v>5.1697958302307436E-4</v>
      </c>
      <c r="D19" s="6">
        <f t="shared" si="3"/>
        <v>7.9379444649193014E-4</v>
      </c>
      <c r="E19" s="7">
        <f t="shared" si="4"/>
        <v>1.5250864289583033</v>
      </c>
      <c r="F19" s="3" t="s">
        <v>304</v>
      </c>
      <c r="G19" s="2">
        <v>3.6451612903225805</v>
      </c>
      <c r="H19" s="2">
        <v>230709.74193548388</v>
      </c>
      <c r="I19" s="2">
        <v>3.903225806451613</v>
      </c>
      <c r="J19" s="2">
        <v>376762.19354838709</v>
      </c>
      <c r="K19" s="2">
        <v>3.4516129032258065</v>
      </c>
      <c r="L19" s="2">
        <v>347177.87096774194</v>
      </c>
      <c r="M19" s="2">
        <v>0.45161290322580644</v>
      </c>
      <c r="N19" s="2">
        <v>29584.322580645163</v>
      </c>
    </row>
    <row r="20" spans="1:14" x14ac:dyDescent="0.35">
      <c r="A20" s="6">
        <f t="shared" si="0"/>
        <v>6.554357376335944E-4</v>
      </c>
      <c r="B20" s="6">
        <f t="shared" si="1"/>
        <v>4.6721272966331024E-4</v>
      </c>
      <c r="C20" s="6">
        <f t="shared" si="2"/>
        <v>4.7462821959652857E-4</v>
      </c>
      <c r="D20" s="6">
        <f t="shared" si="3"/>
        <v>3.7565414389865428E-4</v>
      </c>
      <c r="E20" s="7">
        <f t="shared" si="4"/>
        <v>1.4028636122691354</v>
      </c>
      <c r="F20" s="3" t="s">
        <v>305</v>
      </c>
      <c r="G20" s="2">
        <v>1.8709677419354838</v>
      </c>
      <c r="H20" s="2">
        <v>148436.09677419355</v>
      </c>
      <c r="I20" s="2">
        <v>2.6774193548387095</v>
      </c>
      <c r="J20" s="2">
        <v>297992.32258064515</v>
      </c>
      <c r="K20" s="2">
        <v>2.5161290322580645</v>
      </c>
      <c r="L20" s="2">
        <v>275665.67741935485</v>
      </c>
      <c r="M20" s="2">
        <v>0.16129032258064516</v>
      </c>
      <c r="N20" s="2">
        <v>22326.645161290322</v>
      </c>
    </row>
    <row r="21" spans="1:14" x14ac:dyDescent="0.35">
      <c r="A21" s="6">
        <f t="shared" si="0"/>
        <v>7.9988110642962413E-4</v>
      </c>
      <c r="B21" s="6">
        <f t="shared" si="1"/>
        <v>3.8667845852608684E-4</v>
      </c>
      <c r="C21" s="6">
        <f t="shared" si="2"/>
        <v>3.8497490581633991E-4</v>
      </c>
      <c r="D21" s="6">
        <f t="shared" si="3"/>
        <v>4.1863404541374322E-4</v>
      </c>
      <c r="E21" s="7">
        <f t="shared" si="4"/>
        <v>2.0685949496089164</v>
      </c>
      <c r="F21" s="3" t="s">
        <v>306</v>
      </c>
      <c r="G21" s="2">
        <v>2.096774193548387</v>
      </c>
      <c r="H21" s="2">
        <v>136310.5806451613</v>
      </c>
      <c r="I21" s="2">
        <v>2.3548387096774195</v>
      </c>
      <c r="J21" s="2">
        <v>316675.54838709679</v>
      </c>
      <c r="K21" s="2">
        <v>2.225806451612903</v>
      </c>
      <c r="L21" s="2">
        <v>300648</v>
      </c>
      <c r="M21" s="2">
        <v>0.12903225806451613</v>
      </c>
      <c r="N21" s="2">
        <v>16027.548387096775</v>
      </c>
    </row>
    <row r="22" spans="1:14" x14ac:dyDescent="0.35">
      <c r="A22" s="6">
        <f t="shared" si="0"/>
        <v>2.1666140059095786E-4</v>
      </c>
      <c r="B22" s="6">
        <f t="shared" si="1"/>
        <v>1.7195102942902789E-4</v>
      </c>
      <c r="C22" s="6">
        <f t="shared" si="2"/>
        <v>1.7589511239144166E-4</v>
      </c>
      <c r="D22" s="6">
        <f t="shared" si="3"/>
        <v>0</v>
      </c>
      <c r="E22" s="7">
        <f t="shared" si="4"/>
        <v>1.260018048803738</v>
      </c>
      <c r="F22" s="3" t="s">
        <v>307</v>
      </c>
      <c r="G22" s="2">
        <v>1.25</v>
      </c>
      <c r="H22" s="2">
        <v>300007.29166666669</v>
      </c>
      <c r="I22" s="2">
        <v>0.91666666666666663</v>
      </c>
      <c r="J22" s="2">
        <v>277210.70833333331</v>
      </c>
      <c r="K22" s="2">
        <v>0.91666666666666663</v>
      </c>
      <c r="L22" s="2">
        <v>270994.83333333331</v>
      </c>
      <c r="M22" s="2">
        <v>0</v>
      </c>
      <c r="N22" s="2">
        <v>6215.875</v>
      </c>
    </row>
    <row r="23" spans="1:14" x14ac:dyDescent="0.35">
      <c r="A23" s="6">
        <f t="shared" si="0"/>
        <v>1.6263043786974847E-4</v>
      </c>
      <c r="B23" s="6">
        <f t="shared" si="1"/>
        <v>5.129940403903885E-5</v>
      </c>
      <c r="C23" s="6">
        <f t="shared" si="2"/>
        <v>5.1347679084905369E-5</v>
      </c>
      <c r="D23" s="6">
        <f t="shared" si="3"/>
        <v>0</v>
      </c>
      <c r="E23" s="7">
        <f t="shared" si="4"/>
        <v>3.1702208030718388</v>
      </c>
      <c r="F23" s="3" t="s">
        <v>308</v>
      </c>
      <c r="G23" s="2">
        <v>1.6</v>
      </c>
      <c r="H23" s="2">
        <v>511589.35</v>
      </c>
      <c r="I23" s="2">
        <v>0.05</v>
      </c>
      <c r="J23" s="2">
        <v>50682.85</v>
      </c>
      <c r="K23" s="2">
        <v>0.05</v>
      </c>
      <c r="L23" s="2">
        <v>50635.199999999997</v>
      </c>
      <c r="M23" s="2">
        <v>0</v>
      </c>
      <c r="N23" s="2">
        <v>47.65</v>
      </c>
    </row>
    <row r="24" spans="1:14" x14ac:dyDescent="0.35">
      <c r="A24" s="6">
        <f t="shared" si="0"/>
        <v>1.7284548065745717E-4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309</v>
      </c>
      <c r="G24" s="2">
        <v>1.8571428571428572</v>
      </c>
      <c r="H24" s="2">
        <v>558715.38095238095</v>
      </c>
      <c r="I24" s="2">
        <v>0</v>
      </c>
      <c r="J24" s="2">
        <v>9574.5714285714294</v>
      </c>
      <c r="K24" s="2">
        <v>0</v>
      </c>
      <c r="L24" s="2">
        <v>9574.5714285714294</v>
      </c>
      <c r="M24" s="2">
        <v>0</v>
      </c>
      <c r="N24" s="2">
        <v>0</v>
      </c>
    </row>
    <row r="25" spans="1:14" x14ac:dyDescent="0.35">
      <c r="A25" s="6">
        <f t="shared" si="0"/>
        <v>8.7277403235709854E-4</v>
      </c>
      <c r="B25" s="6">
        <f t="shared" si="1"/>
        <v>0</v>
      </c>
      <c r="C25" s="6">
        <f t="shared" si="2"/>
        <v>0</v>
      </c>
      <c r="D25" s="6" t="str">
        <f t="shared" si="3"/>
        <v/>
      </c>
      <c r="E25" s="7" t="str">
        <f t="shared" si="4"/>
        <v/>
      </c>
      <c r="F25" s="3" t="s">
        <v>310</v>
      </c>
      <c r="G25" s="2">
        <v>5.4333333333333336</v>
      </c>
      <c r="H25" s="2">
        <v>323718.76666666666</v>
      </c>
      <c r="I25" s="2">
        <v>0</v>
      </c>
      <c r="J25" s="2">
        <v>1.7333333333333334</v>
      </c>
      <c r="K25" s="2">
        <v>0</v>
      </c>
      <c r="L25" s="2">
        <v>1.7333333333333334</v>
      </c>
      <c r="M25" s="2">
        <v>0</v>
      </c>
      <c r="N25" s="2">
        <v>0</v>
      </c>
    </row>
    <row r="26" spans="1:14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140</v>
      </c>
      <c r="G26" s="2">
        <v>26.387459807073956</v>
      </c>
      <c r="H26" s="2">
        <v>167902.27331189709</v>
      </c>
      <c r="I26" s="2">
        <v>67.273311897106112</v>
      </c>
      <c r="J26" s="2">
        <v>295708.49356913182</v>
      </c>
      <c r="K26" s="2">
        <v>56.511254019292608</v>
      </c>
      <c r="L26" s="2">
        <v>270291.11736334406</v>
      </c>
      <c r="M26" s="2">
        <v>10.762057877813504</v>
      </c>
      <c r="N26" s="2">
        <v>25417.376205787783</v>
      </c>
    </row>
    <row r="27" spans="1:14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35">
      <c r="A29" s="6"/>
      <c r="B29" s="6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35">
      <c r="A30" s="6"/>
      <c r="B30" s="11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35">
      <c r="A31" s="6"/>
      <c r="B31" s="10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35">
      <c r="A32" s="6"/>
      <c r="B32" s="49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49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49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6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Normal="100" workbookViewId="0">
      <selection activeCell="A5" sqref="A5:B25"/>
    </sheetView>
  </sheetViews>
  <sheetFormatPr defaultRowHeight="14.5" x14ac:dyDescent="0.35"/>
  <cols>
    <col min="1" max="1" width="15.6328125" customWidth="1"/>
    <col min="2" max="2" width="23.26953125" customWidth="1"/>
    <col min="3" max="4" width="15.6328125" customWidth="1"/>
    <col min="6" max="6" width="12.26953125" bestFit="1" customWidth="1"/>
    <col min="7" max="7" width="25.7265625" bestFit="1" customWidth="1"/>
    <col min="8" max="8" width="26.08984375" bestFit="1" customWidth="1"/>
    <col min="9" max="9" width="24.6328125" bestFit="1" customWidth="1"/>
    <col min="10" max="10" width="25" bestFit="1" customWidth="1"/>
    <col min="11" max="11" width="30.26953125" bestFit="1" customWidth="1"/>
    <col min="12" max="12" width="30.6328125" bestFit="1" customWidth="1"/>
    <col min="13" max="13" width="30.26953125" bestFit="1" customWidth="1"/>
    <col min="14" max="14" width="30.632812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>
        <f t="shared" ref="A5:A25" si="0">52*GETPIVOTDATA("Average of uvax_died_at_week",$F$4,"age",F5)/GETPIVOTDATA("Average of uvax_alive_at_week",$F$4,"age",F5)</f>
        <v>0.29055261014333278</v>
      </c>
      <c r="B5" s="6">
        <f t="shared" ref="B5:B25" si="1">IFERROR(52*GETPIVOTDATA("Average of vax_died_at_week",$F$4,"age",F5)/GETPIVOTDATA("Average of vax_alive_at_week",$F$4,"age",F5),"")</f>
        <v>0.45221100992698332</v>
      </c>
      <c r="C5" s="6">
        <f t="shared" ref="C5:C36" si="2">IFERROR(52*GETPIVOTDATA("Average of vax_CO01_died_at_week",$F$4,"age",F5)/GETPIVOTDATA("Average of vax_CO01_alive_at_week",$F$4,"age",F5),"")</f>
        <v>0.44956019100276451</v>
      </c>
      <c r="D5" s="6">
        <f t="shared" ref="D5:D36" si="3">IFERROR(52*GETPIVOTDATA("Average of vax_CO02_died_at_week",$F$4,"age",F5)/GETPIVOTDATA("Average of vax_CO02_alive_at_week",$F$4,"age",F5),"")</f>
        <v>0.46397501672986846</v>
      </c>
      <c r="E5" s="7">
        <f>IFERROR(A5/B5,"")</f>
        <v>0.64251555969468133</v>
      </c>
      <c r="F5" s="3" t="s">
        <v>290</v>
      </c>
      <c r="G5" s="2">
        <v>12.612903225806452</v>
      </c>
      <c r="H5" s="2">
        <v>2257.3225806451615</v>
      </c>
      <c r="I5" s="2">
        <v>20.516129032258064</v>
      </c>
      <c r="J5" s="2">
        <v>2359.1612903225805</v>
      </c>
      <c r="K5" s="2">
        <v>16.64516129032258</v>
      </c>
      <c r="L5" s="2">
        <v>1925.3225806451612</v>
      </c>
      <c r="M5" s="2">
        <v>3.870967741935484</v>
      </c>
      <c r="N5" s="2">
        <v>433.83870967741933</v>
      </c>
      <c r="P5" s="8"/>
      <c r="Q5" s="9"/>
    </row>
    <row r="6" spans="1:17" x14ac:dyDescent="0.35">
      <c r="A6" s="6">
        <f t="shared" si="0"/>
        <v>0.35148865373082355</v>
      </c>
      <c r="B6" s="6">
        <f t="shared" si="1"/>
        <v>0.28912516255395554</v>
      </c>
      <c r="C6" s="6">
        <f t="shared" si="2"/>
        <v>0.28636483981996297</v>
      </c>
      <c r="D6" s="6">
        <f t="shared" si="3"/>
        <v>0.30336268490397011</v>
      </c>
      <c r="E6" s="7">
        <f t="shared" ref="E6:E36" si="4">IFERROR(A6/B6,"")</f>
        <v>1.2156972109448618</v>
      </c>
      <c r="F6" s="3" t="s">
        <v>291</v>
      </c>
      <c r="G6" s="2">
        <v>56.354838709677416</v>
      </c>
      <c r="H6" s="2">
        <v>8337.2580645161288</v>
      </c>
      <c r="I6" s="2">
        <v>101.09677419354838</v>
      </c>
      <c r="J6" s="2">
        <v>18182.548387096773</v>
      </c>
      <c r="K6" s="2">
        <v>83.870967741935488</v>
      </c>
      <c r="L6" s="2">
        <v>15229.838709677419</v>
      </c>
      <c r="M6" s="2">
        <v>17.225806451612904</v>
      </c>
      <c r="N6" s="2">
        <v>2952.7096774193546</v>
      </c>
    </row>
    <row r="7" spans="1:17" x14ac:dyDescent="0.35">
      <c r="A7" s="6">
        <f t="shared" si="0"/>
        <v>0.32946546859605791</v>
      </c>
      <c r="B7" s="6">
        <f t="shared" si="1"/>
        <v>0.15680771976466532</v>
      </c>
      <c r="C7" s="6">
        <f t="shared" si="2"/>
        <v>0.15201078821924688</v>
      </c>
      <c r="D7" s="6">
        <f t="shared" si="3"/>
        <v>0.18528857332396273</v>
      </c>
      <c r="E7" s="7">
        <f t="shared" si="4"/>
        <v>2.1010793925867604</v>
      </c>
      <c r="F7" s="3" t="s">
        <v>292</v>
      </c>
      <c r="G7" s="2">
        <v>103.51612903225806</v>
      </c>
      <c r="H7" s="2">
        <v>16338.096774193549</v>
      </c>
      <c r="I7" s="2">
        <v>205.48387096774192</v>
      </c>
      <c r="J7" s="2">
        <v>68141.806451612909</v>
      </c>
      <c r="K7" s="2">
        <v>170.48387096774192</v>
      </c>
      <c r="L7" s="2">
        <v>58319.290322580644</v>
      </c>
      <c r="M7" s="2">
        <v>35</v>
      </c>
      <c r="N7" s="2">
        <v>9822.5161290322576</v>
      </c>
    </row>
    <row r="8" spans="1:17" x14ac:dyDescent="0.35">
      <c r="A8" s="6">
        <f t="shared" si="0"/>
        <v>0.21376412603038497</v>
      </c>
      <c r="B8" s="6">
        <f t="shared" si="1"/>
        <v>8.4866702632256458E-2</v>
      </c>
      <c r="C8" s="6">
        <f t="shared" si="2"/>
        <v>8.2748135518845189E-2</v>
      </c>
      <c r="D8" s="6">
        <f t="shared" si="3"/>
        <v>0.10005809623700146</v>
      </c>
      <c r="E8" s="7">
        <f t="shared" si="4"/>
        <v>2.5188220986582399</v>
      </c>
      <c r="F8" s="3" t="s">
        <v>293</v>
      </c>
      <c r="G8" s="2">
        <v>99.225806451612897</v>
      </c>
      <c r="H8" s="2">
        <v>24137.548387096773</v>
      </c>
      <c r="I8" s="2">
        <v>220.64516129032259</v>
      </c>
      <c r="J8" s="2">
        <v>135194.93548387097</v>
      </c>
      <c r="K8" s="2">
        <v>188.80645161290323</v>
      </c>
      <c r="L8" s="2">
        <v>118648.41935483871</v>
      </c>
      <c r="M8" s="2">
        <v>31.838709677419356</v>
      </c>
      <c r="N8" s="2">
        <v>16546.516129032258</v>
      </c>
      <c r="P8" s="4"/>
    </row>
    <row r="9" spans="1:17" x14ac:dyDescent="0.35">
      <c r="A9" s="6">
        <f t="shared" si="0"/>
        <v>0.13981398279866028</v>
      </c>
      <c r="B9" s="6">
        <f t="shared" si="1"/>
        <v>4.7194547663707322E-2</v>
      </c>
      <c r="C9" s="6">
        <f t="shared" si="2"/>
        <v>4.566355999950341E-2</v>
      </c>
      <c r="D9" s="6">
        <f t="shared" si="3"/>
        <v>5.5642461976032322E-2</v>
      </c>
      <c r="E9" s="7">
        <f t="shared" si="4"/>
        <v>2.962502867808551</v>
      </c>
      <c r="F9" s="3" t="s">
        <v>294</v>
      </c>
      <c r="G9" s="2">
        <v>111.48387096774194</v>
      </c>
      <c r="H9" s="2">
        <v>41463.387096774197</v>
      </c>
      <c r="I9" s="2">
        <v>220.06451612903226</v>
      </c>
      <c r="J9" s="2">
        <v>242471.96774193548</v>
      </c>
      <c r="K9" s="2">
        <v>180.25806451612902</v>
      </c>
      <c r="L9" s="2">
        <v>205271.32258064515</v>
      </c>
      <c r="M9" s="2">
        <v>39.806451612903224</v>
      </c>
      <c r="N9" s="2">
        <v>37200.645161290326</v>
      </c>
    </row>
    <row r="10" spans="1:17" x14ac:dyDescent="0.35">
      <c r="A10" s="6">
        <f t="shared" si="0"/>
        <v>9.3841432636342106E-2</v>
      </c>
      <c r="B10" s="6">
        <f t="shared" si="1"/>
        <v>2.772443104768248E-2</v>
      </c>
      <c r="C10" s="6">
        <f t="shared" si="2"/>
        <v>2.6938607174535379E-2</v>
      </c>
      <c r="D10" s="6">
        <f t="shared" si="3"/>
        <v>3.2203382033636332E-2</v>
      </c>
      <c r="E10" s="7">
        <f t="shared" si="4"/>
        <v>3.3847920079927638</v>
      </c>
      <c r="F10" s="3" t="s">
        <v>295</v>
      </c>
      <c r="G10" s="2">
        <v>117.29032258064517</v>
      </c>
      <c r="H10" s="2">
        <v>64993.645161290326</v>
      </c>
      <c r="I10" s="2">
        <v>200.38709677419354</v>
      </c>
      <c r="J10" s="2">
        <v>375846.45161290321</v>
      </c>
      <c r="K10" s="2">
        <v>165.64516129032259</v>
      </c>
      <c r="L10" s="2">
        <v>319747.3548387097</v>
      </c>
      <c r="M10" s="2">
        <v>34.741935483870968</v>
      </c>
      <c r="N10" s="2">
        <v>56099.096774193546</v>
      </c>
    </row>
    <row r="11" spans="1:17" x14ac:dyDescent="0.35">
      <c r="A11" s="6">
        <f t="shared" si="0"/>
        <v>5.9956166156635328E-2</v>
      </c>
      <c r="B11" s="6">
        <f t="shared" si="1"/>
        <v>1.6245688612158766E-2</v>
      </c>
      <c r="C11" s="6">
        <f t="shared" si="2"/>
        <v>1.5456334679017405E-2</v>
      </c>
      <c r="D11" s="6">
        <f t="shared" si="3"/>
        <v>2.261504163534471E-2</v>
      </c>
      <c r="E11" s="7">
        <f t="shared" si="4"/>
        <v>3.6905893980857369</v>
      </c>
      <c r="F11" s="3" t="s">
        <v>296</v>
      </c>
      <c r="G11" s="2">
        <v>101.83870967741936</v>
      </c>
      <c r="H11" s="2">
        <v>88324.741935483864</v>
      </c>
      <c r="I11" s="2">
        <v>141.64516129032259</v>
      </c>
      <c r="J11" s="2">
        <v>453384.80645161291</v>
      </c>
      <c r="K11" s="2">
        <v>119.90322580645162</v>
      </c>
      <c r="L11" s="2">
        <v>403392.38709677418</v>
      </c>
      <c r="M11" s="2">
        <v>21.741935483870968</v>
      </c>
      <c r="N11" s="2">
        <v>49992.419354838712</v>
      </c>
      <c r="P11" s="4"/>
    </row>
    <row r="12" spans="1:17" x14ac:dyDescent="0.35">
      <c r="A12" s="6">
        <f t="shared" si="0"/>
        <v>3.586904504753937E-2</v>
      </c>
      <c r="B12" s="6">
        <f t="shared" si="1"/>
        <v>1.0121281418853016E-2</v>
      </c>
      <c r="C12" s="6">
        <f t="shared" si="2"/>
        <v>9.6092920688182933E-3</v>
      </c>
      <c r="D12" s="6">
        <f t="shared" si="3"/>
        <v>1.5434986351713356E-2</v>
      </c>
      <c r="E12" s="7">
        <f t="shared" si="4"/>
        <v>3.5439233001392223</v>
      </c>
      <c r="F12" s="3" t="s">
        <v>297</v>
      </c>
      <c r="G12" s="2">
        <v>74.58064516129032</v>
      </c>
      <c r="H12" s="2">
        <v>108120.90322580645</v>
      </c>
      <c r="I12" s="2">
        <v>87.129032258064512</v>
      </c>
      <c r="J12" s="2">
        <v>447641.90322580643</v>
      </c>
      <c r="K12" s="2">
        <v>75.451612903225808</v>
      </c>
      <c r="L12" s="2">
        <v>408301.03225806454</v>
      </c>
      <c r="M12" s="2">
        <v>11.67741935483871</v>
      </c>
      <c r="N12" s="2">
        <v>39340.870967741932</v>
      </c>
    </row>
    <row r="13" spans="1:17" x14ac:dyDescent="0.35">
      <c r="A13" s="6">
        <f t="shared" si="0"/>
        <v>1.9324516072026794E-2</v>
      </c>
      <c r="B13" s="6">
        <f t="shared" si="1"/>
        <v>5.5342064344316988E-3</v>
      </c>
      <c r="C13" s="6">
        <f t="shared" si="2"/>
        <v>5.3383715004170548E-3</v>
      </c>
      <c r="D13" s="6">
        <f t="shared" si="3"/>
        <v>7.702073635209479E-3</v>
      </c>
      <c r="E13" s="7">
        <f t="shared" si="4"/>
        <v>3.4918314488229254</v>
      </c>
      <c r="F13" s="3" t="s">
        <v>298</v>
      </c>
      <c r="G13" s="2">
        <v>50.741935483870968</v>
      </c>
      <c r="H13" s="2">
        <v>136540.5806451613</v>
      </c>
      <c r="I13" s="2">
        <v>47</v>
      </c>
      <c r="J13" s="2">
        <v>441617.06451612903</v>
      </c>
      <c r="K13" s="2">
        <v>41.58064516129032</v>
      </c>
      <c r="L13" s="2">
        <v>405028.67741935485</v>
      </c>
      <c r="M13" s="2">
        <v>5.419354838709677</v>
      </c>
      <c r="N13" s="2">
        <v>36588.387096774197</v>
      </c>
    </row>
    <row r="14" spans="1:17" x14ac:dyDescent="0.35">
      <c r="A14" s="6">
        <f t="shared" si="0"/>
        <v>1.1116846055919201E-2</v>
      </c>
      <c r="B14" s="6">
        <f t="shared" si="1"/>
        <v>3.6158899478006337E-3</v>
      </c>
      <c r="C14" s="6">
        <f t="shared" si="2"/>
        <v>3.4531442386978306E-3</v>
      </c>
      <c r="D14" s="6">
        <f t="shared" si="3"/>
        <v>5.4627918929806771E-3</v>
      </c>
      <c r="E14" s="7">
        <f t="shared" si="4"/>
        <v>3.0744425899026675</v>
      </c>
      <c r="F14" s="3" t="s">
        <v>299</v>
      </c>
      <c r="G14" s="2">
        <v>34.258064516129032</v>
      </c>
      <c r="H14" s="2">
        <v>160245.03225806452</v>
      </c>
      <c r="I14" s="2">
        <v>31.903225806451612</v>
      </c>
      <c r="J14" s="2">
        <v>458799.29032258067</v>
      </c>
      <c r="K14" s="2">
        <v>28</v>
      </c>
      <c r="L14" s="2">
        <v>421644.70967741933</v>
      </c>
      <c r="M14" s="2">
        <v>3.903225806451613</v>
      </c>
      <c r="N14" s="2">
        <v>37154.580645161288</v>
      </c>
    </row>
    <row r="15" spans="1:17" x14ac:dyDescent="0.35">
      <c r="A15" s="6">
        <f t="shared" si="0"/>
        <v>6.3046940928434218E-3</v>
      </c>
      <c r="B15" s="6">
        <f t="shared" si="1"/>
        <v>1.8798219089339705E-3</v>
      </c>
      <c r="C15" s="6">
        <f t="shared" si="2"/>
        <v>1.7975505565773859E-3</v>
      </c>
      <c r="D15" s="6">
        <f t="shared" si="3"/>
        <v>2.9016935070732656E-3</v>
      </c>
      <c r="E15" s="7">
        <f t="shared" si="4"/>
        <v>3.3538783982035594</v>
      </c>
      <c r="F15" s="3" t="s">
        <v>300</v>
      </c>
      <c r="G15" s="2">
        <v>25.129032258064516</v>
      </c>
      <c r="H15" s="2">
        <v>207259.80645161291</v>
      </c>
      <c r="I15" s="2">
        <v>20.193548387096776</v>
      </c>
      <c r="J15" s="2">
        <v>558597.87096774194</v>
      </c>
      <c r="K15" s="2">
        <v>17.870967741935484</v>
      </c>
      <c r="L15" s="2">
        <v>516975.90322580643</v>
      </c>
      <c r="M15" s="2">
        <v>2.3225806451612905</v>
      </c>
      <c r="N15" s="2">
        <v>41621.967741935485</v>
      </c>
    </row>
    <row r="16" spans="1:17" x14ac:dyDescent="0.35">
      <c r="A16" s="6">
        <f t="shared" si="0"/>
        <v>3.5615302693085219E-3</v>
      </c>
      <c r="B16" s="6">
        <f t="shared" si="1"/>
        <v>1.1412012785355862E-3</v>
      </c>
      <c r="C16" s="6">
        <f t="shared" si="2"/>
        <v>1.1098049690260333E-3</v>
      </c>
      <c r="D16" s="6">
        <f t="shared" si="3"/>
        <v>1.5383090729173291E-3</v>
      </c>
      <c r="E16" s="7">
        <f t="shared" si="4"/>
        <v>3.1208607423562946</v>
      </c>
      <c r="F16" s="3" t="s">
        <v>301</v>
      </c>
      <c r="G16" s="2">
        <v>17.322580645161292</v>
      </c>
      <c r="H16" s="2">
        <v>252917.74193548388</v>
      </c>
      <c r="I16" s="2">
        <v>13.064516129032258</v>
      </c>
      <c r="J16" s="2">
        <v>595298</v>
      </c>
      <c r="K16" s="2">
        <v>11.774193548387096</v>
      </c>
      <c r="L16" s="2">
        <v>551680.77419354836</v>
      </c>
      <c r="M16" s="2">
        <v>1.2903225806451613</v>
      </c>
      <c r="N16" s="2">
        <v>43617.225806451614</v>
      </c>
    </row>
    <row r="17" spans="1:14" x14ac:dyDescent="0.35">
      <c r="A17" s="6">
        <f t="shared" si="0"/>
        <v>2.033855772827759E-3</v>
      </c>
      <c r="B17" s="6">
        <f t="shared" si="1"/>
        <v>7.7641398896832032E-4</v>
      </c>
      <c r="C17" s="6">
        <f t="shared" si="2"/>
        <v>7.6680526859763335E-4</v>
      </c>
      <c r="D17" s="6">
        <f t="shared" si="3"/>
        <v>8.9548297721301988E-4</v>
      </c>
      <c r="E17" s="7">
        <f t="shared" si="4"/>
        <v>2.6195506543233416</v>
      </c>
      <c r="F17" s="3" t="s">
        <v>302</v>
      </c>
      <c r="G17" s="2">
        <v>9.7741935483870961</v>
      </c>
      <c r="H17" s="2">
        <v>249898.77419354839</v>
      </c>
      <c r="I17" s="2">
        <v>6.741935483870968</v>
      </c>
      <c r="J17" s="2">
        <v>451538.29032258067</v>
      </c>
      <c r="K17" s="2">
        <v>6.161290322580645</v>
      </c>
      <c r="L17" s="2">
        <v>417820.67741935485</v>
      </c>
      <c r="M17" s="2">
        <v>0.58064516129032262</v>
      </c>
      <c r="N17" s="2">
        <v>33717.612903225803</v>
      </c>
    </row>
    <row r="18" spans="1:14" x14ac:dyDescent="0.35">
      <c r="A18" s="6">
        <f t="shared" si="0"/>
        <v>1.4028291548277574E-3</v>
      </c>
      <c r="B18" s="6">
        <f t="shared" si="1"/>
        <v>5.7210185918649104E-4</v>
      </c>
      <c r="C18" s="6">
        <f t="shared" si="2"/>
        <v>5.588976541207087E-4</v>
      </c>
      <c r="D18" s="6">
        <f t="shared" si="3"/>
        <v>7.3852984490873263E-4</v>
      </c>
      <c r="E18" s="7">
        <f t="shared" si="4"/>
        <v>2.4520618702804633</v>
      </c>
      <c r="F18" s="3" t="s">
        <v>303</v>
      </c>
      <c r="G18" s="2">
        <v>7</v>
      </c>
      <c r="H18" s="2">
        <v>259475.64516129033</v>
      </c>
      <c r="I18" s="2">
        <v>4.419354838709677</v>
      </c>
      <c r="J18" s="2">
        <v>401688</v>
      </c>
      <c r="K18" s="2">
        <v>4</v>
      </c>
      <c r="L18" s="2">
        <v>372161.16129032261</v>
      </c>
      <c r="M18" s="2">
        <v>0.41935483870967744</v>
      </c>
      <c r="N18" s="2">
        <v>29526.83870967742</v>
      </c>
    </row>
    <row r="19" spans="1:14" x14ac:dyDescent="0.35">
      <c r="A19" s="6">
        <f t="shared" si="0"/>
        <v>9.0106670478871953E-4</v>
      </c>
      <c r="B19" s="6">
        <f t="shared" si="1"/>
        <v>2.9409367260515646E-4</v>
      </c>
      <c r="C19" s="6">
        <f t="shared" si="2"/>
        <v>2.9861798661397183E-4</v>
      </c>
      <c r="D19" s="6">
        <f t="shared" si="3"/>
        <v>2.4037572574978734E-4</v>
      </c>
      <c r="E19" s="7">
        <f t="shared" si="4"/>
        <v>3.0638765424867587</v>
      </c>
      <c r="F19" s="3" t="s">
        <v>304</v>
      </c>
      <c r="G19" s="2">
        <v>4</v>
      </c>
      <c r="H19" s="2">
        <v>230837.51612903227</v>
      </c>
      <c r="I19" s="2">
        <v>2.032258064516129</v>
      </c>
      <c r="J19" s="2">
        <v>359332.51612903224</v>
      </c>
      <c r="K19" s="2">
        <v>1.903225806451613</v>
      </c>
      <c r="L19" s="2">
        <v>331419.22580645164</v>
      </c>
      <c r="M19" s="2">
        <v>0.12903225806451613</v>
      </c>
      <c r="N19" s="2">
        <v>27913.290322580644</v>
      </c>
    </row>
    <row r="20" spans="1:14" x14ac:dyDescent="0.35">
      <c r="A20" s="6">
        <f t="shared" si="0"/>
        <v>9.7136704489596813E-4</v>
      </c>
      <c r="B20" s="6">
        <f t="shared" si="1"/>
        <v>3.9470962219129093E-4</v>
      </c>
      <c r="C20" s="6">
        <f t="shared" si="2"/>
        <v>3.7542011444195174E-4</v>
      </c>
      <c r="D20" s="6">
        <f t="shared" si="3"/>
        <v>6.3553754865834351E-4</v>
      </c>
      <c r="E20" s="7">
        <f t="shared" si="4"/>
        <v>2.4609662148677178</v>
      </c>
      <c r="F20" s="3" t="s">
        <v>305</v>
      </c>
      <c r="G20" s="2">
        <v>2.774193548387097</v>
      </c>
      <c r="H20" s="2">
        <v>148510.35483870967</v>
      </c>
      <c r="I20" s="2">
        <v>2.161290322580645</v>
      </c>
      <c r="J20" s="2">
        <v>284733.61290322582</v>
      </c>
      <c r="K20" s="2">
        <v>1.903225806451613</v>
      </c>
      <c r="L20" s="2">
        <v>263618.6451612903</v>
      </c>
      <c r="M20" s="2">
        <v>0.25806451612903225</v>
      </c>
      <c r="N20" s="2">
        <v>21114.967741935485</v>
      </c>
    </row>
    <row r="21" spans="1:14" x14ac:dyDescent="0.35">
      <c r="A21" s="6">
        <f t="shared" si="0"/>
        <v>8.0069002077736838E-4</v>
      </c>
      <c r="B21" s="6">
        <f t="shared" si="1"/>
        <v>2.8139404465065288E-4</v>
      </c>
      <c r="C21" s="6">
        <f t="shared" si="2"/>
        <v>2.7192291334025923E-4</v>
      </c>
      <c r="D21" s="6">
        <f t="shared" si="3"/>
        <v>4.6269725807384472E-4</v>
      </c>
      <c r="E21" s="7">
        <f t="shared" si="4"/>
        <v>2.8454405343631732</v>
      </c>
      <c r="F21" s="3" t="s">
        <v>306</v>
      </c>
      <c r="G21" s="2">
        <v>2.1</v>
      </c>
      <c r="H21" s="2">
        <v>136382.36666666667</v>
      </c>
      <c r="I21" s="2">
        <v>1.6333333333333333</v>
      </c>
      <c r="J21" s="2">
        <v>301830.59999999998</v>
      </c>
      <c r="K21" s="2">
        <v>1.5</v>
      </c>
      <c r="L21" s="2">
        <v>286846</v>
      </c>
      <c r="M21" s="2">
        <v>0.13333333333333333</v>
      </c>
      <c r="N21" s="2">
        <v>14984.6</v>
      </c>
    </row>
    <row r="22" spans="1:14" x14ac:dyDescent="0.35">
      <c r="A22" s="6">
        <f t="shared" si="0"/>
        <v>2.7995621197710101E-4</v>
      </c>
      <c r="B22" s="6">
        <f t="shared" si="1"/>
        <v>1.9638236492405516E-4</v>
      </c>
      <c r="C22" s="6">
        <f t="shared" si="2"/>
        <v>1.8466770158811135E-4</v>
      </c>
      <c r="D22" s="6">
        <f t="shared" si="3"/>
        <v>7.2604910605203823E-4</v>
      </c>
      <c r="E22" s="7">
        <f t="shared" si="4"/>
        <v>1.4255669651669867</v>
      </c>
      <c r="F22" s="3" t="s">
        <v>307</v>
      </c>
      <c r="G22" s="2">
        <v>1.6153846153846154</v>
      </c>
      <c r="H22" s="2">
        <v>300046.92307692306</v>
      </c>
      <c r="I22" s="2">
        <v>0.96153846153846156</v>
      </c>
      <c r="J22" s="2">
        <v>254605.34615384616</v>
      </c>
      <c r="K22" s="2">
        <v>0.88461538461538458</v>
      </c>
      <c r="L22" s="2">
        <v>249096.07692307694</v>
      </c>
      <c r="M22" s="2">
        <v>7.6923076923076927E-2</v>
      </c>
      <c r="N22" s="2">
        <v>5509.2692307692305</v>
      </c>
    </row>
    <row r="23" spans="1:14" x14ac:dyDescent="0.35">
      <c r="A23" s="6">
        <f t="shared" si="0"/>
        <v>1.8633736640799868E-4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308</v>
      </c>
      <c r="G23" s="2">
        <v>1.8333333333333333</v>
      </c>
      <c r="H23" s="2">
        <v>511616.83333333331</v>
      </c>
      <c r="I23" s="2">
        <v>0</v>
      </c>
      <c r="J23" s="2">
        <v>23879.083333333332</v>
      </c>
      <c r="K23" s="2">
        <v>0</v>
      </c>
      <c r="L23" s="2">
        <v>23871.75</v>
      </c>
      <c r="M23" s="2">
        <v>0</v>
      </c>
      <c r="N23" s="2">
        <v>7.333333333333333</v>
      </c>
    </row>
    <row r="24" spans="1:14" x14ac:dyDescent="0.35">
      <c r="A24" s="6">
        <f t="shared" si="0"/>
        <v>1.5651616493094254E-4</v>
      </c>
      <c r="B24" s="6">
        <f t="shared" si="1"/>
        <v>5.0944431381769726E-4</v>
      </c>
      <c r="C24" s="6">
        <f t="shared" si="2"/>
        <v>5.0944431381769726E-4</v>
      </c>
      <c r="D24" s="6" t="str">
        <f t="shared" si="3"/>
        <v/>
      </c>
      <c r="E24" s="7">
        <f t="shared" si="4"/>
        <v>0.30722919205444554</v>
      </c>
      <c r="F24" s="3" t="s">
        <v>309</v>
      </c>
      <c r="G24" s="2">
        <v>1.6818181818181819</v>
      </c>
      <c r="H24" s="2">
        <v>558757.27272727271</v>
      </c>
      <c r="I24" s="2">
        <v>4.5454545454545456E-2</v>
      </c>
      <c r="J24" s="2">
        <v>4639.636363636364</v>
      </c>
      <c r="K24" s="2">
        <v>4.5454545454545456E-2</v>
      </c>
      <c r="L24" s="2">
        <v>4639.636363636364</v>
      </c>
      <c r="M24" s="2">
        <v>0</v>
      </c>
      <c r="N24" s="2">
        <v>0</v>
      </c>
    </row>
    <row r="25" spans="1:14" x14ac:dyDescent="0.35">
      <c r="A25" s="6">
        <f t="shared" si="0"/>
        <v>8.1342706268955995E-4</v>
      </c>
      <c r="B25" s="6">
        <f t="shared" si="1"/>
        <v>0</v>
      </c>
      <c r="C25" s="6">
        <f t="shared" si="2"/>
        <v>0</v>
      </c>
      <c r="D25" s="6" t="str">
        <f t="shared" si="3"/>
        <v/>
      </c>
      <c r="E25" s="7" t="str">
        <f t="shared" si="4"/>
        <v/>
      </c>
      <c r="F25" s="3" t="s">
        <v>310</v>
      </c>
      <c r="G25" s="2">
        <v>5.0666666666666664</v>
      </c>
      <c r="H25" s="2">
        <v>323897.09999999998</v>
      </c>
      <c r="I25" s="2">
        <v>0</v>
      </c>
      <c r="J25" s="2">
        <v>0.43333333333333335</v>
      </c>
      <c r="K25" s="2">
        <v>0</v>
      </c>
      <c r="L25" s="2">
        <v>0.43333333333333335</v>
      </c>
      <c r="M25" s="2">
        <v>0</v>
      </c>
      <c r="N25" s="2">
        <v>0</v>
      </c>
    </row>
    <row r="26" spans="1:14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140</v>
      </c>
      <c r="G26" s="2">
        <v>42.176948051948052</v>
      </c>
      <c r="H26" s="2">
        <v>165634.86201298703</v>
      </c>
      <c r="I26" s="2">
        <v>66.775974025974023</v>
      </c>
      <c r="J26" s="2">
        <v>292537.2824675325</v>
      </c>
      <c r="K26" s="2">
        <v>56.186688311688314</v>
      </c>
      <c r="L26" s="2">
        <v>267235.63474025973</v>
      </c>
      <c r="M26" s="2">
        <v>10.589285714285714</v>
      </c>
      <c r="N26" s="2">
        <v>25301.647727272728</v>
      </c>
    </row>
    <row r="27" spans="1:14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35">
      <c r="A29" s="6"/>
      <c r="B29" s="6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35">
      <c r="A30" s="6"/>
      <c r="B30" s="10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35">
      <c r="A31" s="6"/>
      <c r="B31" s="6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35">
      <c r="A32" s="6"/>
      <c r="B32" s="49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49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49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6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zoomScaleNormal="100" workbookViewId="0">
      <selection activeCell="A5" sqref="A5:B25"/>
    </sheetView>
  </sheetViews>
  <sheetFormatPr defaultRowHeight="14.5" x14ac:dyDescent="0.35"/>
  <cols>
    <col min="1" max="1" width="15.6328125" customWidth="1"/>
    <col min="2" max="2" width="23.26953125" customWidth="1"/>
    <col min="3" max="4" width="15.6328125" customWidth="1"/>
    <col min="6" max="6" width="12.26953125" bestFit="1" customWidth="1"/>
    <col min="7" max="7" width="25.7265625" bestFit="1" customWidth="1"/>
    <col min="8" max="8" width="26.08984375" bestFit="1" customWidth="1"/>
    <col min="9" max="9" width="24.6328125" bestFit="1" customWidth="1"/>
    <col min="10" max="10" width="25" bestFit="1" customWidth="1"/>
    <col min="11" max="11" width="30.26953125" bestFit="1" customWidth="1"/>
    <col min="12" max="12" width="30.6328125" bestFit="1" customWidth="1"/>
    <col min="13" max="13" width="30.26953125" bestFit="1" customWidth="1"/>
    <col min="14" max="14" width="30.632812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>
        <f t="shared" ref="A5:A25" si="0">52*GETPIVOTDATA("Average of uvax_died_at_week",$F$4,"age",F5)/GETPIVOTDATA("Average of uvax_alive_at_week",$F$4,"age",F5)</f>
        <v>0.28044884083531429</v>
      </c>
      <c r="B5" s="6">
        <f t="shared" ref="B5:B25" si="1">IFERROR(52*GETPIVOTDATA("Average of vax_died_at_week",$F$4,"age",F5)/GETPIVOTDATA("Average of vax_alive_at_week",$F$4,"age",F5),"")</f>
        <v>0.32018273456315027</v>
      </c>
      <c r="C5" s="6">
        <f t="shared" ref="C5:C36" si="2">IFERROR(52*GETPIVOTDATA("Average of vax_CO01_died_at_week",$F$4,"age",F5)/GETPIVOTDATA("Average of vax_CO01_alive_at_week",$F$4,"age",F5),"")</f>
        <v>0.33056544088572554</v>
      </c>
      <c r="D5" s="6">
        <f t="shared" ref="D5:D36" si="3">IFERROR(52*GETPIVOTDATA("Average of vax_CO02_died_at_week",$F$4,"age",F5)/GETPIVOTDATA("Average of vax_CO02_alive_at_week",$F$4,"age",F5),"")</f>
        <v>0.27405405405405409</v>
      </c>
      <c r="E5" s="7">
        <f>IFERROR(A5/B5,"")</f>
        <v>0.87590244745067858</v>
      </c>
      <c r="F5" s="3" t="s">
        <v>290</v>
      </c>
      <c r="G5" s="2">
        <v>14.066666666666666</v>
      </c>
      <c r="H5" s="2">
        <v>2608.1999999999998</v>
      </c>
      <c r="I5" s="2">
        <v>16.533333333333335</v>
      </c>
      <c r="J5" s="2">
        <v>2685.1333333333332</v>
      </c>
      <c r="K5" s="2">
        <v>13.933333333333334</v>
      </c>
      <c r="L5" s="2">
        <v>2191.8000000000002</v>
      </c>
      <c r="M5" s="2">
        <v>2.6</v>
      </c>
      <c r="N5" s="2">
        <v>493.33333333333331</v>
      </c>
      <c r="P5" s="8"/>
      <c r="Q5" s="9"/>
    </row>
    <row r="6" spans="1:17" x14ac:dyDescent="0.35">
      <c r="A6" s="6">
        <f t="shared" si="0"/>
        <v>0.27801615517687606</v>
      </c>
      <c r="B6" s="6">
        <f t="shared" si="1"/>
        <v>0.21812407570212558</v>
      </c>
      <c r="C6" s="6">
        <f t="shared" si="2"/>
        <v>0.20880557444746262</v>
      </c>
      <c r="D6" s="6">
        <f t="shared" si="3"/>
        <v>0.2658764112945301</v>
      </c>
      <c r="E6" s="7">
        <f t="shared" ref="E6:E36" si="4">IFERROR(A6/B6,"")</f>
        <v>1.274578032167986</v>
      </c>
      <c r="F6" s="3" t="s">
        <v>291</v>
      </c>
      <c r="G6" s="2">
        <v>52.333333333333336</v>
      </c>
      <c r="H6" s="2">
        <v>9788.4</v>
      </c>
      <c r="I6" s="2">
        <v>82.066666666666663</v>
      </c>
      <c r="J6" s="2">
        <v>19564.400000000001</v>
      </c>
      <c r="K6" s="2">
        <v>65.733333333333334</v>
      </c>
      <c r="L6" s="2">
        <v>16369.933333333332</v>
      </c>
      <c r="M6" s="2">
        <v>16.333333333333332</v>
      </c>
      <c r="N6" s="2">
        <v>3194.4666666666667</v>
      </c>
    </row>
    <row r="7" spans="1:17" x14ac:dyDescent="0.35">
      <c r="A7" s="6">
        <f t="shared" si="0"/>
        <v>0.25673962587482574</v>
      </c>
      <c r="B7" s="6">
        <f t="shared" si="1"/>
        <v>0.11764649823265318</v>
      </c>
      <c r="C7" s="6">
        <f t="shared" si="2"/>
        <v>0.11188648860388528</v>
      </c>
      <c r="D7" s="6">
        <f t="shared" si="3"/>
        <v>0.15132257180514413</v>
      </c>
      <c r="E7" s="7">
        <f t="shared" si="4"/>
        <v>2.1822972186312537</v>
      </c>
      <c r="F7" s="3" t="s">
        <v>292</v>
      </c>
      <c r="G7" s="2">
        <v>93.733333333333334</v>
      </c>
      <c r="H7" s="2">
        <v>18984.733333333334</v>
      </c>
      <c r="I7" s="2">
        <v>158.26666666666668</v>
      </c>
      <c r="J7" s="2">
        <v>69954.2</v>
      </c>
      <c r="K7" s="2">
        <v>128.53333333333333</v>
      </c>
      <c r="L7" s="2">
        <v>59736.73333333333</v>
      </c>
      <c r="M7" s="2">
        <v>29.733333333333334</v>
      </c>
      <c r="N7" s="2">
        <v>10217.466666666667</v>
      </c>
    </row>
    <row r="8" spans="1:17" x14ac:dyDescent="0.35">
      <c r="A8" s="6">
        <f t="shared" si="0"/>
        <v>0.1703816151383524</v>
      </c>
      <c r="B8" s="6">
        <f t="shared" si="1"/>
        <v>5.8031993640329467E-2</v>
      </c>
      <c r="C8" s="6">
        <f t="shared" si="2"/>
        <v>5.5135002570566846E-2</v>
      </c>
      <c r="D8" s="6">
        <f t="shared" si="3"/>
        <v>7.8636581853096493E-2</v>
      </c>
      <c r="E8" s="7">
        <f t="shared" si="4"/>
        <v>2.9359945169959714</v>
      </c>
      <c r="F8" s="3" t="s">
        <v>293</v>
      </c>
      <c r="G8" s="2">
        <v>87.2</v>
      </c>
      <c r="H8" s="2">
        <v>26613.200000000001</v>
      </c>
      <c r="I8" s="2">
        <v>150.86666666666667</v>
      </c>
      <c r="J8" s="2">
        <v>135185.20000000001</v>
      </c>
      <c r="K8" s="2">
        <v>125.66666666666667</v>
      </c>
      <c r="L8" s="2">
        <v>118521.2</v>
      </c>
      <c r="M8" s="2">
        <v>25.2</v>
      </c>
      <c r="N8" s="2">
        <v>16664</v>
      </c>
      <c r="P8" s="4"/>
    </row>
    <row r="9" spans="1:17" x14ac:dyDescent="0.35">
      <c r="A9" s="6">
        <f t="shared" si="0"/>
        <v>0.12279248743019908</v>
      </c>
      <c r="B9" s="6">
        <f t="shared" si="1"/>
        <v>3.3721650926051228E-2</v>
      </c>
      <c r="C9" s="6">
        <f t="shared" si="2"/>
        <v>3.2802468111949652E-2</v>
      </c>
      <c r="D9" s="6">
        <f t="shared" si="3"/>
        <v>3.872188079777366E-2</v>
      </c>
      <c r="E9" s="7">
        <f t="shared" si="4"/>
        <v>3.6413545617761351</v>
      </c>
      <c r="F9" s="3" t="s">
        <v>294</v>
      </c>
      <c r="G9" s="2">
        <v>104.73333333333333</v>
      </c>
      <c r="H9" s="2">
        <v>44352.333333333336</v>
      </c>
      <c r="I9" s="2">
        <v>153.66666666666666</v>
      </c>
      <c r="J9" s="2">
        <v>236959.53333333333</v>
      </c>
      <c r="K9" s="2">
        <v>126.26666666666667</v>
      </c>
      <c r="L9" s="2">
        <v>200163.8</v>
      </c>
      <c r="M9" s="2">
        <v>27.4</v>
      </c>
      <c r="N9" s="2">
        <v>36795.73333333333</v>
      </c>
    </row>
    <row r="10" spans="1:17" x14ac:dyDescent="0.35">
      <c r="A10" s="6">
        <f t="shared" si="0"/>
        <v>8.4895463298234608E-2</v>
      </c>
      <c r="B10" s="6">
        <f t="shared" si="1"/>
        <v>1.9853857825516234E-2</v>
      </c>
      <c r="C10" s="6">
        <f t="shared" si="2"/>
        <v>1.9065553666755105E-2</v>
      </c>
      <c r="D10" s="6">
        <f t="shared" si="3"/>
        <v>2.427861468795553E-2</v>
      </c>
      <c r="E10" s="7">
        <f t="shared" si="4"/>
        <v>4.2760184969757722</v>
      </c>
      <c r="F10" s="3" t="s">
        <v>295</v>
      </c>
      <c r="G10" s="2">
        <v>111.06666666666666</v>
      </c>
      <c r="H10" s="2">
        <v>68030.333333333328</v>
      </c>
      <c r="I10" s="2">
        <v>138.80000000000001</v>
      </c>
      <c r="J10" s="2">
        <v>363536.4</v>
      </c>
      <c r="K10" s="2">
        <v>113.13333333333334</v>
      </c>
      <c r="L10" s="2">
        <v>308563.46666666667</v>
      </c>
      <c r="M10" s="2">
        <v>25.666666666666668</v>
      </c>
      <c r="N10" s="2">
        <v>54972.933333333334</v>
      </c>
    </row>
    <row r="11" spans="1:17" x14ac:dyDescent="0.35">
      <c r="A11" s="6">
        <f t="shared" si="0"/>
        <v>5.8612933746776244E-2</v>
      </c>
      <c r="B11" s="6">
        <f t="shared" si="1"/>
        <v>1.1413998830565734E-2</v>
      </c>
      <c r="C11" s="6">
        <f t="shared" si="2"/>
        <v>1.067976851265798E-2</v>
      </c>
      <c r="D11" s="6">
        <f t="shared" si="3"/>
        <v>1.7324369120022973E-2</v>
      </c>
      <c r="E11" s="7">
        <f t="shared" si="4"/>
        <v>5.1351795822701254</v>
      </c>
      <c r="F11" s="3" t="s">
        <v>296</v>
      </c>
      <c r="G11" s="2">
        <v>102.53333333333333</v>
      </c>
      <c r="H11" s="2">
        <v>90965.133333333331</v>
      </c>
      <c r="I11" s="2">
        <v>95</v>
      </c>
      <c r="J11" s="2">
        <v>432801.86666666664</v>
      </c>
      <c r="K11" s="2">
        <v>79.066666666666663</v>
      </c>
      <c r="L11" s="2">
        <v>384977.13333333336</v>
      </c>
      <c r="M11" s="2">
        <v>15.933333333333334</v>
      </c>
      <c r="N11" s="2">
        <v>47824.73333333333</v>
      </c>
      <c r="P11" s="4"/>
    </row>
    <row r="12" spans="1:17" x14ac:dyDescent="0.35">
      <c r="A12" s="6">
        <f t="shared" si="0"/>
        <v>3.4805489648304648E-2</v>
      </c>
      <c r="B12" s="6">
        <f t="shared" si="1"/>
        <v>6.6127331175063449E-3</v>
      </c>
      <c r="C12" s="6">
        <f t="shared" si="2"/>
        <v>6.3311373982897819E-3</v>
      </c>
      <c r="D12" s="6">
        <f t="shared" si="3"/>
        <v>9.5778942492513851E-3</v>
      </c>
      <c r="E12" s="7">
        <f t="shared" si="4"/>
        <v>5.2634045605381639</v>
      </c>
      <c r="F12" s="3" t="s">
        <v>297</v>
      </c>
      <c r="G12" s="2">
        <v>73.666666666666671</v>
      </c>
      <c r="H12" s="2">
        <v>110059.26666666666</v>
      </c>
      <c r="I12" s="2">
        <v>53.6</v>
      </c>
      <c r="J12" s="2">
        <v>421489.86666666664</v>
      </c>
      <c r="K12" s="2">
        <v>46.866666666666667</v>
      </c>
      <c r="L12" s="2">
        <v>384933.46666666667</v>
      </c>
      <c r="M12" s="2">
        <v>6.7333333333333334</v>
      </c>
      <c r="N12" s="2">
        <v>36556.400000000001</v>
      </c>
    </row>
    <row r="13" spans="1:17" x14ac:dyDescent="0.35">
      <c r="A13" s="6">
        <f t="shared" si="0"/>
        <v>1.99413501081309E-2</v>
      </c>
      <c r="B13" s="6">
        <f t="shared" si="1"/>
        <v>3.9488046782067141E-3</v>
      </c>
      <c r="C13" s="6">
        <f t="shared" si="2"/>
        <v>3.8333763803618864E-3</v>
      </c>
      <c r="D13" s="6">
        <f t="shared" si="3"/>
        <v>5.2645433008686503E-3</v>
      </c>
      <c r="E13" s="7">
        <f t="shared" si="4"/>
        <v>5.0499712528670679</v>
      </c>
      <c r="F13" s="3" t="s">
        <v>298</v>
      </c>
      <c r="G13" s="2">
        <v>52.866666666666667</v>
      </c>
      <c r="H13" s="2">
        <v>137857.60000000001</v>
      </c>
      <c r="I13" s="2">
        <v>31</v>
      </c>
      <c r="J13" s="2">
        <v>408224.8</v>
      </c>
      <c r="K13" s="2">
        <v>27.666666666666668</v>
      </c>
      <c r="L13" s="2">
        <v>375300.13333333336</v>
      </c>
      <c r="M13" s="2">
        <v>3.3333333333333335</v>
      </c>
      <c r="N13" s="2">
        <v>32924.666666666664</v>
      </c>
    </row>
    <row r="14" spans="1:17" x14ac:dyDescent="0.35">
      <c r="A14" s="6">
        <f t="shared" si="0"/>
        <v>1.2132931053527125E-2</v>
      </c>
      <c r="B14" s="6">
        <f>IFERROR(52*GETPIVOTDATA("Average of vax_died_at_week",$F$4,"age",F14)/GETPIVOTDATA("Average of vax_alive_at_week",$F$4,"age",F14),"")</f>
        <v>2.4653995272529584E-3</v>
      </c>
      <c r="C14" s="6">
        <f t="shared" si="2"/>
        <v>2.3160128395774415E-3</v>
      </c>
      <c r="D14" s="6">
        <f t="shared" si="3"/>
        <v>4.2218329656143879E-3</v>
      </c>
      <c r="E14" s="7">
        <f>IFERROR(A14/B14,"")</f>
        <v>4.9212839214932833</v>
      </c>
      <c r="F14" s="3" t="s">
        <v>299</v>
      </c>
      <c r="G14" s="2">
        <v>37.6</v>
      </c>
      <c r="H14" s="2">
        <v>161148.20000000001</v>
      </c>
      <c r="I14" s="2">
        <v>19.866666666666667</v>
      </c>
      <c r="J14" s="2">
        <v>419026.06666666665</v>
      </c>
      <c r="K14" s="2">
        <v>17.2</v>
      </c>
      <c r="L14" s="2">
        <v>386180.93333333335</v>
      </c>
      <c r="M14" s="2">
        <v>2.6666666666666665</v>
      </c>
      <c r="N14" s="2">
        <v>32845.133333333331</v>
      </c>
    </row>
    <row r="15" spans="1:17" x14ac:dyDescent="0.35">
      <c r="A15" s="6">
        <f t="shared" si="0"/>
        <v>6.7195009176947715E-3</v>
      </c>
      <c r="B15" s="6">
        <f t="shared" si="1"/>
        <v>1.4858554026691954E-3</v>
      </c>
      <c r="C15" s="6">
        <f t="shared" si="2"/>
        <v>1.3927896068489461E-3</v>
      </c>
      <c r="D15" s="6">
        <f t="shared" si="3"/>
        <v>2.694923881356716E-3</v>
      </c>
      <c r="E15" s="7">
        <f t="shared" si="4"/>
        <v>4.522311461548572</v>
      </c>
      <c r="F15" s="3" t="s">
        <v>300</v>
      </c>
      <c r="G15" s="2">
        <v>26.866666666666667</v>
      </c>
      <c r="H15" s="2">
        <v>207912.26666666666</v>
      </c>
      <c r="I15" s="2">
        <v>14.4</v>
      </c>
      <c r="J15" s="2">
        <v>503952.13333333336</v>
      </c>
      <c r="K15" s="2">
        <v>12.533333333333333</v>
      </c>
      <c r="L15" s="2">
        <v>467933.8</v>
      </c>
      <c r="M15" s="2">
        <v>1.8666666666666667</v>
      </c>
      <c r="N15" s="2">
        <v>36018.333333333336</v>
      </c>
    </row>
    <row r="16" spans="1:17" x14ac:dyDescent="0.35">
      <c r="A16" s="6">
        <f t="shared" si="0"/>
        <v>3.8584894266496268E-3</v>
      </c>
      <c r="B16" s="6">
        <f t="shared" si="1"/>
        <v>8.2086295175245419E-4</v>
      </c>
      <c r="C16" s="6">
        <f t="shared" si="2"/>
        <v>7.9079720613954097E-4</v>
      </c>
      <c r="D16" s="6">
        <f t="shared" si="3"/>
        <v>1.220710178844876E-3</v>
      </c>
      <c r="E16" s="7">
        <f t="shared" si="4"/>
        <v>4.7005281678411315</v>
      </c>
      <c r="F16" s="3" t="s">
        <v>301</v>
      </c>
      <c r="G16" s="2">
        <v>18.8</v>
      </c>
      <c r="H16" s="2">
        <v>253363.4</v>
      </c>
      <c r="I16" s="2">
        <v>8.3333333333333339</v>
      </c>
      <c r="J16" s="2">
        <v>527899.73333333328</v>
      </c>
      <c r="K16" s="2">
        <v>7.4666666666666668</v>
      </c>
      <c r="L16" s="2">
        <v>490981.33333333331</v>
      </c>
      <c r="M16" s="2">
        <v>0.8666666666666667</v>
      </c>
      <c r="N16" s="2">
        <v>36918.400000000001</v>
      </c>
    </row>
    <row r="17" spans="1:14" x14ac:dyDescent="0.35">
      <c r="A17" s="6">
        <f t="shared" si="0"/>
        <v>2.3697193993193057E-3</v>
      </c>
      <c r="B17" s="6">
        <f t="shared" si="1"/>
        <v>6.8958152591549267E-4</v>
      </c>
      <c r="C17" s="6">
        <f t="shared" si="2"/>
        <v>6.3513741799351819E-4</v>
      </c>
      <c r="D17" s="6">
        <f t="shared" si="3"/>
        <v>1.3974089302248313E-3</v>
      </c>
      <c r="E17" s="7">
        <f t="shared" si="4"/>
        <v>3.4364600997296897</v>
      </c>
      <c r="F17" s="3" t="s">
        <v>302</v>
      </c>
      <c r="G17" s="2">
        <v>11.4</v>
      </c>
      <c r="H17" s="2">
        <v>250156.2</v>
      </c>
      <c r="I17" s="2">
        <v>5.0666666666666664</v>
      </c>
      <c r="J17" s="2">
        <v>382067.46666666667</v>
      </c>
      <c r="K17" s="2">
        <v>4.333333333333333</v>
      </c>
      <c r="L17" s="2">
        <v>354778.86666666664</v>
      </c>
      <c r="M17" s="2">
        <v>0.73333333333333328</v>
      </c>
      <c r="N17" s="2">
        <v>27288.6</v>
      </c>
    </row>
    <row r="18" spans="1:14" x14ac:dyDescent="0.35">
      <c r="A18" s="6">
        <f t="shared" si="0"/>
        <v>1.708873304092156E-3</v>
      </c>
      <c r="B18" s="6">
        <f t="shared" si="1"/>
        <v>3.4785808059269668E-4</v>
      </c>
      <c r="C18" s="6">
        <f t="shared" si="2"/>
        <v>3.3931728821583456E-4</v>
      </c>
      <c r="D18" s="6">
        <f t="shared" si="3"/>
        <v>4.5971320968226747E-4</v>
      </c>
      <c r="E18" s="7">
        <f t="shared" si="4"/>
        <v>4.9125588837278089</v>
      </c>
      <c r="F18" s="3" t="s">
        <v>303</v>
      </c>
      <c r="G18" s="2">
        <v>8.5333333333333332</v>
      </c>
      <c r="H18" s="2">
        <v>259664.26666666666</v>
      </c>
      <c r="I18" s="2">
        <v>2.1333333333333333</v>
      </c>
      <c r="J18" s="2">
        <v>318904</v>
      </c>
      <c r="K18" s="2">
        <v>1.9333333333333333</v>
      </c>
      <c r="L18" s="2">
        <v>296281.2</v>
      </c>
      <c r="M18" s="2">
        <v>0.2</v>
      </c>
      <c r="N18" s="2">
        <v>22622.799999999999</v>
      </c>
    </row>
    <row r="19" spans="1:14" x14ac:dyDescent="0.35">
      <c r="A19" s="6">
        <f t="shared" si="0"/>
        <v>1.1858944380742553E-3</v>
      </c>
      <c r="B19" s="6">
        <f t="shared" si="1"/>
        <v>3.3752358545912449E-4</v>
      </c>
      <c r="C19" s="6">
        <f t="shared" si="2"/>
        <v>3.3802853524218335E-4</v>
      </c>
      <c r="D19" s="6">
        <f t="shared" si="3"/>
        <v>3.3157978638609917E-4</v>
      </c>
      <c r="E19" s="7">
        <f t="shared" si="4"/>
        <v>3.5135157635313519</v>
      </c>
      <c r="F19" s="3" t="s">
        <v>304</v>
      </c>
      <c r="G19" s="2">
        <v>5.2666666666666666</v>
      </c>
      <c r="H19" s="2">
        <v>230936.8</v>
      </c>
      <c r="I19" s="2">
        <v>1.7333333333333334</v>
      </c>
      <c r="J19" s="2">
        <v>267043.06666666665</v>
      </c>
      <c r="K19" s="2">
        <v>1.6</v>
      </c>
      <c r="L19" s="2">
        <v>246133.06666666668</v>
      </c>
      <c r="M19" s="2">
        <v>0.13333333333333333</v>
      </c>
      <c r="N19" s="2">
        <v>20910</v>
      </c>
    </row>
    <row r="20" spans="1:14" x14ac:dyDescent="0.35">
      <c r="A20" s="6">
        <f t="shared" si="0"/>
        <v>8.4999427888466121E-4</v>
      </c>
      <c r="B20" s="6">
        <f t="shared" si="1"/>
        <v>2.3498560191770497E-4</v>
      </c>
      <c r="C20" s="6">
        <f t="shared" si="2"/>
        <v>2.1537961032858192E-4</v>
      </c>
      <c r="D20" s="6">
        <f t="shared" si="3"/>
        <v>4.7059675288240512E-4</v>
      </c>
      <c r="E20" s="7">
        <f t="shared" si="4"/>
        <v>3.6172185527449479</v>
      </c>
      <c r="F20" s="3" t="s">
        <v>305</v>
      </c>
      <c r="G20" s="2">
        <v>2.4285714285714284</v>
      </c>
      <c r="H20" s="2">
        <v>148572.42857142858</v>
      </c>
      <c r="I20" s="2">
        <v>0.9285714285714286</v>
      </c>
      <c r="J20" s="2">
        <v>205483.71428571429</v>
      </c>
      <c r="K20" s="2">
        <v>0.7857142857142857</v>
      </c>
      <c r="L20" s="2">
        <v>189698.28571428571</v>
      </c>
      <c r="M20" s="2">
        <v>0.14285714285714285</v>
      </c>
      <c r="N20" s="2">
        <v>15785.428571428571</v>
      </c>
    </row>
    <row r="21" spans="1:14" x14ac:dyDescent="0.35">
      <c r="A21" s="6">
        <f t="shared" si="0"/>
        <v>8.9839357177410738E-4</v>
      </c>
      <c r="B21" s="6">
        <f t="shared" si="1"/>
        <v>3.8567316036198184E-4</v>
      </c>
      <c r="C21" s="6">
        <f t="shared" si="2"/>
        <v>3.8690389827998899E-4</v>
      </c>
      <c r="D21" s="6">
        <f t="shared" si="3"/>
        <v>3.6260433591107824E-4</v>
      </c>
      <c r="E21" s="7">
        <f t="shared" si="4"/>
        <v>2.3294168848330044</v>
      </c>
      <c r="F21" s="3" t="s">
        <v>306</v>
      </c>
      <c r="G21" s="2">
        <v>2.3571428571428572</v>
      </c>
      <c r="H21" s="2">
        <v>136434</v>
      </c>
      <c r="I21" s="2">
        <v>1.5</v>
      </c>
      <c r="J21" s="2">
        <v>202243.78571428571</v>
      </c>
      <c r="K21" s="2">
        <v>1.4285714285714286</v>
      </c>
      <c r="L21" s="2">
        <v>192000.42857142858</v>
      </c>
      <c r="M21" s="2">
        <v>7.1428571428571425E-2</v>
      </c>
      <c r="N21" s="2">
        <v>10243.357142857143</v>
      </c>
    </row>
    <row r="22" spans="1:14" x14ac:dyDescent="0.35">
      <c r="A22" s="6">
        <f t="shared" si="0"/>
        <v>2.9458938605105922E-4</v>
      </c>
      <c r="B22" s="6">
        <f t="shared" si="1"/>
        <v>9.9787567620469506E-5</v>
      </c>
      <c r="C22" s="6">
        <f t="shared" si="2"/>
        <v>1.0086931894781662E-4</v>
      </c>
      <c r="D22" s="6">
        <f t="shared" si="3"/>
        <v>0</v>
      </c>
      <c r="E22" s="7">
        <f t="shared" si="4"/>
        <v>2.9521652153251789</v>
      </c>
      <c r="F22" s="3" t="s">
        <v>307</v>
      </c>
      <c r="G22" s="2">
        <v>1.7</v>
      </c>
      <c r="H22" s="2">
        <v>300078.7</v>
      </c>
      <c r="I22" s="2">
        <v>0.2</v>
      </c>
      <c r="J22" s="2">
        <v>104221.4</v>
      </c>
      <c r="K22" s="2">
        <v>0.2</v>
      </c>
      <c r="L22" s="2">
        <v>103103.7</v>
      </c>
      <c r="M22" s="2">
        <v>0</v>
      </c>
      <c r="N22" s="2">
        <v>1117.7</v>
      </c>
    </row>
    <row r="23" spans="1:14" x14ac:dyDescent="0.35">
      <c r="A23" s="6">
        <f t="shared" si="0"/>
        <v>1.829419886263246E-4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308</v>
      </c>
      <c r="G23" s="2">
        <v>1.8</v>
      </c>
      <c r="H23" s="2">
        <v>511637.6</v>
      </c>
      <c r="I23" s="2">
        <v>0</v>
      </c>
      <c r="J23" s="2">
        <v>1.2</v>
      </c>
      <c r="K23" s="2">
        <v>0</v>
      </c>
      <c r="L23" s="2">
        <v>1.2</v>
      </c>
      <c r="M23" s="2">
        <v>0</v>
      </c>
      <c r="N23" s="2">
        <v>0</v>
      </c>
    </row>
    <row r="24" spans="1:14" x14ac:dyDescent="0.35">
      <c r="A24" s="6">
        <f t="shared" si="0"/>
        <v>1.5820052274177253E-4</v>
      </c>
      <c r="B24" s="6" t="str">
        <f t="shared" si="1"/>
        <v/>
      </c>
      <c r="C24" s="6" t="str">
        <f t="shared" si="2"/>
        <v/>
      </c>
      <c r="D24" s="6" t="str">
        <f t="shared" si="3"/>
        <v/>
      </c>
      <c r="E24" s="7" t="str">
        <f t="shared" si="4"/>
        <v/>
      </c>
      <c r="F24" s="3" t="s">
        <v>309</v>
      </c>
      <c r="G24" s="2">
        <v>1.7</v>
      </c>
      <c r="H24" s="2">
        <v>558784.5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5">
      <c r="A25" s="6">
        <f t="shared" si="0"/>
        <v>8.238232228441818E-4</v>
      </c>
      <c r="B25" s="6" t="str">
        <f t="shared" si="1"/>
        <v/>
      </c>
      <c r="C25" s="6" t="str">
        <f t="shared" si="2"/>
        <v/>
      </c>
      <c r="D25" s="6" t="str">
        <f t="shared" si="3"/>
        <v/>
      </c>
      <c r="E25" s="7" t="str">
        <f t="shared" si="4"/>
        <v/>
      </c>
      <c r="F25" s="3" t="s">
        <v>310</v>
      </c>
      <c r="G25" s="2">
        <v>5.1333333333333337</v>
      </c>
      <c r="H25" s="2">
        <v>324017.73333333334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140</v>
      </c>
      <c r="G26" s="2">
        <v>40.959731543624159</v>
      </c>
      <c r="H26" s="2">
        <v>169939.4932885906</v>
      </c>
      <c r="I26" s="2">
        <v>47</v>
      </c>
      <c r="J26" s="2">
        <v>249630.26510067115</v>
      </c>
      <c r="K26" s="2">
        <v>38.966442953020135</v>
      </c>
      <c r="L26" s="2">
        <v>227417.89932885906</v>
      </c>
      <c r="M26" s="2">
        <v>8.0335570469798654</v>
      </c>
      <c r="N26" s="2">
        <v>22212.365771812081</v>
      </c>
    </row>
    <row r="27" spans="1:14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35">
      <c r="A29" s="6"/>
      <c r="B29" s="10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35">
      <c r="A30" s="6"/>
      <c r="B30" s="6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35">
      <c r="A31" s="6"/>
      <c r="B31" s="6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35">
      <c r="A32" s="6"/>
      <c r="B32" s="49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49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49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6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3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3282"/>
  <sheetViews>
    <sheetView topLeftCell="G1" workbookViewId="0">
      <selection activeCell="G3019" sqref="A3019:XFD3019"/>
    </sheetView>
  </sheetViews>
  <sheetFormatPr defaultRowHeight="14.5" x14ac:dyDescent="0.35"/>
  <cols>
    <col min="1" max="1" width="10.6328125" bestFit="1" customWidth="1"/>
    <col min="2" max="2" width="12.7265625" bestFit="1" customWidth="1"/>
    <col min="3" max="3" width="10.7265625" bestFit="1" customWidth="1"/>
    <col min="4" max="4" width="18.7265625" bestFit="1" customWidth="1"/>
    <col min="5" max="5" width="19.36328125" customWidth="1"/>
    <col min="6" max="7" width="23.26953125" bestFit="1" customWidth="1"/>
    <col min="8" max="8" width="19.08984375" bestFit="1" customWidth="1"/>
    <col min="9" max="9" width="18.08984375" bestFit="1" customWidth="1"/>
    <col min="10" max="11" width="23.7265625" bestFit="1" customWidth="1"/>
  </cols>
  <sheetData>
    <row r="1" spans="1:11" x14ac:dyDescent="0.3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236</v>
      </c>
      <c r="B2">
        <v>202020</v>
      </c>
      <c r="C2" t="s">
        <v>288</v>
      </c>
      <c r="D2">
        <v>1</v>
      </c>
      <c r="E2">
        <v>0</v>
      </c>
      <c r="F2">
        <v>0</v>
      </c>
      <c r="G2">
        <v>0</v>
      </c>
      <c r="H2">
        <v>51</v>
      </c>
      <c r="I2">
        <v>0</v>
      </c>
      <c r="J2">
        <v>0</v>
      </c>
      <c r="K2">
        <v>0</v>
      </c>
    </row>
    <row r="3" spans="1:11" x14ac:dyDescent="0.35">
      <c r="A3" t="s">
        <v>237</v>
      </c>
      <c r="B3">
        <v>202030</v>
      </c>
      <c r="C3" t="s">
        <v>288</v>
      </c>
      <c r="D3">
        <v>1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</row>
    <row r="4" spans="1:11" x14ac:dyDescent="0.35">
      <c r="A4" t="s">
        <v>238</v>
      </c>
      <c r="B4">
        <v>202032</v>
      </c>
      <c r="C4" t="s">
        <v>288</v>
      </c>
      <c r="D4">
        <v>1</v>
      </c>
      <c r="E4">
        <v>0</v>
      </c>
      <c r="F4">
        <v>0</v>
      </c>
      <c r="G4">
        <v>0</v>
      </c>
      <c r="H4">
        <v>49</v>
      </c>
      <c r="I4">
        <v>0</v>
      </c>
      <c r="J4">
        <v>0</v>
      </c>
      <c r="K4">
        <v>0</v>
      </c>
    </row>
    <row r="5" spans="1:11" x14ac:dyDescent="0.35">
      <c r="A5" t="s">
        <v>239</v>
      </c>
      <c r="B5">
        <v>202044</v>
      </c>
      <c r="C5" t="s">
        <v>288</v>
      </c>
      <c r="D5">
        <v>1</v>
      </c>
      <c r="E5">
        <v>0</v>
      </c>
      <c r="F5">
        <v>0</v>
      </c>
      <c r="G5">
        <v>0</v>
      </c>
      <c r="H5">
        <v>48</v>
      </c>
      <c r="I5">
        <v>0</v>
      </c>
      <c r="J5">
        <v>0</v>
      </c>
      <c r="K5">
        <v>0</v>
      </c>
    </row>
    <row r="6" spans="1:11" x14ac:dyDescent="0.35">
      <c r="A6" t="s">
        <v>240</v>
      </c>
      <c r="B6">
        <v>202045</v>
      </c>
      <c r="C6" t="s">
        <v>288</v>
      </c>
      <c r="D6">
        <v>1</v>
      </c>
      <c r="E6">
        <v>0</v>
      </c>
      <c r="F6">
        <v>0</v>
      </c>
      <c r="G6">
        <v>0</v>
      </c>
      <c r="H6">
        <v>47</v>
      </c>
      <c r="I6">
        <v>0</v>
      </c>
      <c r="J6">
        <v>0</v>
      </c>
      <c r="K6">
        <v>0</v>
      </c>
    </row>
    <row r="7" spans="1:11" x14ac:dyDescent="0.35">
      <c r="A7" t="s">
        <v>241</v>
      </c>
      <c r="B7">
        <v>202049</v>
      </c>
      <c r="C7" t="s">
        <v>288</v>
      </c>
      <c r="D7">
        <v>1</v>
      </c>
      <c r="E7">
        <v>0</v>
      </c>
      <c r="F7">
        <v>0</v>
      </c>
      <c r="G7">
        <v>0</v>
      </c>
      <c r="H7">
        <v>46</v>
      </c>
      <c r="I7">
        <v>0</v>
      </c>
      <c r="J7">
        <v>0</v>
      </c>
      <c r="K7">
        <v>0</v>
      </c>
    </row>
    <row r="8" spans="1:11" x14ac:dyDescent="0.35">
      <c r="A8" t="s">
        <v>242</v>
      </c>
      <c r="B8">
        <v>202051</v>
      </c>
      <c r="C8" t="s">
        <v>288</v>
      </c>
      <c r="D8">
        <v>1</v>
      </c>
      <c r="E8">
        <v>0</v>
      </c>
      <c r="F8">
        <v>0</v>
      </c>
      <c r="G8">
        <v>0</v>
      </c>
      <c r="H8">
        <v>45</v>
      </c>
      <c r="I8">
        <v>0</v>
      </c>
      <c r="J8">
        <v>0</v>
      </c>
      <c r="K8">
        <v>0</v>
      </c>
    </row>
    <row r="9" spans="1:11" x14ac:dyDescent="0.35">
      <c r="A9" t="s">
        <v>36</v>
      </c>
      <c r="B9">
        <v>202104</v>
      </c>
      <c r="C9" t="s">
        <v>288</v>
      </c>
      <c r="D9">
        <v>1</v>
      </c>
      <c r="E9">
        <v>0</v>
      </c>
      <c r="F9">
        <v>0</v>
      </c>
      <c r="G9">
        <v>0</v>
      </c>
      <c r="H9">
        <v>44</v>
      </c>
      <c r="I9">
        <v>2</v>
      </c>
      <c r="J9">
        <v>2</v>
      </c>
      <c r="K9">
        <v>0</v>
      </c>
    </row>
    <row r="10" spans="1:11" x14ac:dyDescent="0.35">
      <c r="A10" t="s">
        <v>57</v>
      </c>
      <c r="B10">
        <v>202125</v>
      </c>
      <c r="C10" t="s">
        <v>288</v>
      </c>
      <c r="D10">
        <v>0</v>
      </c>
      <c r="E10">
        <v>1</v>
      </c>
      <c r="F10">
        <v>1</v>
      </c>
      <c r="G10">
        <v>0</v>
      </c>
      <c r="H10">
        <v>44</v>
      </c>
      <c r="I10">
        <v>3</v>
      </c>
      <c r="J10">
        <v>1</v>
      </c>
      <c r="K10">
        <v>2</v>
      </c>
    </row>
    <row r="11" spans="1:11" x14ac:dyDescent="0.35">
      <c r="A11" t="s">
        <v>61</v>
      </c>
      <c r="B11">
        <v>202129</v>
      </c>
      <c r="C11" t="s">
        <v>288</v>
      </c>
      <c r="D11">
        <v>0</v>
      </c>
      <c r="E11">
        <v>1</v>
      </c>
      <c r="F11">
        <v>0</v>
      </c>
      <c r="G11">
        <v>1</v>
      </c>
      <c r="H11">
        <v>44</v>
      </c>
      <c r="I11">
        <v>2</v>
      </c>
      <c r="J11">
        <v>1</v>
      </c>
      <c r="K11">
        <v>1</v>
      </c>
    </row>
    <row r="12" spans="1:11" x14ac:dyDescent="0.35">
      <c r="A12" t="s">
        <v>74</v>
      </c>
      <c r="B12">
        <v>202142</v>
      </c>
      <c r="C12" t="s">
        <v>288</v>
      </c>
      <c r="D12">
        <v>1</v>
      </c>
      <c r="E12">
        <v>0</v>
      </c>
      <c r="F12">
        <v>0</v>
      </c>
      <c r="G12">
        <v>0</v>
      </c>
      <c r="H12">
        <v>43</v>
      </c>
      <c r="I12">
        <v>3</v>
      </c>
      <c r="J12">
        <v>2</v>
      </c>
      <c r="K12">
        <v>1</v>
      </c>
    </row>
    <row r="13" spans="1:11" x14ac:dyDescent="0.35">
      <c r="A13" t="s">
        <v>104</v>
      </c>
      <c r="B13">
        <v>202220</v>
      </c>
      <c r="C13" t="s">
        <v>288</v>
      </c>
      <c r="D13">
        <v>0</v>
      </c>
      <c r="E13">
        <v>0</v>
      </c>
      <c r="F13">
        <v>0</v>
      </c>
      <c r="G13">
        <v>0</v>
      </c>
      <c r="H13">
        <v>43</v>
      </c>
      <c r="I13">
        <v>3</v>
      </c>
      <c r="J13">
        <v>2</v>
      </c>
      <c r="K13">
        <v>1</v>
      </c>
    </row>
    <row r="14" spans="1:11" x14ac:dyDescent="0.35">
      <c r="A14" t="s">
        <v>118</v>
      </c>
      <c r="B14">
        <v>202234</v>
      </c>
      <c r="C14" t="s">
        <v>288</v>
      </c>
      <c r="D14">
        <v>1</v>
      </c>
      <c r="E14">
        <v>0</v>
      </c>
      <c r="F14">
        <v>0</v>
      </c>
      <c r="G14">
        <v>0</v>
      </c>
      <c r="H14">
        <v>42</v>
      </c>
      <c r="I14">
        <v>3</v>
      </c>
      <c r="J14">
        <v>2</v>
      </c>
      <c r="K14">
        <v>1</v>
      </c>
    </row>
    <row r="15" spans="1:11" x14ac:dyDescent="0.35">
      <c r="A15" t="s">
        <v>243</v>
      </c>
      <c r="B15">
        <v>202001</v>
      </c>
      <c r="C15" t="s">
        <v>289</v>
      </c>
      <c r="D15">
        <v>3</v>
      </c>
      <c r="E15">
        <v>0</v>
      </c>
      <c r="F15">
        <v>0</v>
      </c>
      <c r="G15">
        <v>0</v>
      </c>
      <c r="H15">
        <v>479</v>
      </c>
      <c r="I15">
        <v>0</v>
      </c>
      <c r="J15">
        <v>0</v>
      </c>
      <c r="K15">
        <v>0</v>
      </c>
    </row>
    <row r="16" spans="1:11" x14ac:dyDescent="0.35">
      <c r="A16" t="s">
        <v>244</v>
      </c>
      <c r="B16">
        <v>202002</v>
      </c>
      <c r="C16" t="s">
        <v>289</v>
      </c>
      <c r="D16">
        <v>4</v>
      </c>
      <c r="E16">
        <v>0</v>
      </c>
      <c r="F16">
        <v>0</v>
      </c>
      <c r="G16">
        <v>0</v>
      </c>
      <c r="H16">
        <v>475</v>
      </c>
      <c r="I16">
        <v>0</v>
      </c>
      <c r="J16">
        <v>0</v>
      </c>
      <c r="K16">
        <v>0</v>
      </c>
    </row>
    <row r="17" spans="1:11" x14ac:dyDescent="0.35">
      <c r="A17" t="s">
        <v>245</v>
      </c>
      <c r="B17">
        <v>202003</v>
      </c>
      <c r="C17" t="s">
        <v>289</v>
      </c>
      <c r="D17">
        <v>2</v>
      </c>
      <c r="E17">
        <v>0</v>
      </c>
      <c r="F17">
        <v>0</v>
      </c>
      <c r="G17">
        <v>0</v>
      </c>
      <c r="H17">
        <v>473</v>
      </c>
      <c r="I17">
        <v>0</v>
      </c>
      <c r="J17">
        <v>0</v>
      </c>
      <c r="K17">
        <v>0</v>
      </c>
    </row>
    <row r="18" spans="1:11" x14ac:dyDescent="0.35">
      <c r="A18" t="s">
        <v>246</v>
      </c>
      <c r="B18">
        <v>202004</v>
      </c>
      <c r="C18" t="s">
        <v>289</v>
      </c>
      <c r="D18">
        <v>3</v>
      </c>
      <c r="E18">
        <v>0</v>
      </c>
      <c r="F18">
        <v>0</v>
      </c>
      <c r="G18">
        <v>0</v>
      </c>
      <c r="H18">
        <v>470</v>
      </c>
      <c r="I18">
        <v>0</v>
      </c>
      <c r="J18">
        <v>0</v>
      </c>
      <c r="K18">
        <v>0</v>
      </c>
    </row>
    <row r="19" spans="1:11" x14ac:dyDescent="0.35">
      <c r="A19" t="s">
        <v>247</v>
      </c>
      <c r="B19">
        <v>202005</v>
      </c>
      <c r="C19" t="s">
        <v>289</v>
      </c>
      <c r="D19">
        <v>4</v>
      </c>
      <c r="E19">
        <v>0</v>
      </c>
      <c r="F19">
        <v>0</v>
      </c>
      <c r="G19">
        <v>0</v>
      </c>
      <c r="H19">
        <v>466</v>
      </c>
      <c r="I19">
        <v>0</v>
      </c>
      <c r="J19">
        <v>0</v>
      </c>
      <c r="K19">
        <v>0</v>
      </c>
    </row>
    <row r="20" spans="1:11" x14ac:dyDescent="0.35">
      <c r="A20" t="s">
        <v>248</v>
      </c>
      <c r="B20">
        <v>202006</v>
      </c>
      <c r="C20" t="s">
        <v>289</v>
      </c>
      <c r="D20">
        <v>2</v>
      </c>
      <c r="E20">
        <v>0</v>
      </c>
      <c r="F20">
        <v>0</v>
      </c>
      <c r="G20">
        <v>0</v>
      </c>
      <c r="H20">
        <v>464</v>
      </c>
      <c r="I20">
        <v>0</v>
      </c>
      <c r="J20">
        <v>0</v>
      </c>
      <c r="K20">
        <v>0</v>
      </c>
    </row>
    <row r="21" spans="1:11" x14ac:dyDescent="0.35">
      <c r="A21" t="s">
        <v>249</v>
      </c>
      <c r="B21">
        <v>202007</v>
      </c>
      <c r="C21" t="s">
        <v>289</v>
      </c>
      <c r="D21">
        <v>2</v>
      </c>
      <c r="E21">
        <v>0</v>
      </c>
      <c r="F21">
        <v>0</v>
      </c>
      <c r="G21">
        <v>0</v>
      </c>
      <c r="H21">
        <v>462</v>
      </c>
      <c r="I21">
        <v>0</v>
      </c>
      <c r="J21">
        <v>0</v>
      </c>
      <c r="K21">
        <v>0</v>
      </c>
    </row>
    <row r="22" spans="1:11" x14ac:dyDescent="0.35">
      <c r="A22" t="s">
        <v>250</v>
      </c>
      <c r="B22">
        <v>202008</v>
      </c>
      <c r="C22" t="s">
        <v>289</v>
      </c>
      <c r="D22">
        <v>2</v>
      </c>
      <c r="E22">
        <v>0</v>
      </c>
      <c r="F22">
        <v>0</v>
      </c>
      <c r="G22">
        <v>0</v>
      </c>
      <c r="H22">
        <v>460</v>
      </c>
      <c r="I22">
        <v>0</v>
      </c>
      <c r="J22">
        <v>0</v>
      </c>
      <c r="K22">
        <v>0</v>
      </c>
    </row>
    <row r="23" spans="1:11" x14ac:dyDescent="0.35">
      <c r="A23" t="s">
        <v>251</v>
      </c>
      <c r="B23">
        <v>202009</v>
      </c>
      <c r="C23" t="s">
        <v>289</v>
      </c>
      <c r="D23">
        <v>1</v>
      </c>
      <c r="E23">
        <v>0</v>
      </c>
      <c r="F23">
        <v>0</v>
      </c>
      <c r="G23">
        <v>0</v>
      </c>
      <c r="H23">
        <v>459</v>
      </c>
      <c r="I23">
        <v>0</v>
      </c>
      <c r="J23">
        <v>0</v>
      </c>
      <c r="K23">
        <v>0</v>
      </c>
    </row>
    <row r="24" spans="1:11" x14ac:dyDescent="0.35">
      <c r="A24" t="s">
        <v>252</v>
      </c>
      <c r="B24">
        <v>202010</v>
      </c>
      <c r="C24" t="s">
        <v>289</v>
      </c>
      <c r="D24">
        <v>2</v>
      </c>
      <c r="E24">
        <v>0</v>
      </c>
      <c r="F24">
        <v>0</v>
      </c>
      <c r="G24">
        <v>0</v>
      </c>
      <c r="H24">
        <v>457</v>
      </c>
      <c r="I24">
        <v>0</v>
      </c>
      <c r="J24">
        <v>0</v>
      </c>
      <c r="K24">
        <v>0</v>
      </c>
    </row>
    <row r="25" spans="1:11" x14ac:dyDescent="0.35">
      <c r="A25" t="s">
        <v>253</v>
      </c>
      <c r="B25">
        <v>202011</v>
      </c>
      <c r="C25" t="s">
        <v>289</v>
      </c>
      <c r="D25">
        <v>3</v>
      </c>
      <c r="E25">
        <v>0</v>
      </c>
      <c r="F25">
        <v>0</v>
      </c>
      <c r="G25">
        <v>0</v>
      </c>
      <c r="H25">
        <v>454</v>
      </c>
      <c r="I25">
        <v>0</v>
      </c>
      <c r="J25">
        <v>0</v>
      </c>
      <c r="K25">
        <v>0</v>
      </c>
    </row>
    <row r="26" spans="1:11" x14ac:dyDescent="0.35">
      <c r="A26" t="s">
        <v>254</v>
      </c>
      <c r="B26">
        <v>202012</v>
      </c>
      <c r="C26" t="s">
        <v>289</v>
      </c>
      <c r="D26">
        <v>1</v>
      </c>
      <c r="E26">
        <v>0</v>
      </c>
      <c r="F26">
        <v>0</v>
      </c>
      <c r="G26">
        <v>0</v>
      </c>
      <c r="H26">
        <v>453</v>
      </c>
      <c r="I26">
        <v>0</v>
      </c>
      <c r="J26">
        <v>0</v>
      </c>
      <c r="K26">
        <v>0</v>
      </c>
    </row>
    <row r="27" spans="1:11" x14ac:dyDescent="0.35">
      <c r="A27" t="s">
        <v>255</v>
      </c>
      <c r="B27">
        <v>202013</v>
      </c>
      <c r="C27" t="s">
        <v>289</v>
      </c>
      <c r="D27">
        <v>2</v>
      </c>
      <c r="E27">
        <v>0</v>
      </c>
      <c r="F27">
        <v>0</v>
      </c>
      <c r="G27">
        <v>0</v>
      </c>
      <c r="H27">
        <v>451</v>
      </c>
      <c r="I27">
        <v>0</v>
      </c>
      <c r="J27">
        <v>0</v>
      </c>
      <c r="K27">
        <v>0</v>
      </c>
    </row>
    <row r="28" spans="1:11" x14ac:dyDescent="0.35">
      <c r="A28" t="s">
        <v>256</v>
      </c>
      <c r="B28">
        <v>202014</v>
      </c>
      <c r="C28" t="s">
        <v>289</v>
      </c>
      <c r="D28">
        <v>3</v>
      </c>
      <c r="E28">
        <v>0</v>
      </c>
      <c r="F28">
        <v>0</v>
      </c>
      <c r="G28">
        <v>0</v>
      </c>
      <c r="H28">
        <v>448</v>
      </c>
      <c r="I28">
        <v>0</v>
      </c>
      <c r="J28">
        <v>0</v>
      </c>
      <c r="K28">
        <v>0</v>
      </c>
    </row>
    <row r="29" spans="1:11" x14ac:dyDescent="0.35">
      <c r="A29" t="s">
        <v>257</v>
      </c>
      <c r="B29">
        <v>202015</v>
      </c>
      <c r="C29" t="s">
        <v>289</v>
      </c>
      <c r="D29">
        <v>1</v>
      </c>
      <c r="E29">
        <v>0</v>
      </c>
      <c r="F29">
        <v>0</v>
      </c>
      <c r="G29">
        <v>0</v>
      </c>
      <c r="H29">
        <v>447</v>
      </c>
      <c r="I29">
        <v>0</v>
      </c>
      <c r="J29">
        <v>0</v>
      </c>
      <c r="K29">
        <v>0</v>
      </c>
    </row>
    <row r="30" spans="1:11" x14ac:dyDescent="0.35">
      <c r="A30" t="s">
        <v>258</v>
      </c>
      <c r="B30">
        <v>202017</v>
      </c>
      <c r="C30" t="s">
        <v>289</v>
      </c>
      <c r="D30">
        <v>3</v>
      </c>
      <c r="E30">
        <v>0</v>
      </c>
      <c r="F30">
        <v>0</v>
      </c>
      <c r="G30">
        <v>0</v>
      </c>
      <c r="H30">
        <v>444</v>
      </c>
      <c r="I30">
        <v>0</v>
      </c>
      <c r="J30">
        <v>0</v>
      </c>
      <c r="K30">
        <v>0</v>
      </c>
    </row>
    <row r="31" spans="1:11" x14ac:dyDescent="0.35">
      <c r="A31" t="s">
        <v>259</v>
      </c>
      <c r="B31">
        <v>202018</v>
      </c>
      <c r="C31" t="s">
        <v>289</v>
      </c>
      <c r="D31">
        <v>1</v>
      </c>
      <c r="E31">
        <v>0</v>
      </c>
      <c r="F31">
        <v>0</v>
      </c>
      <c r="G31">
        <v>0</v>
      </c>
      <c r="H31">
        <v>443</v>
      </c>
      <c r="I31">
        <v>0</v>
      </c>
      <c r="J31">
        <v>0</v>
      </c>
      <c r="K31">
        <v>0</v>
      </c>
    </row>
    <row r="32" spans="1:11" x14ac:dyDescent="0.35">
      <c r="A32" t="s">
        <v>260</v>
      </c>
      <c r="B32">
        <v>202019</v>
      </c>
      <c r="C32" t="s">
        <v>289</v>
      </c>
      <c r="D32">
        <v>2</v>
      </c>
      <c r="E32">
        <v>0</v>
      </c>
      <c r="F32">
        <v>0</v>
      </c>
      <c r="G32">
        <v>0</v>
      </c>
      <c r="H32">
        <v>441</v>
      </c>
      <c r="I32">
        <v>0</v>
      </c>
      <c r="J32">
        <v>0</v>
      </c>
      <c r="K32">
        <v>0</v>
      </c>
    </row>
    <row r="33" spans="1:11" x14ac:dyDescent="0.35">
      <c r="A33" t="s">
        <v>236</v>
      </c>
      <c r="B33">
        <v>202020</v>
      </c>
      <c r="C33" t="s">
        <v>289</v>
      </c>
      <c r="D33">
        <v>3</v>
      </c>
      <c r="E33">
        <v>0</v>
      </c>
      <c r="F33">
        <v>0</v>
      </c>
      <c r="G33">
        <v>0</v>
      </c>
      <c r="H33">
        <v>438</v>
      </c>
      <c r="I33">
        <v>0</v>
      </c>
      <c r="J33">
        <v>0</v>
      </c>
      <c r="K33">
        <v>0</v>
      </c>
    </row>
    <row r="34" spans="1:11" x14ac:dyDescent="0.35">
      <c r="A34" t="s">
        <v>261</v>
      </c>
      <c r="B34">
        <v>202021</v>
      </c>
      <c r="C34" t="s">
        <v>289</v>
      </c>
      <c r="D34">
        <v>3</v>
      </c>
      <c r="E34">
        <v>0</v>
      </c>
      <c r="F34">
        <v>0</v>
      </c>
      <c r="G34">
        <v>0</v>
      </c>
      <c r="H34">
        <v>435</v>
      </c>
      <c r="I34">
        <v>0</v>
      </c>
      <c r="J34">
        <v>0</v>
      </c>
      <c r="K34">
        <v>0</v>
      </c>
    </row>
    <row r="35" spans="1:11" x14ac:dyDescent="0.35">
      <c r="A35" t="s">
        <v>262</v>
      </c>
      <c r="B35">
        <v>202022</v>
      </c>
      <c r="C35" t="s">
        <v>289</v>
      </c>
      <c r="D35">
        <v>6</v>
      </c>
      <c r="E35">
        <v>0</v>
      </c>
      <c r="F35">
        <v>0</v>
      </c>
      <c r="G35">
        <v>0</v>
      </c>
      <c r="H35">
        <v>429</v>
      </c>
      <c r="I35">
        <v>0</v>
      </c>
      <c r="J35">
        <v>0</v>
      </c>
      <c r="K35">
        <v>0</v>
      </c>
    </row>
    <row r="36" spans="1:11" x14ac:dyDescent="0.35">
      <c r="A36" t="s">
        <v>263</v>
      </c>
      <c r="B36">
        <v>202023</v>
      </c>
      <c r="C36" t="s">
        <v>289</v>
      </c>
      <c r="D36">
        <v>3</v>
      </c>
      <c r="E36">
        <v>0</v>
      </c>
      <c r="F36">
        <v>0</v>
      </c>
      <c r="G36">
        <v>0</v>
      </c>
      <c r="H36">
        <v>426</v>
      </c>
      <c r="I36">
        <v>0</v>
      </c>
      <c r="J36">
        <v>0</v>
      </c>
      <c r="K36">
        <v>0</v>
      </c>
    </row>
    <row r="37" spans="1:11" x14ac:dyDescent="0.35">
      <c r="A37" t="s">
        <v>264</v>
      </c>
      <c r="B37">
        <v>202024</v>
      </c>
      <c r="C37" t="s">
        <v>289</v>
      </c>
      <c r="D37">
        <v>2</v>
      </c>
      <c r="E37">
        <v>0</v>
      </c>
      <c r="F37">
        <v>0</v>
      </c>
      <c r="G37">
        <v>0</v>
      </c>
      <c r="H37">
        <v>424</v>
      </c>
      <c r="I37">
        <v>0</v>
      </c>
      <c r="J37">
        <v>0</v>
      </c>
      <c r="K37">
        <v>0</v>
      </c>
    </row>
    <row r="38" spans="1:11" x14ac:dyDescent="0.35">
      <c r="A38" t="s">
        <v>265</v>
      </c>
      <c r="B38">
        <v>202026</v>
      </c>
      <c r="C38" t="s">
        <v>289</v>
      </c>
      <c r="D38">
        <v>3</v>
      </c>
      <c r="E38">
        <v>0</v>
      </c>
      <c r="F38">
        <v>0</v>
      </c>
      <c r="G38">
        <v>0</v>
      </c>
      <c r="H38">
        <v>421</v>
      </c>
      <c r="I38">
        <v>0</v>
      </c>
      <c r="J38">
        <v>0</v>
      </c>
      <c r="K38">
        <v>0</v>
      </c>
    </row>
    <row r="39" spans="1:11" x14ac:dyDescent="0.35">
      <c r="A39" t="s">
        <v>266</v>
      </c>
      <c r="B39">
        <v>202027</v>
      </c>
      <c r="C39" t="s">
        <v>289</v>
      </c>
      <c r="D39">
        <v>1</v>
      </c>
      <c r="E39">
        <v>0</v>
      </c>
      <c r="F39">
        <v>0</v>
      </c>
      <c r="G39">
        <v>0</v>
      </c>
      <c r="H39">
        <v>420</v>
      </c>
      <c r="I39">
        <v>0</v>
      </c>
      <c r="J39">
        <v>0</v>
      </c>
      <c r="K39">
        <v>0</v>
      </c>
    </row>
    <row r="40" spans="1:11" x14ac:dyDescent="0.35">
      <c r="A40" t="s">
        <v>267</v>
      </c>
      <c r="B40">
        <v>202028</v>
      </c>
      <c r="C40" t="s">
        <v>289</v>
      </c>
      <c r="D40">
        <v>2</v>
      </c>
      <c r="E40">
        <v>0</v>
      </c>
      <c r="F40">
        <v>0</v>
      </c>
      <c r="G40">
        <v>0</v>
      </c>
      <c r="H40">
        <v>418</v>
      </c>
      <c r="I40">
        <v>0</v>
      </c>
      <c r="J40">
        <v>0</v>
      </c>
      <c r="K40">
        <v>0</v>
      </c>
    </row>
    <row r="41" spans="1:11" x14ac:dyDescent="0.35">
      <c r="A41" t="s">
        <v>268</v>
      </c>
      <c r="B41">
        <v>202029</v>
      </c>
      <c r="C41" t="s">
        <v>289</v>
      </c>
      <c r="D41">
        <v>1</v>
      </c>
      <c r="E41">
        <v>0</v>
      </c>
      <c r="F41">
        <v>0</v>
      </c>
      <c r="G41">
        <v>0</v>
      </c>
      <c r="H41">
        <v>417</v>
      </c>
      <c r="I41">
        <v>0</v>
      </c>
      <c r="J41">
        <v>0</v>
      </c>
      <c r="K41">
        <v>0</v>
      </c>
    </row>
    <row r="42" spans="1:11" x14ac:dyDescent="0.35">
      <c r="A42" t="s">
        <v>237</v>
      </c>
      <c r="B42">
        <v>202030</v>
      </c>
      <c r="C42" t="s">
        <v>289</v>
      </c>
      <c r="D42">
        <v>3</v>
      </c>
      <c r="E42">
        <v>0</v>
      </c>
      <c r="F42">
        <v>0</v>
      </c>
      <c r="G42">
        <v>0</v>
      </c>
      <c r="H42">
        <v>414</v>
      </c>
      <c r="I42">
        <v>0</v>
      </c>
      <c r="J42">
        <v>0</v>
      </c>
      <c r="K42">
        <v>0</v>
      </c>
    </row>
    <row r="43" spans="1:11" x14ac:dyDescent="0.35">
      <c r="A43" t="s">
        <v>269</v>
      </c>
      <c r="B43">
        <v>202031</v>
      </c>
      <c r="C43" t="s">
        <v>289</v>
      </c>
      <c r="D43">
        <v>6</v>
      </c>
      <c r="E43">
        <v>0</v>
      </c>
      <c r="F43">
        <v>0</v>
      </c>
      <c r="G43">
        <v>0</v>
      </c>
      <c r="H43">
        <v>408</v>
      </c>
      <c r="I43">
        <v>0</v>
      </c>
      <c r="J43">
        <v>0</v>
      </c>
      <c r="K43">
        <v>0</v>
      </c>
    </row>
    <row r="44" spans="1:11" x14ac:dyDescent="0.35">
      <c r="A44" t="s">
        <v>238</v>
      </c>
      <c r="B44">
        <v>202032</v>
      </c>
      <c r="C44" t="s">
        <v>289</v>
      </c>
      <c r="D44">
        <v>3</v>
      </c>
      <c r="E44">
        <v>0</v>
      </c>
      <c r="F44">
        <v>0</v>
      </c>
      <c r="G44">
        <v>0</v>
      </c>
      <c r="H44">
        <v>405</v>
      </c>
      <c r="I44">
        <v>0</v>
      </c>
      <c r="J44">
        <v>0</v>
      </c>
      <c r="K44">
        <v>0</v>
      </c>
    </row>
    <row r="45" spans="1:11" x14ac:dyDescent="0.35">
      <c r="A45" t="s">
        <v>270</v>
      </c>
      <c r="B45">
        <v>202033</v>
      </c>
      <c r="C45" t="s">
        <v>289</v>
      </c>
      <c r="D45">
        <v>2</v>
      </c>
      <c r="E45">
        <v>0</v>
      </c>
      <c r="F45">
        <v>0</v>
      </c>
      <c r="G45">
        <v>0</v>
      </c>
      <c r="H45">
        <v>403</v>
      </c>
      <c r="I45">
        <v>0</v>
      </c>
      <c r="J45">
        <v>0</v>
      </c>
      <c r="K45">
        <v>0</v>
      </c>
    </row>
    <row r="46" spans="1:11" x14ac:dyDescent="0.35">
      <c r="A46" t="s">
        <v>271</v>
      </c>
      <c r="B46">
        <v>202034</v>
      </c>
      <c r="C46" t="s">
        <v>289</v>
      </c>
      <c r="D46">
        <v>1</v>
      </c>
      <c r="E46">
        <v>0</v>
      </c>
      <c r="F46">
        <v>0</v>
      </c>
      <c r="G46">
        <v>0</v>
      </c>
      <c r="H46">
        <v>402</v>
      </c>
      <c r="I46">
        <v>0</v>
      </c>
      <c r="J46">
        <v>0</v>
      </c>
      <c r="K46">
        <v>0</v>
      </c>
    </row>
    <row r="47" spans="1:11" x14ac:dyDescent="0.35">
      <c r="A47" t="s">
        <v>272</v>
      </c>
      <c r="B47">
        <v>202035</v>
      </c>
      <c r="C47" t="s">
        <v>289</v>
      </c>
      <c r="D47">
        <v>1</v>
      </c>
      <c r="E47">
        <v>0</v>
      </c>
      <c r="F47">
        <v>0</v>
      </c>
      <c r="G47">
        <v>0</v>
      </c>
      <c r="H47">
        <v>401</v>
      </c>
      <c r="I47">
        <v>0</v>
      </c>
      <c r="J47">
        <v>0</v>
      </c>
      <c r="K47">
        <v>0</v>
      </c>
    </row>
    <row r="48" spans="1:11" x14ac:dyDescent="0.35">
      <c r="A48" t="s">
        <v>273</v>
      </c>
      <c r="B48">
        <v>202036</v>
      </c>
      <c r="C48" t="s">
        <v>289</v>
      </c>
      <c r="D48">
        <v>2</v>
      </c>
      <c r="E48">
        <v>0</v>
      </c>
      <c r="F48">
        <v>0</v>
      </c>
      <c r="G48">
        <v>0</v>
      </c>
      <c r="H48">
        <v>399</v>
      </c>
      <c r="I48">
        <v>0</v>
      </c>
      <c r="J48">
        <v>0</v>
      </c>
      <c r="K48">
        <v>0</v>
      </c>
    </row>
    <row r="49" spans="1:11" x14ac:dyDescent="0.35">
      <c r="A49" t="s">
        <v>274</v>
      </c>
      <c r="B49">
        <v>202037</v>
      </c>
      <c r="C49" t="s">
        <v>289</v>
      </c>
      <c r="D49">
        <v>1</v>
      </c>
      <c r="E49">
        <v>0</v>
      </c>
      <c r="F49">
        <v>0</v>
      </c>
      <c r="G49">
        <v>0</v>
      </c>
      <c r="H49">
        <v>398</v>
      </c>
      <c r="I49">
        <v>0</v>
      </c>
      <c r="J49">
        <v>0</v>
      </c>
      <c r="K49">
        <v>0</v>
      </c>
    </row>
    <row r="50" spans="1:11" x14ac:dyDescent="0.35">
      <c r="A50" t="s">
        <v>275</v>
      </c>
      <c r="B50">
        <v>202038</v>
      </c>
      <c r="C50" t="s">
        <v>289</v>
      </c>
      <c r="D50">
        <v>3</v>
      </c>
      <c r="E50">
        <v>0</v>
      </c>
      <c r="F50">
        <v>0</v>
      </c>
      <c r="G50">
        <v>0</v>
      </c>
      <c r="H50">
        <v>395</v>
      </c>
      <c r="I50">
        <v>0</v>
      </c>
      <c r="J50">
        <v>0</v>
      </c>
      <c r="K50">
        <v>0</v>
      </c>
    </row>
    <row r="51" spans="1:11" x14ac:dyDescent="0.35">
      <c r="A51" t="s">
        <v>276</v>
      </c>
      <c r="B51">
        <v>202039</v>
      </c>
      <c r="C51" t="s">
        <v>289</v>
      </c>
      <c r="D51">
        <v>2</v>
      </c>
      <c r="E51">
        <v>0</v>
      </c>
      <c r="F51">
        <v>0</v>
      </c>
      <c r="G51">
        <v>0</v>
      </c>
      <c r="H51">
        <v>393</v>
      </c>
      <c r="I51">
        <v>0</v>
      </c>
      <c r="J51">
        <v>0</v>
      </c>
      <c r="K51">
        <v>0</v>
      </c>
    </row>
    <row r="52" spans="1:11" x14ac:dyDescent="0.35">
      <c r="A52" t="s">
        <v>277</v>
      </c>
      <c r="B52">
        <v>202040</v>
      </c>
      <c r="C52" t="s">
        <v>289</v>
      </c>
      <c r="D52">
        <v>2</v>
      </c>
      <c r="E52">
        <v>0</v>
      </c>
      <c r="F52">
        <v>0</v>
      </c>
      <c r="G52">
        <v>0</v>
      </c>
      <c r="H52">
        <v>391</v>
      </c>
      <c r="I52">
        <v>0</v>
      </c>
      <c r="J52">
        <v>0</v>
      </c>
      <c r="K52">
        <v>0</v>
      </c>
    </row>
    <row r="53" spans="1:11" x14ac:dyDescent="0.35">
      <c r="A53" t="s">
        <v>278</v>
      </c>
      <c r="B53">
        <v>202041</v>
      </c>
      <c r="C53" t="s">
        <v>289</v>
      </c>
      <c r="D53">
        <v>5</v>
      </c>
      <c r="E53">
        <v>0</v>
      </c>
      <c r="F53">
        <v>0</v>
      </c>
      <c r="G53">
        <v>0</v>
      </c>
      <c r="H53">
        <v>386</v>
      </c>
      <c r="I53">
        <v>0</v>
      </c>
      <c r="J53">
        <v>0</v>
      </c>
      <c r="K53">
        <v>0</v>
      </c>
    </row>
    <row r="54" spans="1:11" x14ac:dyDescent="0.35">
      <c r="A54" t="s">
        <v>279</v>
      </c>
      <c r="B54">
        <v>202042</v>
      </c>
      <c r="C54" t="s">
        <v>289</v>
      </c>
      <c r="D54">
        <v>4</v>
      </c>
      <c r="E54">
        <v>0</v>
      </c>
      <c r="F54">
        <v>0</v>
      </c>
      <c r="G54">
        <v>0</v>
      </c>
      <c r="H54">
        <v>382</v>
      </c>
      <c r="I54">
        <v>0</v>
      </c>
      <c r="J54">
        <v>0</v>
      </c>
      <c r="K54">
        <v>0</v>
      </c>
    </row>
    <row r="55" spans="1:11" x14ac:dyDescent="0.35">
      <c r="A55" t="s">
        <v>280</v>
      </c>
      <c r="B55">
        <v>202043</v>
      </c>
      <c r="C55" t="s">
        <v>289</v>
      </c>
      <c r="D55">
        <v>5</v>
      </c>
      <c r="E55">
        <v>0</v>
      </c>
      <c r="F55">
        <v>0</v>
      </c>
      <c r="G55">
        <v>0</v>
      </c>
      <c r="H55">
        <v>377</v>
      </c>
      <c r="I55">
        <v>0</v>
      </c>
      <c r="J55">
        <v>0</v>
      </c>
      <c r="K55">
        <v>0</v>
      </c>
    </row>
    <row r="56" spans="1:11" x14ac:dyDescent="0.35">
      <c r="A56" t="s">
        <v>239</v>
      </c>
      <c r="B56">
        <v>202044</v>
      </c>
      <c r="C56" t="s">
        <v>289</v>
      </c>
      <c r="D56">
        <v>3</v>
      </c>
      <c r="E56">
        <v>0</v>
      </c>
      <c r="F56">
        <v>0</v>
      </c>
      <c r="G56">
        <v>0</v>
      </c>
      <c r="H56">
        <v>374</v>
      </c>
      <c r="I56">
        <v>0</v>
      </c>
      <c r="J56">
        <v>0</v>
      </c>
      <c r="K56">
        <v>0</v>
      </c>
    </row>
    <row r="57" spans="1:11" x14ac:dyDescent="0.35">
      <c r="A57" t="s">
        <v>240</v>
      </c>
      <c r="B57">
        <v>202045</v>
      </c>
      <c r="C57" t="s">
        <v>289</v>
      </c>
      <c r="D57">
        <v>9</v>
      </c>
      <c r="E57">
        <v>0</v>
      </c>
      <c r="F57">
        <v>0</v>
      </c>
      <c r="G57">
        <v>0</v>
      </c>
      <c r="H57">
        <v>365</v>
      </c>
      <c r="I57">
        <v>0</v>
      </c>
      <c r="J57">
        <v>0</v>
      </c>
      <c r="K57">
        <v>0</v>
      </c>
    </row>
    <row r="58" spans="1:11" x14ac:dyDescent="0.35">
      <c r="A58" t="s">
        <v>281</v>
      </c>
      <c r="B58">
        <v>202046</v>
      </c>
      <c r="C58" t="s">
        <v>289</v>
      </c>
      <c r="D58">
        <v>3</v>
      </c>
      <c r="E58">
        <v>0</v>
      </c>
      <c r="F58">
        <v>0</v>
      </c>
      <c r="G58">
        <v>0</v>
      </c>
      <c r="H58">
        <v>362</v>
      </c>
      <c r="I58">
        <v>0</v>
      </c>
      <c r="J58">
        <v>0</v>
      </c>
      <c r="K58">
        <v>0</v>
      </c>
    </row>
    <row r="59" spans="1:11" x14ac:dyDescent="0.35">
      <c r="A59" t="s">
        <v>282</v>
      </c>
      <c r="B59">
        <v>202047</v>
      </c>
      <c r="C59" t="s">
        <v>289</v>
      </c>
      <c r="D59">
        <v>4</v>
      </c>
      <c r="E59">
        <v>0</v>
      </c>
      <c r="F59">
        <v>0</v>
      </c>
      <c r="G59">
        <v>0</v>
      </c>
      <c r="H59">
        <v>358</v>
      </c>
      <c r="I59">
        <v>0</v>
      </c>
      <c r="J59">
        <v>0</v>
      </c>
      <c r="K59">
        <v>0</v>
      </c>
    </row>
    <row r="60" spans="1:11" x14ac:dyDescent="0.35">
      <c r="A60" t="s">
        <v>283</v>
      </c>
      <c r="B60">
        <v>202048</v>
      </c>
      <c r="C60" t="s">
        <v>289</v>
      </c>
      <c r="D60">
        <v>5</v>
      </c>
      <c r="E60">
        <v>0</v>
      </c>
      <c r="F60">
        <v>0</v>
      </c>
      <c r="G60">
        <v>0</v>
      </c>
      <c r="H60">
        <v>353</v>
      </c>
      <c r="I60">
        <v>0</v>
      </c>
      <c r="J60">
        <v>0</v>
      </c>
      <c r="K60">
        <v>0</v>
      </c>
    </row>
    <row r="61" spans="1:11" x14ac:dyDescent="0.35">
      <c r="A61" t="s">
        <v>241</v>
      </c>
      <c r="B61">
        <v>202049</v>
      </c>
      <c r="C61" t="s">
        <v>289</v>
      </c>
      <c r="D61">
        <v>1</v>
      </c>
      <c r="E61">
        <v>0</v>
      </c>
      <c r="F61">
        <v>0</v>
      </c>
      <c r="G61">
        <v>0</v>
      </c>
      <c r="H61">
        <v>352</v>
      </c>
      <c r="I61">
        <v>0</v>
      </c>
      <c r="J61">
        <v>0</v>
      </c>
      <c r="K61">
        <v>0</v>
      </c>
    </row>
    <row r="62" spans="1:11" x14ac:dyDescent="0.35">
      <c r="A62" t="s">
        <v>284</v>
      </c>
      <c r="B62">
        <v>202050</v>
      </c>
      <c r="C62" t="s">
        <v>289</v>
      </c>
      <c r="D62">
        <v>9</v>
      </c>
      <c r="E62">
        <v>0</v>
      </c>
      <c r="F62">
        <v>0</v>
      </c>
      <c r="G62">
        <v>0</v>
      </c>
      <c r="H62">
        <v>343</v>
      </c>
      <c r="I62">
        <v>0</v>
      </c>
      <c r="J62">
        <v>0</v>
      </c>
      <c r="K62">
        <v>0</v>
      </c>
    </row>
    <row r="63" spans="1:11" x14ac:dyDescent="0.35">
      <c r="A63" t="s">
        <v>242</v>
      </c>
      <c r="B63">
        <v>202051</v>
      </c>
      <c r="C63" t="s">
        <v>289</v>
      </c>
      <c r="D63">
        <v>3</v>
      </c>
      <c r="E63">
        <v>0</v>
      </c>
      <c r="F63">
        <v>0</v>
      </c>
      <c r="G63">
        <v>0</v>
      </c>
      <c r="H63">
        <v>340</v>
      </c>
      <c r="I63">
        <v>0</v>
      </c>
      <c r="J63">
        <v>0</v>
      </c>
      <c r="K63">
        <v>0</v>
      </c>
    </row>
    <row r="64" spans="1:11" x14ac:dyDescent="0.35">
      <c r="A64" t="s">
        <v>10</v>
      </c>
      <c r="B64">
        <v>202052</v>
      </c>
      <c r="C64" t="s">
        <v>289</v>
      </c>
      <c r="D64">
        <v>4</v>
      </c>
      <c r="E64">
        <v>0</v>
      </c>
      <c r="F64">
        <v>0</v>
      </c>
      <c r="G64">
        <v>0</v>
      </c>
      <c r="H64">
        <v>336</v>
      </c>
      <c r="I64">
        <v>0</v>
      </c>
      <c r="J64">
        <v>0</v>
      </c>
      <c r="K64">
        <v>0</v>
      </c>
    </row>
    <row r="65" spans="1:11" x14ac:dyDescent="0.35">
      <c r="A65" t="s">
        <v>32</v>
      </c>
      <c r="B65">
        <v>202053</v>
      </c>
      <c r="C65" t="s">
        <v>289</v>
      </c>
      <c r="D65">
        <v>2</v>
      </c>
      <c r="E65">
        <v>0</v>
      </c>
      <c r="F65">
        <v>0</v>
      </c>
      <c r="G65">
        <v>0</v>
      </c>
      <c r="H65">
        <v>334</v>
      </c>
      <c r="I65">
        <v>3</v>
      </c>
      <c r="J65">
        <v>3</v>
      </c>
      <c r="K65">
        <v>0</v>
      </c>
    </row>
    <row r="66" spans="1:11" x14ac:dyDescent="0.35">
      <c r="A66" t="s">
        <v>33</v>
      </c>
      <c r="B66">
        <v>202101</v>
      </c>
      <c r="C66" t="s">
        <v>289</v>
      </c>
      <c r="D66">
        <v>2</v>
      </c>
      <c r="E66">
        <v>0</v>
      </c>
      <c r="F66">
        <v>0</v>
      </c>
      <c r="G66">
        <v>0</v>
      </c>
      <c r="H66">
        <v>332</v>
      </c>
      <c r="I66">
        <v>6</v>
      </c>
      <c r="J66">
        <v>6</v>
      </c>
      <c r="K66">
        <v>0</v>
      </c>
    </row>
    <row r="67" spans="1:11" x14ac:dyDescent="0.35">
      <c r="A67" t="s">
        <v>34</v>
      </c>
      <c r="B67">
        <v>202102</v>
      </c>
      <c r="C67" t="s">
        <v>289</v>
      </c>
      <c r="D67">
        <v>5</v>
      </c>
      <c r="E67">
        <v>0</v>
      </c>
      <c r="F67">
        <v>0</v>
      </c>
      <c r="G67">
        <v>0</v>
      </c>
      <c r="H67">
        <v>327</v>
      </c>
      <c r="I67">
        <v>18</v>
      </c>
      <c r="J67">
        <v>17</v>
      </c>
      <c r="K67">
        <v>1</v>
      </c>
    </row>
    <row r="68" spans="1:11" x14ac:dyDescent="0.35">
      <c r="A68" t="s">
        <v>35</v>
      </c>
      <c r="B68">
        <v>202103</v>
      </c>
      <c r="C68" t="s">
        <v>289</v>
      </c>
      <c r="D68">
        <v>1</v>
      </c>
      <c r="E68">
        <v>0</v>
      </c>
      <c r="F68">
        <v>0</v>
      </c>
      <c r="G68">
        <v>0</v>
      </c>
      <c r="H68">
        <v>326</v>
      </c>
      <c r="I68">
        <v>49</v>
      </c>
      <c r="J68">
        <v>44</v>
      </c>
      <c r="K68">
        <v>5</v>
      </c>
    </row>
    <row r="69" spans="1:11" x14ac:dyDescent="0.35">
      <c r="A69" t="s">
        <v>36</v>
      </c>
      <c r="B69">
        <v>202104</v>
      </c>
      <c r="C69" t="s">
        <v>289</v>
      </c>
      <c r="D69">
        <v>1</v>
      </c>
      <c r="E69">
        <v>1</v>
      </c>
      <c r="F69">
        <v>1</v>
      </c>
      <c r="G69">
        <v>0</v>
      </c>
      <c r="H69">
        <v>325</v>
      </c>
      <c r="I69">
        <v>62</v>
      </c>
      <c r="J69">
        <v>55</v>
      </c>
      <c r="K69">
        <v>7</v>
      </c>
    </row>
    <row r="70" spans="1:11" x14ac:dyDescent="0.35">
      <c r="A70" t="s">
        <v>37</v>
      </c>
      <c r="B70">
        <v>202105</v>
      </c>
      <c r="C70" t="s">
        <v>289</v>
      </c>
      <c r="D70">
        <v>2</v>
      </c>
      <c r="E70">
        <v>1</v>
      </c>
      <c r="F70">
        <v>1</v>
      </c>
      <c r="G70">
        <v>0</v>
      </c>
      <c r="H70">
        <v>323</v>
      </c>
      <c r="I70">
        <v>66</v>
      </c>
      <c r="J70">
        <v>58</v>
      </c>
      <c r="K70">
        <v>8</v>
      </c>
    </row>
    <row r="71" spans="1:11" x14ac:dyDescent="0.35">
      <c r="A71" t="s">
        <v>38</v>
      </c>
      <c r="B71">
        <v>202106</v>
      </c>
      <c r="C71" t="s">
        <v>289</v>
      </c>
      <c r="D71">
        <v>5</v>
      </c>
      <c r="E71">
        <v>1</v>
      </c>
      <c r="F71">
        <v>1</v>
      </c>
      <c r="G71">
        <v>0</v>
      </c>
      <c r="H71">
        <v>318</v>
      </c>
      <c r="I71">
        <v>70</v>
      </c>
      <c r="J71">
        <v>58</v>
      </c>
      <c r="K71">
        <v>12</v>
      </c>
    </row>
    <row r="72" spans="1:11" x14ac:dyDescent="0.35">
      <c r="A72" t="s">
        <v>40</v>
      </c>
      <c r="B72">
        <v>202108</v>
      </c>
      <c r="C72" t="s">
        <v>289</v>
      </c>
      <c r="D72">
        <v>3</v>
      </c>
      <c r="E72">
        <v>0</v>
      </c>
      <c r="F72">
        <v>0</v>
      </c>
      <c r="G72">
        <v>0</v>
      </c>
      <c r="H72">
        <v>315</v>
      </c>
      <c r="I72">
        <v>85</v>
      </c>
      <c r="J72">
        <v>69</v>
      </c>
      <c r="K72">
        <v>16</v>
      </c>
    </row>
    <row r="73" spans="1:11" x14ac:dyDescent="0.35">
      <c r="A73" t="s">
        <v>41</v>
      </c>
      <c r="B73">
        <v>202109</v>
      </c>
      <c r="C73" t="s">
        <v>289</v>
      </c>
      <c r="D73">
        <v>3</v>
      </c>
      <c r="E73">
        <v>1</v>
      </c>
      <c r="F73">
        <v>0</v>
      </c>
      <c r="G73">
        <v>1</v>
      </c>
      <c r="H73">
        <v>312</v>
      </c>
      <c r="I73">
        <v>87</v>
      </c>
      <c r="J73">
        <v>71</v>
      </c>
      <c r="K73">
        <v>16</v>
      </c>
    </row>
    <row r="74" spans="1:11" x14ac:dyDescent="0.35">
      <c r="A74" t="s">
        <v>42</v>
      </c>
      <c r="B74">
        <v>202110</v>
      </c>
      <c r="C74" t="s">
        <v>289</v>
      </c>
      <c r="D74">
        <v>3</v>
      </c>
      <c r="E74">
        <v>1</v>
      </c>
      <c r="F74">
        <v>1</v>
      </c>
      <c r="G74">
        <v>0</v>
      </c>
      <c r="H74">
        <v>309</v>
      </c>
      <c r="I74">
        <v>91</v>
      </c>
      <c r="J74">
        <v>74</v>
      </c>
      <c r="K74">
        <v>17</v>
      </c>
    </row>
    <row r="75" spans="1:11" x14ac:dyDescent="0.35">
      <c r="A75" t="s">
        <v>44</v>
      </c>
      <c r="B75">
        <v>202112</v>
      </c>
      <c r="C75" t="s">
        <v>289</v>
      </c>
      <c r="D75">
        <v>1</v>
      </c>
      <c r="E75">
        <v>0</v>
      </c>
      <c r="F75">
        <v>0</v>
      </c>
      <c r="G75">
        <v>0</v>
      </c>
      <c r="H75">
        <v>308</v>
      </c>
      <c r="I75">
        <v>95</v>
      </c>
      <c r="J75">
        <v>77</v>
      </c>
      <c r="K75">
        <v>18</v>
      </c>
    </row>
    <row r="76" spans="1:11" x14ac:dyDescent="0.35">
      <c r="A76" t="s">
        <v>45</v>
      </c>
      <c r="B76">
        <v>202113</v>
      </c>
      <c r="C76" t="s">
        <v>289</v>
      </c>
      <c r="D76">
        <v>0</v>
      </c>
      <c r="E76">
        <v>1</v>
      </c>
      <c r="F76">
        <v>0</v>
      </c>
      <c r="G76">
        <v>1</v>
      </c>
      <c r="H76">
        <v>308</v>
      </c>
      <c r="I76">
        <v>95</v>
      </c>
      <c r="J76">
        <v>77</v>
      </c>
      <c r="K76">
        <v>18</v>
      </c>
    </row>
    <row r="77" spans="1:11" x14ac:dyDescent="0.35">
      <c r="A77" t="s">
        <v>46</v>
      </c>
      <c r="B77">
        <v>202114</v>
      </c>
      <c r="C77" t="s">
        <v>289</v>
      </c>
      <c r="D77">
        <v>1</v>
      </c>
      <c r="E77">
        <v>1</v>
      </c>
      <c r="F77">
        <v>1</v>
      </c>
      <c r="G77">
        <v>0</v>
      </c>
      <c r="H77">
        <v>307</v>
      </c>
      <c r="I77">
        <v>97</v>
      </c>
      <c r="J77">
        <v>79</v>
      </c>
      <c r="K77">
        <v>18</v>
      </c>
    </row>
    <row r="78" spans="1:11" x14ac:dyDescent="0.35">
      <c r="A78" t="s">
        <v>47</v>
      </c>
      <c r="B78">
        <v>202115</v>
      </c>
      <c r="C78" t="s">
        <v>289</v>
      </c>
      <c r="D78">
        <v>1</v>
      </c>
      <c r="E78">
        <v>0</v>
      </c>
      <c r="F78">
        <v>0</v>
      </c>
      <c r="G78">
        <v>0</v>
      </c>
      <c r="H78">
        <v>306</v>
      </c>
      <c r="I78">
        <v>97</v>
      </c>
      <c r="J78">
        <v>79</v>
      </c>
      <c r="K78">
        <v>18</v>
      </c>
    </row>
    <row r="79" spans="1:11" x14ac:dyDescent="0.35">
      <c r="A79" t="s">
        <v>48</v>
      </c>
      <c r="B79">
        <v>202116</v>
      </c>
      <c r="C79" t="s">
        <v>289</v>
      </c>
      <c r="D79">
        <v>0</v>
      </c>
      <c r="E79">
        <v>1</v>
      </c>
      <c r="F79">
        <v>0</v>
      </c>
      <c r="G79">
        <v>1</v>
      </c>
      <c r="H79">
        <v>306</v>
      </c>
      <c r="I79">
        <v>98</v>
      </c>
      <c r="J79">
        <v>81</v>
      </c>
      <c r="K79">
        <v>17</v>
      </c>
    </row>
    <row r="80" spans="1:11" x14ac:dyDescent="0.35">
      <c r="A80" t="s">
        <v>49</v>
      </c>
      <c r="B80">
        <v>202117</v>
      </c>
      <c r="C80" t="s">
        <v>289</v>
      </c>
      <c r="D80">
        <v>3</v>
      </c>
      <c r="E80">
        <v>1</v>
      </c>
      <c r="F80">
        <v>1</v>
      </c>
      <c r="G80">
        <v>0</v>
      </c>
      <c r="H80">
        <v>303</v>
      </c>
      <c r="I80">
        <v>99</v>
      </c>
      <c r="J80">
        <v>82</v>
      </c>
      <c r="K80">
        <v>17</v>
      </c>
    </row>
    <row r="81" spans="1:11" x14ac:dyDescent="0.35">
      <c r="A81" t="s">
        <v>50</v>
      </c>
      <c r="B81">
        <v>202118</v>
      </c>
      <c r="C81" t="s">
        <v>289</v>
      </c>
      <c r="D81">
        <v>0</v>
      </c>
      <c r="E81">
        <v>1</v>
      </c>
      <c r="F81">
        <v>1</v>
      </c>
      <c r="G81">
        <v>0</v>
      </c>
      <c r="H81">
        <v>303</v>
      </c>
      <c r="I81">
        <v>100</v>
      </c>
      <c r="J81">
        <v>83</v>
      </c>
      <c r="K81">
        <v>17</v>
      </c>
    </row>
    <row r="82" spans="1:11" x14ac:dyDescent="0.35">
      <c r="A82" t="s">
        <v>51</v>
      </c>
      <c r="B82">
        <v>202119</v>
      </c>
      <c r="C82" t="s">
        <v>289</v>
      </c>
      <c r="D82">
        <v>0</v>
      </c>
      <c r="E82">
        <v>2</v>
      </c>
      <c r="F82">
        <v>2</v>
      </c>
      <c r="G82">
        <v>0</v>
      </c>
      <c r="H82">
        <v>303</v>
      </c>
      <c r="I82">
        <v>99</v>
      </c>
      <c r="J82">
        <v>82</v>
      </c>
      <c r="K82">
        <v>17</v>
      </c>
    </row>
    <row r="83" spans="1:11" x14ac:dyDescent="0.35">
      <c r="A83" t="s">
        <v>53</v>
      </c>
      <c r="B83">
        <v>202121</v>
      </c>
      <c r="C83" t="s">
        <v>289</v>
      </c>
      <c r="D83">
        <v>1</v>
      </c>
      <c r="E83">
        <v>0</v>
      </c>
      <c r="F83">
        <v>0</v>
      </c>
      <c r="G83">
        <v>0</v>
      </c>
      <c r="H83">
        <v>302</v>
      </c>
      <c r="I83">
        <v>100</v>
      </c>
      <c r="J83">
        <v>82</v>
      </c>
      <c r="K83">
        <v>18</v>
      </c>
    </row>
    <row r="84" spans="1:11" x14ac:dyDescent="0.35">
      <c r="A84" t="s">
        <v>54</v>
      </c>
      <c r="B84">
        <v>202122</v>
      </c>
      <c r="C84" t="s">
        <v>289</v>
      </c>
      <c r="D84">
        <v>0</v>
      </c>
      <c r="E84">
        <v>1</v>
      </c>
      <c r="F84">
        <v>1</v>
      </c>
      <c r="G84">
        <v>0</v>
      </c>
      <c r="H84">
        <v>302</v>
      </c>
      <c r="I84">
        <v>100</v>
      </c>
      <c r="J84">
        <v>81</v>
      </c>
      <c r="K84">
        <v>19</v>
      </c>
    </row>
    <row r="85" spans="1:11" x14ac:dyDescent="0.35">
      <c r="A85" t="s">
        <v>56</v>
      </c>
      <c r="B85">
        <v>202124</v>
      </c>
      <c r="C85" t="s">
        <v>289</v>
      </c>
      <c r="D85">
        <v>2</v>
      </c>
      <c r="E85">
        <v>0</v>
      </c>
      <c r="F85">
        <v>0</v>
      </c>
      <c r="G85">
        <v>0</v>
      </c>
      <c r="H85">
        <v>300</v>
      </c>
      <c r="I85">
        <v>102</v>
      </c>
      <c r="J85">
        <v>83</v>
      </c>
      <c r="K85">
        <v>19</v>
      </c>
    </row>
    <row r="86" spans="1:11" x14ac:dyDescent="0.35">
      <c r="A86" t="s">
        <v>57</v>
      </c>
      <c r="B86">
        <v>202125</v>
      </c>
      <c r="C86" t="s">
        <v>289</v>
      </c>
      <c r="D86">
        <v>0</v>
      </c>
      <c r="E86">
        <v>3</v>
      </c>
      <c r="F86">
        <v>1</v>
      </c>
      <c r="G86">
        <v>2</v>
      </c>
      <c r="H86">
        <v>300</v>
      </c>
      <c r="I86">
        <v>99</v>
      </c>
      <c r="J86">
        <v>82</v>
      </c>
      <c r="K86">
        <v>17</v>
      </c>
    </row>
    <row r="87" spans="1:11" x14ac:dyDescent="0.35">
      <c r="A87" t="s">
        <v>58</v>
      </c>
      <c r="B87">
        <v>202126</v>
      </c>
      <c r="C87" t="s">
        <v>289</v>
      </c>
      <c r="D87">
        <v>1</v>
      </c>
      <c r="E87">
        <v>1</v>
      </c>
      <c r="F87">
        <v>0</v>
      </c>
      <c r="G87">
        <v>1</v>
      </c>
      <c r="H87">
        <v>299</v>
      </c>
      <c r="I87">
        <v>98</v>
      </c>
      <c r="J87">
        <v>82</v>
      </c>
      <c r="K87">
        <v>16</v>
      </c>
    </row>
    <row r="88" spans="1:11" x14ac:dyDescent="0.35">
      <c r="A88" t="s">
        <v>60</v>
      </c>
      <c r="B88">
        <v>202128</v>
      </c>
      <c r="C88" t="s">
        <v>289</v>
      </c>
      <c r="D88">
        <v>0</v>
      </c>
      <c r="E88">
        <v>1</v>
      </c>
      <c r="F88">
        <v>1</v>
      </c>
      <c r="G88">
        <v>0</v>
      </c>
      <c r="H88">
        <v>299</v>
      </c>
      <c r="I88">
        <v>98</v>
      </c>
      <c r="J88">
        <v>82</v>
      </c>
      <c r="K88">
        <v>16</v>
      </c>
    </row>
    <row r="89" spans="1:11" x14ac:dyDescent="0.35">
      <c r="A89" t="s">
        <v>62</v>
      </c>
      <c r="B89">
        <v>202130</v>
      </c>
      <c r="C89" t="s">
        <v>289</v>
      </c>
      <c r="D89">
        <v>0</v>
      </c>
      <c r="E89">
        <v>2</v>
      </c>
      <c r="F89">
        <v>2</v>
      </c>
      <c r="G89">
        <v>0</v>
      </c>
      <c r="H89">
        <v>299</v>
      </c>
      <c r="I89">
        <v>96</v>
      </c>
      <c r="J89">
        <v>80</v>
      </c>
      <c r="K89">
        <v>16</v>
      </c>
    </row>
    <row r="90" spans="1:11" x14ac:dyDescent="0.35">
      <c r="A90" t="s">
        <v>63</v>
      </c>
      <c r="B90">
        <v>202131</v>
      </c>
      <c r="C90" t="s">
        <v>289</v>
      </c>
      <c r="D90">
        <v>1</v>
      </c>
      <c r="E90">
        <v>1</v>
      </c>
      <c r="F90">
        <v>1</v>
      </c>
      <c r="G90">
        <v>0</v>
      </c>
      <c r="H90">
        <v>298</v>
      </c>
      <c r="I90">
        <v>95</v>
      </c>
      <c r="J90">
        <v>79</v>
      </c>
      <c r="K90">
        <v>16</v>
      </c>
    </row>
    <row r="91" spans="1:11" x14ac:dyDescent="0.35">
      <c r="A91" t="s">
        <v>64</v>
      </c>
      <c r="B91">
        <v>202132</v>
      </c>
      <c r="C91" t="s">
        <v>289</v>
      </c>
      <c r="D91">
        <v>2</v>
      </c>
      <c r="E91">
        <v>0</v>
      </c>
      <c r="F91">
        <v>0</v>
      </c>
      <c r="G91">
        <v>0</v>
      </c>
      <c r="H91">
        <v>296</v>
      </c>
      <c r="I91">
        <v>95</v>
      </c>
      <c r="J91">
        <v>79</v>
      </c>
      <c r="K91">
        <v>16</v>
      </c>
    </row>
    <row r="92" spans="1:11" x14ac:dyDescent="0.35">
      <c r="A92" t="s">
        <v>65</v>
      </c>
      <c r="B92">
        <v>202133</v>
      </c>
      <c r="C92" t="s">
        <v>289</v>
      </c>
      <c r="D92">
        <v>0</v>
      </c>
      <c r="E92">
        <v>4</v>
      </c>
      <c r="F92">
        <v>3</v>
      </c>
      <c r="G92">
        <v>1</v>
      </c>
      <c r="H92">
        <v>296</v>
      </c>
      <c r="I92">
        <v>91</v>
      </c>
      <c r="J92">
        <v>76</v>
      </c>
      <c r="K92">
        <v>15</v>
      </c>
    </row>
    <row r="93" spans="1:11" x14ac:dyDescent="0.35">
      <c r="A93" t="s">
        <v>66</v>
      </c>
      <c r="B93">
        <v>202134</v>
      </c>
      <c r="C93" t="s">
        <v>289</v>
      </c>
      <c r="D93">
        <v>1</v>
      </c>
      <c r="E93">
        <v>2</v>
      </c>
      <c r="F93">
        <v>1</v>
      </c>
      <c r="G93">
        <v>1</v>
      </c>
      <c r="H93">
        <v>295</v>
      </c>
      <c r="I93">
        <v>89</v>
      </c>
      <c r="J93">
        <v>75</v>
      </c>
      <c r="K93">
        <v>14</v>
      </c>
    </row>
    <row r="94" spans="1:11" x14ac:dyDescent="0.35">
      <c r="A94" t="s">
        <v>67</v>
      </c>
      <c r="B94">
        <v>202135</v>
      </c>
      <c r="C94" t="s">
        <v>289</v>
      </c>
      <c r="D94">
        <v>1</v>
      </c>
      <c r="E94">
        <v>0</v>
      </c>
      <c r="F94">
        <v>0</v>
      </c>
      <c r="G94">
        <v>0</v>
      </c>
      <c r="H94">
        <v>294</v>
      </c>
      <c r="I94">
        <v>89</v>
      </c>
      <c r="J94">
        <v>75</v>
      </c>
      <c r="K94">
        <v>14</v>
      </c>
    </row>
    <row r="95" spans="1:11" x14ac:dyDescent="0.35">
      <c r="A95" t="s">
        <v>68</v>
      </c>
      <c r="B95">
        <v>202136</v>
      </c>
      <c r="C95" t="s">
        <v>289</v>
      </c>
      <c r="D95">
        <v>0</v>
      </c>
      <c r="E95">
        <v>2</v>
      </c>
      <c r="F95">
        <v>2</v>
      </c>
      <c r="G95">
        <v>0</v>
      </c>
      <c r="H95">
        <v>294</v>
      </c>
      <c r="I95">
        <v>88</v>
      </c>
      <c r="J95">
        <v>73</v>
      </c>
      <c r="K95">
        <v>15</v>
      </c>
    </row>
    <row r="96" spans="1:11" x14ac:dyDescent="0.35">
      <c r="A96" t="s">
        <v>69</v>
      </c>
      <c r="B96">
        <v>202137</v>
      </c>
      <c r="C96" t="s">
        <v>289</v>
      </c>
      <c r="D96">
        <v>0</v>
      </c>
      <c r="E96">
        <v>0</v>
      </c>
      <c r="F96">
        <v>0</v>
      </c>
      <c r="G96">
        <v>0</v>
      </c>
      <c r="H96">
        <v>294</v>
      </c>
      <c r="I96">
        <v>88</v>
      </c>
      <c r="J96">
        <v>73</v>
      </c>
      <c r="K96">
        <v>15</v>
      </c>
    </row>
    <row r="97" spans="1:11" x14ac:dyDescent="0.35">
      <c r="A97" t="s">
        <v>70</v>
      </c>
      <c r="B97">
        <v>202138</v>
      </c>
      <c r="C97" t="s">
        <v>289</v>
      </c>
      <c r="D97">
        <v>0</v>
      </c>
      <c r="E97">
        <v>1</v>
      </c>
      <c r="F97">
        <v>1</v>
      </c>
      <c r="G97">
        <v>0</v>
      </c>
      <c r="H97">
        <v>294</v>
      </c>
      <c r="I97">
        <v>87</v>
      </c>
      <c r="J97">
        <v>72</v>
      </c>
      <c r="K97">
        <v>15</v>
      </c>
    </row>
    <row r="98" spans="1:11" x14ac:dyDescent="0.35">
      <c r="A98" t="s">
        <v>71</v>
      </c>
      <c r="B98">
        <v>202139</v>
      </c>
      <c r="C98" t="s">
        <v>289</v>
      </c>
      <c r="D98">
        <v>1</v>
      </c>
      <c r="E98">
        <v>0</v>
      </c>
      <c r="F98">
        <v>0</v>
      </c>
      <c r="G98">
        <v>0</v>
      </c>
      <c r="H98">
        <v>293</v>
      </c>
      <c r="I98">
        <v>87</v>
      </c>
      <c r="J98">
        <v>72</v>
      </c>
      <c r="K98">
        <v>15</v>
      </c>
    </row>
    <row r="99" spans="1:11" x14ac:dyDescent="0.35">
      <c r="A99" t="s">
        <v>72</v>
      </c>
      <c r="B99">
        <v>202140</v>
      </c>
      <c r="C99" t="s">
        <v>289</v>
      </c>
      <c r="D99">
        <v>0</v>
      </c>
      <c r="E99">
        <v>1</v>
      </c>
      <c r="F99">
        <v>0</v>
      </c>
      <c r="G99">
        <v>1</v>
      </c>
      <c r="H99">
        <v>293</v>
      </c>
      <c r="I99">
        <v>86</v>
      </c>
      <c r="J99">
        <v>72</v>
      </c>
      <c r="K99">
        <v>14</v>
      </c>
    </row>
    <row r="100" spans="1:11" x14ac:dyDescent="0.35">
      <c r="A100" t="s">
        <v>73</v>
      </c>
      <c r="B100">
        <v>202141</v>
      </c>
      <c r="C100" t="s">
        <v>289</v>
      </c>
      <c r="D100">
        <v>1</v>
      </c>
      <c r="E100">
        <v>1</v>
      </c>
      <c r="F100">
        <v>1</v>
      </c>
      <c r="G100">
        <v>0</v>
      </c>
      <c r="H100">
        <v>292</v>
      </c>
      <c r="I100">
        <v>85</v>
      </c>
      <c r="J100">
        <v>71</v>
      </c>
      <c r="K100">
        <v>14</v>
      </c>
    </row>
    <row r="101" spans="1:11" x14ac:dyDescent="0.35">
      <c r="A101" t="s">
        <v>74</v>
      </c>
      <c r="B101">
        <v>202142</v>
      </c>
      <c r="C101" t="s">
        <v>289</v>
      </c>
      <c r="D101">
        <v>1</v>
      </c>
      <c r="E101">
        <v>2</v>
      </c>
      <c r="F101">
        <v>2</v>
      </c>
      <c r="G101">
        <v>0</v>
      </c>
      <c r="H101">
        <v>291</v>
      </c>
      <c r="I101">
        <v>83</v>
      </c>
      <c r="J101">
        <v>69</v>
      </c>
      <c r="K101">
        <v>14</v>
      </c>
    </row>
    <row r="102" spans="1:11" x14ac:dyDescent="0.35">
      <c r="A102" t="s">
        <v>75</v>
      </c>
      <c r="B102">
        <v>202143</v>
      </c>
      <c r="C102" t="s">
        <v>289</v>
      </c>
      <c r="D102">
        <v>2</v>
      </c>
      <c r="E102">
        <v>2</v>
      </c>
      <c r="F102">
        <v>2</v>
      </c>
      <c r="G102">
        <v>0</v>
      </c>
      <c r="H102">
        <v>289</v>
      </c>
      <c r="I102">
        <v>81</v>
      </c>
      <c r="J102">
        <v>67</v>
      </c>
      <c r="K102">
        <v>14</v>
      </c>
    </row>
    <row r="103" spans="1:11" x14ac:dyDescent="0.35">
      <c r="A103" t="s">
        <v>76</v>
      </c>
      <c r="B103">
        <v>202144</v>
      </c>
      <c r="C103" t="s">
        <v>289</v>
      </c>
      <c r="D103">
        <v>2</v>
      </c>
      <c r="E103">
        <v>2</v>
      </c>
      <c r="F103">
        <v>2</v>
      </c>
      <c r="G103">
        <v>0</v>
      </c>
      <c r="H103">
        <v>287</v>
      </c>
      <c r="I103">
        <v>79</v>
      </c>
      <c r="J103">
        <v>65</v>
      </c>
      <c r="K103">
        <v>14</v>
      </c>
    </row>
    <row r="104" spans="1:11" x14ac:dyDescent="0.35">
      <c r="A104" t="s">
        <v>78</v>
      </c>
      <c r="B104">
        <v>202146</v>
      </c>
      <c r="C104" t="s">
        <v>289</v>
      </c>
      <c r="D104">
        <v>1</v>
      </c>
      <c r="E104">
        <v>0</v>
      </c>
      <c r="F104">
        <v>0</v>
      </c>
      <c r="G104">
        <v>0</v>
      </c>
      <c r="H104">
        <v>286</v>
      </c>
      <c r="I104">
        <v>81</v>
      </c>
      <c r="J104">
        <v>67</v>
      </c>
      <c r="K104">
        <v>14</v>
      </c>
    </row>
    <row r="105" spans="1:11" x14ac:dyDescent="0.35">
      <c r="A105" t="s">
        <v>79</v>
      </c>
      <c r="B105">
        <v>202147</v>
      </c>
      <c r="C105" t="s">
        <v>289</v>
      </c>
      <c r="D105">
        <v>0</v>
      </c>
      <c r="E105">
        <v>2</v>
      </c>
      <c r="F105">
        <v>2</v>
      </c>
      <c r="G105">
        <v>0</v>
      </c>
      <c r="H105">
        <v>286</v>
      </c>
      <c r="I105">
        <v>80</v>
      </c>
      <c r="J105">
        <v>66</v>
      </c>
      <c r="K105">
        <v>14</v>
      </c>
    </row>
    <row r="106" spans="1:11" x14ac:dyDescent="0.35">
      <c r="A106" t="s">
        <v>80</v>
      </c>
      <c r="B106">
        <v>202148</v>
      </c>
      <c r="C106" t="s">
        <v>289</v>
      </c>
      <c r="D106">
        <v>0</v>
      </c>
      <c r="E106">
        <v>0</v>
      </c>
      <c r="F106">
        <v>0</v>
      </c>
      <c r="G106">
        <v>0</v>
      </c>
      <c r="H106">
        <v>286</v>
      </c>
      <c r="I106">
        <v>81</v>
      </c>
      <c r="J106">
        <v>66</v>
      </c>
      <c r="K106">
        <v>15</v>
      </c>
    </row>
    <row r="107" spans="1:11" x14ac:dyDescent="0.35">
      <c r="A107" t="s">
        <v>81</v>
      </c>
      <c r="B107">
        <v>202149</v>
      </c>
      <c r="C107" t="s">
        <v>289</v>
      </c>
      <c r="D107">
        <v>1</v>
      </c>
      <c r="E107">
        <v>1</v>
      </c>
      <c r="F107">
        <v>1</v>
      </c>
      <c r="G107">
        <v>0</v>
      </c>
      <c r="H107">
        <v>285</v>
      </c>
      <c r="I107">
        <v>80</v>
      </c>
      <c r="J107">
        <v>65</v>
      </c>
      <c r="K107">
        <v>15</v>
      </c>
    </row>
    <row r="108" spans="1:11" x14ac:dyDescent="0.35">
      <c r="A108" t="s">
        <v>83</v>
      </c>
      <c r="B108">
        <v>202151</v>
      </c>
      <c r="C108" t="s">
        <v>289</v>
      </c>
      <c r="D108">
        <v>0</v>
      </c>
      <c r="E108">
        <v>0</v>
      </c>
      <c r="F108">
        <v>0</v>
      </c>
      <c r="G108">
        <v>0</v>
      </c>
      <c r="H108">
        <v>285</v>
      </c>
      <c r="I108">
        <v>81</v>
      </c>
      <c r="J108">
        <v>66</v>
      </c>
      <c r="K108">
        <v>15</v>
      </c>
    </row>
    <row r="109" spans="1:11" x14ac:dyDescent="0.35">
      <c r="A109" t="s">
        <v>84</v>
      </c>
      <c r="B109">
        <v>202152</v>
      </c>
      <c r="C109" t="s">
        <v>289</v>
      </c>
      <c r="D109">
        <v>1</v>
      </c>
      <c r="E109">
        <v>1</v>
      </c>
      <c r="F109">
        <v>1</v>
      </c>
      <c r="G109">
        <v>0</v>
      </c>
      <c r="H109">
        <v>284</v>
      </c>
      <c r="I109">
        <v>80</v>
      </c>
      <c r="J109">
        <v>65</v>
      </c>
      <c r="K109">
        <v>15</v>
      </c>
    </row>
    <row r="110" spans="1:11" x14ac:dyDescent="0.35">
      <c r="A110" t="s">
        <v>285</v>
      </c>
      <c r="B110">
        <v>202153</v>
      </c>
      <c r="C110" t="s">
        <v>289</v>
      </c>
      <c r="D110">
        <v>1</v>
      </c>
      <c r="E110">
        <v>0</v>
      </c>
      <c r="F110">
        <v>0</v>
      </c>
      <c r="G110">
        <v>0</v>
      </c>
      <c r="H110">
        <v>283</v>
      </c>
      <c r="I110">
        <v>80</v>
      </c>
      <c r="J110">
        <v>65</v>
      </c>
      <c r="K110">
        <v>15</v>
      </c>
    </row>
    <row r="111" spans="1:11" x14ac:dyDescent="0.35">
      <c r="A111" t="s">
        <v>85</v>
      </c>
      <c r="B111">
        <v>202201</v>
      </c>
      <c r="C111" t="s">
        <v>289</v>
      </c>
      <c r="D111">
        <v>0</v>
      </c>
      <c r="E111">
        <v>1</v>
      </c>
      <c r="F111">
        <v>1</v>
      </c>
      <c r="G111">
        <v>0</v>
      </c>
      <c r="H111">
        <v>283</v>
      </c>
      <c r="I111">
        <v>82</v>
      </c>
      <c r="J111">
        <v>67</v>
      </c>
      <c r="K111">
        <v>15</v>
      </c>
    </row>
    <row r="112" spans="1:11" x14ac:dyDescent="0.35">
      <c r="A112" t="s">
        <v>86</v>
      </c>
      <c r="B112">
        <v>202202</v>
      </c>
      <c r="C112" t="s">
        <v>289</v>
      </c>
      <c r="D112">
        <v>1</v>
      </c>
      <c r="E112">
        <v>0</v>
      </c>
      <c r="F112">
        <v>0</v>
      </c>
      <c r="G112">
        <v>0</v>
      </c>
      <c r="H112">
        <v>282</v>
      </c>
      <c r="I112">
        <v>82</v>
      </c>
      <c r="J112">
        <v>67</v>
      </c>
      <c r="K112">
        <v>15</v>
      </c>
    </row>
    <row r="113" spans="1:11" x14ac:dyDescent="0.35">
      <c r="A113" t="s">
        <v>87</v>
      </c>
      <c r="B113">
        <v>202203</v>
      </c>
      <c r="C113" t="s">
        <v>289</v>
      </c>
      <c r="D113">
        <v>0</v>
      </c>
      <c r="E113">
        <v>1</v>
      </c>
      <c r="F113">
        <v>1</v>
      </c>
      <c r="G113">
        <v>0</v>
      </c>
      <c r="H113">
        <v>282</v>
      </c>
      <c r="I113">
        <v>81</v>
      </c>
      <c r="J113">
        <v>66</v>
      </c>
      <c r="K113">
        <v>15</v>
      </c>
    </row>
    <row r="114" spans="1:11" x14ac:dyDescent="0.35">
      <c r="A114" t="s">
        <v>88</v>
      </c>
      <c r="B114">
        <v>202204</v>
      </c>
      <c r="C114" t="s">
        <v>289</v>
      </c>
      <c r="D114">
        <v>0</v>
      </c>
      <c r="E114">
        <v>1</v>
      </c>
      <c r="F114">
        <v>1</v>
      </c>
      <c r="G114">
        <v>0</v>
      </c>
      <c r="H114">
        <v>282</v>
      </c>
      <c r="I114">
        <v>80</v>
      </c>
      <c r="J114">
        <v>65</v>
      </c>
      <c r="K114">
        <v>15</v>
      </c>
    </row>
    <row r="115" spans="1:11" x14ac:dyDescent="0.35">
      <c r="A115" t="s">
        <v>90</v>
      </c>
      <c r="B115">
        <v>202206</v>
      </c>
      <c r="C115" t="s">
        <v>289</v>
      </c>
      <c r="D115">
        <v>0</v>
      </c>
      <c r="E115">
        <v>1</v>
      </c>
      <c r="F115">
        <v>0</v>
      </c>
      <c r="G115">
        <v>1</v>
      </c>
      <c r="H115">
        <v>282</v>
      </c>
      <c r="I115">
        <v>79</v>
      </c>
      <c r="J115">
        <v>65</v>
      </c>
      <c r="K115">
        <v>14</v>
      </c>
    </row>
    <row r="116" spans="1:11" x14ac:dyDescent="0.35">
      <c r="A116" t="s">
        <v>91</v>
      </c>
      <c r="B116">
        <v>202207</v>
      </c>
      <c r="C116" t="s">
        <v>289</v>
      </c>
      <c r="D116">
        <v>2</v>
      </c>
      <c r="E116">
        <v>0</v>
      </c>
      <c r="F116">
        <v>0</v>
      </c>
      <c r="G116">
        <v>0</v>
      </c>
      <c r="H116">
        <v>280</v>
      </c>
      <c r="I116">
        <v>79</v>
      </c>
      <c r="J116">
        <v>65</v>
      </c>
      <c r="K116">
        <v>14</v>
      </c>
    </row>
    <row r="117" spans="1:11" x14ac:dyDescent="0.35">
      <c r="A117" t="s">
        <v>92</v>
      </c>
      <c r="B117">
        <v>202208</v>
      </c>
      <c r="C117" t="s">
        <v>289</v>
      </c>
      <c r="D117">
        <v>1</v>
      </c>
      <c r="E117">
        <v>0</v>
      </c>
      <c r="F117">
        <v>0</v>
      </c>
      <c r="G117">
        <v>0</v>
      </c>
      <c r="H117">
        <v>279</v>
      </c>
      <c r="I117">
        <v>79</v>
      </c>
      <c r="J117">
        <v>65</v>
      </c>
      <c r="K117">
        <v>14</v>
      </c>
    </row>
    <row r="118" spans="1:11" x14ac:dyDescent="0.35">
      <c r="A118" t="s">
        <v>93</v>
      </c>
      <c r="B118">
        <v>202209</v>
      </c>
      <c r="C118" t="s">
        <v>289</v>
      </c>
      <c r="D118">
        <v>0</v>
      </c>
      <c r="E118">
        <v>2</v>
      </c>
      <c r="F118">
        <v>2</v>
      </c>
      <c r="G118">
        <v>0</v>
      </c>
      <c r="H118">
        <v>279</v>
      </c>
      <c r="I118">
        <v>77</v>
      </c>
      <c r="J118">
        <v>63</v>
      </c>
      <c r="K118">
        <v>14</v>
      </c>
    </row>
    <row r="119" spans="1:11" x14ac:dyDescent="0.35">
      <c r="A119" t="s">
        <v>94</v>
      </c>
      <c r="B119">
        <v>202210</v>
      </c>
      <c r="C119" t="s">
        <v>289</v>
      </c>
      <c r="D119">
        <v>1</v>
      </c>
      <c r="E119">
        <v>2</v>
      </c>
      <c r="F119">
        <v>1</v>
      </c>
      <c r="G119">
        <v>1</v>
      </c>
      <c r="H119">
        <v>278</v>
      </c>
      <c r="I119">
        <v>75</v>
      </c>
      <c r="J119">
        <v>62</v>
      </c>
      <c r="K119">
        <v>13</v>
      </c>
    </row>
    <row r="120" spans="1:11" x14ac:dyDescent="0.35">
      <c r="A120" t="s">
        <v>96</v>
      </c>
      <c r="B120">
        <v>202212</v>
      </c>
      <c r="C120" t="s">
        <v>289</v>
      </c>
      <c r="D120">
        <v>1</v>
      </c>
      <c r="E120">
        <v>2</v>
      </c>
      <c r="F120">
        <v>1</v>
      </c>
      <c r="G120">
        <v>1</v>
      </c>
      <c r="H120">
        <v>277</v>
      </c>
      <c r="I120">
        <v>73</v>
      </c>
      <c r="J120">
        <v>61</v>
      </c>
      <c r="K120">
        <v>12</v>
      </c>
    </row>
    <row r="121" spans="1:11" x14ac:dyDescent="0.35">
      <c r="A121" t="s">
        <v>97</v>
      </c>
      <c r="B121">
        <v>202213</v>
      </c>
      <c r="C121" t="s">
        <v>289</v>
      </c>
      <c r="D121">
        <v>1</v>
      </c>
      <c r="E121">
        <v>0</v>
      </c>
      <c r="F121">
        <v>0</v>
      </c>
      <c r="G121">
        <v>0</v>
      </c>
      <c r="H121">
        <v>276</v>
      </c>
      <c r="I121">
        <v>73</v>
      </c>
      <c r="J121">
        <v>61</v>
      </c>
      <c r="K121">
        <v>12</v>
      </c>
    </row>
    <row r="122" spans="1:11" x14ac:dyDescent="0.35">
      <c r="A122" t="s">
        <v>98</v>
      </c>
      <c r="B122">
        <v>202214</v>
      </c>
      <c r="C122" t="s">
        <v>289</v>
      </c>
      <c r="D122">
        <v>1</v>
      </c>
      <c r="E122">
        <v>1</v>
      </c>
      <c r="F122">
        <v>1</v>
      </c>
      <c r="G122">
        <v>0</v>
      </c>
      <c r="H122">
        <v>275</v>
      </c>
      <c r="I122">
        <v>72</v>
      </c>
      <c r="J122">
        <v>60</v>
      </c>
      <c r="K122">
        <v>12</v>
      </c>
    </row>
    <row r="123" spans="1:11" x14ac:dyDescent="0.35">
      <c r="A123" t="s">
        <v>99</v>
      </c>
      <c r="B123">
        <v>202215</v>
      </c>
      <c r="C123" t="s">
        <v>289</v>
      </c>
      <c r="D123">
        <v>0</v>
      </c>
      <c r="E123">
        <v>0</v>
      </c>
      <c r="F123">
        <v>0</v>
      </c>
      <c r="G123">
        <v>0</v>
      </c>
      <c r="H123">
        <v>275</v>
      </c>
      <c r="I123">
        <v>72</v>
      </c>
      <c r="J123">
        <v>60</v>
      </c>
      <c r="K123">
        <v>12</v>
      </c>
    </row>
    <row r="124" spans="1:11" x14ac:dyDescent="0.35">
      <c r="A124" t="s">
        <v>100</v>
      </c>
      <c r="B124">
        <v>202216</v>
      </c>
      <c r="C124" t="s">
        <v>289</v>
      </c>
      <c r="D124">
        <v>0</v>
      </c>
      <c r="E124">
        <v>1</v>
      </c>
      <c r="F124">
        <v>1</v>
      </c>
      <c r="G124">
        <v>0</v>
      </c>
      <c r="H124">
        <v>275</v>
      </c>
      <c r="I124">
        <v>71</v>
      </c>
      <c r="J124">
        <v>59</v>
      </c>
      <c r="K124">
        <v>12</v>
      </c>
    </row>
    <row r="125" spans="1:11" x14ac:dyDescent="0.35">
      <c r="A125" t="s">
        <v>101</v>
      </c>
      <c r="B125">
        <v>202217</v>
      </c>
      <c r="C125" t="s">
        <v>289</v>
      </c>
      <c r="D125">
        <v>0</v>
      </c>
      <c r="E125">
        <v>1</v>
      </c>
      <c r="F125">
        <v>1</v>
      </c>
      <c r="G125">
        <v>0</v>
      </c>
      <c r="H125">
        <v>275</v>
      </c>
      <c r="I125">
        <v>70</v>
      </c>
      <c r="J125">
        <v>58</v>
      </c>
      <c r="K125">
        <v>12</v>
      </c>
    </row>
    <row r="126" spans="1:11" x14ac:dyDescent="0.35">
      <c r="A126" t="s">
        <v>102</v>
      </c>
      <c r="B126">
        <v>202218</v>
      </c>
      <c r="C126" t="s">
        <v>289</v>
      </c>
      <c r="D126">
        <v>0</v>
      </c>
      <c r="E126">
        <v>1</v>
      </c>
      <c r="F126">
        <v>1</v>
      </c>
      <c r="G126">
        <v>0</v>
      </c>
      <c r="H126">
        <v>275</v>
      </c>
      <c r="I126">
        <v>70</v>
      </c>
      <c r="J126">
        <v>58</v>
      </c>
      <c r="K126">
        <v>12</v>
      </c>
    </row>
    <row r="127" spans="1:11" x14ac:dyDescent="0.35">
      <c r="A127" t="s">
        <v>103</v>
      </c>
      <c r="B127">
        <v>202219</v>
      </c>
      <c r="C127" t="s">
        <v>289</v>
      </c>
      <c r="D127">
        <v>0</v>
      </c>
      <c r="E127">
        <v>1</v>
      </c>
      <c r="F127">
        <v>1</v>
      </c>
      <c r="G127">
        <v>0</v>
      </c>
      <c r="H127">
        <v>275</v>
      </c>
      <c r="I127">
        <v>69</v>
      </c>
      <c r="J127">
        <v>57</v>
      </c>
      <c r="K127">
        <v>12</v>
      </c>
    </row>
    <row r="128" spans="1:11" x14ac:dyDescent="0.35">
      <c r="A128" t="s">
        <v>106</v>
      </c>
      <c r="B128">
        <v>202222</v>
      </c>
      <c r="C128" t="s">
        <v>289</v>
      </c>
      <c r="D128">
        <v>1</v>
      </c>
      <c r="E128">
        <v>0</v>
      </c>
      <c r="F128">
        <v>0</v>
      </c>
      <c r="G128">
        <v>0</v>
      </c>
      <c r="H128">
        <v>274</v>
      </c>
      <c r="I128">
        <v>69</v>
      </c>
      <c r="J128">
        <v>57</v>
      </c>
      <c r="K128">
        <v>12</v>
      </c>
    </row>
    <row r="129" spans="1:11" x14ac:dyDescent="0.35">
      <c r="A129" t="s">
        <v>107</v>
      </c>
      <c r="B129">
        <v>202223</v>
      </c>
      <c r="C129" t="s">
        <v>289</v>
      </c>
      <c r="D129">
        <v>0</v>
      </c>
      <c r="E129">
        <v>1</v>
      </c>
      <c r="F129">
        <v>1</v>
      </c>
      <c r="G129">
        <v>0</v>
      </c>
      <c r="H129">
        <v>274</v>
      </c>
      <c r="I129">
        <v>68</v>
      </c>
      <c r="J129">
        <v>56</v>
      </c>
      <c r="K129">
        <v>12</v>
      </c>
    </row>
    <row r="130" spans="1:11" x14ac:dyDescent="0.35">
      <c r="A130" t="s">
        <v>108</v>
      </c>
      <c r="B130">
        <v>202224</v>
      </c>
      <c r="C130" t="s">
        <v>289</v>
      </c>
      <c r="D130">
        <v>1</v>
      </c>
      <c r="E130">
        <v>0</v>
      </c>
      <c r="F130">
        <v>0</v>
      </c>
      <c r="G130">
        <v>0</v>
      </c>
      <c r="H130">
        <v>273</v>
      </c>
      <c r="I130">
        <v>68</v>
      </c>
      <c r="J130">
        <v>56</v>
      </c>
      <c r="K130">
        <v>12</v>
      </c>
    </row>
    <row r="131" spans="1:11" x14ac:dyDescent="0.35">
      <c r="A131" t="s">
        <v>109</v>
      </c>
      <c r="B131">
        <v>202225</v>
      </c>
      <c r="C131" t="s">
        <v>289</v>
      </c>
      <c r="D131">
        <v>0</v>
      </c>
      <c r="E131">
        <v>1</v>
      </c>
      <c r="F131">
        <v>1</v>
      </c>
      <c r="G131">
        <v>0</v>
      </c>
      <c r="H131">
        <v>273</v>
      </c>
      <c r="I131">
        <v>67</v>
      </c>
      <c r="J131">
        <v>55</v>
      </c>
      <c r="K131">
        <v>12</v>
      </c>
    </row>
    <row r="132" spans="1:11" x14ac:dyDescent="0.35">
      <c r="A132" t="s">
        <v>111</v>
      </c>
      <c r="B132">
        <v>202227</v>
      </c>
      <c r="C132" t="s">
        <v>289</v>
      </c>
      <c r="D132">
        <v>0</v>
      </c>
      <c r="E132">
        <v>1</v>
      </c>
      <c r="F132">
        <v>1</v>
      </c>
      <c r="G132">
        <v>0</v>
      </c>
      <c r="H132">
        <v>273</v>
      </c>
      <c r="I132">
        <v>66</v>
      </c>
      <c r="J132">
        <v>54</v>
      </c>
      <c r="K132">
        <v>12</v>
      </c>
    </row>
    <row r="133" spans="1:11" x14ac:dyDescent="0.35">
      <c r="A133" t="s">
        <v>112</v>
      </c>
      <c r="B133">
        <v>202228</v>
      </c>
      <c r="C133" t="s">
        <v>289</v>
      </c>
      <c r="D133">
        <v>0</v>
      </c>
      <c r="E133">
        <v>1</v>
      </c>
      <c r="F133">
        <v>0</v>
      </c>
      <c r="G133">
        <v>1</v>
      </c>
      <c r="H133">
        <v>273</v>
      </c>
      <c r="I133">
        <v>65</v>
      </c>
      <c r="J133">
        <v>54</v>
      </c>
      <c r="K133">
        <v>11</v>
      </c>
    </row>
    <row r="134" spans="1:11" x14ac:dyDescent="0.35">
      <c r="A134" t="s">
        <v>113</v>
      </c>
      <c r="B134">
        <v>202229</v>
      </c>
      <c r="C134" t="s">
        <v>289</v>
      </c>
      <c r="D134">
        <v>0</v>
      </c>
      <c r="E134">
        <v>1</v>
      </c>
      <c r="F134">
        <v>0</v>
      </c>
      <c r="G134">
        <v>1</v>
      </c>
      <c r="H134">
        <v>273</v>
      </c>
      <c r="I134">
        <v>64</v>
      </c>
      <c r="J134">
        <v>54</v>
      </c>
      <c r="K134">
        <v>10</v>
      </c>
    </row>
    <row r="135" spans="1:11" x14ac:dyDescent="0.35">
      <c r="A135" t="s">
        <v>114</v>
      </c>
      <c r="B135">
        <v>202230</v>
      </c>
      <c r="C135" t="s">
        <v>289</v>
      </c>
      <c r="D135">
        <v>0</v>
      </c>
      <c r="E135">
        <v>1</v>
      </c>
      <c r="F135">
        <v>1</v>
      </c>
      <c r="G135">
        <v>0</v>
      </c>
      <c r="H135">
        <v>273</v>
      </c>
      <c r="I135">
        <v>63</v>
      </c>
      <c r="J135">
        <v>53</v>
      </c>
      <c r="K135">
        <v>10</v>
      </c>
    </row>
    <row r="136" spans="1:11" x14ac:dyDescent="0.35">
      <c r="A136" t="s">
        <v>116</v>
      </c>
      <c r="B136">
        <v>202232</v>
      </c>
      <c r="C136" t="s">
        <v>289</v>
      </c>
      <c r="D136">
        <v>0</v>
      </c>
      <c r="E136">
        <v>1</v>
      </c>
      <c r="F136">
        <v>1</v>
      </c>
      <c r="G136">
        <v>0</v>
      </c>
      <c r="H136">
        <v>273</v>
      </c>
      <c r="I136">
        <v>62</v>
      </c>
      <c r="J136">
        <v>52</v>
      </c>
      <c r="K136">
        <v>10</v>
      </c>
    </row>
    <row r="137" spans="1:11" x14ac:dyDescent="0.35">
      <c r="A137" t="s">
        <v>119</v>
      </c>
      <c r="B137">
        <v>202235</v>
      </c>
      <c r="C137" t="s">
        <v>289</v>
      </c>
      <c r="D137">
        <v>0</v>
      </c>
      <c r="E137">
        <v>2</v>
      </c>
      <c r="F137">
        <v>2</v>
      </c>
      <c r="G137">
        <v>0</v>
      </c>
      <c r="H137">
        <v>273</v>
      </c>
      <c r="I137">
        <v>60</v>
      </c>
      <c r="J137">
        <v>50</v>
      </c>
      <c r="K137">
        <v>10</v>
      </c>
    </row>
    <row r="138" spans="1:11" x14ac:dyDescent="0.35">
      <c r="A138" t="s">
        <v>121</v>
      </c>
      <c r="B138">
        <v>202237</v>
      </c>
      <c r="C138" t="s">
        <v>289</v>
      </c>
      <c r="D138">
        <v>0</v>
      </c>
      <c r="E138">
        <v>1</v>
      </c>
      <c r="F138">
        <v>1</v>
      </c>
      <c r="G138">
        <v>0</v>
      </c>
      <c r="H138">
        <v>273</v>
      </c>
      <c r="I138">
        <v>59</v>
      </c>
      <c r="J138">
        <v>49</v>
      </c>
      <c r="K138">
        <v>10</v>
      </c>
    </row>
    <row r="139" spans="1:11" x14ac:dyDescent="0.35">
      <c r="A139" t="s">
        <v>123</v>
      </c>
      <c r="B139">
        <v>202239</v>
      </c>
      <c r="C139" t="s">
        <v>289</v>
      </c>
      <c r="D139">
        <v>1</v>
      </c>
      <c r="E139">
        <v>1</v>
      </c>
      <c r="F139">
        <v>0</v>
      </c>
      <c r="G139">
        <v>1</v>
      </c>
      <c r="H139">
        <v>272</v>
      </c>
      <c r="I139">
        <v>58</v>
      </c>
      <c r="J139">
        <v>49</v>
      </c>
      <c r="K139">
        <v>9</v>
      </c>
    </row>
    <row r="140" spans="1:11" x14ac:dyDescent="0.35">
      <c r="A140" t="s">
        <v>124</v>
      </c>
      <c r="B140">
        <v>202240</v>
      </c>
      <c r="C140" t="s">
        <v>289</v>
      </c>
      <c r="D140">
        <v>0</v>
      </c>
      <c r="E140">
        <v>1</v>
      </c>
      <c r="F140">
        <v>1</v>
      </c>
      <c r="G140">
        <v>0</v>
      </c>
      <c r="H140">
        <v>272</v>
      </c>
      <c r="I140">
        <v>57</v>
      </c>
      <c r="J140">
        <v>48</v>
      </c>
      <c r="K140">
        <v>9</v>
      </c>
    </row>
    <row r="141" spans="1:11" x14ac:dyDescent="0.35">
      <c r="A141" t="s">
        <v>125</v>
      </c>
      <c r="B141">
        <v>202241</v>
      </c>
      <c r="C141" t="s">
        <v>289</v>
      </c>
      <c r="D141">
        <v>1</v>
      </c>
      <c r="E141">
        <v>0</v>
      </c>
      <c r="F141">
        <v>0</v>
      </c>
      <c r="G141">
        <v>0</v>
      </c>
      <c r="H141">
        <v>271</v>
      </c>
      <c r="I141">
        <v>57</v>
      </c>
      <c r="J141">
        <v>48</v>
      </c>
      <c r="K141">
        <v>9</v>
      </c>
    </row>
    <row r="142" spans="1:11" x14ac:dyDescent="0.35">
      <c r="A142" t="s">
        <v>126</v>
      </c>
      <c r="B142">
        <v>202242</v>
      </c>
      <c r="C142" t="s">
        <v>289</v>
      </c>
      <c r="D142">
        <v>0</v>
      </c>
      <c r="E142">
        <v>1</v>
      </c>
      <c r="F142">
        <v>1</v>
      </c>
      <c r="G142">
        <v>0</v>
      </c>
      <c r="H142">
        <v>271</v>
      </c>
      <c r="I142">
        <v>56</v>
      </c>
      <c r="J142">
        <v>47</v>
      </c>
      <c r="K142">
        <v>9</v>
      </c>
    </row>
    <row r="143" spans="1:11" x14ac:dyDescent="0.35">
      <c r="A143" t="s">
        <v>132</v>
      </c>
      <c r="B143">
        <v>202248</v>
      </c>
      <c r="C143" t="s">
        <v>289</v>
      </c>
      <c r="D143">
        <v>1</v>
      </c>
      <c r="E143">
        <v>0</v>
      </c>
      <c r="F143">
        <v>0</v>
      </c>
      <c r="G143">
        <v>0</v>
      </c>
      <c r="H143">
        <v>270</v>
      </c>
      <c r="I143">
        <v>56</v>
      </c>
      <c r="J143">
        <v>47</v>
      </c>
      <c r="K143">
        <v>9</v>
      </c>
    </row>
    <row r="144" spans="1:11" x14ac:dyDescent="0.35">
      <c r="A144" t="s">
        <v>133</v>
      </c>
      <c r="B144">
        <v>202249</v>
      </c>
      <c r="C144" t="s">
        <v>289</v>
      </c>
      <c r="D144">
        <v>0</v>
      </c>
      <c r="E144">
        <v>1</v>
      </c>
      <c r="F144">
        <v>1</v>
      </c>
      <c r="G144">
        <v>0</v>
      </c>
      <c r="H144">
        <v>270</v>
      </c>
      <c r="I144">
        <v>55</v>
      </c>
      <c r="J144">
        <v>46</v>
      </c>
      <c r="K144">
        <v>9</v>
      </c>
    </row>
    <row r="145" spans="1:11" x14ac:dyDescent="0.35">
      <c r="A145" t="s">
        <v>134</v>
      </c>
      <c r="B145">
        <v>202250</v>
      </c>
      <c r="C145" t="s">
        <v>289</v>
      </c>
      <c r="D145">
        <v>0</v>
      </c>
      <c r="E145">
        <v>1</v>
      </c>
      <c r="F145">
        <v>1</v>
      </c>
      <c r="G145">
        <v>0</v>
      </c>
      <c r="H145">
        <v>270</v>
      </c>
      <c r="I145">
        <v>54</v>
      </c>
      <c r="J145">
        <v>45</v>
      </c>
      <c r="K145">
        <v>9</v>
      </c>
    </row>
    <row r="146" spans="1:11" x14ac:dyDescent="0.35">
      <c r="A146" t="s">
        <v>151</v>
      </c>
      <c r="B146">
        <v>202251</v>
      </c>
      <c r="C146" t="s">
        <v>289</v>
      </c>
      <c r="D146">
        <v>0</v>
      </c>
      <c r="E146">
        <v>2</v>
      </c>
      <c r="F146">
        <v>1</v>
      </c>
      <c r="G146">
        <v>1</v>
      </c>
      <c r="H146">
        <v>270</v>
      </c>
      <c r="I146">
        <v>52</v>
      </c>
      <c r="J146">
        <v>44</v>
      </c>
      <c r="K146">
        <v>8</v>
      </c>
    </row>
    <row r="147" spans="1:11" x14ac:dyDescent="0.35">
      <c r="A147" t="s">
        <v>152</v>
      </c>
      <c r="B147">
        <v>202252</v>
      </c>
      <c r="C147" t="s">
        <v>289</v>
      </c>
      <c r="D147">
        <v>0</v>
      </c>
      <c r="E147">
        <v>1</v>
      </c>
      <c r="F147">
        <v>1</v>
      </c>
      <c r="G147">
        <v>0</v>
      </c>
      <c r="H147">
        <v>270</v>
      </c>
      <c r="I147">
        <v>51</v>
      </c>
      <c r="J147">
        <v>43</v>
      </c>
      <c r="K147">
        <v>8</v>
      </c>
    </row>
    <row r="148" spans="1:11" x14ac:dyDescent="0.35">
      <c r="A148" t="s">
        <v>243</v>
      </c>
      <c r="B148">
        <v>202001</v>
      </c>
      <c r="C148" t="s">
        <v>290</v>
      </c>
      <c r="D148">
        <v>32</v>
      </c>
      <c r="E148">
        <v>0</v>
      </c>
      <c r="F148">
        <v>0</v>
      </c>
      <c r="G148">
        <v>0</v>
      </c>
      <c r="H148">
        <v>6256</v>
      </c>
      <c r="I148">
        <v>0</v>
      </c>
      <c r="J148">
        <v>0</v>
      </c>
      <c r="K148">
        <v>0</v>
      </c>
    </row>
    <row r="149" spans="1:11" x14ac:dyDescent="0.35">
      <c r="A149" t="s">
        <v>244</v>
      </c>
      <c r="B149">
        <v>202002</v>
      </c>
      <c r="C149" t="s">
        <v>290</v>
      </c>
      <c r="D149">
        <v>61</v>
      </c>
      <c r="E149">
        <v>0</v>
      </c>
      <c r="F149">
        <v>0</v>
      </c>
      <c r="G149">
        <v>0</v>
      </c>
      <c r="H149">
        <v>6195</v>
      </c>
      <c r="I149">
        <v>0</v>
      </c>
      <c r="J149">
        <v>0</v>
      </c>
      <c r="K149">
        <v>0</v>
      </c>
    </row>
    <row r="150" spans="1:11" x14ac:dyDescent="0.35">
      <c r="A150" t="s">
        <v>245</v>
      </c>
      <c r="B150">
        <v>202003</v>
      </c>
      <c r="C150" t="s">
        <v>290</v>
      </c>
      <c r="D150">
        <v>48</v>
      </c>
      <c r="E150">
        <v>0</v>
      </c>
      <c r="F150">
        <v>0</v>
      </c>
      <c r="G150">
        <v>0</v>
      </c>
      <c r="H150">
        <v>6147</v>
      </c>
      <c r="I150">
        <v>0</v>
      </c>
      <c r="J150">
        <v>0</v>
      </c>
      <c r="K150">
        <v>0</v>
      </c>
    </row>
    <row r="151" spans="1:11" x14ac:dyDescent="0.35">
      <c r="A151" t="s">
        <v>246</v>
      </c>
      <c r="B151">
        <v>202004</v>
      </c>
      <c r="C151" t="s">
        <v>290</v>
      </c>
      <c r="D151">
        <v>55</v>
      </c>
      <c r="E151">
        <v>0</v>
      </c>
      <c r="F151">
        <v>0</v>
      </c>
      <c r="G151">
        <v>0</v>
      </c>
      <c r="H151">
        <v>6092</v>
      </c>
      <c r="I151">
        <v>0</v>
      </c>
      <c r="J151">
        <v>0</v>
      </c>
      <c r="K151">
        <v>0</v>
      </c>
    </row>
    <row r="152" spans="1:11" x14ac:dyDescent="0.35">
      <c r="A152" t="s">
        <v>247</v>
      </c>
      <c r="B152">
        <v>202005</v>
      </c>
      <c r="C152" t="s">
        <v>290</v>
      </c>
      <c r="D152">
        <v>62</v>
      </c>
      <c r="E152">
        <v>0</v>
      </c>
      <c r="F152">
        <v>0</v>
      </c>
      <c r="G152">
        <v>0</v>
      </c>
      <c r="H152">
        <v>6030</v>
      </c>
      <c r="I152">
        <v>0</v>
      </c>
      <c r="J152">
        <v>0</v>
      </c>
      <c r="K152">
        <v>0</v>
      </c>
    </row>
    <row r="153" spans="1:11" x14ac:dyDescent="0.35">
      <c r="A153" t="s">
        <v>248</v>
      </c>
      <c r="B153">
        <v>202006</v>
      </c>
      <c r="C153" t="s">
        <v>290</v>
      </c>
      <c r="D153">
        <v>54</v>
      </c>
      <c r="E153">
        <v>0</v>
      </c>
      <c r="F153">
        <v>0</v>
      </c>
      <c r="G153">
        <v>0</v>
      </c>
      <c r="H153">
        <v>5976</v>
      </c>
      <c r="I153">
        <v>0</v>
      </c>
      <c r="J153">
        <v>0</v>
      </c>
      <c r="K153">
        <v>0</v>
      </c>
    </row>
    <row r="154" spans="1:11" x14ac:dyDescent="0.35">
      <c r="A154" t="s">
        <v>249</v>
      </c>
      <c r="B154">
        <v>202007</v>
      </c>
      <c r="C154" t="s">
        <v>290</v>
      </c>
      <c r="D154">
        <v>60</v>
      </c>
      <c r="E154">
        <v>0</v>
      </c>
      <c r="F154">
        <v>0</v>
      </c>
      <c r="G154">
        <v>0</v>
      </c>
      <c r="H154">
        <v>5916</v>
      </c>
      <c r="I154">
        <v>0</v>
      </c>
      <c r="J154">
        <v>0</v>
      </c>
      <c r="K154">
        <v>0</v>
      </c>
    </row>
    <row r="155" spans="1:11" x14ac:dyDescent="0.35">
      <c r="A155" t="s">
        <v>250</v>
      </c>
      <c r="B155">
        <v>202008</v>
      </c>
      <c r="C155" t="s">
        <v>290</v>
      </c>
      <c r="D155">
        <v>51</v>
      </c>
      <c r="E155">
        <v>0</v>
      </c>
      <c r="F155">
        <v>0</v>
      </c>
      <c r="G155">
        <v>0</v>
      </c>
      <c r="H155">
        <v>5865</v>
      </c>
      <c r="I155">
        <v>0</v>
      </c>
      <c r="J155">
        <v>0</v>
      </c>
      <c r="K155">
        <v>0</v>
      </c>
    </row>
    <row r="156" spans="1:11" x14ac:dyDescent="0.35">
      <c r="A156" t="s">
        <v>251</v>
      </c>
      <c r="B156">
        <v>202009</v>
      </c>
      <c r="C156" t="s">
        <v>290</v>
      </c>
      <c r="D156">
        <v>46</v>
      </c>
      <c r="E156">
        <v>0</v>
      </c>
      <c r="F156">
        <v>0</v>
      </c>
      <c r="G156">
        <v>0</v>
      </c>
      <c r="H156">
        <v>5819</v>
      </c>
      <c r="I156">
        <v>0</v>
      </c>
      <c r="J156">
        <v>0</v>
      </c>
      <c r="K156">
        <v>0</v>
      </c>
    </row>
    <row r="157" spans="1:11" x14ac:dyDescent="0.35">
      <c r="A157" t="s">
        <v>252</v>
      </c>
      <c r="B157">
        <v>202010</v>
      </c>
      <c r="C157" t="s">
        <v>290</v>
      </c>
      <c r="D157">
        <v>52</v>
      </c>
      <c r="E157">
        <v>0</v>
      </c>
      <c r="F157">
        <v>0</v>
      </c>
      <c r="G157">
        <v>0</v>
      </c>
      <c r="H157">
        <v>5767</v>
      </c>
      <c r="I157">
        <v>0</v>
      </c>
      <c r="J157">
        <v>0</v>
      </c>
      <c r="K157">
        <v>0</v>
      </c>
    </row>
    <row r="158" spans="1:11" x14ac:dyDescent="0.35">
      <c r="A158" t="s">
        <v>253</v>
      </c>
      <c r="B158">
        <v>202011</v>
      </c>
      <c r="C158" t="s">
        <v>290</v>
      </c>
      <c r="D158">
        <v>41</v>
      </c>
      <c r="E158">
        <v>0</v>
      </c>
      <c r="F158">
        <v>0</v>
      </c>
      <c r="G158">
        <v>0</v>
      </c>
      <c r="H158">
        <v>5726</v>
      </c>
      <c r="I158">
        <v>0</v>
      </c>
      <c r="J158">
        <v>0</v>
      </c>
      <c r="K158">
        <v>0</v>
      </c>
    </row>
    <row r="159" spans="1:11" x14ac:dyDescent="0.35">
      <c r="A159" t="s">
        <v>254</v>
      </c>
      <c r="B159">
        <v>202012</v>
      </c>
      <c r="C159" t="s">
        <v>290</v>
      </c>
      <c r="D159">
        <v>48</v>
      </c>
      <c r="E159">
        <v>0</v>
      </c>
      <c r="F159">
        <v>0</v>
      </c>
      <c r="G159">
        <v>0</v>
      </c>
      <c r="H159">
        <v>5678</v>
      </c>
      <c r="I159">
        <v>0</v>
      </c>
      <c r="J159">
        <v>0</v>
      </c>
      <c r="K159">
        <v>0</v>
      </c>
    </row>
    <row r="160" spans="1:11" x14ac:dyDescent="0.35">
      <c r="A160" t="s">
        <v>255</v>
      </c>
      <c r="B160">
        <v>202013</v>
      </c>
      <c r="C160" t="s">
        <v>290</v>
      </c>
      <c r="D160">
        <v>48</v>
      </c>
      <c r="E160">
        <v>0</v>
      </c>
      <c r="F160">
        <v>0</v>
      </c>
      <c r="G160">
        <v>0</v>
      </c>
      <c r="H160">
        <v>5630</v>
      </c>
      <c r="I160">
        <v>0</v>
      </c>
      <c r="J160">
        <v>0</v>
      </c>
      <c r="K160">
        <v>0</v>
      </c>
    </row>
    <row r="161" spans="1:11" x14ac:dyDescent="0.35">
      <c r="A161" t="s">
        <v>256</v>
      </c>
      <c r="B161">
        <v>202014</v>
      </c>
      <c r="C161" t="s">
        <v>290</v>
      </c>
      <c r="D161">
        <v>46</v>
      </c>
      <c r="E161">
        <v>0</v>
      </c>
      <c r="F161">
        <v>0</v>
      </c>
      <c r="G161">
        <v>0</v>
      </c>
      <c r="H161">
        <v>5584</v>
      </c>
      <c r="I161">
        <v>0</v>
      </c>
      <c r="J161">
        <v>0</v>
      </c>
      <c r="K161">
        <v>0</v>
      </c>
    </row>
    <row r="162" spans="1:11" x14ac:dyDescent="0.35">
      <c r="A162" t="s">
        <v>257</v>
      </c>
      <c r="B162">
        <v>202015</v>
      </c>
      <c r="C162" t="s">
        <v>290</v>
      </c>
      <c r="D162">
        <v>58</v>
      </c>
      <c r="E162">
        <v>0</v>
      </c>
      <c r="F162">
        <v>0</v>
      </c>
      <c r="G162">
        <v>0</v>
      </c>
      <c r="H162">
        <v>5526</v>
      </c>
      <c r="I162">
        <v>0</v>
      </c>
      <c r="J162">
        <v>0</v>
      </c>
      <c r="K162">
        <v>0</v>
      </c>
    </row>
    <row r="163" spans="1:11" x14ac:dyDescent="0.35">
      <c r="A163" t="s">
        <v>286</v>
      </c>
      <c r="B163">
        <v>202016</v>
      </c>
      <c r="C163" t="s">
        <v>290</v>
      </c>
      <c r="D163">
        <v>52</v>
      </c>
      <c r="E163">
        <v>0</v>
      </c>
      <c r="F163">
        <v>0</v>
      </c>
      <c r="G163">
        <v>0</v>
      </c>
      <c r="H163">
        <v>5474</v>
      </c>
      <c r="I163">
        <v>0</v>
      </c>
      <c r="J163">
        <v>0</v>
      </c>
      <c r="K163">
        <v>0</v>
      </c>
    </row>
    <row r="164" spans="1:11" x14ac:dyDescent="0.35">
      <c r="A164" t="s">
        <v>258</v>
      </c>
      <c r="B164">
        <v>202017</v>
      </c>
      <c r="C164" t="s">
        <v>290</v>
      </c>
      <c r="D164">
        <v>43</v>
      </c>
      <c r="E164">
        <v>0</v>
      </c>
      <c r="F164">
        <v>0</v>
      </c>
      <c r="G164">
        <v>0</v>
      </c>
      <c r="H164">
        <v>5431</v>
      </c>
      <c r="I164">
        <v>0</v>
      </c>
      <c r="J164">
        <v>0</v>
      </c>
      <c r="K164">
        <v>0</v>
      </c>
    </row>
    <row r="165" spans="1:11" x14ac:dyDescent="0.35">
      <c r="A165" t="s">
        <v>259</v>
      </c>
      <c r="B165">
        <v>202018</v>
      </c>
      <c r="C165" t="s">
        <v>290</v>
      </c>
      <c r="D165">
        <v>44</v>
      </c>
      <c r="E165">
        <v>0</v>
      </c>
      <c r="F165">
        <v>0</v>
      </c>
      <c r="G165">
        <v>0</v>
      </c>
      <c r="H165">
        <v>5387</v>
      </c>
      <c r="I165">
        <v>0</v>
      </c>
      <c r="J165">
        <v>0</v>
      </c>
      <c r="K165">
        <v>0</v>
      </c>
    </row>
    <row r="166" spans="1:11" x14ac:dyDescent="0.35">
      <c r="A166" t="s">
        <v>260</v>
      </c>
      <c r="B166">
        <v>202019</v>
      </c>
      <c r="C166" t="s">
        <v>290</v>
      </c>
      <c r="D166">
        <v>49</v>
      </c>
      <c r="E166">
        <v>0</v>
      </c>
      <c r="F166">
        <v>0</v>
      </c>
      <c r="G166">
        <v>0</v>
      </c>
      <c r="H166">
        <v>5338</v>
      </c>
      <c r="I166">
        <v>0</v>
      </c>
      <c r="J166">
        <v>0</v>
      </c>
      <c r="K166">
        <v>0</v>
      </c>
    </row>
    <row r="167" spans="1:11" x14ac:dyDescent="0.35">
      <c r="A167" t="s">
        <v>236</v>
      </c>
      <c r="B167">
        <v>202020</v>
      </c>
      <c r="C167" t="s">
        <v>290</v>
      </c>
      <c r="D167">
        <v>55</v>
      </c>
      <c r="E167">
        <v>0</v>
      </c>
      <c r="F167">
        <v>0</v>
      </c>
      <c r="G167">
        <v>0</v>
      </c>
      <c r="H167">
        <v>5283</v>
      </c>
      <c r="I167">
        <v>0</v>
      </c>
      <c r="J167">
        <v>0</v>
      </c>
      <c r="K167">
        <v>0</v>
      </c>
    </row>
    <row r="168" spans="1:11" x14ac:dyDescent="0.35">
      <c r="A168" t="s">
        <v>261</v>
      </c>
      <c r="B168">
        <v>202021</v>
      </c>
      <c r="C168" t="s">
        <v>290</v>
      </c>
      <c r="D168">
        <v>45</v>
      </c>
      <c r="E168">
        <v>0</v>
      </c>
      <c r="F168">
        <v>0</v>
      </c>
      <c r="G168">
        <v>0</v>
      </c>
      <c r="H168">
        <v>5238</v>
      </c>
      <c r="I168">
        <v>0</v>
      </c>
      <c r="J168">
        <v>0</v>
      </c>
      <c r="K168">
        <v>0</v>
      </c>
    </row>
    <row r="169" spans="1:11" x14ac:dyDescent="0.35">
      <c r="A169" t="s">
        <v>262</v>
      </c>
      <c r="B169">
        <v>202022</v>
      </c>
      <c r="C169" t="s">
        <v>290</v>
      </c>
      <c r="D169">
        <v>46</v>
      </c>
      <c r="E169">
        <v>0</v>
      </c>
      <c r="F169">
        <v>0</v>
      </c>
      <c r="G169">
        <v>0</v>
      </c>
      <c r="H169">
        <v>5192</v>
      </c>
      <c r="I169">
        <v>0</v>
      </c>
      <c r="J169">
        <v>0</v>
      </c>
      <c r="K169">
        <v>0</v>
      </c>
    </row>
    <row r="170" spans="1:11" x14ac:dyDescent="0.35">
      <c r="A170" t="s">
        <v>263</v>
      </c>
      <c r="B170">
        <v>202023</v>
      </c>
      <c r="C170" t="s">
        <v>290</v>
      </c>
      <c r="D170">
        <v>45</v>
      </c>
      <c r="E170">
        <v>0</v>
      </c>
      <c r="F170">
        <v>0</v>
      </c>
      <c r="G170">
        <v>0</v>
      </c>
      <c r="H170">
        <v>5147</v>
      </c>
      <c r="I170">
        <v>0</v>
      </c>
      <c r="J170">
        <v>0</v>
      </c>
      <c r="K170">
        <v>0</v>
      </c>
    </row>
    <row r="171" spans="1:11" x14ac:dyDescent="0.35">
      <c r="A171" t="s">
        <v>264</v>
      </c>
      <c r="B171">
        <v>202024</v>
      </c>
      <c r="C171" t="s">
        <v>290</v>
      </c>
      <c r="D171">
        <v>51</v>
      </c>
      <c r="E171">
        <v>0</v>
      </c>
      <c r="F171">
        <v>0</v>
      </c>
      <c r="G171">
        <v>0</v>
      </c>
      <c r="H171">
        <v>5096</v>
      </c>
      <c r="I171">
        <v>0</v>
      </c>
      <c r="J171">
        <v>0</v>
      </c>
      <c r="K171">
        <v>0</v>
      </c>
    </row>
    <row r="172" spans="1:11" x14ac:dyDescent="0.35">
      <c r="A172" t="s">
        <v>287</v>
      </c>
      <c r="B172">
        <v>202025</v>
      </c>
      <c r="C172" t="s">
        <v>290</v>
      </c>
      <c r="D172">
        <v>49</v>
      </c>
      <c r="E172">
        <v>0</v>
      </c>
      <c r="F172">
        <v>0</v>
      </c>
      <c r="G172">
        <v>0</v>
      </c>
      <c r="H172">
        <v>5047</v>
      </c>
      <c r="I172">
        <v>0</v>
      </c>
      <c r="J172">
        <v>0</v>
      </c>
      <c r="K172">
        <v>0</v>
      </c>
    </row>
    <row r="173" spans="1:11" x14ac:dyDescent="0.35">
      <c r="A173" t="s">
        <v>265</v>
      </c>
      <c r="B173">
        <v>202026</v>
      </c>
      <c r="C173" t="s">
        <v>290</v>
      </c>
      <c r="D173">
        <v>60</v>
      </c>
      <c r="E173">
        <v>0</v>
      </c>
      <c r="F173">
        <v>0</v>
      </c>
      <c r="G173">
        <v>0</v>
      </c>
      <c r="H173">
        <v>4987</v>
      </c>
      <c r="I173">
        <v>0</v>
      </c>
      <c r="J173">
        <v>0</v>
      </c>
      <c r="K173">
        <v>0</v>
      </c>
    </row>
    <row r="174" spans="1:11" x14ac:dyDescent="0.35">
      <c r="A174" t="s">
        <v>266</v>
      </c>
      <c r="B174">
        <v>202027</v>
      </c>
      <c r="C174" t="s">
        <v>290</v>
      </c>
      <c r="D174">
        <v>47</v>
      </c>
      <c r="E174">
        <v>0</v>
      </c>
      <c r="F174">
        <v>0</v>
      </c>
      <c r="G174">
        <v>0</v>
      </c>
      <c r="H174">
        <v>4940</v>
      </c>
      <c r="I174">
        <v>0</v>
      </c>
      <c r="J174">
        <v>0</v>
      </c>
      <c r="K174">
        <v>0</v>
      </c>
    </row>
    <row r="175" spans="1:11" x14ac:dyDescent="0.35">
      <c r="A175" t="s">
        <v>267</v>
      </c>
      <c r="B175">
        <v>202028</v>
      </c>
      <c r="C175" t="s">
        <v>290</v>
      </c>
      <c r="D175">
        <v>45</v>
      </c>
      <c r="E175">
        <v>0</v>
      </c>
      <c r="F175">
        <v>0</v>
      </c>
      <c r="G175">
        <v>0</v>
      </c>
      <c r="H175">
        <v>4895</v>
      </c>
      <c r="I175">
        <v>0</v>
      </c>
      <c r="J175">
        <v>0</v>
      </c>
      <c r="K175">
        <v>0</v>
      </c>
    </row>
    <row r="176" spans="1:11" x14ac:dyDescent="0.35">
      <c r="A176" t="s">
        <v>268</v>
      </c>
      <c r="B176">
        <v>202029</v>
      </c>
      <c r="C176" t="s">
        <v>290</v>
      </c>
      <c r="D176">
        <v>32</v>
      </c>
      <c r="E176">
        <v>0</v>
      </c>
      <c r="F176">
        <v>0</v>
      </c>
      <c r="G176">
        <v>0</v>
      </c>
      <c r="H176">
        <v>4863</v>
      </c>
      <c r="I176">
        <v>0</v>
      </c>
      <c r="J176">
        <v>0</v>
      </c>
      <c r="K176">
        <v>0</v>
      </c>
    </row>
    <row r="177" spans="1:11" x14ac:dyDescent="0.35">
      <c r="A177" t="s">
        <v>237</v>
      </c>
      <c r="B177">
        <v>202030</v>
      </c>
      <c r="C177" t="s">
        <v>290</v>
      </c>
      <c r="D177">
        <v>38</v>
      </c>
      <c r="E177">
        <v>0</v>
      </c>
      <c r="F177">
        <v>0</v>
      </c>
      <c r="G177">
        <v>0</v>
      </c>
      <c r="H177">
        <v>4825</v>
      </c>
      <c r="I177">
        <v>0</v>
      </c>
      <c r="J177">
        <v>0</v>
      </c>
      <c r="K177">
        <v>0</v>
      </c>
    </row>
    <row r="178" spans="1:11" x14ac:dyDescent="0.35">
      <c r="A178" t="s">
        <v>269</v>
      </c>
      <c r="B178">
        <v>202031</v>
      </c>
      <c r="C178" t="s">
        <v>290</v>
      </c>
      <c r="D178">
        <v>51</v>
      </c>
      <c r="E178">
        <v>0</v>
      </c>
      <c r="F178">
        <v>0</v>
      </c>
      <c r="G178">
        <v>0</v>
      </c>
      <c r="H178">
        <v>4774</v>
      </c>
      <c r="I178">
        <v>0</v>
      </c>
      <c r="J178">
        <v>0</v>
      </c>
      <c r="K178">
        <v>0</v>
      </c>
    </row>
    <row r="179" spans="1:11" x14ac:dyDescent="0.35">
      <c r="A179" t="s">
        <v>238</v>
      </c>
      <c r="B179">
        <v>202032</v>
      </c>
      <c r="C179" t="s">
        <v>290</v>
      </c>
      <c r="D179">
        <v>47</v>
      </c>
      <c r="E179">
        <v>0</v>
      </c>
      <c r="F179">
        <v>0</v>
      </c>
      <c r="G179">
        <v>0</v>
      </c>
      <c r="H179">
        <v>4727</v>
      </c>
      <c r="I179">
        <v>0</v>
      </c>
      <c r="J179">
        <v>0</v>
      </c>
      <c r="K179">
        <v>0</v>
      </c>
    </row>
    <row r="180" spans="1:11" x14ac:dyDescent="0.35">
      <c r="A180" t="s">
        <v>270</v>
      </c>
      <c r="B180">
        <v>202033</v>
      </c>
      <c r="C180" t="s">
        <v>290</v>
      </c>
      <c r="D180">
        <v>50</v>
      </c>
      <c r="E180">
        <v>0</v>
      </c>
      <c r="F180">
        <v>0</v>
      </c>
      <c r="G180">
        <v>0</v>
      </c>
      <c r="H180">
        <v>4677</v>
      </c>
      <c r="I180">
        <v>0</v>
      </c>
      <c r="J180">
        <v>0</v>
      </c>
      <c r="K180">
        <v>0</v>
      </c>
    </row>
    <row r="181" spans="1:11" x14ac:dyDescent="0.35">
      <c r="A181" t="s">
        <v>271</v>
      </c>
      <c r="B181">
        <v>202034</v>
      </c>
      <c r="C181" t="s">
        <v>290</v>
      </c>
      <c r="D181">
        <v>41</v>
      </c>
      <c r="E181">
        <v>0</v>
      </c>
      <c r="F181">
        <v>0</v>
      </c>
      <c r="G181">
        <v>0</v>
      </c>
      <c r="H181">
        <v>4636</v>
      </c>
      <c r="I181">
        <v>0</v>
      </c>
      <c r="J181">
        <v>0</v>
      </c>
      <c r="K181">
        <v>0</v>
      </c>
    </row>
    <row r="182" spans="1:11" x14ac:dyDescent="0.35">
      <c r="A182" t="s">
        <v>272</v>
      </c>
      <c r="B182">
        <v>202035</v>
      </c>
      <c r="C182" t="s">
        <v>290</v>
      </c>
      <c r="D182">
        <v>44</v>
      </c>
      <c r="E182">
        <v>0</v>
      </c>
      <c r="F182">
        <v>0</v>
      </c>
      <c r="G182">
        <v>0</v>
      </c>
      <c r="H182">
        <v>4592</v>
      </c>
      <c r="I182">
        <v>0</v>
      </c>
      <c r="J182">
        <v>0</v>
      </c>
      <c r="K182">
        <v>0</v>
      </c>
    </row>
    <row r="183" spans="1:11" x14ac:dyDescent="0.35">
      <c r="A183" t="s">
        <v>273</v>
      </c>
      <c r="B183">
        <v>202036</v>
      </c>
      <c r="C183" t="s">
        <v>290</v>
      </c>
      <c r="D183">
        <v>51</v>
      </c>
      <c r="E183">
        <v>0</v>
      </c>
      <c r="F183">
        <v>0</v>
      </c>
      <c r="G183">
        <v>0</v>
      </c>
      <c r="H183">
        <v>4541</v>
      </c>
      <c r="I183">
        <v>0</v>
      </c>
      <c r="J183">
        <v>0</v>
      </c>
      <c r="K183">
        <v>0</v>
      </c>
    </row>
    <row r="184" spans="1:11" x14ac:dyDescent="0.35">
      <c r="A184" t="s">
        <v>274</v>
      </c>
      <c r="B184">
        <v>202037</v>
      </c>
      <c r="C184" t="s">
        <v>290</v>
      </c>
      <c r="D184">
        <v>60</v>
      </c>
      <c r="E184">
        <v>0</v>
      </c>
      <c r="F184">
        <v>0</v>
      </c>
      <c r="G184">
        <v>0</v>
      </c>
      <c r="H184">
        <v>4481</v>
      </c>
      <c r="I184">
        <v>0</v>
      </c>
      <c r="J184">
        <v>0</v>
      </c>
      <c r="K184">
        <v>0</v>
      </c>
    </row>
    <row r="185" spans="1:11" x14ac:dyDescent="0.35">
      <c r="A185" t="s">
        <v>275</v>
      </c>
      <c r="B185">
        <v>202038</v>
      </c>
      <c r="C185" t="s">
        <v>290</v>
      </c>
      <c r="D185">
        <v>40</v>
      </c>
      <c r="E185">
        <v>0</v>
      </c>
      <c r="F185">
        <v>0</v>
      </c>
      <c r="G185">
        <v>0</v>
      </c>
      <c r="H185">
        <v>4441</v>
      </c>
      <c r="I185">
        <v>0</v>
      </c>
      <c r="J185">
        <v>0</v>
      </c>
      <c r="K185">
        <v>0</v>
      </c>
    </row>
    <row r="186" spans="1:11" x14ac:dyDescent="0.35">
      <c r="A186" t="s">
        <v>276</v>
      </c>
      <c r="B186">
        <v>202039</v>
      </c>
      <c r="C186" t="s">
        <v>290</v>
      </c>
      <c r="D186">
        <v>58</v>
      </c>
      <c r="E186">
        <v>0</v>
      </c>
      <c r="F186">
        <v>0</v>
      </c>
      <c r="G186">
        <v>0</v>
      </c>
      <c r="H186">
        <v>4383</v>
      </c>
      <c r="I186">
        <v>0</v>
      </c>
      <c r="J186">
        <v>0</v>
      </c>
      <c r="K186">
        <v>0</v>
      </c>
    </row>
    <row r="187" spans="1:11" x14ac:dyDescent="0.35">
      <c r="A187" t="s">
        <v>277</v>
      </c>
      <c r="B187">
        <v>202040</v>
      </c>
      <c r="C187" t="s">
        <v>290</v>
      </c>
      <c r="D187">
        <v>54</v>
      </c>
      <c r="E187">
        <v>0</v>
      </c>
      <c r="F187">
        <v>0</v>
      </c>
      <c r="G187">
        <v>0</v>
      </c>
      <c r="H187">
        <v>4329</v>
      </c>
      <c r="I187">
        <v>0</v>
      </c>
      <c r="J187">
        <v>0</v>
      </c>
      <c r="K187">
        <v>0</v>
      </c>
    </row>
    <row r="188" spans="1:11" x14ac:dyDescent="0.35">
      <c r="A188" t="s">
        <v>278</v>
      </c>
      <c r="B188">
        <v>202041</v>
      </c>
      <c r="C188" t="s">
        <v>290</v>
      </c>
      <c r="D188">
        <v>62</v>
      </c>
      <c r="E188">
        <v>0</v>
      </c>
      <c r="F188">
        <v>0</v>
      </c>
      <c r="G188">
        <v>0</v>
      </c>
      <c r="H188">
        <v>4267</v>
      </c>
      <c r="I188">
        <v>0</v>
      </c>
      <c r="J188">
        <v>0</v>
      </c>
      <c r="K188">
        <v>0</v>
      </c>
    </row>
    <row r="189" spans="1:11" x14ac:dyDescent="0.35">
      <c r="A189" t="s">
        <v>279</v>
      </c>
      <c r="B189">
        <v>202042</v>
      </c>
      <c r="C189" t="s">
        <v>290</v>
      </c>
      <c r="D189">
        <v>67</v>
      </c>
      <c r="E189">
        <v>0</v>
      </c>
      <c r="F189">
        <v>0</v>
      </c>
      <c r="G189">
        <v>0</v>
      </c>
      <c r="H189">
        <v>4200</v>
      </c>
      <c r="I189">
        <v>0</v>
      </c>
      <c r="J189">
        <v>0</v>
      </c>
      <c r="K189">
        <v>0</v>
      </c>
    </row>
    <row r="190" spans="1:11" x14ac:dyDescent="0.35">
      <c r="A190" t="s">
        <v>280</v>
      </c>
      <c r="B190">
        <v>202043</v>
      </c>
      <c r="C190" t="s">
        <v>290</v>
      </c>
      <c r="D190">
        <v>79</v>
      </c>
      <c r="E190">
        <v>0</v>
      </c>
      <c r="F190">
        <v>0</v>
      </c>
      <c r="G190">
        <v>0</v>
      </c>
      <c r="H190">
        <v>4121</v>
      </c>
      <c r="I190">
        <v>0</v>
      </c>
      <c r="J190">
        <v>0</v>
      </c>
      <c r="K190">
        <v>0</v>
      </c>
    </row>
    <row r="191" spans="1:11" x14ac:dyDescent="0.35">
      <c r="A191" t="s">
        <v>239</v>
      </c>
      <c r="B191">
        <v>202044</v>
      </c>
      <c r="C191" t="s">
        <v>290</v>
      </c>
      <c r="D191">
        <v>98</v>
      </c>
      <c r="E191">
        <v>0</v>
      </c>
      <c r="F191">
        <v>0</v>
      </c>
      <c r="G191">
        <v>0</v>
      </c>
      <c r="H191">
        <v>4023</v>
      </c>
      <c r="I191">
        <v>0</v>
      </c>
      <c r="J191">
        <v>0</v>
      </c>
      <c r="K191">
        <v>0</v>
      </c>
    </row>
    <row r="192" spans="1:11" x14ac:dyDescent="0.35">
      <c r="A192" t="s">
        <v>240</v>
      </c>
      <c r="B192">
        <v>202045</v>
      </c>
      <c r="C192" t="s">
        <v>290</v>
      </c>
      <c r="D192">
        <v>112</v>
      </c>
      <c r="E192">
        <v>0</v>
      </c>
      <c r="F192">
        <v>0</v>
      </c>
      <c r="G192">
        <v>0</v>
      </c>
      <c r="H192">
        <v>3911</v>
      </c>
      <c r="I192">
        <v>0</v>
      </c>
      <c r="J192">
        <v>0</v>
      </c>
      <c r="K192">
        <v>0</v>
      </c>
    </row>
    <row r="193" spans="1:11" x14ac:dyDescent="0.35">
      <c r="A193" t="s">
        <v>281</v>
      </c>
      <c r="B193">
        <v>202046</v>
      </c>
      <c r="C193" t="s">
        <v>290</v>
      </c>
      <c r="D193">
        <v>95</v>
      </c>
      <c r="E193">
        <v>0</v>
      </c>
      <c r="F193">
        <v>0</v>
      </c>
      <c r="G193">
        <v>0</v>
      </c>
      <c r="H193">
        <v>3816</v>
      </c>
      <c r="I193">
        <v>0</v>
      </c>
      <c r="J193">
        <v>0</v>
      </c>
      <c r="K193">
        <v>0</v>
      </c>
    </row>
    <row r="194" spans="1:11" x14ac:dyDescent="0.35">
      <c r="A194" t="s">
        <v>282</v>
      </c>
      <c r="B194">
        <v>202047</v>
      </c>
      <c r="C194" t="s">
        <v>290</v>
      </c>
      <c r="D194">
        <v>76</v>
      </c>
      <c r="E194">
        <v>0</v>
      </c>
      <c r="F194">
        <v>0</v>
      </c>
      <c r="G194">
        <v>0</v>
      </c>
      <c r="H194">
        <v>3740</v>
      </c>
      <c r="I194">
        <v>0</v>
      </c>
      <c r="J194">
        <v>0</v>
      </c>
      <c r="K194">
        <v>0</v>
      </c>
    </row>
    <row r="195" spans="1:11" x14ac:dyDescent="0.35">
      <c r="A195" t="s">
        <v>283</v>
      </c>
      <c r="B195">
        <v>202048</v>
      </c>
      <c r="C195" t="s">
        <v>290</v>
      </c>
      <c r="D195">
        <v>90</v>
      </c>
      <c r="E195">
        <v>0</v>
      </c>
      <c r="F195">
        <v>0</v>
      </c>
      <c r="G195">
        <v>0</v>
      </c>
      <c r="H195">
        <v>3650</v>
      </c>
      <c r="I195">
        <v>0</v>
      </c>
      <c r="J195">
        <v>0</v>
      </c>
      <c r="K195">
        <v>0</v>
      </c>
    </row>
    <row r="196" spans="1:11" x14ac:dyDescent="0.35">
      <c r="A196" t="s">
        <v>241</v>
      </c>
      <c r="B196">
        <v>202049</v>
      </c>
      <c r="C196" t="s">
        <v>290</v>
      </c>
      <c r="D196">
        <v>77</v>
      </c>
      <c r="E196">
        <v>0</v>
      </c>
      <c r="F196">
        <v>0</v>
      </c>
      <c r="G196">
        <v>0</v>
      </c>
      <c r="H196">
        <v>3573</v>
      </c>
      <c r="I196">
        <v>0</v>
      </c>
      <c r="J196">
        <v>0</v>
      </c>
      <c r="K196">
        <v>0</v>
      </c>
    </row>
    <row r="197" spans="1:11" x14ac:dyDescent="0.35">
      <c r="A197" t="s">
        <v>284</v>
      </c>
      <c r="B197">
        <v>202050</v>
      </c>
      <c r="C197" t="s">
        <v>290</v>
      </c>
      <c r="D197">
        <v>67</v>
      </c>
      <c r="E197">
        <v>0</v>
      </c>
      <c r="F197">
        <v>0</v>
      </c>
      <c r="G197">
        <v>0</v>
      </c>
      <c r="H197">
        <v>3506</v>
      </c>
      <c r="I197">
        <v>0</v>
      </c>
      <c r="J197">
        <v>0</v>
      </c>
      <c r="K197">
        <v>0</v>
      </c>
    </row>
    <row r="198" spans="1:11" x14ac:dyDescent="0.35">
      <c r="A198" t="s">
        <v>242</v>
      </c>
      <c r="B198">
        <v>202051</v>
      </c>
      <c r="C198" t="s">
        <v>290</v>
      </c>
      <c r="D198">
        <v>68</v>
      </c>
      <c r="E198">
        <v>0</v>
      </c>
      <c r="F198">
        <v>0</v>
      </c>
      <c r="G198">
        <v>0</v>
      </c>
      <c r="H198">
        <v>3438</v>
      </c>
      <c r="I198">
        <v>0</v>
      </c>
      <c r="J198">
        <v>0</v>
      </c>
      <c r="K198">
        <v>0</v>
      </c>
    </row>
    <row r="199" spans="1:11" x14ac:dyDescent="0.35">
      <c r="A199" t="s">
        <v>10</v>
      </c>
      <c r="B199">
        <v>202052</v>
      </c>
      <c r="C199" t="s">
        <v>290</v>
      </c>
      <c r="D199">
        <v>72</v>
      </c>
      <c r="E199">
        <v>0</v>
      </c>
      <c r="F199">
        <v>0</v>
      </c>
      <c r="G199">
        <v>0</v>
      </c>
      <c r="H199">
        <v>3366</v>
      </c>
      <c r="I199">
        <v>2</v>
      </c>
      <c r="J199">
        <v>2</v>
      </c>
      <c r="K199">
        <v>0</v>
      </c>
    </row>
    <row r="200" spans="1:11" x14ac:dyDescent="0.35">
      <c r="A200" t="s">
        <v>32</v>
      </c>
      <c r="B200">
        <v>202053</v>
      </c>
      <c r="C200" t="s">
        <v>290</v>
      </c>
      <c r="D200">
        <v>39</v>
      </c>
      <c r="E200">
        <v>0</v>
      </c>
      <c r="F200">
        <v>0</v>
      </c>
      <c r="G200">
        <v>0</v>
      </c>
      <c r="H200">
        <v>3327</v>
      </c>
      <c r="I200">
        <v>55</v>
      </c>
      <c r="J200">
        <v>55</v>
      </c>
      <c r="K200">
        <v>0</v>
      </c>
    </row>
    <row r="201" spans="1:11" x14ac:dyDescent="0.35">
      <c r="A201" t="s">
        <v>33</v>
      </c>
      <c r="B201">
        <v>202101</v>
      </c>
      <c r="C201" t="s">
        <v>290</v>
      </c>
      <c r="D201">
        <v>45</v>
      </c>
      <c r="E201">
        <v>2</v>
      </c>
      <c r="F201">
        <v>2</v>
      </c>
      <c r="G201">
        <v>0</v>
      </c>
      <c r="H201">
        <v>3282</v>
      </c>
      <c r="I201">
        <v>153</v>
      </c>
      <c r="J201">
        <v>153</v>
      </c>
      <c r="K201">
        <v>0</v>
      </c>
    </row>
    <row r="202" spans="1:11" x14ac:dyDescent="0.35">
      <c r="A202" t="s">
        <v>34</v>
      </c>
      <c r="B202">
        <v>202102</v>
      </c>
      <c r="C202" t="s">
        <v>290</v>
      </c>
      <c r="D202">
        <v>45</v>
      </c>
      <c r="E202">
        <v>1</v>
      </c>
      <c r="F202">
        <v>1</v>
      </c>
      <c r="G202">
        <v>0</v>
      </c>
      <c r="H202">
        <v>3237</v>
      </c>
      <c r="I202">
        <v>555</v>
      </c>
      <c r="J202">
        <v>519</v>
      </c>
      <c r="K202">
        <v>36</v>
      </c>
    </row>
    <row r="203" spans="1:11" x14ac:dyDescent="0.35">
      <c r="A203" t="s">
        <v>35</v>
      </c>
      <c r="B203">
        <v>202103</v>
      </c>
      <c r="C203" t="s">
        <v>290</v>
      </c>
      <c r="D203">
        <v>64</v>
      </c>
      <c r="E203">
        <v>5</v>
      </c>
      <c r="F203">
        <v>4</v>
      </c>
      <c r="G203">
        <v>1</v>
      </c>
      <c r="H203">
        <v>3173</v>
      </c>
      <c r="I203">
        <v>1112</v>
      </c>
      <c r="J203">
        <v>992</v>
      </c>
      <c r="K203">
        <v>120</v>
      </c>
    </row>
    <row r="204" spans="1:11" x14ac:dyDescent="0.35">
      <c r="A204" t="s">
        <v>36</v>
      </c>
      <c r="B204">
        <v>202104</v>
      </c>
      <c r="C204" t="s">
        <v>290</v>
      </c>
      <c r="D204">
        <v>36</v>
      </c>
      <c r="E204">
        <v>8</v>
      </c>
      <c r="F204">
        <v>8</v>
      </c>
      <c r="G204">
        <v>0</v>
      </c>
      <c r="H204">
        <v>3137</v>
      </c>
      <c r="I204">
        <v>1510</v>
      </c>
      <c r="J204">
        <v>1380</v>
      </c>
      <c r="K204">
        <v>130</v>
      </c>
    </row>
    <row r="205" spans="1:11" x14ac:dyDescent="0.35">
      <c r="A205" t="s">
        <v>37</v>
      </c>
      <c r="B205">
        <v>202105</v>
      </c>
      <c r="C205" t="s">
        <v>290</v>
      </c>
      <c r="D205">
        <v>50</v>
      </c>
      <c r="E205">
        <v>9</v>
      </c>
      <c r="F205">
        <v>9</v>
      </c>
      <c r="G205">
        <v>0</v>
      </c>
      <c r="H205">
        <v>3087</v>
      </c>
      <c r="I205">
        <v>1695</v>
      </c>
      <c r="J205">
        <v>1515</v>
      </c>
      <c r="K205">
        <v>180</v>
      </c>
    </row>
    <row r="206" spans="1:11" x14ac:dyDescent="0.35">
      <c r="A206" t="s">
        <v>38</v>
      </c>
      <c r="B206">
        <v>202106</v>
      </c>
      <c r="C206" t="s">
        <v>290</v>
      </c>
      <c r="D206">
        <v>41</v>
      </c>
      <c r="E206">
        <v>10</v>
      </c>
      <c r="F206">
        <v>8</v>
      </c>
      <c r="G206">
        <v>2</v>
      </c>
      <c r="H206">
        <v>3046</v>
      </c>
      <c r="I206">
        <v>1960</v>
      </c>
      <c r="J206">
        <v>1652</v>
      </c>
      <c r="K206">
        <v>308</v>
      </c>
    </row>
    <row r="207" spans="1:11" x14ac:dyDescent="0.35">
      <c r="A207" t="s">
        <v>39</v>
      </c>
      <c r="B207">
        <v>202107</v>
      </c>
      <c r="C207" t="s">
        <v>290</v>
      </c>
      <c r="D207">
        <v>21</v>
      </c>
      <c r="E207">
        <v>17</v>
      </c>
      <c r="F207">
        <v>17</v>
      </c>
      <c r="G207">
        <v>0</v>
      </c>
      <c r="H207">
        <v>3025</v>
      </c>
      <c r="I207">
        <v>2139</v>
      </c>
      <c r="J207">
        <v>1791</v>
      </c>
      <c r="K207">
        <v>348</v>
      </c>
    </row>
    <row r="208" spans="1:11" x14ac:dyDescent="0.35">
      <c r="A208" t="s">
        <v>40</v>
      </c>
      <c r="B208">
        <v>202108</v>
      </c>
      <c r="C208" t="s">
        <v>290</v>
      </c>
      <c r="D208">
        <v>27</v>
      </c>
      <c r="E208">
        <v>11</v>
      </c>
      <c r="F208">
        <v>8</v>
      </c>
      <c r="G208">
        <v>3</v>
      </c>
      <c r="H208">
        <v>2998</v>
      </c>
      <c r="I208">
        <v>2299</v>
      </c>
      <c r="J208">
        <v>1942</v>
      </c>
      <c r="K208">
        <v>357</v>
      </c>
    </row>
    <row r="209" spans="1:11" x14ac:dyDescent="0.35">
      <c r="A209" t="s">
        <v>41</v>
      </c>
      <c r="B209">
        <v>202109</v>
      </c>
      <c r="C209" t="s">
        <v>290</v>
      </c>
      <c r="D209">
        <v>31</v>
      </c>
      <c r="E209">
        <v>15</v>
      </c>
      <c r="F209">
        <v>7</v>
      </c>
      <c r="G209">
        <v>8</v>
      </c>
      <c r="H209">
        <v>2967</v>
      </c>
      <c r="I209">
        <v>2447</v>
      </c>
      <c r="J209">
        <v>2071</v>
      </c>
      <c r="K209">
        <v>376</v>
      </c>
    </row>
    <row r="210" spans="1:11" x14ac:dyDescent="0.35">
      <c r="A210" t="s">
        <v>42</v>
      </c>
      <c r="B210">
        <v>202110</v>
      </c>
      <c r="C210" t="s">
        <v>290</v>
      </c>
      <c r="D210">
        <v>26</v>
      </c>
      <c r="E210">
        <v>13</v>
      </c>
      <c r="F210">
        <v>12</v>
      </c>
      <c r="G210">
        <v>1</v>
      </c>
      <c r="H210">
        <v>2941</v>
      </c>
      <c r="I210">
        <v>2544</v>
      </c>
      <c r="J210">
        <v>2146</v>
      </c>
      <c r="K210">
        <v>398</v>
      </c>
    </row>
    <row r="211" spans="1:11" x14ac:dyDescent="0.35">
      <c r="A211" t="s">
        <v>43</v>
      </c>
      <c r="B211">
        <v>202111</v>
      </c>
      <c r="C211" t="s">
        <v>290</v>
      </c>
      <c r="D211">
        <v>31</v>
      </c>
      <c r="E211">
        <v>14</v>
      </c>
      <c r="F211">
        <v>12</v>
      </c>
      <c r="G211">
        <v>2</v>
      </c>
      <c r="H211">
        <v>2910</v>
      </c>
      <c r="I211">
        <v>2602</v>
      </c>
      <c r="J211">
        <v>2178</v>
      </c>
      <c r="K211">
        <v>424</v>
      </c>
    </row>
    <row r="212" spans="1:11" x14ac:dyDescent="0.35">
      <c r="A212" t="s">
        <v>44</v>
      </c>
      <c r="B212">
        <v>202112</v>
      </c>
      <c r="C212" t="s">
        <v>290</v>
      </c>
      <c r="D212">
        <v>22</v>
      </c>
      <c r="E212">
        <v>17</v>
      </c>
      <c r="F212">
        <v>12</v>
      </c>
      <c r="G212">
        <v>5</v>
      </c>
      <c r="H212">
        <v>2888</v>
      </c>
      <c r="I212">
        <v>2634</v>
      </c>
      <c r="J212">
        <v>2197</v>
      </c>
      <c r="K212">
        <v>437</v>
      </c>
    </row>
    <row r="213" spans="1:11" x14ac:dyDescent="0.35">
      <c r="A213" t="s">
        <v>45</v>
      </c>
      <c r="B213">
        <v>202113</v>
      </c>
      <c r="C213" t="s">
        <v>290</v>
      </c>
      <c r="D213">
        <v>22</v>
      </c>
      <c r="E213">
        <v>9</v>
      </c>
      <c r="F213">
        <v>6</v>
      </c>
      <c r="G213">
        <v>3</v>
      </c>
      <c r="H213">
        <v>2866</v>
      </c>
      <c r="I213">
        <v>2673</v>
      </c>
      <c r="J213">
        <v>2211</v>
      </c>
      <c r="K213">
        <v>462</v>
      </c>
    </row>
    <row r="214" spans="1:11" x14ac:dyDescent="0.35">
      <c r="A214" t="s">
        <v>46</v>
      </c>
      <c r="B214">
        <v>202114</v>
      </c>
      <c r="C214" t="s">
        <v>290</v>
      </c>
      <c r="D214">
        <v>20</v>
      </c>
      <c r="E214">
        <v>20</v>
      </c>
      <c r="F214">
        <v>16</v>
      </c>
      <c r="G214">
        <v>4</v>
      </c>
      <c r="H214">
        <v>2846</v>
      </c>
      <c r="I214">
        <v>2696</v>
      </c>
      <c r="J214">
        <v>2226</v>
      </c>
      <c r="K214">
        <v>470</v>
      </c>
    </row>
    <row r="215" spans="1:11" x14ac:dyDescent="0.35">
      <c r="A215" t="s">
        <v>47</v>
      </c>
      <c r="B215">
        <v>202115</v>
      </c>
      <c r="C215" t="s">
        <v>290</v>
      </c>
      <c r="D215">
        <v>16</v>
      </c>
      <c r="E215">
        <v>19</v>
      </c>
      <c r="F215">
        <v>16</v>
      </c>
      <c r="G215">
        <v>3</v>
      </c>
      <c r="H215">
        <v>2830</v>
      </c>
      <c r="I215">
        <v>2720</v>
      </c>
      <c r="J215">
        <v>2244</v>
      </c>
      <c r="K215">
        <v>476</v>
      </c>
    </row>
    <row r="216" spans="1:11" x14ac:dyDescent="0.35">
      <c r="A216" t="s">
        <v>48</v>
      </c>
      <c r="B216">
        <v>202116</v>
      </c>
      <c r="C216" t="s">
        <v>290</v>
      </c>
      <c r="D216">
        <v>17</v>
      </c>
      <c r="E216">
        <v>10</v>
      </c>
      <c r="F216">
        <v>9</v>
      </c>
      <c r="G216">
        <v>1</v>
      </c>
      <c r="H216">
        <v>2813</v>
      </c>
      <c r="I216">
        <v>2757</v>
      </c>
      <c r="J216">
        <v>2276</v>
      </c>
      <c r="K216">
        <v>481</v>
      </c>
    </row>
    <row r="217" spans="1:11" x14ac:dyDescent="0.35">
      <c r="A217" t="s">
        <v>49</v>
      </c>
      <c r="B217">
        <v>202117</v>
      </c>
      <c r="C217" t="s">
        <v>290</v>
      </c>
      <c r="D217">
        <v>13</v>
      </c>
      <c r="E217">
        <v>16</v>
      </c>
      <c r="F217">
        <v>12</v>
      </c>
      <c r="G217">
        <v>4</v>
      </c>
      <c r="H217">
        <v>2800</v>
      </c>
      <c r="I217">
        <v>2772</v>
      </c>
      <c r="J217">
        <v>2290</v>
      </c>
      <c r="K217">
        <v>482</v>
      </c>
    </row>
    <row r="218" spans="1:11" x14ac:dyDescent="0.35">
      <c r="A218" t="s">
        <v>50</v>
      </c>
      <c r="B218">
        <v>202118</v>
      </c>
      <c r="C218" t="s">
        <v>290</v>
      </c>
      <c r="D218">
        <v>13</v>
      </c>
      <c r="E218">
        <v>12</v>
      </c>
      <c r="F218">
        <v>10</v>
      </c>
      <c r="G218">
        <v>2</v>
      </c>
      <c r="H218">
        <v>2787</v>
      </c>
      <c r="I218">
        <v>2780</v>
      </c>
      <c r="J218">
        <v>2295</v>
      </c>
      <c r="K218">
        <v>485</v>
      </c>
    </row>
    <row r="219" spans="1:11" x14ac:dyDescent="0.35">
      <c r="A219" t="s">
        <v>51</v>
      </c>
      <c r="B219">
        <v>202119</v>
      </c>
      <c r="C219" t="s">
        <v>290</v>
      </c>
      <c r="D219">
        <v>13</v>
      </c>
      <c r="E219">
        <v>13</v>
      </c>
      <c r="F219">
        <v>11</v>
      </c>
      <c r="G219">
        <v>2</v>
      </c>
      <c r="H219">
        <v>2774</v>
      </c>
      <c r="I219">
        <v>2786</v>
      </c>
      <c r="J219">
        <v>2298</v>
      </c>
      <c r="K219">
        <v>488</v>
      </c>
    </row>
    <row r="220" spans="1:11" x14ac:dyDescent="0.35">
      <c r="A220" t="s">
        <v>52</v>
      </c>
      <c r="B220">
        <v>202120</v>
      </c>
      <c r="C220" t="s">
        <v>290</v>
      </c>
      <c r="D220">
        <v>8</v>
      </c>
      <c r="E220">
        <v>19</v>
      </c>
      <c r="F220">
        <v>17</v>
      </c>
      <c r="G220">
        <v>2</v>
      </c>
      <c r="H220">
        <v>2766</v>
      </c>
      <c r="I220">
        <v>2795</v>
      </c>
      <c r="J220">
        <v>2301</v>
      </c>
      <c r="K220">
        <v>494</v>
      </c>
    </row>
    <row r="221" spans="1:11" x14ac:dyDescent="0.35">
      <c r="A221" t="s">
        <v>53</v>
      </c>
      <c r="B221">
        <v>202121</v>
      </c>
      <c r="C221" t="s">
        <v>290</v>
      </c>
      <c r="D221">
        <v>13</v>
      </c>
      <c r="E221">
        <v>19</v>
      </c>
      <c r="F221">
        <v>18</v>
      </c>
      <c r="G221">
        <v>1</v>
      </c>
      <c r="H221">
        <v>2753</v>
      </c>
      <c r="I221">
        <v>2789</v>
      </c>
      <c r="J221">
        <v>2290</v>
      </c>
      <c r="K221">
        <v>499</v>
      </c>
    </row>
    <row r="222" spans="1:11" x14ac:dyDescent="0.35">
      <c r="A222" t="s">
        <v>54</v>
      </c>
      <c r="B222">
        <v>202122</v>
      </c>
      <c r="C222" t="s">
        <v>290</v>
      </c>
      <c r="D222">
        <v>13</v>
      </c>
      <c r="E222">
        <v>14</v>
      </c>
      <c r="F222">
        <v>9</v>
      </c>
      <c r="G222">
        <v>5</v>
      </c>
      <c r="H222">
        <v>2740</v>
      </c>
      <c r="I222">
        <v>2791</v>
      </c>
      <c r="J222">
        <v>2289</v>
      </c>
      <c r="K222">
        <v>502</v>
      </c>
    </row>
    <row r="223" spans="1:11" x14ac:dyDescent="0.35">
      <c r="A223" t="s">
        <v>55</v>
      </c>
      <c r="B223">
        <v>202123</v>
      </c>
      <c r="C223" t="s">
        <v>290</v>
      </c>
      <c r="D223">
        <v>10</v>
      </c>
      <c r="E223">
        <v>18</v>
      </c>
      <c r="F223">
        <v>17</v>
      </c>
      <c r="G223">
        <v>1</v>
      </c>
      <c r="H223">
        <v>2730</v>
      </c>
      <c r="I223">
        <v>2782</v>
      </c>
      <c r="J223">
        <v>2277</v>
      </c>
      <c r="K223">
        <v>505</v>
      </c>
    </row>
    <row r="224" spans="1:11" x14ac:dyDescent="0.35">
      <c r="A224" t="s">
        <v>56</v>
      </c>
      <c r="B224">
        <v>202124</v>
      </c>
      <c r="C224" t="s">
        <v>290</v>
      </c>
      <c r="D224">
        <v>17</v>
      </c>
      <c r="E224">
        <v>11</v>
      </c>
      <c r="F224">
        <v>9</v>
      </c>
      <c r="G224">
        <v>2</v>
      </c>
      <c r="H224">
        <v>2713</v>
      </c>
      <c r="I224">
        <v>2781</v>
      </c>
      <c r="J224">
        <v>2275</v>
      </c>
      <c r="K224">
        <v>506</v>
      </c>
    </row>
    <row r="225" spans="1:11" x14ac:dyDescent="0.35">
      <c r="A225" t="s">
        <v>57</v>
      </c>
      <c r="B225">
        <v>202125</v>
      </c>
      <c r="C225" t="s">
        <v>290</v>
      </c>
      <c r="D225">
        <v>17</v>
      </c>
      <c r="E225">
        <v>22</v>
      </c>
      <c r="F225">
        <v>19</v>
      </c>
      <c r="G225">
        <v>3</v>
      </c>
      <c r="H225">
        <v>2696</v>
      </c>
      <c r="I225">
        <v>2764</v>
      </c>
      <c r="J225">
        <v>2259</v>
      </c>
      <c r="K225">
        <v>505</v>
      </c>
    </row>
    <row r="226" spans="1:11" x14ac:dyDescent="0.35">
      <c r="A226" t="s">
        <v>58</v>
      </c>
      <c r="B226">
        <v>202126</v>
      </c>
      <c r="C226" t="s">
        <v>290</v>
      </c>
      <c r="D226">
        <v>16</v>
      </c>
      <c r="E226">
        <v>23</v>
      </c>
      <c r="F226">
        <v>22</v>
      </c>
      <c r="G226">
        <v>1</v>
      </c>
      <c r="H226">
        <v>2680</v>
      </c>
      <c r="I226">
        <v>2746</v>
      </c>
      <c r="J226">
        <v>2241</v>
      </c>
      <c r="K226">
        <v>505</v>
      </c>
    </row>
    <row r="227" spans="1:11" x14ac:dyDescent="0.35">
      <c r="A227" t="s">
        <v>59</v>
      </c>
      <c r="B227">
        <v>202127</v>
      </c>
      <c r="C227" t="s">
        <v>290</v>
      </c>
      <c r="D227">
        <v>19</v>
      </c>
      <c r="E227">
        <v>16</v>
      </c>
      <c r="F227">
        <v>11</v>
      </c>
      <c r="G227">
        <v>5</v>
      </c>
      <c r="H227">
        <v>2661</v>
      </c>
      <c r="I227">
        <v>2734</v>
      </c>
      <c r="J227">
        <v>2234</v>
      </c>
      <c r="K227">
        <v>500</v>
      </c>
    </row>
    <row r="228" spans="1:11" x14ac:dyDescent="0.35">
      <c r="A228" t="s">
        <v>60</v>
      </c>
      <c r="B228">
        <v>202128</v>
      </c>
      <c r="C228" t="s">
        <v>290</v>
      </c>
      <c r="D228">
        <v>18</v>
      </c>
      <c r="E228">
        <v>22</v>
      </c>
      <c r="F228">
        <v>18</v>
      </c>
      <c r="G228">
        <v>4</v>
      </c>
      <c r="H228">
        <v>2643</v>
      </c>
      <c r="I228">
        <v>2713</v>
      </c>
      <c r="J228">
        <v>2217</v>
      </c>
      <c r="K228">
        <v>496</v>
      </c>
    </row>
    <row r="229" spans="1:11" x14ac:dyDescent="0.35">
      <c r="A229" t="s">
        <v>61</v>
      </c>
      <c r="B229">
        <v>202129</v>
      </c>
      <c r="C229" t="s">
        <v>290</v>
      </c>
      <c r="D229">
        <v>11</v>
      </c>
      <c r="E229">
        <v>15</v>
      </c>
      <c r="F229">
        <v>14</v>
      </c>
      <c r="G229">
        <v>1</v>
      </c>
      <c r="H229">
        <v>2632</v>
      </c>
      <c r="I229">
        <v>2702</v>
      </c>
      <c r="J229">
        <v>2206</v>
      </c>
      <c r="K229">
        <v>496</v>
      </c>
    </row>
    <row r="230" spans="1:11" x14ac:dyDescent="0.35">
      <c r="A230" t="s">
        <v>62</v>
      </c>
      <c r="B230">
        <v>202130</v>
      </c>
      <c r="C230" t="s">
        <v>290</v>
      </c>
      <c r="D230">
        <v>16</v>
      </c>
      <c r="E230">
        <v>13</v>
      </c>
      <c r="F230">
        <v>11</v>
      </c>
      <c r="G230">
        <v>2</v>
      </c>
      <c r="H230">
        <v>2616</v>
      </c>
      <c r="I230">
        <v>2695</v>
      </c>
      <c r="J230">
        <v>2200</v>
      </c>
      <c r="K230">
        <v>495</v>
      </c>
    </row>
    <row r="231" spans="1:11" x14ac:dyDescent="0.35">
      <c r="A231" t="s">
        <v>63</v>
      </c>
      <c r="B231">
        <v>202131</v>
      </c>
      <c r="C231" t="s">
        <v>290</v>
      </c>
      <c r="D231">
        <v>15</v>
      </c>
      <c r="E231">
        <v>11</v>
      </c>
      <c r="F231">
        <v>10</v>
      </c>
      <c r="G231">
        <v>1</v>
      </c>
      <c r="H231">
        <v>2601</v>
      </c>
      <c r="I231">
        <v>2686</v>
      </c>
      <c r="J231">
        <v>2192</v>
      </c>
      <c r="K231">
        <v>494</v>
      </c>
    </row>
    <row r="232" spans="1:11" x14ac:dyDescent="0.35">
      <c r="A232" t="s">
        <v>64</v>
      </c>
      <c r="B232">
        <v>202132</v>
      </c>
      <c r="C232" t="s">
        <v>290</v>
      </c>
      <c r="D232">
        <v>10</v>
      </c>
      <c r="E232">
        <v>13</v>
      </c>
      <c r="F232">
        <v>12</v>
      </c>
      <c r="G232">
        <v>1</v>
      </c>
      <c r="H232">
        <v>2591</v>
      </c>
      <c r="I232">
        <v>2674</v>
      </c>
      <c r="J232">
        <v>2181</v>
      </c>
      <c r="K232">
        <v>493</v>
      </c>
    </row>
    <row r="233" spans="1:11" x14ac:dyDescent="0.35">
      <c r="A233" t="s">
        <v>65</v>
      </c>
      <c r="B233">
        <v>202133</v>
      </c>
      <c r="C233" t="s">
        <v>290</v>
      </c>
      <c r="D233">
        <v>13</v>
      </c>
      <c r="E233">
        <v>12</v>
      </c>
      <c r="F233">
        <v>10</v>
      </c>
      <c r="G233">
        <v>2</v>
      </c>
      <c r="H233">
        <v>2578</v>
      </c>
      <c r="I233">
        <v>2663</v>
      </c>
      <c r="J233">
        <v>2172</v>
      </c>
      <c r="K233">
        <v>491</v>
      </c>
    </row>
    <row r="234" spans="1:11" x14ac:dyDescent="0.35">
      <c r="A234" t="s">
        <v>66</v>
      </c>
      <c r="B234">
        <v>202134</v>
      </c>
      <c r="C234" t="s">
        <v>290</v>
      </c>
      <c r="D234">
        <v>15</v>
      </c>
      <c r="E234">
        <v>18</v>
      </c>
      <c r="F234">
        <v>15</v>
      </c>
      <c r="G234">
        <v>3</v>
      </c>
      <c r="H234">
        <v>2563</v>
      </c>
      <c r="I234">
        <v>2652</v>
      </c>
      <c r="J234">
        <v>2162</v>
      </c>
      <c r="K234">
        <v>490</v>
      </c>
    </row>
    <row r="235" spans="1:11" x14ac:dyDescent="0.35">
      <c r="A235" t="s">
        <v>67</v>
      </c>
      <c r="B235">
        <v>202135</v>
      </c>
      <c r="C235" t="s">
        <v>290</v>
      </c>
      <c r="D235">
        <v>11</v>
      </c>
      <c r="E235">
        <v>20</v>
      </c>
      <c r="F235">
        <v>15</v>
      </c>
      <c r="G235">
        <v>5</v>
      </c>
      <c r="H235">
        <v>2552</v>
      </c>
      <c r="I235">
        <v>2636</v>
      </c>
      <c r="J235">
        <v>2151</v>
      </c>
      <c r="K235">
        <v>485</v>
      </c>
    </row>
    <row r="236" spans="1:11" x14ac:dyDescent="0.35">
      <c r="A236" t="s">
        <v>68</v>
      </c>
      <c r="B236">
        <v>202136</v>
      </c>
      <c r="C236" t="s">
        <v>290</v>
      </c>
      <c r="D236">
        <v>8</v>
      </c>
      <c r="E236">
        <v>20</v>
      </c>
      <c r="F236">
        <v>16</v>
      </c>
      <c r="G236">
        <v>4</v>
      </c>
      <c r="H236">
        <v>2544</v>
      </c>
      <c r="I236">
        <v>2621</v>
      </c>
      <c r="J236">
        <v>2139</v>
      </c>
      <c r="K236">
        <v>482</v>
      </c>
    </row>
    <row r="237" spans="1:11" x14ac:dyDescent="0.35">
      <c r="A237" t="s">
        <v>69</v>
      </c>
      <c r="B237">
        <v>202137</v>
      </c>
      <c r="C237" t="s">
        <v>290</v>
      </c>
      <c r="D237">
        <v>10</v>
      </c>
      <c r="E237">
        <v>15</v>
      </c>
      <c r="F237">
        <v>13</v>
      </c>
      <c r="G237">
        <v>2</v>
      </c>
      <c r="H237">
        <v>2534</v>
      </c>
      <c r="I237">
        <v>2612</v>
      </c>
      <c r="J237">
        <v>2130</v>
      </c>
      <c r="K237">
        <v>482</v>
      </c>
    </row>
    <row r="238" spans="1:11" x14ac:dyDescent="0.35">
      <c r="A238" t="s">
        <v>70</v>
      </c>
      <c r="B238">
        <v>202138</v>
      </c>
      <c r="C238" t="s">
        <v>290</v>
      </c>
      <c r="D238">
        <v>15</v>
      </c>
      <c r="E238">
        <v>17</v>
      </c>
      <c r="F238">
        <v>14</v>
      </c>
      <c r="G238">
        <v>3</v>
      </c>
      <c r="H238">
        <v>2519</v>
      </c>
      <c r="I238">
        <v>2598</v>
      </c>
      <c r="J238">
        <v>2118</v>
      </c>
      <c r="K238">
        <v>480</v>
      </c>
    </row>
    <row r="239" spans="1:11" x14ac:dyDescent="0.35">
      <c r="A239" t="s">
        <v>71</v>
      </c>
      <c r="B239">
        <v>202139</v>
      </c>
      <c r="C239" t="s">
        <v>290</v>
      </c>
      <c r="D239">
        <v>14</v>
      </c>
      <c r="E239">
        <v>20</v>
      </c>
      <c r="F239">
        <v>15</v>
      </c>
      <c r="G239">
        <v>5</v>
      </c>
      <c r="H239">
        <v>2505</v>
      </c>
      <c r="I239">
        <v>2581</v>
      </c>
      <c r="J239">
        <v>2105</v>
      </c>
      <c r="K239">
        <v>476</v>
      </c>
    </row>
    <row r="240" spans="1:11" x14ac:dyDescent="0.35">
      <c r="A240" t="s">
        <v>72</v>
      </c>
      <c r="B240">
        <v>202140</v>
      </c>
      <c r="C240" t="s">
        <v>290</v>
      </c>
      <c r="D240">
        <v>17</v>
      </c>
      <c r="E240">
        <v>18</v>
      </c>
      <c r="F240">
        <v>17</v>
      </c>
      <c r="G240">
        <v>1</v>
      </c>
      <c r="H240">
        <v>2488</v>
      </c>
      <c r="I240">
        <v>2564</v>
      </c>
      <c r="J240">
        <v>2089</v>
      </c>
      <c r="K240">
        <v>475</v>
      </c>
    </row>
    <row r="241" spans="1:11" x14ac:dyDescent="0.35">
      <c r="A241" t="s">
        <v>73</v>
      </c>
      <c r="B241">
        <v>202141</v>
      </c>
      <c r="C241" t="s">
        <v>290</v>
      </c>
      <c r="D241">
        <v>5</v>
      </c>
      <c r="E241">
        <v>21</v>
      </c>
      <c r="F241">
        <v>17</v>
      </c>
      <c r="G241">
        <v>4</v>
      </c>
      <c r="H241">
        <v>2483</v>
      </c>
      <c r="I241">
        <v>2551</v>
      </c>
      <c r="J241">
        <v>2077</v>
      </c>
      <c r="K241">
        <v>474</v>
      </c>
    </row>
    <row r="242" spans="1:11" x14ac:dyDescent="0.35">
      <c r="A242" t="s">
        <v>74</v>
      </c>
      <c r="B242">
        <v>202142</v>
      </c>
      <c r="C242" t="s">
        <v>290</v>
      </c>
      <c r="D242">
        <v>17</v>
      </c>
      <c r="E242">
        <v>19</v>
      </c>
      <c r="F242">
        <v>12</v>
      </c>
      <c r="G242">
        <v>7</v>
      </c>
      <c r="H242">
        <v>2466</v>
      </c>
      <c r="I242">
        <v>2535</v>
      </c>
      <c r="J242">
        <v>2068</v>
      </c>
      <c r="K242">
        <v>467</v>
      </c>
    </row>
    <row r="243" spans="1:11" x14ac:dyDescent="0.35">
      <c r="A243" t="s">
        <v>75</v>
      </c>
      <c r="B243">
        <v>202143</v>
      </c>
      <c r="C243" t="s">
        <v>290</v>
      </c>
      <c r="D243">
        <v>16</v>
      </c>
      <c r="E243">
        <v>25</v>
      </c>
      <c r="F243">
        <v>17</v>
      </c>
      <c r="G243">
        <v>8</v>
      </c>
      <c r="H243">
        <v>2450</v>
      </c>
      <c r="I243">
        <v>2514</v>
      </c>
      <c r="J243">
        <v>2055</v>
      </c>
      <c r="K243">
        <v>459</v>
      </c>
    </row>
    <row r="244" spans="1:11" x14ac:dyDescent="0.35">
      <c r="A244" t="s">
        <v>76</v>
      </c>
      <c r="B244">
        <v>202144</v>
      </c>
      <c r="C244" t="s">
        <v>290</v>
      </c>
      <c r="D244">
        <v>15</v>
      </c>
      <c r="E244">
        <v>13</v>
      </c>
      <c r="F244">
        <v>10</v>
      </c>
      <c r="G244">
        <v>3</v>
      </c>
      <c r="H244">
        <v>2435</v>
      </c>
      <c r="I244">
        <v>2512</v>
      </c>
      <c r="J244">
        <v>2055</v>
      </c>
      <c r="K244">
        <v>457</v>
      </c>
    </row>
    <row r="245" spans="1:11" x14ac:dyDescent="0.35">
      <c r="A245" t="s">
        <v>77</v>
      </c>
      <c r="B245">
        <v>202145</v>
      </c>
      <c r="C245" t="s">
        <v>290</v>
      </c>
      <c r="D245">
        <v>31</v>
      </c>
      <c r="E245">
        <v>18</v>
      </c>
      <c r="F245">
        <v>18</v>
      </c>
      <c r="G245">
        <v>0</v>
      </c>
      <c r="H245">
        <v>2404</v>
      </c>
      <c r="I245">
        <v>2502</v>
      </c>
      <c r="J245">
        <v>2044</v>
      </c>
      <c r="K245">
        <v>458</v>
      </c>
    </row>
    <row r="246" spans="1:11" x14ac:dyDescent="0.35">
      <c r="A246" t="s">
        <v>78</v>
      </c>
      <c r="B246">
        <v>202146</v>
      </c>
      <c r="C246" t="s">
        <v>290</v>
      </c>
      <c r="D246">
        <v>14</v>
      </c>
      <c r="E246">
        <v>18</v>
      </c>
      <c r="F246">
        <v>16</v>
      </c>
      <c r="G246">
        <v>2</v>
      </c>
      <c r="H246">
        <v>2390</v>
      </c>
      <c r="I246">
        <v>2496</v>
      </c>
      <c r="J246">
        <v>2038</v>
      </c>
      <c r="K246">
        <v>458</v>
      </c>
    </row>
    <row r="247" spans="1:11" x14ac:dyDescent="0.35">
      <c r="A247" t="s">
        <v>79</v>
      </c>
      <c r="B247">
        <v>202147</v>
      </c>
      <c r="C247" t="s">
        <v>290</v>
      </c>
      <c r="D247">
        <v>17</v>
      </c>
      <c r="E247">
        <v>17</v>
      </c>
      <c r="F247">
        <v>15</v>
      </c>
      <c r="G247">
        <v>2</v>
      </c>
      <c r="H247">
        <v>2373</v>
      </c>
      <c r="I247">
        <v>2496</v>
      </c>
      <c r="J247">
        <v>2036</v>
      </c>
      <c r="K247">
        <v>460</v>
      </c>
    </row>
    <row r="248" spans="1:11" x14ac:dyDescent="0.35">
      <c r="A248" t="s">
        <v>80</v>
      </c>
      <c r="B248">
        <v>202148</v>
      </c>
      <c r="C248" t="s">
        <v>290</v>
      </c>
      <c r="D248">
        <v>15</v>
      </c>
      <c r="E248">
        <v>23</v>
      </c>
      <c r="F248">
        <v>20</v>
      </c>
      <c r="G248">
        <v>3</v>
      </c>
      <c r="H248">
        <v>2358</v>
      </c>
      <c r="I248">
        <v>2488</v>
      </c>
      <c r="J248">
        <v>2029</v>
      </c>
      <c r="K248">
        <v>459</v>
      </c>
    </row>
    <row r="249" spans="1:11" x14ac:dyDescent="0.35">
      <c r="A249" t="s">
        <v>81</v>
      </c>
      <c r="B249">
        <v>202149</v>
      </c>
      <c r="C249" t="s">
        <v>290</v>
      </c>
      <c r="D249">
        <v>24</v>
      </c>
      <c r="E249">
        <v>34</v>
      </c>
      <c r="F249">
        <v>26</v>
      </c>
      <c r="G249">
        <v>8</v>
      </c>
      <c r="H249">
        <v>2334</v>
      </c>
      <c r="I249">
        <v>2472</v>
      </c>
      <c r="J249">
        <v>2015</v>
      </c>
      <c r="K249">
        <v>457</v>
      </c>
    </row>
    <row r="250" spans="1:11" x14ac:dyDescent="0.35">
      <c r="A250" t="s">
        <v>82</v>
      </c>
      <c r="B250">
        <v>202150</v>
      </c>
      <c r="C250" t="s">
        <v>290</v>
      </c>
      <c r="D250">
        <v>26</v>
      </c>
      <c r="E250">
        <v>26</v>
      </c>
      <c r="F250">
        <v>19</v>
      </c>
      <c r="G250">
        <v>7</v>
      </c>
      <c r="H250">
        <v>2308</v>
      </c>
      <c r="I250">
        <v>2460</v>
      </c>
      <c r="J250">
        <v>2006</v>
      </c>
      <c r="K250">
        <v>454</v>
      </c>
    </row>
    <row r="251" spans="1:11" x14ac:dyDescent="0.35">
      <c r="A251" t="s">
        <v>83</v>
      </c>
      <c r="B251">
        <v>202151</v>
      </c>
      <c r="C251" t="s">
        <v>290</v>
      </c>
      <c r="D251">
        <v>17</v>
      </c>
      <c r="E251">
        <v>28</v>
      </c>
      <c r="F251">
        <v>24</v>
      </c>
      <c r="G251">
        <v>4</v>
      </c>
      <c r="H251">
        <v>2291</v>
      </c>
      <c r="I251">
        <v>2440</v>
      </c>
      <c r="J251">
        <v>1990</v>
      </c>
      <c r="K251">
        <v>450</v>
      </c>
    </row>
    <row r="252" spans="1:11" x14ac:dyDescent="0.35">
      <c r="A252" t="s">
        <v>84</v>
      </c>
      <c r="B252">
        <v>202152</v>
      </c>
      <c r="C252" t="s">
        <v>290</v>
      </c>
      <c r="D252">
        <v>11</v>
      </c>
      <c r="E252">
        <v>10</v>
      </c>
      <c r="F252">
        <v>6</v>
      </c>
      <c r="G252">
        <v>4</v>
      </c>
      <c r="H252">
        <v>2280</v>
      </c>
      <c r="I252">
        <v>2431</v>
      </c>
      <c r="J252">
        <v>1985</v>
      </c>
      <c r="K252">
        <v>446</v>
      </c>
    </row>
    <row r="253" spans="1:11" x14ac:dyDescent="0.35">
      <c r="A253" t="s">
        <v>285</v>
      </c>
      <c r="B253">
        <v>202153</v>
      </c>
      <c r="C253" t="s">
        <v>290</v>
      </c>
      <c r="D253">
        <v>26</v>
      </c>
      <c r="E253">
        <v>1</v>
      </c>
      <c r="F253">
        <v>1</v>
      </c>
      <c r="G253">
        <v>0</v>
      </c>
      <c r="H253">
        <v>2254</v>
      </c>
      <c r="I253">
        <v>2430</v>
      </c>
      <c r="J253">
        <v>1984</v>
      </c>
      <c r="K253">
        <v>446</v>
      </c>
    </row>
    <row r="254" spans="1:11" x14ac:dyDescent="0.35">
      <c r="A254" t="s">
        <v>85</v>
      </c>
      <c r="B254">
        <v>202201</v>
      </c>
      <c r="C254" t="s">
        <v>290</v>
      </c>
      <c r="D254">
        <v>7</v>
      </c>
      <c r="E254">
        <v>14</v>
      </c>
      <c r="F254">
        <v>11</v>
      </c>
      <c r="G254">
        <v>3</v>
      </c>
      <c r="H254">
        <v>2247</v>
      </c>
      <c r="I254">
        <v>2420</v>
      </c>
      <c r="J254">
        <v>1977</v>
      </c>
      <c r="K254">
        <v>443</v>
      </c>
    </row>
    <row r="255" spans="1:11" x14ac:dyDescent="0.35">
      <c r="A255" t="s">
        <v>86</v>
      </c>
      <c r="B255">
        <v>202202</v>
      </c>
      <c r="C255" t="s">
        <v>290</v>
      </c>
      <c r="D255">
        <v>5</v>
      </c>
      <c r="E255">
        <v>19</v>
      </c>
      <c r="F255">
        <v>16</v>
      </c>
      <c r="G255">
        <v>3</v>
      </c>
      <c r="H255">
        <v>2242</v>
      </c>
      <c r="I255">
        <v>2405</v>
      </c>
      <c r="J255">
        <v>1964</v>
      </c>
      <c r="K255">
        <v>441</v>
      </c>
    </row>
    <row r="256" spans="1:11" x14ac:dyDescent="0.35">
      <c r="A256" t="s">
        <v>87</v>
      </c>
      <c r="B256">
        <v>202203</v>
      </c>
      <c r="C256" t="s">
        <v>290</v>
      </c>
      <c r="D256">
        <v>8</v>
      </c>
      <c r="E256">
        <v>17</v>
      </c>
      <c r="F256">
        <v>13</v>
      </c>
      <c r="G256">
        <v>4</v>
      </c>
      <c r="H256">
        <v>2234</v>
      </c>
      <c r="I256">
        <v>2392</v>
      </c>
      <c r="J256">
        <v>1954</v>
      </c>
      <c r="K256">
        <v>438</v>
      </c>
    </row>
    <row r="257" spans="1:11" x14ac:dyDescent="0.35">
      <c r="A257" t="s">
        <v>88</v>
      </c>
      <c r="B257">
        <v>202204</v>
      </c>
      <c r="C257" t="s">
        <v>290</v>
      </c>
      <c r="D257">
        <v>11</v>
      </c>
      <c r="E257">
        <v>18</v>
      </c>
      <c r="F257">
        <v>14</v>
      </c>
      <c r="G257">
        <v>4</v>
      </c>
      <c r="H257">
        <v>2223</v>
      </c>
      <c r="I257">
        <v>2376</v>
      </c>
      <c r="J257">
        <v>1942</v>
      </c>
      <c r="K257">
        <v>434</v>
      </c>
    </row>
    <row r="258" spans="1:11" x14ac:dyDescent="0.35">
      <c r="A258" t="s">
        <v>89</v>
      </c>
      <c r="B258">
        <v>202205</v>
      </c>
      <c r="C258" t="s">
        <v>290</v>
      </c>
      <c r="D258">
        <v>9</v>
      </c>
      <c r="E258">
        <v>18</v>
      </c>
      <c r="F258">
        <v>14</v>
      </c>
      <c r="G258">
        <v>4</v>
      </c>
      <c r="H258">
        <v>2214</v>
      </c>
      <c r="I258">
        <v>2359</v>
      </c>
      <c r="J258">
        <v>1929</v>
      </c>
      <c r="K258">
        <v>430</v>
      </c>
    </row>
    <row r="259" spans="1:11" x14ac:dyDescent="0.35">
      <c r="A259" t="s">
        <v>90</v>
      </c>
      <c r="B259">
        <v>202206</v>
      </c>
      <c r="C259" t="s">
        <v>290</v>
      </c>
      <c r="D259">
        <v>12</v>
      </c>
      <c r="E259">
        <v>22</v>
      </c>
      <c r="F259">
        <v>22</v>
      </c>
      <c r="G259">
        <v>0</v>
      </c>
      <c r="H259">
        <v>2202</v>
      </c>
      <c r="I259">
        <v>2337</v>
      </c>
      <c r="J259">
        <v>1907</v>
      </c>
      <c r="K259">
        <v>430</v>
      </c>
    </row>
    <row r="260" spans="1:11" x14ac:dyDescent="0.35">
      <c r="A260" t="s">
        <v>91</v>
      </c>
      <c r="B260">
        <v>202207</v>
      </c>
      <c r="C260" t="s">
        <v>290</v>
      </c>
      <c r="D260">
        <v>13</v>
      </c>
      <c r="E260">
        <v>20</v>
      </c>
      <c r="F260">
        <v>17</v>
      </c>
      <c r="G260">
        <v>3</v>
      </c>
      <c r="H260">
        <v>2189</v>
      </c>
      <c r="I260">
        <v>2318</v>
      </c>
      <c r="J260">
        <v>1891</v>
      </c>
      <c r="K260">
        <v>427</v>
      </c>
    </row>
    <row r="261" spans="1:11" x14ac:dyDescent="0.35">
      <c r="A261" t="s">
        <v>92</v>
      </c>
      <c r="B261">
        <v>202208</v>
      </c>
      <c r="C261" t="s">
        <v>290</v>
      </c>
      <c r="D261">
        <v>11</v>
      </c>
      <c r="E261">
        <v>20</v>
      </c>
      <c r="F261">
        <v>16</v>
      </c>
      <c r="G261">
        <v>4</v>
      </c>
      <c r="H261">
        <v>2178</v>
      </c>
      <c r="I261">
        <v>2300</v>
      </c>
      <c r="J261">
        <v>1877</v>
      </c>
      <c r="K261">
        <v>423</v>
      </c>
    </row>
    <row r="262" spans="1:11" x14ac:dyDescent="0.35">
      <c r="A262" t="s">
        <v>93</v>
      </c>
      <c r="B262">
        <v>202209</v>
      </c>
      <c r="C262" t="s">
        <v>290</v>
      </c>
      <c r="D262">
        <v>18</v>
      </c>
      <c r="E262">
        <v>25</v>
      </c>
      <c r="F262">
        <v>22</v>
      </c>
      <c r="G262">
        <v>3</v>
      </c>
      <c r="H262">
        <v>2160</v>
      </c>
      <c r="I262">
        <v>2275</v>
      </c>
      <c r="J262">
        <v>1855</v>
      </c>
      <c r="K262">
        <v>420</v>
      </c>
    </row>
    <row r="263" spans="1:11" x14ac:dyDescent="0.35">
      <c r="A263" t="s">
        <v>94</v>
      </c>
      <c r="B263">
        <v>202210</v>
      </c>
      <c r="C263" t="s">
        <v>290</v>
      </c>
      <c r="D263">
        <v>16</v>
      </c>
      <c r="E263">
        <v>22</v>
      </c>
      <c r="F263">
        <v>20</v>
      </c>
      <c r="G263">
        <v>2</v>
      </c>
      <c r="H263">
        <v>2144</v>
      </c>
      <c r="I263">
        <v>2253</v>
      </c>
      <c r="J263">
        <v>1835</v>
      </c>
      <c r="K263">
        <v>418</v>
      </c>
    </row>
    <row r="264" spans="1:11" x14ac:dyDescent="0.35">
      <c r="A264" t="s">
        <v>95</v>
      </c>
      <c r="B264">
        <v>202211</v>
      </c>
      <c r="C264" t="s">
        <v>290</v>
      </c>
      <c r="D264">
        <v>9</v>
      </c>
      <c r="E264">
        <v>20</v>
      </c>
      <c r="F264">
        <v>14</v>
      </c>
      <c r="G264">
        <v>6</v>
      </c>
      <c r="H264">
        <v>2135</v>
      </c>
      <c r="I264">
        <v>2233</v>
      </c>
      <c r="J264">
        <v>1821</v>
      </c>
      <c r="K264">
        <v>412</v>
      </c>
    </row>
    <row r="265" spans="1:11" x14ac:dyDescent="0.35">
      <c r="A265" t="s">
        <v>96</v>
      </c>
      <c r="B265">
        <v>202212</v>
      </c>
      <c r="C265" t="s">
        <v>290</v>
      </c>
      <c r="D265">
        <v>7</v>
      </c>
      <c r="E265">
        <v>19</v>
      </c>
      <c r="F265">
        <v>15</v>
      </c>
      <c r="G265">
        <v>4</v>
      </c>
      <c r="H265">
        <v>2128</v>
      </c>
      <c r="I265">
        <v>2214</v>
      </c>
      <c r="J265">
        <v>1806</v>
      </c>
      <c r="K265">
        <v>408</v>
      </c>
    </row>
    <row r="266" spans="1:11" x14ac:dyDescent="0.35">
      <c r="A266" t="s">
        <v>97</v>
      </c>
      <c r="B266">
        <v>202213</v>
      </c>
      <c r="C266" t="s">
        <v>290</v>
      </c>
      <c r="D266">
        <v>9</v>
      </c>
      <c r="E266">
        <v>18</v>
      </c>
      <c r="F266">
        <v>15</v>
      </c>
      <c r="G266">
        <v>3</v>
      </c>
      <c r="H266">
        <v>2119</v>
      </c>
      <c r="I266">
        <v>2196</v>
      </c>
      <c r="J266">
        <v>1791</v>
      </c>
      <c r="K266">
        <v>405</v>
      </c>
    </row>
    <row r="267" spans="1:11" x14ac:dyDescent="0.35">
      <c r="A267" t="s">
        <v>98</v>
      </c>
      <c r="B267">
        <v>202214</v>
      </c>
      <c r="C267" t="s">
        <v>290</v>
      </c>
      <c r="D267">
        <v>6</v>
      </c>
      <c r="E267">
        <v>28</v>
      </c>
      <c r="F267">
        <v>21</v>
      </c>
      <c r="G267">
        <v>7</v>
      </c>
      <c r="H267">
        <v>2113</v>
      </c>
      <c r="I267">
        <v>2168</v>
      </c>
      <c r="J267">
        <v>1770</v>
      </c>
      <c r="K267">
        <v>398</v>
      </c>
    </row>
    <row r="268" spans="1:11" x14ac:dyDescent="0.35">
      <c r="A268" t="s">
        <v>99</v>
      </c>
      <c r="B268">
        <v>202215</v>
      </c>
      <c r="C268" t="s">
        <v>290</v>
      </c>
      <c r="D268">
        <v>5</v>
      </c>
      <c r="E268">
        <v>32</v>
      </c>
      <c r="F268">
        <v>29</v>
      </c>
      <c r="G268">
        <v>3</v>
      </c>
      <c r="H268">
        <v>2108</v>
      </c>
      <c r="I268">
        <v>2136</v>
      </c>
      <c r="J268">
        <v>1741</v>
      </c>
      <c r="K268">
        <v>395</v>
      </c>
    </row>
    <row r="269" spans="1:11" x14ac:dyDescent="0.35">
      <c r="A269" t="s">
        <v>100</v>
      </c>
      <c r="B269">
        <v>202216</v>
      </c>
      <c r="C269" t="s">
        <v>290</v>
      </c>
      <c r="D269">
        <v>9</v>
      </c>
      <c r="E269">
        <v>23</v>
      </c>
      <c r="F269">
        <v>17</v>
      </c>
      <c r="G269">
        <v>6</v>
      </c>
      <c r="H269">
        <v>2099</v>
      </c>
      <c r="I269">
        <v>2114</v>
      </c>
      <c r="J269">
        <v>1725</v>
      </c>
      <c r="K269">
        <v>389</v>
      </c>
    </row>
    <row r="270" spans="1:11" x14ac:dyDescent="0.35">
      <c r="A270" t="s">
        <v>101</v>
      </c>
      <c r="B270">
        <v>202217</v>
      </c>
      <c r="C270" t="s">
        <v>290</v>
      </c>
      <c r="D270">
        <v>5</v>
      </c>
      <c r="E270">
        <v>20</v>
      </c>
      <c r="F270">
        <v>14</v>
      </c>
      <c r="G270">
        <v>6</v>
      </c>
      <c r="H270">
        <v>2094</v>
      </c>
      <c r="I270">
        <v>2094</v>
      </c>
      <c r="J270">
        <v>1711</v>
      </c>
      <c r="K270">
        <v>383</v>
      </c>
    </row>
    <row r="271" spans="1:11" x14ac:dyDescent="0.35">
      <c r="A271" t="s">
        <v>102</v>
      </c>
      <c r="B271">
        <v>202218</v>
      </c>
      <c r="C271" t="s">
        <v>290</v>
      </c>
      <c r="D271">
        <v>6</v>
      </c>
      <c r="E271">
        <v>11</v>
      </c>
      <c r="F271">
        <v>9</v>
      </c>
      <c r="G271">
        <v>2</v>
      </c>
      <c r="H271">
        <v>2088</v>
      </c>
      <c r="I271">
        <v>2083</v>
      </c>
      <c r="J271">
        <v>1702</v>
      </c>
      <c r="K271">
        <v>381</v>
      </c>
    </row>
    <row r="272" spans="1:11" x14ac:dyDescent="0.35">
      <c r="A272" t="s">
        <v>103</v>
      </c>
      <c r="B272">
        <v>202219</v>
      </c>
      <c r="C272" t="s">
        <v>290</v>
      </c>
      <c r="D272">
        <v>8</v>
      </c>
      <c r="E272">
        <v>16</v>
      </c>
      <c r="F272">
        <v>11</v>
      </c>
      <c r="G272">
        <v>5</v>
      </c>
      <c r="H272">
        <v>2080</v>
      </c>
      <c r="I272">
        <v>2067</v>
      </c>
      <c r="J272">
        <v>1691</v>
      </c>
      <c r="K272">
        <v>376</v>
      </c>
    </row>
    <row r="273" spans="1:11" x14ac:dyDescent="0.35">
      <c r="A273" t="s">
        <v>104</v>
      </c>
      <c r="B273">
        <v>202220</v>
      </c>
      <c r="C273" t="s">
        <v>290</v>
      </c>
      <c r="D273">
        <v>5</v>
      </c>
      <c r="E273">
        <v>17</v>
      </c>
      <c r="F273">
        <v>14</v>
      </c>
      <c r="G273">
        <v>3</v>
      </c>
      <c r="H273">
        <v>2075</v>
      </c>
      <c r="I273">
        <v>2050</v>
      </c>
      <c r="J273">
        <v>1677</v>
      </c>
      <c r="K273">
        <v>373</v>
      </c>
    </row>
    <row r="274" spans="1:11" x14ac:dyDescent="0.35">
      <c r="A274" t="s">
        <v>105</v>
      </c>
      <c r="B274">
        <v>202221</v>
      </c>
      <c r="C274" t="s">
        <v>290</v>
      </c>
      <c r="D274">
        <v>6</v>
      </c>
      <c r="E274">
        <v>13</v>
      </c>
      <c r="F274">
        <v>12</v>
      </c>
      <c r="G274">
        <v>1</v>
      </c>
      <c r="H274">
        <v>2069</v>
      </c>
      <c r="I274">
        <v>2037</v>
      </c>
      <c r="J274">
        <v>1665</v>
      </c>
      <c r="K274">
        <v>372</v>
      </c>
    </row>
    <row r="275" spans="1:11" x14ac:dyDescent="0.35">
      <c r="A275" t="s">
        <v>106</v>
      </c>
      <c r="B275">
        <v>202222</v>
      </c>
      <c r="C275" t="s">
        <v>290</v>
      </c>
      <c r="D275">
        <v>10</v>
      </c>
      <c r="E275">
        <v>14</v>
      </c>
      <c r="F275">
        <v>11</v>
      </c>
      <c r="G275">
        <v>3</v>
      </c>
      <c r="H275">
        <v>2059</v>
      </c>
      <c r="I275">
        <v>2023</v>
      </c>
      <c r="J275">
        <v>1654</v>
      </c>
      <c r="K275">
        <v>369</v>
      </c>
    </row>
    <row r="276" spans="1:11" x14ac:dyDescent="0.35">
      <c r="A276" t="s">
        <v>107</v>
      </c>
      <c r="B276">
        <v>202223</v>
      </c>
      <c r="C276" t="s">
        <v>290</v>
      </c>
      <c r="D276">
        <v>2</v>
      </c>
      <c r="E276">
        <v>16</v>
      </c>
      <c r="F276">
        <v>10</v>
      </c>
      <c r="G276">
        <v>6</v>
      </c>
      <c r="H276">
        <v>2057</v>
      </c>
      <c r="I276">
        <v>2008</v>
      </c>
      <c r="J276">
        <v>1645</v>
      </c>
      <c r="K276">
        <v>363</v>
      </c>
    </row>
    <row r="277" spans="1:11" x14ac:dyDescent="0.35">
      <c r="A277" t="s">
        <v>108</v>
      </c>
      <c r="B277">
        <v>202224</v>
      </c>
      <c r="C277" t="s">
        <v>290</v>
      </c>
      <c r="D277">
        <v>11</v>
      </c>
      <c r="E277">
        <v>11</v>
      </c>
      <c r="F277">
        <v>10</v>
      </c>
      <c r="G277">
        <v>1</v>
      </c>
      <c r="H277">
        <v>2046</v>
      </c>
      <c r="I277">
        <v>1997</v>
      </c>
      <c r="J277">
        <v>1635</v>
      </c>
      <c r="K277">
        <v>362</v>
      </c>
    </row>
    <row r="278" spans="1:11" x14ac:dyDescent="0.35">
      <c r="A278" t="s">
        <v>109</v>
      </c>
      <c r="B278">
        <v>202225</v>
      </c>
      <c r="C278" t="s">
        <v>290</v>
      </c>
      <c r="D278">
        <v>7</v>
      </c>
      <c r="E278">
        <v>11</v>
      </c>
      <c r="F278">
        <v>8</v>
      </c>
      <c r="G278">
        <v>3</v>
      </c>
      <c r="H278">
        <v>2039</v>
      </c>
      <c r="I278">
        <v>1986</v>
      </c>
      <c r="J278">
        <v>1627</v>
      </c>
      <c r="K278">
        <v>359</v>
      </c>
    </row>
    <row r="279" spans="1:11" x14ac:dyDescent="0.35">
      <c r="A279" t="s">
        <v>110</v>
      </c>
      <c r="B279">
        <v>202226</v>
      </c>
      <c r="C279" t="s">
        <v>290</v>
      </c>
      <c r="D279">
        <v>11</v>
      </c>
      <c r="E279">
        <v>19</v>
      </c>
      <c r="F279">
        <v>16</v>
      </c>
      <c r="G279">
        <v>3</v>
      </c>
      <c r="H279">
        <v>2028</v>
      </c>
      <c r="I279">
        <v>1967</v>
      </c>
      <c r="J279">
        <v>1611</v>
      </c>
      <c r="K279">
        <v>356</v>
      </c>
    </row>
    <row r="280" spans="1:11" x14ac:dyDescent="0.35">
      <c r="A280" t="s">
        <v>111</v>
      </c>
      <c r="B280">
        <v>202227</v>
      </c>
      <c r="C280" t="s">
        <v>290</v>
      </c>
      <c r="D280">
        <v>8</v>
      </c>
      <c r="E280">
        <v>14</v>
      </c>
      <c r="F280">
        <v>13</v>
      </c>
      <c r="G280">
        <v>1</v>
      </c>
      <c r="H280">
        <v>2020</v>
      </c>
      <c r="I280">
        <v>1953</v>
      </c>
      <c r="J280">
        <v>1598</v>
      </c>
      <c r="K280">
        <v>355</v>
      </c>
    </row>
    <row r="281" spans="1:11" x14ac:dyDescent="0.35">
      <c r="A281" t="s">
        <v>112</v>
      </c>
      <c r="B281">
        <v>202228</v>
      </c>
      <c r="C281" t="s">
        <v>290</v>
      </c>
      <c r="D281">
        <v>7</v>
      </c>
      <c r="E281">
        <v>15</v>
      </c>
      <c r="F281">
        <v>10</v>
      </c>
      <c r="G281">
        <v>5</v>
      </c>
      <c r="H281">
        <v>2013</v>
      </c>
      <c r="I281">
        <v>1938</v>
      </c>
      <c r="J281">
        <v>1588</v>
      </c>
      <c r="K281">
        <v>350</v>
      </c>
    </row>
    <row r="282" spans="1:11" x14ac:dyDescent="0.35">
      <c r="A282" t="s">
        <v>113</v>
      </c>
      <c r="B282">
        <v>202229</v>
      </c>
      <c r="C282" t="s">
        <v>290</v>
      </c>
      <c r="D282">
        <v>5</v>
      </c>
      <c r="E282">
        <v>12</v>
      </c>
      <c r="F282">
        <v>12</v>
      </c>
      <c r="G282">
        <v>0</v>
      </c>
      <c r="H282">
        <v>2008</v>
      </c>
      <c r="I282">
        <v>1926</v>
      </c>
      <c r="J282">
        <v>1576</v>
      </c>
      <c r="K282">
        <v>350</v>
      </c>
    </row>
    <row r="283" spans="1:11" x14ac:dyDescent="0.35">
      <c r="A283" t="s">
        <v>114</v>
      </c>
      <c r="B283">
        <v>202230</v>
      </c>
      <c r="C283" t="s">
        <v>290</v>
      </c>
      <c r="D283">
        <v>13</v>
      </c>
      <c r="E283">
        <v>19</v>
      </c>
      <c r="F283">
        <v>17</v>
      </c>
      <c r="G283">
        <v>2</v>
      </c>
      <c r="H283">
        <v>1995</v>
      </c>
      <c r="I283">
        <v>1907</v>
      </c>
      <c r="J283">
        <v>1559</v>
      </c>
      <c r="K283">
        <v>348</v>
      </c>
    </row>
    <row r="284" spans="1:11" x14ac:dyDescent="0.35">
      <c r="A284" t="s">
        <v>115</v>
      </c>
      <c r="B284">
        <v>202231</v>
      </c>
      <c r="C284" t="s">
        <v>290</v>
      </c>
      <c r="D284">
        <v>6</v>
      </c>
      <c r="E284">
        <v>18</v>
      </c>
      <c r="F284">
        <v>16</v>
      </c>
      <c r="G284">
        <v>2</v>
      </c>
      <c r="H284">
        <v>1989</v>
      </c>
      <c r="I284">
        <v>1889</v>
      </c>
      <c r="J284">
        <v>1543</v>
      </c>
      <c r="K284">
        <v>346</v>
      </c>
    </row>
    <row r="285" spans="1:11" x14ac:dyDescent="0.35">
      <c r="A285" t="s">
        <v>116</v>
      </c>
      <c r="B285">
        <v>202232</v>
      </c>
      <c r="C285" t="s">
        <v>290</v>
      </c>
      <c r="D285">
        <v>7</v>
      </c>
      <c r="E285">
        <v>14</v>
      </c>
      <c r="F285">
        <v>9</v>
      </c>
      <c r="G285">
        <v>5</v>
      </c>
      <c r="H285">
        <v>1982</v>
      </c>
      <c r="I285">
        <v>1875</v>
      </c>
      <c r="J285">
        <v>1534</v>
      </c>
      <c r="K285">
        <v>341</v>
      </c>
    </row>
    <row r="286" spans="1:11" x14ac:dyDescent="0.35">
      <c r="A286" t="s">
        <v>117</v>
      </c>
      <c r="B286">
        <v>202233</v>
      </c>
      <c r="C286" t="s">
        <v>290</v>
      </c>
      <c r="D286">
        <v>13</v>
      </c>
      <c r="E286">
        <v>10</v>
      </c>
      <c r="F286">
        <v>8</v>
      </c>
      <c r="G286">
        <v>2</v>
      </c>
      <c r="H286">
        <v>1969</v>
      </c>
      <c r="I286">
        <v>1865</v>
      </c>
      <c r="J286">
        <v>1526</v>
      </c>
      <c r="K286">
        <v>339</v>
      </c>
    </row>
    <row r="287" spans="1:11" x14ac:dyDescent="0.35">
      <c r="A287" t="s">
        <v>118</v>
      </c>
      <c r="B287">
        <v>202234</v>
      </c>
      <c r="C287" t="s">
        <v>290</v>
      </c>
      <c r="D287">
        <v>11</v>
      </c>
      <c r="E287">
        <v>16</v>
      </c>
      <c r="F287">
        <v>13</v>
      </c>
      <c r="G287">
        <v>3</v>
      </c>
      <c r="H287">
        <v>1958</v>
      </c>
      <c r="I287">
        <v>1849</v>
      </c>
      <c r="J287">
        <v>1513</v>
      </c>
      <c r="K287">
        <v>336</v>
      </c>
    </row>
    <row r="288" spans="1:11" x14ac:dyDescent="0.35">
      <c r="A288" t="s">
        <v>119</v>
      </c>
      <c r="B288">
        <v>202235</v>
      </c>
      <c r="C288" t="s">
        <v>290</v>
      </c>
      <c r="D288">
        <v>8</v>
      </c>
      <c r="E288">
        <v>15</v>
      </c>
      <c r="F288">
        <v>11</v>
      </c>
      <c r="G288">
        <v>4</v>
      </c>
      <c r="H288">
        <v>1950</v>
      </c>
      <c r="I288">
        <v>1835</v>
      </c>
      <c r="J288">
        <v>1503</v>
      </c>
      <c r="K288">
        <v>332</v>
      </c>
    </row>
    <row r="289" spans="1:11" x14ac:dyDescent="0.35">
      <c r="A289" t="s">
        <v>120</v>
      </c>
      <c r="B289">
        <v>202236</v>
      </c>
      <c r="C289" t="s">
        <v>290</v>
      </c>
      <c r="D289">
        <v>12</v>
      </c>
      <c r="E289">
        <v>13</v>
      </c>
      <c r="F289">
        <v>11</v>
      </c>
      <c r="G289">
        <v>2</v>
      </c>
      <c r="H289">
        <v>1938</v>
      </c>
      <c r="I289">
        <v>1824</v>
      </c>
      <c r="J289">
        <v>1494</v>
      </c>
      <c r="K289">
        <v>330</v>
      </c>
    </row>
    <row r="290" spans="1:11" x14ac:dyDescent="0.35">
      <c r="A290" t="s">
        <v>121</v>
      </c>
      <c r="B290">
        <v>202237</v>
      </c>
      <c r="C290" t="s">
        <v>290</v>
      </c>
      <c r="D290">
        <v>9</v>
      </c>
      <c r="E290">
        <v>14</v>
      </c>
      <c r="F290">
        <v>13</v>
      </c>
      <c r="G290">
        <v>1</v>
      </c>
      <c r="H290">
        <v>1929</v>
      </c>
      <c r="I290">
        <v>1811</v>
      </c>
      <c r="J290">
        <v>1482</v>
      </c>
      <c r="K290">
        <v>329</v>
      </c>
    </row>
    <row r="291" spans="1:11" x14ac:dyDescent="0.35">
      <c r="A291" t="s">
        <v>122</v>
      </c>
      <c r="B291">
        <v>202238</v>
      </c>
      <c r="C291" t="s">
        <v>290</v>
      </c>
      <c r="D291">
        <v>10</v>
      </c>
      <c r="E291">
        <v>19</v>
      </c>
      <c r="F291">
        <v>16</v>
      </c>
      <c r="G291">
        <v>3</v>
      </c>
      <c r="H291">
        <v>1919</v>
      </c>
      <c r="I291">
        <v>1793</v>
      </c>
      <c r="J291">
        <v>1467</v>
      </c>
      <c r="K291">
        <v>326</v>
      </c>
    </row>
    <row r="292" spans="1:11" x14ac:dyDescent="0.35">
      <c r="A292" t="s">
        <v>123</v>
      </c>
      <c r="B292">
        <v>202239</v>
      </c>
      <c r="C292" t="s">
        <v>290</v>
      </c>
      <c r="D292">
        <v>9</v>
      </c>
      <c r="E292">
        <v>12</v>
      </c>
      <c r="F292">
        <v>9</v>
      </c>
      <c r="G292">
        <v>3</v>
      </c>
      <c r="H292">
        <v>1910</v>
      </c>
      <c r="I292">
        <v>1781</v>
      </c>
      <c r="J292">
        <v>1458</v>
      </c>
      <c r="K292">
        <v>323</v>
      </c>
    </row>
    <row r="293" spans="1:11" x14ac:dyDescent="0.35">
      <c r="A293" t="s">
        <v>124</v>
      </c>
      <c r="B293">
        <v>202240</v>
      </c>
      <c r="C293" t="s">
        <v>290</v>
      </c>
      <c r="D293">
        <v>11</v>
      </c>
      <c r="E293">
        <v>21</v>
      </c>
      <c r="F293">
        <v>18</v>
      </c>
      <c r="G293">
        <v>3</v>
      </c>
      <c r="H293">
        <v>1899</v>
      </c>
      <c r="I293">
        <v>1760</v>
      </c>
      <c r="J293">
        <v>1440</v>
      </c>
      <c r="K293">
        <v>320</v>
      </c>
    </row>
    <row r="294" spans="1:11" x14ac:dyDescent="0.35">
      <c r="A294" t="s">
        <v>125</v>
      </c>
      <c r="B294">
        <v>202241</v>
      </c>
      <c r="C294" t="s">
        <v>290</v>
      </c>
      <c r="D294">
        <v>12</v>
      </c>
      <c r="E294">
        <v>11</v>
      </c>
      <c r="F294">
        <v>8</v>
      </c>
      <c r="G294">
        <v>3</v>
      </c>
      <c r="H294">
        <v>1887</v>
      </c>
      <c r="I294">
        <v>1749</v>
      </c>
      <c r="J294">
        <v>1432</v>
      </c>
      <c r="K294">
        <v>317</v>
      </c>
    </row>
    <row r="295" spans="1:11" x14ac:dyDescent="0.35">
      <c r="A295" t="s">
        <v>126</v>
      </c>
      <c r="B295">
        <v>202242</v>
      </c>
      <c r="C295" t="s">
        <v>290</v>
      </c>
      <c r="D295">
        <v>11</v>
      </c>
      <c r="E295">
        <v>10</v>
      </c>
      <c r="F295">
        <v>9</v>
      </c>
      <c r="G295">
        <v>1</v>
      </c>
      <c r="H295">
        <v>1876</v>
      </c>
      <c r="I295">
        <v>1739</v>
      </c>
      <c r="J295">
        <v>1423</v>
      </c>
      <c r="K295">
        <v>316</v>
      </c>
    </row>
    <row r="296" spans="1:11" x14ac:dyDescent="0.35">
      <c r="A296" t="s">
        <v>127</v>
      </c>
      <c r="B296">
        <v>202243</v>
      </c>
      <c r="C296" t="s">
        <v>290</v>
      </c>
      <c r="D296">
        <v>9</v>
      </c>
      <c r="E296">
        <v>17</v>
      </c>
      <c r="F296">
        <v>15</v>
      </c>
      <c r="G296">
        <v>2</v>
      </c>
      <c r="H296">
        <v>1867</v>
      </c>
      <c r="I296">
        <v>1722</v>
      </c>
      <c r="J296">
        <v>1408</v>
      </c>
      <c r="K296">
        <v>314</v>
      </c>
    </row>
    <row r="297" spans="1:11" x14ac:dyDescent="0.35">
      <c r="A297" t="s">
        <v>128</v>
      </c>
      <c r="B297">
        <v>202244</v>
      </c>
      <c r="C297" t="s">
        <v>290</v>
      </c>
      <c r="D297">
        <v>12</v>
      </c>
      <c r="E297">
        <v>22</v>
      </c>
      <c r="F297">
        <v>18</v>
      </c>
      <c r="G297">
        <v>4</v>
      </c>
      <c r="H297">
        <v>1855</v>
      </c>
      <c r="I297">
        <v>1701</v>
      </c>
      <c r="J297">
        <v>1391</v>
      </c>
      <c r="K297">
        <v>310</v>
      </c>
    </row>
    <row r="298" spans="1:11" x14ac:dyDescent="0.35">
      <c r="A298" t="s">
        <v>129</v>
      </c>
      <c r="B298">
        <v>202245</v>
      </c>
      <c r="C298" t="s">
        <v>290</v>
      </c>
      <c r="D298">
        <v>3</v>
      </c>
      <c r="E298">
        <v>15</v>
      </c>
      <c r="F298">
        <v>11</v>
      </c>
      <c r="G298">
        <v>4</v>
      </c>
      <c r="H298">
        <v>1852</v>
      </c>
      <c r="I298">
        <v>1686</v>
      </c>
      <c r="J298">
        <v>1380</v>
      </c>
      <c r="K298">
        <v>306</v>
      </c>
    </row>
    <row r="299" spans="1:11" x14ac:dyDescent="0.35">
      <c r="A299" t="s">
        <v>130</v>
      </c>
      <c r="B299">
        <v>202246</v>
      </c>
      <c r="C299" t="s">
        <v>290</v>
      </c>
      <c r="D299">
        <v>9</v>
      </c>
      <c r="E299">
        <v>12</v>
      </c>
      <c r="F299">
        <v>12</v>
      </c>
      <c r="G299">
        <v>0</v>
      </c>
      <c r="H299">
        <v>1843</v>
      </c>
      <c r="I299">
        <v>1674</v>
      </c>
      <c r="J299">
        <v>1368</v>
      </c>
      <c r="K299">
        <v>306</v>
      </c>
    </row>
    <row r="300" spans="1:11" x14ac:dyDescent="0.35">
      <c r="A300" t="s">
        <v>131</v>
      </c>
      <c r="B300">
        <v>202247</v>
      </c>
      <c r="C300" t="s">
        <v>290</v>
      </c>
      <c r="D300">
        <v>6</v>
      </c>
      <c r="E300">
        <v>10</v>
      </c>
      <c r="F300">
        <v>9</v>
      </c>
      <c r="G300">
        <v>1</v>
      </c>
      <c r="H300">
        <v>1837</v>
      </c>
      <c r="I300">
        <v>1664</v>
      </c>
      <c r="J300">
        <v>1359</v>
      </c>
      <c r="K300">
        <v>305</v>
      </c>
    </row>
    <row r="301" spans="1:11" x14ac:dyDescent="0.35">
      <c r="A301" t="s">
        <v>132</v>
      </c>
      <c r="B301">
        <v>202248</v>
      </c>
      <c r="C301" t="s">
        <v>290</v>
      </c>
      <c r="D301">
        <v>12</v>
      </c>
      <c r="E301">
        <v>21</v>
      </c>
      <c r="F301">
        <v>13</v>
      </c>
      <c r="G301">
        <v>8</v>
      </c>
      <c r="H301">
        <v>1825</v>
      </c>
      <c r="I301">
        <v>1643</v>
      </c>
      <c r="J301">
        <v>1346</v>
      </c>
      <c r="K301">
        <v>297</v>
      </c>
    </row>
    <row r="302" spans="1:11" x14ac:dyDescent="0.35">
      <c r="A302" t="s">
        <v>133</v>
      </c>
      <c r="B302">
        <v>202249</v>
      </c>
      <c r="C302" t="s">
        <v>290</v>
      </c>
      <c r="D302">
        <v>12</v>
      </c>
      <c r="E302">
        <v>10</v>
      </c>
      <c r="F302">
        <v>6</v>
      </c>
      <c r="G302">
        <v>4</v>
      </c>
      <c r="H302">
        <v>1813</v>
      </c>
      <c r="I302">
        <v>1633</v>
      </c>
      <c r="J302">
        <v>1340</v>
      </c>
      <c r="K302">
        <v>293</v>
      </c>
    </row>
    <row r="303" spans="1:11" x14ac:dyDescent="0.35">
      <c r="A303" t="s">
        <v>134</v>
      </c>
      <c r="B303">
        <v>202250</v>
      </c>
      <c r="C303" t="s">
        <v>290</v>
      </c>
      <c r="D303">
        <v>10</v>
      </c>
      <c r="E303">
        <v>12</v>
      </c>
      <c r="F303">
        <v>9</v>
      </c>
      <c r="G303">
        <v>3</v>
      </c>
      <c r="H303">
        <v>1803</v>
      </c>
      <c r="I303">
        <v>1621</v>
      </c>
      <c r="J303">
        <v>1331</v>
      </c>
      <c r="K303">
        <v>290</v>
      </c>
    </row>
    <row r="304" spans="1:11" x14ac:dyDescent="0.35">
      <c r="A304" t="s">
        <v>151</v>
      </c>
      <c r="B304">
        <v>202251</v>
      </c>
      <c r="C304" t="s">
        <v>290</v>
      </c>
      <c r="D304">
        <v>10</v>
      </c>
      <c r="E304">
        <v>16</v>
      </c>
      <c r="F304">
        <v>12</v>
      </c>
      <c r="G304">
        <v>4</v>
      </c>
      <c r="H304">
        <v>1793</v>
      </c>
      <c r="I304">
        <v>1605</v>
      </c>
      <c r="J304">
        <v>1319</v>
      </c>
      <c r="K304">
        <v>286</v>
      </c>
    </row>
    <row r="305" spans="1:11" x14ac:dyDescent="0.35">
      <c r="A305" t="s">
        <v>152</v>
      </c>
      <c r="B305">
        <v>202252</v>
      </c>
      <c r="C305" t="s">
        <v>290</v>
      </c>
      <c r="D305">
        <v>14</v>
      </c>
      <c r="E305">
        <v>22</v>
      </c>
      <c r="F305">
        <v>17</v>
      </c>
      <c r="G305">
        <v>5</v>
      </c>
      <c r="H305">
        <v>1779</v>
      </c>
      <c r="I305">
        <v>1583</v>
      </c>
      <c r="J305">
        <v>1302</v>
      </c>
      <c r="K305">
        <v>281</v>
      </c>
    </row>
    <row r="306" spans="1:11" x14ac:dyDescent="0.35">
      <c r="A306" t="s">
        <v>243</v>
      </c>
      <c r="B306">
        <v>202001</v>
      </c>
      <c r="C306" t="s">
        <v>291</v>
      </c>
      <c r="D306">
        <v>164</v>
      </c>
      <c r="E306">
        <v>0</v>
      </c>
      <c r="F306">
        <v>0</v>
      </c>
      <c r="G306">
        <v>0</v>
      </c>
      <c r="H306">
        <v>24882</v>
      </c>
      <c r="I306">
        <v>0</v>
      </c>
      <c r="J306">
        <v>0</v>
      </c>
      <c r="K306">
        <v>0</v>
      </c>
    </row>
    <row r="307" spans="1:11" x14ac:dyDescent="0.35">
      <c r="A307" t="s">
        <v>244</v>
      </c>
      <c r="B307">
        <v>202002</v>
      </c>
      <c r="C307" t="s">
        <v>291</v>
      </c>
      <c r="D307">
        <v>242</v>
      </c>
      <c r="E307">
        <v>0</v>
      </c>
      <c r="F307">
        <v>0</v>
      </c>
      <c r="G307">
        <v>0</v>
      </c>
      <c r="H307">
        <v>24640</v>
      </c>
      <c r="I307">
        <v>0</v>
      </c>
      <c r="J307">
        <v>0</v>
      </c>
      <c r="K307">
        <v>0</v>
      </c>
    </row>
    <row r="308" spans="1:11" x14ac:dyDescent="0.35">
      <c r="A308" t="s">
        <v>245</v>
      </c>
      <c r="B308">
        <v>202003</v>
      </c>
      <c r="C308" t="s">
        <v>291</v>
      </c>
      <c r="D308">
        <v>207</v>
      </c>
      <c r="E308">
        <v>0</v>
      </c>
      <c r="F308">
        <v>0</v>
      </c>
      <c r="G308">
        <v>0</v>
      </c>
      <c r="H308">
        <v>24433</v>
      </c>
      <c r="I308">
        <v>0</v>
      </c>
      <c r="J308">
        <v>0</v>
      </c>
      <c r="K308">
        <v>0</v>
      </c>
    </row>
    <row r="309" spans="1:11" x14ac:dyDescent="0.35">
      <c r="A309" t="s">
        <v>246</v>
      </c>
      <c r="B309">
        <v>202004</v>
      </c>
      <c r="C309" t="s">
        <v>291</v>
      </c>
      <c r="D309">
        <v>210</v>
      </c>
      <c r="E309">
        <v>0</v>
      </c>
      <c r="F309">
        <v>0</v>
      </c>
      <c r="G309">
        <v>0</v>
      </c>
      <c r="H309">
        <v>24223</v>
      </c>
      <c r="I309">
        <v>0</v>
      </c>
      <c r="J309">
        <v>0</v>
      </c>
      <c r="K309">
        <v>0</v>
      </c>
    </row>
    <row r="310" spans="1:11" x14ac:dyDescent="0.35">
      <c r="A310" t="s">
        <v>247</v>
      </c>
      <c r="B310">
        <v>202005</v>
      </c>
      <c r="C310" t="s">
        <v>291</v>
      </c>
      <c r="D310">
        <v>241</v>
      </c>
      <c r="E310">
        <v>0</v>
      </c>
      <c r="F310">
        <v>0</v>
      </c>
      <c r="G310">
        <v>0</v>
      </c>
      <c r="H310">
        <v>23982</v>
      </c>
      <c r="I310">
        <v>0</v>
      </c>
      <c r="J310">
        <v>0</v>
      </c>
      <c r="K310">
        <v>0</v>
      </c>
    </row>
    <row r="311" spans="1:11" x14ac:dyDescent="0.35">
      <c r="A311" t="s">
        <v>248</v>
      </c>
      <c r="B311">
        <v>202006</v>
      </c>
      <c r="C311" t="s">
        <v>291</v>
      </c>
      <c r="D311">
        <v>225</v>
      </c>
      <c r="E311">
        <v>0</v>
      </c>
      <c r="F311">
        <v>0</v>
      </c>
      <c r="G311">
        <v>0</v>
      </c>
      <c r="H311">
        <v>23757</v>
      </c>
      <c r="I311">
        <v>0</v>
      </c>
      <c r="J311">
        <v>0</v>
      </c>
      <c r="K311">
        <v>0</v>
      </c>
    </row>
    <row r="312" spans="1:11" x14ac:dyDescent="0.35">
      <c r="A312" t="s">
        <v>249</v>
      </c>
      <c r="B312">
        <v>202007</v>
      </c>
      <c r="C312" t="s">
        <v>291</v>
      </c>
      <c r="D312">
        <v>230</v>
      </c>
      <c r="E312">
        <v>0</v>
      </c>
      <c r="F312">
        <v>0</v>
      </c>
      <c r="G312">
        <v>0</v>
      </c>
      <c r="H312">
        <v>23527</v>
      </c>
      <c r="I312">
        <v>0</v>
      </c>
      <c r="J312">
        <v>0</v>
      </c>
      <c r="K312">
        <v>0</v>
      </c>
    </row>
    <row r="313" spans="1:11" x14ac:dyDescent="0.35">
      <c r="A313" t="s">
        <v>250</v>
      </c>
      <c r="B313">
        <v>202008</v>
      </c>
      <c r="C313" t="s">
        <v>291</v>
      </c>
      <c r="D313">
        <v>229</v>
      </c>
      <c r="E313">
        <v>0</v>
      </c>
      <c r="F313">
        <v>0</v>
      </c>
      <c r="G313">
        <v>0</v>
      </c>
      <c r="H313">
        <v>23298</v>
      </c>
      <c r="I313">
        <v>0</v>
      </c>
      <c r="J313">
        <v>0</v>
      </c>
      <c r="K313">
        <v>0</v>
      </c>
    </row>
    <row r="314" spans="1:11" x14ac:dyDescent="0.35">
      <c r="A314" t="s">
        <v>251</v>
      </c>
      <c r="B314">
        <v>202009</v>
      </c>
      <c r="C314" t="s">
        <v>291</v>
      </c>
      <c r="D314">
        <v>219</v>
      </c>
      <c r="E314">
        <v>0</v>
      </c>
      <c r="F314">
        <v>0</v>
      </c>
      <c r="G314">
        <v>0</v>
      </c>
      <c r="H314">
        <v>23079</v>
      </c>
      <c r="I314">
        <v>0</v>
      </c>
      <c r="J314">
        <v>0</v>
      </c>
      <c r="K314">
        <v>0</v>
      </c>
    </row>
    <row r="315" spans="1:11" x14ac:dyDescent="0.35">
      <c r="A315" t="s">
        <v>252</v>
      </c>
      <c r="B315">
        <v>202010</v>
      </c>
      <c r="C315" t="s">
        <v>291</v>
      </c>
      <c r="D315">
        <v>224</v>
      </c>
      <c r="E315">
        <v>0</v>
      </c>
      <c r="F315">
        <v>0</v>
      </c>
      <c r="G315">
        <v>0</v>
      </c>
      <c r="H315">
        <v>22855</v>
      </c>
      <c r="I315">
        <v>0</v>
      </c>
      <c r="J315">
        <v>0</v>
      </c>
      <c r="K315">
        <v>0</v>
      </c>
    </row>
    <row r="316" spans="1:11" x14ac:dyDescent="0.35">
      <c r="A316" t="s">
        <v>253</v>
      </c>
      <c r="B316">
        <v>202011</v>
      </c>
      <c r="C316" t="s">
        <v>291</v>
      </c>
      <c r="D316">
        <v>206</v>
      </c>
      <c r="E316">
        <v>0</v>
      </c>
      <c r="F316">
        <v>0</v>
      </c>
      <c r="G316">
        <v>0</v>
      </c>
      <c r="H316">
        <v>22649</v>
      </c>
      <c r="I316">
        <v>0</v>
      </c>
      <c r="J316">
        <v>0</v>
      </c>
      <c r="K316">
        <v>0</v>
      </c>
    </row>
    <row r="317" spans="1:11" x14ac:dyDescent="0.35">
      <c r="A317" t="s">
        <v>254</v>
      </c>
      <c r="B317">
        <v>202012</v>
      </c>
      <c r="C317" t="s">
        <v>291</v>
      </c>
      <c r="D317">
        <v>214</v>
      </c>
      <c r="E317">
        <v>0</v>
      </c>
      <c r="F317">
        <v>0</v>
      </c>
      <c r="G317">
        <v>0</v>
      </c>
      <c r="H317">
        <v>22435</v>
      </c>
      <c r="I317">
        <v>0</v>
      </c>
      <c r="J317">
        <v>0</v>
      </c>
      <c r="K317">
        <v>0</v>
      </c>
    </row>
    <row r="318" spans="1:11" x14ac:dyDescent="0.35">
      <c r="A318" t="s">
        <v>255</v>
      </c>
      <c r="B318">
        <v>202013</v>
      </c>
      <c r="C318" t="s">
        <v>291</v>
      </c>
      <c r="D318">
        <v>196</v>
      </c>
      <c r="E318">
        <v>0</v>
      </c>
      <c r="F318">
        <v>0</v>
      </c>
      <c r="G318">
        <v>0</v>
      </c>
      <c r="H318">
        <v>22239</v>
      </c>
      <c r="I318">
        <v>0</v>
      </c>
      <c r="J318">
        <v>0</v>
      </c>
      <c r="K318">
        <v>0</v>
      </c>
    </row>
    <row r="319" spans="1:11" x14ac:dyDescent="0.35">
      <c r="A319" t="s">
        <v>256</v>
      </c>
      <c r="B319">
        <v>202014</v>
      </c>
      <c r="C319" t="s">
        <v>291</v>
      </c>
      <c r="D319">
        <v>190</v>
      </c>
      <c r="E319">
        <v>0</v>
      </c>
      <c r="F319">
        <v>0</v>
      </c>
      <c r="G319">
        <v>0</v>
      </c>
      <c r="H319">
        <v>22049</v>
      </c>
      <c r="I319">
        <v>0</v>
      </c>
      <c r="J319">
        <v>0</v>
      </c>
      <c r="K319">
        <v>0</v>
      </c>
    </row>
    <row r="320" spans="1:11" x14ac:dyDescent="0.35">
      <c r="A320" t="s">
        <v>257</v>
      </c>
      <c r="B320">
        <v>202015</v>
      </c>
      <c r="C320" t="s">
        <v>291</v>
      </c>
      <c r="D320">
        <v>217</v>
      </c>
      <c r="E320">
        <v>0</v>
      </c>
      <c r="F320">
        <v>0</v>
      </c>
      <c r="G320">
        <v>0</v>
      </c>
      <c r="H320">
        <v>21832</v>
      </c>
      <c r="I320">
        <v>0</v>
      </c>
      <c r="J320">
        <v>0</v>
      </c>
      <c r="K320">
        <v>0</v>
      </c>
    </row>
    <row r="321" spans="1:11" x14ac:dyDescent="0.35">
      <c r="A321" t="s">
        <v>286</v>
      </c>
      <c r="B321">
        <v>202016</v>
      </c>
      <c r="C321" t="s">
        <v>291</v>
      </c>
      <c r="D321">
        <v>182</v>
      </c>
      <c r="E321">
        <v>0</v>
      </c>
      <c r="F321">
        <v>0</v>
      </c>
      <c r="G321">
        <v>0</v>
      </c>
      <c r="H321">
        <v>21650</v>
      </c>
      <c r="I321">
        <v>0</v>
      </c>
      <c r="J321">
        <v>0</v>
      </c>
      <c r="K321">
        <v>0</v>
      </c>
    </row>
    <row r="322" spans="1:11" x14ac:dyDescent="0.35">
      <c r="A322" t="s">
        <v>258</v>
      </c>
      <c r="B322">
        <v>202017</v>
      </c>
      <c r="C322" t="s">
        <v>291</v>
      </c>
      <c r="D322">
        <v>185</v>
      </c>
      <c r="E322">
        <v>0</v>
      </c>
      <c r="F322">
        <v>0</v>
      </c>
      <c r="G322">
        <v>0</v>
      </c>
      <c r="H322">
        <v>21465</v>
      </c>
      <c r="I322">
        <v>0</v>
      </c>
      <c r="J322">
        <v>0</v>
      </c>
      <c r="K322">
        <v>0</v>
      </c>
    </row>
    <row r="323" spans="1:11" x14ac:dyDescent="0.35">
      <c r="A323" t="s">
        <v>259</v>
      </c>
      <c r="B323">
        <v>202018</v>
      </c>
      <c r="C323" t="s">
        <v>291</v>
      </c>
      <c r="D323">
        <v>191</v>
      </c>
      <c r="E323">
        <v>0</v>
      </c>
      <c r="F323">
        <v>0</v>
      </c>
      <c r="G323">
        <v>0</v>
      </c>
      <c r="H323">
        <v>21274</v>
      </c>
      <c r="I323">
        <v>0</v>
      </c>
      <c r="J323">
        <v>0</v>
      </c>
      <c r="K323">
        <v>0</v>
      </c>
    </row>
    <row r="324" spans="1:11" x14ac:dyDescent="0.35">
      <c r="A324" t="s">
        <v>260</v>
      </c>
      <c r="B324">
        <v>202019</v>
      </c>
      <c r="C324" t="s">
        <v>291</v>
      </c>
      <c r="D324">
        <v>164</v>
      </c>
      <c r="E324">
        <v>0</v>
      </c>
      <c r="F324">
        <v>0</v>
      </c>
      <c r="G324">
        <v>0</v>
      </c>
      <c r="H324">
        <v>21110</v>
      </c>
      <c r="I324">
        <v>0</v>
      </c>
      <c r="J324">
        <v>0</v>
      </c>
      <c r="K324">
        <v>0</v>
      </c>
    </row>
    <row r="325" spans="1:11" x14ac:dyDescent="0.35">
      <c r="A325" t="s">
        <v>236</v>
      </c>
      <c r="B325">
        <v>202020</v>
      </c>
      <c r="C325" t="s">
        <v>291</v>
      </c>
      <c r="D325">
        <v>196</v>
      </c>
      <c r="E325">
        <v>0</v>
      </c>
      <c r="F325">
        <v>0</v>
      </c>
      <c r="G325">
        <v>0</v>
      </c>
      <c r="H325">
        <v>20914</v>
      </c>
      <c r="I325">
        <v>0</v>
      </c>
      <c r="J325">
        <v>0</v>
      </c>
      <c r="K325">
        <v>0</v>
      </c>
    </row>
    <row r="326" spans="1:11" x14ac:dyDescent="0.35">
      <c r="A326" t="s">
        <v>261</v>
      </c>
      <c r="B326">
        <v>202021</v>
      </c>
      <c r="C326" t="s">
        <v>291</v>
      </c>
      <c r="D326">
        <v>167</v>
      </c>
      <c r="E326">
        <v>0</v>
      </c>
      <c r="F326">
        <v>0</v>
      </c>
      <c r="G326">
        <v>0</v>
      </c>
      <c r="H326">
        <v>20747</v>
      </c>
      <c r="I326">
        <v>0</v>
      </c>
      <c r="J326">
        <v>0</v>
      </c>
      <c r="K326">
        <v>0</v>
      </c>
    </row>
    <row r="327" spans="1:11" x14ac:dyDescent="0.35">
      <c r="A327" t="s">
        <v>262</v>
      </c>
      <c r="B327">
        <v>202022</v>
      </c>
      <c r="C327" t="s">
        <v>291</v>
      </c>
      <c r="D327">
        <v>175</v>
      </c>
      <c r="E327">
        <v>0</v>
      </c>
      <c r="F327">
        <v>0</v>
      </c>
      <c r="G327">
        <v>0</v>
      </c>
      <c r="H327">
        <v>20572</v>
      </c>
      <c r="I327">
        <v>0</v>
      </c>
      <c r="J327">
        <v>0</v>
      </c>
      <c r="K327">
        <v>0</v>
      </c>
    </row>
    <row r="328" spans="1:11" x14ac:dyDescent="0.35">
      <c r="A328" t="s">
        <v>263</v>
      </c>
      <c r="B328">
        <v>202023</v>
      </c>
      <c r="C328" t="s">
        <v>291</v>
      </c>
      <c r="D328">
        <v>196</v>
      </c>
      <c r="E328">
        <v>0</v>
      </c>
      <c r="F328">
        <v>0</v>
      </c>
      <c r="G328">
        <v>0</v>
      </c>
      <c r="H328">
        <v>20376</v>
      </c>
      <c r="I328">
        <v>0</v>
      </c>
      <c r="J328">
        <v>0</v>
      </c>
      <c r="K328">
        <v>0</v>
      </c>
    </row>
    <row r="329" spans="1:11" x14ac:dyDescent="0.35">
      <c r="A329" t="s">
        <v>264</v>
      </c>
      <c r="B329">
        <v>202024</v>
      </c>
      <c r="C329" t="s">
        <v>291</v>
      </c>
      <c r="D329">
        <v>155</v>
      </c>
      <c r="E329">
        <v>0</v>
      </c>
      <c r="F329">
        <v>0</v>
      </c>
      <c r="G329">
        <v>0</v>
      </c>
      <c r="H329">
        <v>20221</v>
      </c>
      <c r="I329">
        <v>0</v>
      </c>
      <c r="J329">
        <v>0</v>
      </c>
      <c r="K329">
        <v>0</v>
      </c>
    </row>
    <row r="330" spans="1:11" x14ac:dyDescent="0.35">
      <c r="A330" t="s">
        <v>287</v>
      </c>
      <c r="B330">
        <v>202025</v>
      </c>
      <c r="C330" t="s">
        <v>291</v>
      </c>
      <c r="D330">
        <v>175</v>
      </c>
      <c r="E330">
        <v>0</v>
      </c>
      <c r="F330">
        <v>0</v>
      </c>
      <c r="G330">
        <v>0</v>
      </c>
      <c r="H330">
        <v>20046</v>
      </c>
      <c r="I330">
        <v>0</v>
      </c>
      <c r="J330">
        <v>0</v>
      </c>
      <c r="K330">
        <v>0</v>
      </c>
    </row>
    <row r="331" spans="1:11" x14ac:dyDescent="0.35">
      <c r="A331" t="s">
        <v>265</v>
      </c>
      <c r="B331">
        <v>202026</v>
      </c>
      <c r="C331" t="s">
        <v>291</v>
      </c>
      <c r="D331">
        <v>177</v>
      </c>
      <c r="E331">
        <v>0</v>
      </c>
      <c r="F331">
        <v>0</v>
      </c>
      <c r="G331">
        <v>0</v>
      </c>
      <c r="H331">
        <v>19869</v>
      </c>
      <c r="I331">
        <v>0</v>
      </c>
      <c r="J331">
        <v>0</v>
      </c>
      <c r="K331">
        <v>0</v>
      </c>
    </row>
    <row r="332" spans="1:11" x14ac:dyDescent="0.35">
      <c r="A332" t="s">
        <v>266</v>
      </c>
      <c r="B332">
        <v>202027</v>
      </c>
      <c r="C332" t="s">
        <v>291</v>
      </c>
      <c r="D332">
        <v>189</v>
      </c>
      <c r="E332">
        <v>0</v>
      </c>
      <c r="F332">
        <v>0</v>
      </c>
      <c r="G332">
        <v>0</v>
      </c>
      <c r="H332">
        <v>19680</v>
      </c>
      <c r="I332">
        <v>0</v>
      </c>
      <c r="J332">
        <v>0</v>
      </c>
      <c r="K332">
        <v>0</v>
      </c>
    </row>
    <row r="333" spans="1:11" x14ac:dyDescent="0.35">
      <c r="A333" t="s">
        <v>267</v>
      </c>
      <c r="B333">
        <v>202028</v>
      </c>
      <c r="C333" t="s">
        <v>291</v>
      </c>
      <c r="D333">
        <v>172</v>
      </c>
      <c r="E333">
        <v>0</v>
      </c>
      <c r="F333">
        <v>0</v>
      </c>
      <c r="G333">
        <v>0</v>
      </c>
      <c r="H333">
        <v>19508</v>
      </c>
      <c r="I333">
        <v>0</v>
      </c>
      <c r="J333">
        <v>0</v>
      </c>
      <c r="K333">
        <v>0</v>
      </c>
    </row>
    <row r="334" spans="1:11" x14ac:dyDescent="0.35">
      <c r="A334" t="s">
        <v>268</v>
      </c>
      <c r="B334">
        <v>202029</v>
      </c>
      <c r="C334" t="s">
        <v>291</v>
      </c>
      <c r="D334">
        <v>163</v>
      </c>
      <c r="E334">
        <v>0</v>
      </c>
      <c r="F334">
        <v>0</v>
      </c>
      <c r="G334">
        <v>0</v>
      </c>
      <c r="H334">
        <v>19345</v>
      </c>
      <c r="I334">
        <v>0</v>
      </c>
      <c r="J334">
        <v>0</v>
      </c>
      <c r="K334">
        <v>0</v>
      </c>
    </row>
    <row r="335" spans="1:11" x14ac:dyDescent="0.35">
      <c r="A335" t="s">
        <v>237</v>
      </c>
      <c r="B335">
        <v>202030</v>
      </c>
      <c r="C335" t="s">
        <v>291</v>
      </c>
      <c r="D335">
        <v>188</v>
      </c>
      <c r="E335">
        <v>0</v>
      </c>
      <c r="F335">
        <v>0</v>
      </c>
      <c r="G335">
        <v>0</v>
      </c>
      <c r="H335">
        <v>19157</v>
      </c>
      <c r="I335">
        <v>0</v>
      </c>
      <c r="J335">
        <v>0</v>
      </c>
      <c r="K335">
        <v>0</v>
      </c>
    </row>
    <row r="336" spans="1:11" x14ac:dyDescent="0.35">
      <c r="A336" t="s">
        <v>269</v>
      </c>
      <c r="B336">
        <v>202031</v>
      </c>
      <c r="C336" t="s">
        <v>291</v>
      </c>
      <c r="D336">
        <v>220</v>
      </c>
      <c r="E336">
        <v>0</v>
      </c>
      <c r="F336">
        <v>0</v>
      </c>
      <c r="G336">
        <v>0</v>
      </c>
      <c r="H336">
        <v>18937</v>
      </c>
      <c r="I336">
        <v>0</v>
      </c>
      <c r="J336">
        <v>0</v>
      </c>
      <c r="K336">
        <v>0</v>
      </c>
    </row>
    <row r="337" spans="1:11" x14ac:dyDescent="0.35">
      <c r="A337" t="s">
        <v>238</v>
      </c>
      <c r="B337">
        <v>202032</v>
      </c>
      <c r="C337" t="s">
        <v>291</v>
      </c>
      <c r="D337">
        <v>178</v>
      </c>
      <c r="E337">
        <v>0</v>
      </c>
      <c r="F337">
        <v>0</v>
      </c>
      <c r="G337">
        <v>0</v>
      </c>
      <c r="H337">
        <v>18759</v>
      </c>
      <c r="I337">
        <v>0</v>
      </c>
      <c r="J337">
        <v>0</v>
      </c>
      <c r="K337">
        <v>0</v>
      </c>
    </row>
    <row r="338" spans="1:11" x14ac:dyDescent="0.35">
      <c r="A338" t="s">
        <v>270</v>
      </c>
      <c r="B338">
        <v>202033</v>
      </c>
      <c r="C338" t="s">
        <v>291</v>
      </c>
      <c r="D338">
        <v>191</v>
      </c>
      <c r="E338">
        <v>0</v>
      </c>
      <c r="F338">
        <v>0</v>
      </c>
      <c r="G338">
        <v>0</v>
      </c>
      <c r="H338">
        <v>18568</v>
      </c>
      <c r="I338">
        <v>0</v>
      </c>
      <c r="J338">
        <v>0</v>
      </c>
      <c r="K338">
        <v>0</v>
      </c>
    </row>
    <row r="339" spans="1:11" x14ac:dyDescent="0.35">
      <c r="A339" t="s">
        <v>271</v>
      </c>
      <c r="B339">
        <v>202034</v>
      </c>
      <c r="C339" t="s">
        <v>291</v>
      </c>
      <c r="D339">
        <v>200</v>
      </c>
      <c r="E339">
        <v>0</v>
      </c>
      <c r="F339">
        <v>0</v>
      </c>
      <c r="G339">
        <v>0</v>
      </c>
      <c r="H339">
        <v>18368</v>
      </c>
      <c r="I339">
        <v>0</v>
      </c>
      <c r="J339">
        <v>0</v>
      </c>
      <c r="K339">
        <v>0</v>
      </c>
    </row>
    <row r="340" spans="1:11" x14ac:dyDescent="0.35">
      <c r="A340" t="s">
        <v>272</v>
      </c>
      <c r="B340">
        <v>202035</v>
      </c>
      <c r="C340" t="s">
        <v>291</v>
      </c>
      <c r="D340">
        <v>184</v>
      </c>
      <c r="E340">
        <v>0</v>
      </c>
      <c r="F340">
        <v>0</v>
      </c>
      <c r="G340">
        <v>0</v>
      </c>
      <c r="H340">
        <v>18184</v>
      </c>
      <c r="I340">
        <v>0</v>
      </c>
      <c r="J340">
        <v>0</v>
      </c>
      <c r="K340">
        <v>0</v>
      </c>
    </row>
    <row r="341" spans="1:11" x14ac:dyDescent="0.35">
      <c r="A341" t="s">
        <v>273</v>
      </c>
      <c r="B341">
        <v>202036</v>
      </c>
      <c r="C341" t="s">
        <v>291</v>
      </c>
      <c r="D341">
        <v>180</v>
      </c>
      <c r="E341">
        <v>0</v>
      </c>
      <c r="F341">
        <v>0</v>
      </c>
      <c r="G341">
        <v>0</v>
      </c>
      <c r="H341">
        <v>18004</v>
      </c>
      <c r="I341">
        <v>0</v>
      </c>
      <c r="J341">
        <v>0</v>
      </c>
      <c r="K341">
        <v>0</v>
      </c>
    </row>
    <row r="342" spans="1:11" x14ac:dyDescent="0.35">
      <c r="A342" t="s">
        <v>274</v>
      </c>
      <c r="B342">
        <v>202037</v>
      </c>
      <c r="C342" t="s">
        <v>291</v>
      </c>
      <c r="D342">
        <v>174</v>
      </c>
      <c r="E342">
        <v>0</v>
      </c>
      <c r="F342">
        <v>0</v>
      </c>
      <c r="G342">
        <v>0</v>
      </c>
      <c r="H342">
        <v>17830</v>
      </c>
      <c r="I342">
        <v>0</v>
      </c>
      <c r="J342">
        <v>0</v>
      </c>
      <c r="K342">
        <v>0</v>
      </c>
    </row>
    <row r="343" spans="1:11" x14ac:dyDescent="0.35">
      <c r="A343" t="s">
        <v>275</v>
      </c>
      <c r="B343">
        <v>202038</v>
      </c>
      <c r="C343" t="s">
        <v>291</v>
      </c>
      <c r="D343">
        <v>183</v>
      </c>
      <c r="E343">
        <v>0</v>
      </c>
      <c r="F343">
        <v>0</v>
      </c>
      <c r="G343">
        <v>0</v>
      </c>
      <c r="H343">
        <v>17647</v>
      </c>
      <c r="I343">
        <v>0</v>
      </c>
      <c r="J343">
        <v>0</v>
      </c>
      <c r="K343">
        <v>0</v>
      </c>
    </row>
    <row r="344" spans="1:11" x14ac:dyDescent="0.35">
      <c r="A344" t="s">
        <v>276</v>
      </c>
      <c r="B344">
        <v>202039</v>
      </c>
      <c r="C344" t="s">
        <v>291</v>
      </c>
      <c r="D344">
        <v>228</v>
      </c>
      <c r="E344">
        <v>0</v>
      </c>
      <c r="F344">
        <v>0</v>
      </c>
      <c r="G344">
        <v>0</v>
      </c>
      <c r="H344">
        <v>17419</v>
      </c>
      <c r="I344">
        <v>0</v>
      </c>
      <c r="J344">
        <v>0</v>
      </c>
      <c r="K344">
        <v>0</v>
      </c>
    </row>
    <row r="345" spans="1:11" x14ac:dyDescent="0.35">
      <c r="A345" t="s">
        <v>277</v>
      </c>
      <c r="B345">
        <v>202040</v>
      </c>
      <c r="C345" t="s">
        <v>291</v>
      </c>
      <c r="D345">
        <v>221</v>
      </c>
      <c r="E345">
        <v>0</v>
      </c>
      <c r="F345">
        <v>0</v>
      </c>
      <c r="G345">
        <v>0</v>
      </c>
      <c r="H345">
        <v>17198</v>
      </c>
      <c r="I345">
        <v>0</v>
      </c>
      <c r="J345">
        <v>0</v>
      </c>
      <c r="K345">
        <v>0</v>
      </c>
    </row>
    <row r="346" spans="1:11" x14ac:dyDescent="0.35">
      <c r="A346" t="s">
        <v>278</v>
      </c>
      <c r="B346">
        <v>202041</v>
      </c>
      <c r="C346" t="s">
        <v>291</v>
      </c>
      <c r="D346">
        <v>232</v>
      </c>
      <c r="E346">
        <v>0</v>
      </c>
      <c r="F346">
        <v>0</v>
      </c>
      <c r="G346">
        <v>0</v>
      </c>
      <c r="H346">
        <v>16966</v>
      </c>
      <c r="I346">
        <v>0</v>
      </c>
      <c r="J346">
        <v>0</v>
      </c>
      <c r="K346">
        <v>0</v>
      </c>
    </row>
    <row r="347" spans="1:11" x14ac:dyDescent="0.35">
      <c r="A347" t="s">
        <v>279</v>
      </c>
      <c r="B347">
        <v>202042</v>
      </c>
      <c r="C347" t="s">
        <v>291</v>
      </c>
      <c r="D347">
        <v>263</v>
      </c>
      <c r="E347">
        <v>0</v>
      </c>
      <c r="F347">
        <v>0</v>
      </c>
      <c r="G347">
        <v>0</v>
      </c>
      <c r="H347">
        <v>16703</v>
      </c>
      <c r="I347">
        <v>0</v>
      </c>
      <c r="J347">
        <v>0</v>
      </c>
      <c r="K347">
        <v>0</v>
      </c>
    </row>
    <row r="348" spans="1:11" x14ac:dyDescent="0.35">
      <c r="A348" t="s">
        <v>280</v>
      </c>
      <c r="B348">
        <v>202043</v>
      </c>
      <c r="C348" t="s">
        <v>291</v>
      </c>
      <c r="D348">
        <v>361</v>
      </c>
      <c r="E348">
        <v>0</v>
      </c>
      <c r="F348">
        <v>0</v>
      </c>
      <c r="G348">
        <v>0</v>
      </c>
      <c r="H348">
        <v>16342</v>
      </c>
      <c r="I348">
        <v>0</v>
      </c>
      <c r="J348">
        <v>0</v>
      </c>
      <c r="K348">
        <v>0</v>
      </c>
    </row>
    <row r="349" spans="1:11" x14ac:dyDescent="0.35">
      <c r="A349" t="s">
        <v>239</v>
      </c>
      <c r="B349">
        <v>202044</v>
      </c>
      <c r="C349" t="s">
        <v>291</v>
      </c>
      <c r="D349">
        <v>375</v>
      </c>
      <c r="E349">
        <v>0</v>
      </c>
      <c r="F349">
        <v>0</v>
      </c>
      <c r="G349">
        <v>0</v>
      </c>
      <c r="H349">
        <v>15967</v>
      </c>
      <c r="I349">
        <v>0</v>
      </c>
      <c r="J349">
        <v>0</v>
      </c>
      <c r="K349">
        <v>0</v>
      </c>
    </row>
    <row r="350" spans="1:11" x14ac:dyDescent="0.35">
      <c r="A350" t="s">
        <v>240</v>
      </c>
      <c r="B350">
        <v>202045</v>
      </c>
      <c r="C350" t="s">
        <v>291</v>
      </c>
      <c r="D350">
        <v>410</v>
      </c>
      <c r="E350">
        <v>0</v>
      </c>
      <c r="F350">
        <v>0</v>
      </c>
      <c r="G350">
        <v>0</v>
      </c>
      <c r="H350">
        <v>15557</v>
      </c>
      <c r="I350">
        <v>0</v>
      </c>
      <c r="J350">
        <v>0</v>
      </c>
      <c r="K350">
        <v>0</v>
      </c>
    </row>
    <row r="351" spans="1:11" x14ac:dyDescent="0.35">
      <c r="A351" t="s">
        <v>281</v>
      </c>
      <c r="B351">
        <v>202046</v>
      </c>
      <c r="C351" t="s">
        <v>291</v>
      </c>
      <c r="D351">
        <v>387</v>
      </c>
      <c r="E351">
        <v>0</v>
      </c>
      <c r="F351">
        <v>0</v>
      </c>
      <c r="G351">
        <v>0</v>
      </c>
      <c r="H351">
        <v>15170</v>
      </c>
      <c r="I351">
        <v>0</v>
      </c>
      <c r="J351">
        <v>0</v>
      </c>
      <c r="K351">
        <v>0</v>
      </c>
    </row>
    <row r="352" spans="1:11" x14ac:dyDescent="0.35">
      <c r="A352" t="s">
        <v>282</v>
      </c>
      <c r="B352">
        <v>202047</v>
      </c>
      <c r="C352" t="s">
        <v>291</v>
      </c>
      <c r="D352">
        <v>340</v>
      </c>
      <c r="E352">
        <v>0</v>
      </c>
      <c r="F352">
        <v>0</v>
      </c>
      <c r="G352">
        <v>0</v>
      </c>
      <c r="H352">
        <v>14830</v>
      </c>
      <c r="I352">
        <v>0</v>
      </c>
      <c r="J352">
        <v>0</v>
      </c>
      <c r="K352">
        <v>0</v>
      </c>
    </row>
    <row r="353" spans="1:11" x14ac:dyDescent="0.35">
      <c r="A353" t="s">
        <v>283</v>
      </c>
      <c r="B353">
        <v>202048</v>
      </c>
      <c r="C353" t="s">
        <v>291</v>
      </c>
      <c r="D353">
        <v>279</v>
      </c>
      <c r="E353">
        <v>0</v>
      </c>
      <c r="F353">
        <v>0</v>
      </c>
      <c r="G353">
        <v>0</v>
      </c>
      <c r="H353">
        <v>14551</v>
      </c>
      <c r="I353">
        <v>0</v>
      </c>
      <c r="J353">
        <v>0</v>
      </c>
      <c r="K353">
        <v>0</v>
      </c>
    </row>
    <row r="354" spans="1:11" x14ac:dyDescent="0.35">
      <c r="A354" t="s">
        <v>241</v>
      </c>
      <c r="B354">
        <v>202049</v>
      </c>
      <c r="C354" t="s">
        <v>291</v>
      </c>
      <c r="D354">
        <v>288</v>
      </c>
      <c r="E354">
        <v>0</v>
      </c>
      <c r="F354">
        <v>0</v>
      </c>
      <c r="G354">
        <v>0</v>
      </c>
      <c r="H354">
        <v>14263</v>
      </c>
      <c r="I354">
        <v>0</v>
      </c>
      <c r="J354">
        <v>0</v>
      </c>
      <c r="K354">
        <v>0</v>
      </c>
    </row>
    <row r="355" spans="1:11" x14ac:dyDescent="0.35">
      <c r="A355" t="s">
        <v>284</v>
      </c>
      <c r="B355">
        <v>202050</v>
      </c>
      <c r="C355" t="s">
        <v>291</v>
      </c>
      <c r="D355">
        <v>294</v>
      </c>
      <c r="E355">
        <v>0</v>
      </c>
      <c r="F355">
        <v>0</v>
      </c>
      <c r="G355">
        <v>0</v>
      </c>
      <c r="H355">
        <v>13969</v>
      </c>
      <c r="I355">
        <v>0</v>
      </c>
      <c r="J355">
        <v>0</v>
      </c>
      <c r="K355">
        <v>0</v>
      </c>
    </row>
    <row r="356" spans="1:11" x14ac:dyDescent="0.35">
      <c r="A356" t="s">
        <v>242</v>
      </c>
      <c r="B356">
        <v>202051</v>
      </c>
      <c r="C356" t="s">
        <v>291</v>
      </c>
      <c r="D356">
        <v>306</v>
      </c>
      <c r="E356">
        <v>0</v>
      </c>
      <c r="F356">
        <v>0</v>
      </c>
      <c r="G356">
        <v>0</v>
      </c>
      <c r="H356">
        <v>13663</v>
      </c>
      <c r="I356">
        <v>0</v>
      </c>
      <c r="J356">
        <v>0</v>
      </c>
      <c r="K356">
        <v>0</v>
      </c>
    </row>
    <row r="357" spans="1:11" x14ac:dyDescent="0.35">
      <c r="A357" t="s">
        <v>10</v>
      </c>
      <c r="B357">
        <v>202052</v>
      </c>
      <c r="C357" t="s">
        <v>291</v>
      </c>
      <c r="D357">
        <v>244</v>
      </c>
      <c r="E357">
        <v>0</v>
      </c>
      <c r="F357">
        <v>0</v>
      </c>
      <c r="G357">
        <v>0</v>
      </c>
      <c r="H357">
        <v>13419</v>
      </c>
      <c r="I357">
        <v>2</v>
      </c>
      <c r="J357">
        <v>2</v>
      </c>
      <c r="K357">
        <v>0</v>
      </c>
    </row>
    <row r="358" spans="1:11" x14ac:dyDescent="0.35">
      <c r="A358" t="s">
        <v>32</v>
      </c>
      <c r="B358">
        <v>202053</v>
      </c>
      <c r="C358" t="s">
        <v>291</v>
      </c>
      <c r="D358">
        <v>162</v>
      </c>
      <c r="E358">
        <v>0</v>
      </c>
      <c r="F358">
        <v>0</v>
      </c>
      <c r="G358">
        <v>0</v>
      </c>
      <c r="H358">
        <v>13257</v>
      </c>
      <c r="I358">
        <v>167</v>
      </c>
      <c r="J358">
        <v>167</v>
      </c>
      <c r="K358">
        <v>0</v>
      </c>
    </row>
    <row r="359" spans="1:11" x14ac:dyDescent="0.35">
      <c r="A359" t="s">
        <v>33</v>
      </c>
      <c r="B359">
        <v>202101</v>
      </c>
      <c r="C359" t="s">
        <v>291</v>
      </c>
      <c r="D359">
        <v>233</v>
      </c>
      <c r="E359">
        <v>6</v>
      </c>
      <c r="F359">
        <v>6</v>
      </c>
      <c r="G359">
        <v>0</v>
      </c>
      <c r="H359">
        <v>13024</v>
      </c>
      <c r="I359">
        <v>517</v>
      </c>
      <c r="J359">
        <v>517</v>
      </c>
      <c r="K359">
        <v>0</v>
      </c>
    </row>
    <row r="360" spans="1:11" x14ac:dyDescent="0.35">
      <c r="A360" t="s">
        <v>34</v>
      </c>
      <c r="B360">
        <v>202102</v>
      </c>
      <c r="C360" t="s">
        <v>291</v>
      </c>
      <c r="D360">
        <v>227</v>
      </c>
      <c r="E360">
        <v>8</v>
      </c>
      <c r="F360">
        <v>7</v>
      </c>
      <c r="G360">
        <v>1</v>
      </c>
      <c r="H360">
        <v>12797</v>
      </c>
      <c r="I360">
        <v>2447</v>
      </c>
      <c r="J360">
        <v>2300</v>
      </c>
      <c r="K360">
        <v>147</v>
      </c>
    </row>
    <row r="361" spans="1:11" x14ac:dyDescent="0.35">
      <c r="A361" t="s">
        <v>35</v>
      </c>
      <c r="B361">
        <v>202103</v>
      </c>
      <c r="C361" t="s">
        <v>291</v>
      </c>
      <c r="D361">
        <v>238</v>
      </c>
      <c r="E361">
        <v>22</v>
      </c>
      <c r="F361">
        <v>21</v>
      </c>
      <c r="G361">
        <v>1</v>
      </c>
      <c r="H361">
        <v>12559</v>
      </c>
      <c r="I361">
        <v>5851</v>
      </c>
      <c r="J361">
        <v>5440</v>
      </c>
      <c r="K361">
        <v>411</v>
      </c>
    </row>
    <row r="362" spans="1:11" x14ac:dyDescent="0.35">
      <c r="A362" t="s">
        <v>36</v>
      </c>
      <c r="B362">
        <v>202104</v>
      </c>
      <c r="C362" t="s">
        <v>291</v>
      </c>
      <c r="D362">
        <v>219</v>
      </c>
      <c r="E362">
        <v>40</v>
      </c>
      <c r="F362">
        <v>39</v>
      </c>
      <c r="G362">
        <v>1</v>
      </c>
      <c r="H362">
        <v>12340</v>
      </c>
      <c r="I362">
        <v>8705</v>
      </c>
      <c r="J362">
        <v>8257</v>
      </c>
      <c r="K362">
        <v>448</v>
      </c>
    </row>
    <row r="363" spans="1:11" x14ac:dyDescent="0.35">
      <c r="A363" t="s">
        <v>37</v>
      </c>
      <c r="B363">
        <v>202105</v>
      </c>
      <c r="C363" t="s">
        <v>291</v>
      </c>
      <c r="D363">
        <v>171</v>
      </c>
      <c r="E363">
        <v>29</v>
      </c>
      <c r="F363">
        <v>26</v>
      </c>
      <c r="G363">
        <v>3</v>
      </c>
      <c r="H363">
        <v>12169</v>
      </c>
      <c r="I363">
        <v>10458</v>
      </c>
      <c r="J363">
        <v>9575</v>
      </c>
      <c r="K363">
        <v>883</v>
      </c>
    </row>
    <row r="364" spans="1:11" x14ac:dyDescent="0.35">
      <c r="A364" t="s">
        <v>38</v>
      </c>
      <c r="B364">
        <v>202106</v>
      </c>
      <c r="C364" t="s">
        <v>291</v>
      </c>
      <c r="D364">
        <v>165</v>
      </c>
      <c r="E364">
        <v>57</v>
      </c>
      <c r="F364">
        <v>54</v>
      </c>
      <c r="G364">
        <v>3</v>
      </c>
      <c r="H364">
        <v>12004</v>
      </c>
      <c r="I364">
        <v>12326</v>
      </c>
      <c r="J364">
        <v>10605</v>
      </c>
      <c r="K364">
        <v>1721</v>
      </c>
    </row>
    <row r="365" spans="1:11" x14ac:dyDescent="0.35">
      <c r="A365" t="s">
        <v>39</v>
      </c>
      <c r="B365">
        <v>202107</v>
      </c>
      <c r="C365" t="s">
        <v>291</v>
      </c>
      <c r="D365">
        <v>174</v>
      </c>
      <c r="E365">
        <v>46</v>
      </c>
      <c r="F365">
        <v>43</v>
      </c>
      <c r="G365">
        <v>3</v>
      </c>
      <c r="H365">
        <v>11830</v>
      </c>
      <c r="I365">
        <v>13960</v>
      </c>
      <c r="J365">
        <v>11982</v>
      </c>
      <c r="K365">
        <v>1978</v>
      </c>
    </row>
    <row r="366" spans="1:11" x14ac:dyDescent="0.35">
      <c r="A366" t="s">
        <v>40</v>
      </c>
      <c r="B366">
        <v>202108</v>
      </c>
      <c r="C366" t="s">
        <v>291</v>
      </c>
      <c r="D366">
        <v>162</v>
      </c>
      <c r="E366">
        <v>55</v>
      </c>
      <c r="F366">
        <v>47</v>
      </c>
      <c r="G366">
        <v>8</v>
      </c>
      <c r="H366">
        <v>11668</v>
      </c>
      <c r="I366">
        <v>15361</v>
      </c>
      <c r="J366">
        <v>13303</v>
      </c>
      <c r="K366">
        <v>2058</v>
      </c>
    </row>
    <row r="367" spans="1:11" x14ac:dyDescent="0.35">
      <c r="A367" t="s">
        <v>41</v>
      </c>
      <c r="B367">
        <v>202109</v>
      </c>
      <c r="C367" t="s">
        <v>291</v>
      </c>
      <c r="D367">
        <v>175</v>
      </c>
      <c r="E367">
        <v>62</v>
      </c>
      <c r="F367">
        <v>54</v>
      </c>
      <c r="G367">
        <v>8</v>
      </c>
      <c r="H367">
        <v>11493</v>
      </c>
      <c r="I367">
        <v>16445</v>
      </c>
      <c r="J367">
        <v>14191</v>
      </c>
      <c r="K367">
        <v>2254</v>
      </c>
    </row>
    <row r="368" spans="1:11" x14ac:dyDescent="0.35">
      <c r="A368" t="s">
        <v>42</v>
      </c>
      <c r="B368">
        <v>202110</v>
      </c>
      <c r="C368" t="s">
        <v>291</v>
      </c>
      <c r="D368">
        <v>163</v>
      </c>
      <c r="E368">
        <v>69</v>
      </c>
      <c r="F368">
        <v>57</v>
      </c>
      <c r="G368">
        <v>12</v>
      </c>
      <c r="H368">
        <v>11330</v>
      </c>
      <c r="I368">
        <v>17155</v>
      </c>
      <c r="J368">
        <v>14795</v>
      </c>
      <c r="K368">
        <v>2360</v>
      </c>
    </row>
    <row r="369" spans="1:11" x14ac:dyDescent="0.35">
      <c r="A369" t="s">
        <v>43</v>
      </c>
      <c r="B369">
        <v>202111</v>
      </c>
      <c r="C369" t="s">
        <v>291</v>
      </c>
      <c r="D369">
        <v>136</v>
      </c>
      <c r="E369">
        <v>69</v>
      </c>
      <c r="F369">
        <v>56</v>
      </c>
      <c r="G369">
        <v>13</v>
      </c>
      <c r="H369">
        <v>11194</v>
      </c>
      <c r="I369">
        <v>17630</v>
      </c>
      <c r="J369">
        <v>15122</v>
      </c>
      <c r="K369">
        <v>2508</v>
      </c>
    </row>
    <row r="370" spans="1:11" x14ac:dyDescent="0.35">
      <c r="A370" t="s">
        <v>44</v>
      </c>
      <c r="B370">
        <v>202112</v>
      </c>
      <c r="C370" t="s">
        <v>291</v>
      </c>
      <c r="D370">
        <v>121</v>
      </c>
      <c r="E370">
        <v>57</v>
      </c>
      <c r="F370">
        <v>48</v>
      </c>
      <c r="G370">
        <v>9</v>
      </c>
      <c r="H370">
        <v>11073</v>
      </c>
      <c r="I370">
        <v>17938</v>
      </c>
      <c r="J370">
        <v>15352</v>
      </c>
      <c r="K370">
        <v>2586</v>
      </c>
    </row>
    <row r="371" spans="1:11" x14ac:dyDescent="0.35">
      <c r="A371" t="s">
        <v>45</v>
      </c>
      <c r="B371">
        <v>202113</v>
      </c>
      <c r="C371" t="s">
        <v>291</v>
      </c>
      <c r="D371">
        <v>114</v>
      </c>
      <c r="E371">
        <v>65</v>
      </c>
      <c r="F371">
        <v>57</v>
      </c>
      <c r="G371">
        <v>8</v>
      </c>
      <c r="H371">
        <v>10959</v>
      </c>
      <c r="I371">
        <v>18265</v>
      </c>
      <c r="J371">
        <v>15496</v>
      </c>
      <c r="K371">
        <v>2769</v>
      </c>
    </row>
    <row r="372" spans="1:11" x14ac:dyDescent="0.35">
      <c r="A372" t="s">
        <v>46</v>
      </c>
      <c r="B372">
        <v>202114</v>
      </c>
      <c r="C372" t="s">
        <v>291</v>
      </c>
      <c r="D372">
        <v>104</v>
      </c>
      <c r="E372">
        <v>62</v>
      </c>
      <c r="F372">
        <v>54</v>
      </c>
      <c r="G372">
        <v>8</v>
      </c>
      <c r="H372">
        <v>10855</v>
      </c>
      <c r="I372">
        <v>18565</v>
      </c>
      <c r="J372">
        <v>15690</v>
      </c>
      <c r="K372">
        <v>2875</v>
      </c>
    </row>
    <row r="373" spans="1:11" x14ac:dyDescent="0.35">
      <c r="A373" t="s">
        <v>47</v>
      </c>
      <c r="B373">
        <v>202115</v>
      </c>
      <c r="C373" t="s">
        <v>291</v>
      </c>
      <c r="D373">
        <v>90</v>
      </c>
      <c r="E373">
        <v>55</v>
      </c>
      <c r="F373">
        <v>46</v>
      </c>
      <c r="G373">
        <v>9</v>
      </c>
      <c r="H373">
        <v>10765</v>
      </c>
      <c r="I373">
        <v>18842</v>
      </c>
      <c r="J373">
        <v>15893</v>
      </c>
      <c r="K373">
        <v>2949</v>
      </c>
    </row>
    <row r="374" spans="1:11" x14ac:dyDescent="0.35">
      <c r="A374" t="s">
        <v>48</v>
      </c>
      <c r="B374">
        <v>202116</v>
      </c>
      <c r="C374" t="s">
        <v>291</v>
      </c>
      <c r="D374">
        <v>87</v>
      </c>
      <c r="E374">
        <v>66</v>
      </c>
      <c r="F374">
        <v>53</v>
      </c>
      <c r="G374">
        <v>13</v>
      </c>
      <c r="H374">
        <v>10678</v>
      </c>
      <c r="I374">
        <v>19056</v>
      </c>
      <c r="J374">
        <v>16067</v>
      </c>
      <c r="K374">
        <v>2989</v>
      </c>
    </row>
    <row r="375" spans="1:11" x14ac:dyDescent="0.35">
      <c r="A375" t="s">
        <v>49</v>
      </c>
      <c r="B375">
        <v>202117</v>
      </c>
      <c r="C375" t="s">
        <v>291</v>
      </c>
      <c r="D375">
        <v>79</v>
      </c>
      <c r="E375">
        <v>63</v>
      </c>
      <c r="F375">
        <v>53</v>
      </c>
      <c r="G375">
        <v>10</v>
      </c>
      <c r="H375">
        <v>10599</v>
      </c>
      <c r="I375">
        <v>19246</v>
      </c>
      <c r="J375">
        <v>16231</v>
      </c>
      <c r="K375">
        <v>3015</v>
      </c>
    </row>
    <row r="376" spans="1:11" x14ac:dyDescent="0.35">
      <c r="A376" t="s">
        <v>50</v>
      </c>
      <c r="B376">
        <v>202118</v>
      </c>
      <c r="C376" t="s">
        <v>291</v>
      </c>
      <c r="D376">
        <v>79</v>
      </c>
      <c r="E376">
        <v>74</v>
      </c>
      <c r="F376">
        <v>58</v>
      </c>
      <c r="G376">
        <v>16</v>
      </c>
      <c r="H376">
        <v>10520</v>
      </c>
      <c r="I376">
        <v>19400</v>
      </c>
      <c r="J376">
        <v>16360</v>
      </c>
      <c r="K376">
        <v>3040</v>
      </c>
    </row>
    <row r="377" spans="1:11" x14ac:dyDescent="0.35">
      <c r="A377" t="s">
        <v>51</v>
      </c>
      <c r="B377">
        <v>202119</v>
      </c>
      <c r="C377" t="s">
        <v>291</v>
      </c>
      <c r="D377">
        <v>77</v>
      </c>
      <c r="E377">
        <v>64</v>
      </c>
      <c r="F377">
        <v>52</v>
      </c>
      <c r="G377">
        <v>12</v>
      </c>
      <c r="H377">
        <v>10443</v>
      </c>
      <c r="I377">
        <v>19567</v>
      </c>
      <c r="J377">
        <v>16506</v>
      </c>
      <c r="K377">
        <v>3061</v>
      </c>
    </row>
    <row r="378" spans="1:11" x14ac:dyDescent="0.35">
      <c r="A378" t="s">
        <v>52</v>
      </c>
      <c r="B378">
        <v>202120</v>
      </c>
      <c r="C378" t="s">
        <v>291</v>
      </c>
      <c r="D378">
        <v>64</v>
      </c>
      <c r="E378">
        <v>73</v>
      </c>
      <c r="F378">
        <v>53</v>
      </c>
      <c r="G378">
        <v>20</v>
      </c>
      <c r="H378">
        <v>10379</v>
      </c>
      <c r="I378">
        <v>19691</v>
      </c>
      <c r="J378">
        <v>16581</v>
      </c>
      <c r="K378">
        <v>3110</v>
      </c>
    </row>
    <row r="379" spans="1:11" x14ac:dyDescent="0.35">
      <c r="A379" t="s">
        <v>53</v>
      </c>
      <c r="B379">
        <v>202121</v>
      </c>
      <c r="C379" t="s">
        <v>291</v>
      </c>
      <c r="D379">
        <v>55</v>
      </c>
      <c r="E379">
        <v>73</v>
      </c>
      <c r="F379">
        <v>58</v>
      </c>
      <c r="G379">
        <v>15</v>
      </c>
      <c r="H379">
        <v>10324</v>
      </c>
      <c r="I379">
        <v>19787</v>
      </c>
      <c r="J379">
        <v>16620</v>
      </c>
      <c r="K379">
        <v>3167</v>
      </c>
    </row>
    <row r="380" spans="1:11" x14ac:dyDescent="0.35">
      <c r="A380" t="s">
        <v>54</v>
      </c>
      <c r="B380">
        <v>202122</v>
      </c>
      <c r="C380" t="s">
        <v>291</v>
      </c>
      <c r="D380">
        <v>56</v>
      </c>
      <c r="E380">
        <v>74</v>
      </c>
      <c r="F380">
        <v>59</v>
      </c>
      <c r="G380">
        <v>15</v>
      </c>
      <c r="H380">
        <v>10268</v>
      </c>
      <c r="I380">
        <v>19834</v>
      </c>
      <c r="J380">
        <v>16626</v>
      </c>
      <c r="K380">
        <v>3208</v>
      </c>
    </row>
    <row r="381" spans="1:11" x14ac:dyDescent="0.35">
      <c r="A381" t="s">
        <v>55</v>
      </c>
      <c r="B381">
        <v>202123</v>
      </c>
      <c r="C381" t="s">
        <v>291</v>
      </c>
      <c r="D381">
        <v>56</v>
      </c>
      <c r="E381">
        <v>78</v>
      </c>
      <c r="F381">
        <v>61</v>
      </c>
      <c r="G381">
        <v>17</v>
      </c>
      <c r="H381">
        <v>10212</v>
      </c>
      <c r="I381">
        <v>19869</v>
      </c>
      <c r="J381">
        <v>16620</v>
      </c>
      <c r="K381">
        <v>3249</v>
      </c>
    </row>
    <row r="382" spans="1:11" x14ac:dyDescent="0.35">
      <c r="A382" t="s">
        <v>56</v>
      </c>
      <c r="B382">
        <v>202124</v>
      </c>
      <c r="C382" t="s">
        <v>291</v>
      </c>
      <c r="D382">
        <v>64</v>
      </c>
      <c r="E382">
        <v>79</v>
      </c>
      <c r="F382">
        <v>58</v>
      </c>
      <c r="G382">
        <v>21</v>
      </c>
      <c r="H382">
        <v>10148</v>
      </c>
      <c r="I382">
        <v>19856</v>
      </c>
      <c r="J382">
        <v>16606</v>
      </c>
      <c r="K382">
        <v>3250</v>
      </c>
    </row>
    <row r="383" spans="1:11" x14ac:dyDescent="0.35">
      <c r="A383" t="s">
        <v>57</v>
      </c>
      <c r="B383">
        <v>202125</v>
      </c>
      <c r="C383" t="s">
        <v>291</v>
      </c>
      <c r="D383">
        <v>64</v>
      </c>
      <c r="E383">
        <v>93</v>
      </c>
      <c r="F383">
        <v>73</v>
      </c>
      <c r="G383">
        <v>20</v>
      </c>
      <c r="H383">
        <v>10084</v>
      </c>
      <c r="I383">
        <v>19813</v>
      </c>
      <c r="J383">
        <v>16561</v>
      </c>
      <c r="K383">
        <v>3252</v>
      </c>
    </row>
    <row r="384" spans="1:11" x14ac:dyDescent="0.35">
      <c r="A384" t="s">
        <v>58</v>
      </c>
      <c r="B384">
        <v>202126</v>
      </c>
      <c r="C384" t="s">
        <v>291</v>
      </c>
      <c r="D384">
        <v>41</v>
      </c>
      <c r="E384">
        <v>70</v>
      </c>
      <c r="F384">
        <v>59</v>
      </c>
      <c r="G384">
        <v>11</v>
      </c>
      <c r="H384">
        <v>10043</v>
      </c>
      <c r="I384">
        <v>19790</v>
      </c>
      <c r="J384">
        <v>16544</v>
      </c>
      <c r="K384">
        <v>3246</v>
      </c>
    </row>
    <row r="385" spans="1:11" x14ac:dyDescent="0.35">
      <c r="A385" t="s">
        <v>59</v>
      </c>
      <c r="B385">
        <v>202127</v>
      </c>
      <c r="C385" t="s">
        <v>291</v>
      </c>
      <c r="D385">
        <v>47</v>
      </c>
      <c r="E385">
        <v>81</v>
      </c>
      <c r="F385">
        <v>66</v>
      </c>
      <c r="G385">
        <v>15</v>
      </c>
      <c r="H385">
        <v>9996</v>
      </c>
      <c r="I385">
        <v>19739</v>
      </c>
      <c r="J385">
        <v>16503</v>
      </c>
      <c r="K385">
        <v>3236</v>
      </c>
    </row>
    <row r="386" spans="1:11" x14ac:dyDescent="0.35">
      <c r="A386" t="s">
        <v>60</v>
      </c>
      <c r="B386">
        <v>202128</v>
      </c>
      <c r="C386" t="s">
        <v>291</v>
      </c>
      <c r="D386">
        <v>56</v>
      </c>
      <c r="E386">
        <v>74</v>
      </c>
      <c r="F386">
        <v>59</v>
      </c>
      <c r="G386">
        <v>15</v>
      </c>
      <c r="H386">
        <v>9940</v>
      </c>
      <c r="I386">
        <v>19712</v>
      </c>
      <c r="J386">
        <v>16482</v>
      </c>
      <c r="K386">
        <v>3230</v>
      </c>
    </row>
    <row r="387" spans="1:11" x14ac:dyDescent="0.35">
      <c r="A387" t="s">
        <v>61</v>
      </c>
      <c r="B387">
        <v>202129</v>
      </c>
      <c r="C387" t="s">
        <v>291</v>
      </c>
      <c r="D387">
        <v>41</v>
      </c>
      <c r="E387">
        <v>72</v>
      </c>
      <c r="F387">
        <v>60</v>
      </c>
      <c r="G387">
        <v>12</v>
      </c>
      <c r="H387">
        <v>9899</v>
      </c>
      <c r="I387">
        <v>19678</v>
      </c>
      <c r="J387">
        <v>16454</v>
      </c>
      <c r="K387">
        <v>3224</v>
      </c>
    </row>
    <row r="388" spans="1:11" x14ac:dyDescent="0.35">
      <c r="A388" t="s">
        <v>62</v>
      </c>
      <c r="B388">
        <v>202130</v>
      </c>
      <c r="C388" t="s">
        <v>291</v>
      </c>
      <c r="D388">
        <v>52</v>
      </c>
      <c r="E388">
        <v>85</v>
      </c>
      <c r="F388">
        <v>68</v>
      </c>
      <c r="G388">
        <v>17</v>
      </c>
      <c r="H388">
        <v>9847</v>
      </c>
      <c r="I388">
        <v>19643</v>
      </c>
      <c r="J388">
        <v>16432</v>
      </c>
      <c r="K388">
        <v>3211</v>
      </c>
    </row>
    <row r="389" spans="1:11" x14ac:dyDescent="0.35">
      <c r="A389" t="s">
        <v>63</v>
      </c>
      <c r="B389">
        <v>202131</v>
      </c>
      <c r="C389" t="s">
        <v>291</v>
      </c>
      <c r="D389">
        <v>53</v>
      </c>
      <c r="E389">
        <v>62</v>
      </c>
      <c r="F389">
        <v>49</v>
      </c>
      <c r="G389">
        <v>13</v>
      </c>
      <c r="H389">
        <v>9794</v>
      </c>
      <c r="I389">
        <v>19612</v>
      </c>
      <c r="J389">
        <v>16408</v>
      </c>
      <c r="K389">
        <v>3204</v>
      </c>
    </row>
    <row r="390" spans="1:11" x14ac:dyDescent="0.35">
      <c r="A390" t="s">
        <v>64</v>
      </c>
      <c r="B390">
        <v>202132</v>
      </c>
      <c r="C390" t="s">
        <v>291</v>
      </c>
      <c r="D390">
        <v>55</v>
      </c>
      <c r="E390">
        <v>91</v>
      </c>
      <c r="F390">
        <v>73</v>
      </c>
      <c r="G390">
        <v>18</v>
      </c>
      <c r="H390">
        <v>9739</v>
      </c>
      <c r="I390">
        <v>19553</v>
      </c>
      <c r="J390">
        <v>16364</v>
      </c>
      <c r="K390">
        <v>3189</v>
      </c>
    </row>
    <row r="391" spans="1:11" x14ac:dyDescent="0.35">
      <c r="A391" t="s">
        <v>65</v>
      </c>
      <c r="B391">
        <v>202133</v>
      </c>
      <c r="C391" t="s">
        <v>291</v>
      </c>
      <c r="D391">
        <v>58</v>
      </c>
      <c r="E391">
        <v>86</v>
      </c>
      <c r="F391">
        <v>67</v>
      </c>
      <c r="G391">
        <v>19</v>
      </c>
      <c r="H391">
        <v>9681</v>
      </c>
      <c r="I391">
        <v>19497</v>
      </c>
      <c r="J391">
        <v>16321</v>
      </c>
      <c r="K391">
        <v>3176</v>
      </c>
    </row>
    <row r="392" spans="1:11" x14ac:dyDescent="0.35">
      <c r="A392" t="s">
        <v>66</v>
      </c>
      <c r="B392">
        <v>202134</v>
      </c>
      <c r="C392" t="s">
        <v>291</v>
      </c>
      <c r="D392">
        <v>39</v>
      </c>
      <c r="E392">
        <v>82</v>
      </c>
      <c r="F392">
        <v>69</v>
      </c>
      <c r="G392">
        <v>13</v>
      </c>
      <c r="H392">
        <v>9642</v>
      </c>
      <c r="I392">
        <v>19445</v>
      </c>
      <c r="J392">
        <v>16276</v>
      </c>
      <c r="K392">
        <v>3169</v>
      </c>
    </row>
    <row r="393" spans="1:11" x14ac:dyDescent="0.35">
      <c r="A393" t="s">
        <v>67</v>
      </c>
      <c r="B393">
        <v>202135</v>
      </c>
      <c r="C393" t="s">
        <v>291</v>
      </c>
      <c r="D393">
        <v>56</v>
      </c>
      <c r="E393">
        <v>89</v>
      </c>
      <c r="F393">
        <v>72</v>
      </c>
      <c r="G393">
        <v>17</v>
      </c>
      <c r="H393">
        <v>9586</v>
      </c>
      <c r="I393">
        <v>19383</v>
      </c>
      <c r="J393">
        <v>16228</v>
      </c>
      <c r="K393">
        <v>3155</v>
      </c>
    </row>
    <row r="394" spans="1:11" x14ac:dyDescent="0.35">
      <c r="A394" t="s">
        <v>68</v>
      </c>
      <c r="B394">
        <v>202136</v>
      </c>
      <c r="C394" t="s">
        <v>291</v>
      </c>
      <c r="D394">
        <v>58</v>
      </c>
      <c r="E394">
        <v>98</v>
      </c>
      <c r="F394">
        <v>74</v>
      </c>
      <c r="G394">
        <v>24</v>
      </c>
      <c r="H394">
        <v>9528</v>
      </c>
      <c r="I394">
        <v>19312</v>
      </c>
      <c r="J394">
        <v>16179</v>
      </c>
      <c r="K394">
        <v>3133</v>
      </c>
    </row>
    <row r="395" spans="1:11" x14ac:dyDescent="0.35">
      <c r="A395" t="s">
        <v>69</v>
      </c>
      <c r="B395">
        <v>202137</v>
      </c>
      <c r="C395" t="s">
        <v>291</v>
      </c>
      <c r="D395">
        <v>56</v>
      </c>
      <c r="E395">
        <v>90</v>
      </c>
      <c r="F395">
        <v>75</v>
      </c>
      <c r="G395">
        <v>15</v>
      </c>
      <c r="H395">
        <v>9472</v>
      </c>
      <c r="I395">
        <v>19245</v>
      </c>
      <c r="J395">
        <v>16118</v>
      </c>
      <c r="K395">
        <v>3127</v>
      </c>
    </row>
    <row r="396" spans="1:11" x14ac:dyDescent="0.35">
      <c r="A396" t="s">
        <v>70</v>
      </c>
      <c r="B396">
        <v>202138</v>
      </c>
      <c r="C396" t="s">
        <v>291</v>
      </c>
      <c r="D396">
        <v>45</v>
      </c>
      <c r="E396">
        <v>79</v>
      </c>
      <c r="F396">
        <v>64</v>
      </c>
      <c r="G396">
        <v>15</v>
      </c>
      <c r="H396">
        <v>9427</v>
      </c>
      <c r="I396">
        <v>19188</v>
      </c>
      <c r="J396">
        <v>16073</v>
      </c>
      <c r="K396">
        <v>3115</v>
      </c>
    </row>
    <row r="397" spans="1:11" x14ac:dyDescent="0.35">
      <c r="A397" t="s">
        <v>71</v>
      </c>
      <c r="B397">
        <v>202139</v>
      </c>
      <c r="C397" t="s">
        <v>291</v>
      </c>
      <c r="D397">
        <v>44</v>
      </c>
      <c r="E397">
        <v>86</v>
      </c>
      <c r="F397">
        <v>75</v>
      </c>
      <c r="G397">
        <v>11</v>
      </c>
      <c r="H397">
        <v>9383</v>
      </c>
      <c r="I397">
        <v>19115</v>
      </c>
      <c r="J397">
        <v>16011</v>
      </c>
      <c r="K397">
        <v>3104</v>
      </c>
    </row>
    <row r="398" spans="1:11" x14ac:dyDescent="0.35">
      <c r="A398" t="s">
        <v>72</v>
      </c>
      <c r="B398">
        <v>202140</v>
      </c>
      <c r="C398" t="s">
        <v>291</v>
      </c>
      <c r="D398">
        <v>43</v>
      </c>
      <c r="E398">
        <v>70</v>
      </c>
      <c r="F398">
        <v>61</v>
      </c>
      <c r="G398">
        <v>9</v>
      </c>
      <c r="H398">
        <v>9340</v>
      </c>
      <c r="I398">
        <v>19061</v>
      </c>
      <c r="J398">
        <v>15965</v>
      </c>
      <c r="K398">
        <v>3096</v>
      </c>
    </row>
    <row r="399" spans="1:11" x14ac:dyDescent="0.35">
      <c r="A399" t="s">
        <v>73</v>
      </c>
      <c r="B399">
        <v>202141</v>
      </c>
      <c r="C399" t="s">
        <v>291</v>
      </c>
      <c r="D399">
        <v>59</v>
      </c>
      <c r="E399">
        <v>80</v>
      </c>
      <c r="F399">
        <v>67</v>
      </c>
      <c r="G399">
        <v>13</v>
      </c>
      <c r="H399">
        <v>9281</v>
      </c>
      <c r="I399">
        <v>19000</v>
      </c>
      <c r="J399">
        <v>15916</v>
      </c>
      <c r="K399">
        <v>3084</v>
      </c>
    </row>
    <row r="400" spans="1:11" x14ac:dyDescent="0.35">
      <c r="A400" t="s">
        <v>74</v>
      </c>
      <c r="B400">
        <v>202142</v>
      </c>
      <c r="C400" t="s">
        <v>291</v>
      </c>
      <c r="D400">
        <v>64</v>
      </c>
      <c r="E400">
        <v>96</v>
      </c>
      <c r="F400">
        <v>78</v>
      </c>
      <c r="G400">
        <v>18</v>
      </c>
      <c r="H400">
        <v>9217</v>
      </c>
      <c r="I400">
        <v>18929</v>
      </c>
      <c r="J400">
        <v>15856</v>
      </c>
      <c r="K400">
        <v>3073</v>
      </c>
    </row>
    <row r="401" spans="1:11" x14ac:dyDescent="0.35">
      <c r="A401" t="s">
        <v>75</v>
      </c>
      <c r="B401">
        <v>202143</v>
      </c>
      <c r="C401" t="s">
        <v>291</v>
      </c>
      <c r="D401">
        <v>62</v>
      </c>
      <c r="E401">
        <v>119</v>
      </c>
      <c r="F401">
        <v>102</v>
      </c>
      <c r="G401">
        <v>17</v>
      </c>
      <c r="H401">
        <v>9155</v>
      </c>
      <c r="I401">
        <v>18849</v>
      </c>
      <c r="J401">
        <v>15788</v>
      </c>
      <c r="K401">
        <v>3061</v>
      </c>
    </row>
    <row r="402" spans="1:11" x14ac:dyDescent="0.35">
      <c r="A402" t="s">
        <v>76</v>
      </c>
      <c r="B402">
        <v>202144</v>
      </c>
      <c r="C402" t="s">
        <v>291</v>
      </c>
      <c r="D402">
        <v>75</v>
      </c>
      <c r="E402">
        <v>122</v>
      </c>
      <c r="F402">
        <v>105</v>
      </c>
      <c r="G402">
        <v>17</v>
      </c>
      <c r="H402">
        <v>9080</v>
      </c>
      <c r="I402">
        <v>18802</v>
      </c>
      <c r="J402">
        <v>15747</v>
      </c>
      <c r="K402">
        <v>3055</v>
      </c>
    </row>
    <row r="403" spans="1:11" x14ac:dyDescent="0.35">
      <c r="A403" t="s">
        <v>77</v>
      </c>
      <c r="B403">
        <v>202145</v>
      </c>
      <c r="C403" t="s">
        <v>291</v>
      </c>
      <c r="D403">
        <v>66</v>
      </c>
      <c r="E403">
        <v>107</v>
      </c>
      <c r="F403">
        <v>91</v>
      </c>
      <c r="G403">
        <v>16</v>
      </c>
      <c r="H403">
        <v>9014</v>
      </c>
      <c r="I403">
        <v>18771</v>
      </c>
      <c r="J403">
        <v>15724</v>
      </c>
      <c r="K403">
        <v>3047</v>
      </c>
    </row>
    <row r="404" spans="1:11" x14ac:dyDescent="0.35">
      <c r="A404" t="s">
        <v>78</v>
      </c>
      <c r="B404">
        <v>202146</v>
      </c>
      <c r="C404" t="s">
        <v>291</v>
      </c>
      <c r="D404">
        <v>71</v>
      </c>
      <c r="E404">
        <v>110</v>
      </c>
      <c r="F404">
        <v>91</v>
      </c>
      <c r="G404">
        <v>19</v>
      </c>
      <c r="H404">
        <v>8943</v>
      </c>
      <c r="I404">
        <v>18742</v>
      </c>
      <c r="J404">
        <v>15704</v>
      </c>
      <c r="K404">
        <v>3038</v>
      </c>
    </row>
    <row r="405" spans="1:11" x14ac:dyDescent="0.35">
      <c r="A405" t="s">
        <v>79</v>
      </c>
      <c r="B405">
        <v>202147</v>
      </c>
      <c r="C405" t="s">
        <v>291</v>
      </c>
      <c r="D405">
        <v>98</v>
      </c>
      <c r="E405">
        <v>110</v>
      </c>
      <c r="F405">
        <v>89</v>
      </c>
      <c r="G405">
        <v>21</v>
      </c>
      <c r="H405">
        <v>8845</v>
      </c>
      <c r="I405">
        <v>18756</v>
      </c>
      <c r="J405">
        <v>15716</v>
      </c>
      <c r="K405">
        <v>3040</v>
      </c>
    </row>
    <row r="406" spans="1:11" x14ac:dyDescent="0.35">
      <c r="A406" t="s">
        <v>80</v>
      </c>
      <c r="B406">
        <v>202148</v>
      </c>
      <c r="C406" t="s">
        <v>291</v>
      </c>
      <c r="D406">
        <v>91</v>
      </c>
      <c r="E406">
        <v>132</v>
      </c>
      <c r="F406">
        <v>117</v>
      </c>
      <c r="G406">
        <v>15</v>
      </c>
      <c r="H406">
        <v>8754</v>
      </c>
      <c r="I406">
        <v>18746</v>
      </c>
      <c r="J406">
        <v>15692</v>
      </c>
      <c r="K406">
        <v>3054</v>
      </c>
    </row>
    <row r="407" spans="1:11" x14ac:dyDescent="0.35">
      <c r="A407" t="s">
        <v>81</v>
      </c>
      <c r="B407">
        <v>202149</v>
      </c>
      <c r="C407" t="s">
        <v>291</v>
      </c>
      <c r="D407">
        <v>80</v>
      </c>
      <c r="E407">
        <v>93</v>
      </c>
      <c r="F407">
        <v>82</v>
      </c>
      <c r="G407">
        <v>11</v>
      </c>
      <c r="H407">
        <v>8674</v>
      </c>
      <c r="I407">
        <v>18750</v>
      </c>
      <c r="J407">
        <v>15687</v>
      </c>
      <c r="K407">
        <v>3063</v>
      </c>
    </row>
    <row r="408" spans="1:11" x14ac:dyDescent="0.35">
      <c r="A408" t="s">
        <v>82</v>
      </c>
      <c r="B408">
        <v>202150</v>
      </c>
      <c r="C408" t="s">
        <v>291</v>
      </c>
      <c r="D408">
        <v>84</v>
      </c>
      <c r="E408">
        <v>113</v>
      </c>
      <c r="F408">
        <v>96</v>
      </c>
      <c r="G408">
        <v>17</v>
      </c>
      <c r="H408">
        <v>8590</v>
      </c>
      <c r="I408">
        <v>18721</v>
      </c>
      <c r="J408">
        <v>15660</v>
      </c>
      <c r="K408">
        <v>3061</v>
      </c>
    </row>
    <row r="409" spans="1:11" x14ac:dyDescent="0.35">
      <c r="A409" t="s">
        <v>83</v>
      </c>
      <c r="B409">
        <v>202151</v>
      </c>
      <c r="C409" t="s">
        <v>291</v>
      </c>
      <c r="D409">
        <v>76</v>
      </c>
      <c r="E409">
        <v>126</v>
      </c>
      <c r="F409">
        <v>105</v>
      </c>
      <c r="G409">
        <v>21</v>
      </c>
      <c r="H409">
        <v>8514</v>
      </c>
      <c r="I409">
        <v>18619</v>
      </c>
      <c r="J409">
        <v>15575</v>
      </c>
      <c r="K409">
        <v>3044</v>
      </c>
    </row>
    <row r="410" spans="1:11" x14ac:dyDescent="0.35">
      <c r="A410" t="s">
        <v>84</v>
      </c>
      <c r="B410">
        <v>202152</v>
      </c>
      <c r="C410" t="s">
        <v>291</v>
      </c>
      <c r="D410">
        <v>49</v>
      </c>
      <c r="E410">
        <v>63</v>
      </c>
      <c r="F410">
        <v>50</v>
      </c>
      <c r="G410">
        <v>13</v>
      </c>
      <c r="H410">
        <v>8465</v>
      </c>
      <c r="I410">
        <v>18570</v>
      </c>
      <c r="J410">
        <v>15537</v>
      </c>
      <c r="K410">
        <v>3033</v>
      </c>
    </row>
    <row r="411" spans="1:11" x14ac:dyDescent="0.35">
      <c r="A411" t="s">
        <v>285</v>
      </c>
      <c r="B411">
        <v>202153</v>
      </c>
      <c r="C411" t="s">
        <v>291</v>
      </c>
      <c r="D411">
        <v>100</v>
      </c>
      <c r="E411">
        <v>0</v>
      </c>
      <c r="F411">
        <v>0</v>
      </c>
      <c r="G411">
        <v>0</v>
      </c>
      <c r="H411">
        <v>8365</v>
      </c>
      <c r="I411">
        <v>18571</v>
      </c>
      <c r="J411">
        <v>15538</v>
      </c>
      <c r="K411">
        <v>3033</v>
      </c>
    </row>
    <row r="412" spans="1:11" x14ac:dyDescent="0.35">
      <c r="A412" t="s">
        <v>85</v>
      </c>
      <c r="B412">
        <v>202201</v>
      </c>
      <c r="C412" t="s">
        <v>291</v>
      </c>
      <c r="D412">
        <v>49</v>
      </c>
      <c r="E412">
        <v>93</v>
      </c>
      <c r="F412">
        <v>73</v>
      </c>
      <c r="G412">
        <v>20</v>
      </c>
      <c r="H412">
        <v>8316</v>
      </c>
      <c r="I412">
        <v>18519</v>
      </c>
      <c r="J412">
        <v>15500</v>
      </c>
      <c r="K412">
        <v>3019</v>
      </c>
    </row>
    <row r="413" spans="1:11" x14ac:dyDescent="0.35">
      <c r="A413" t="s">
        <v>86</v>
      </c>
      <c r="B413">
        <v>202202</v>
      </c>
      <c r="C413" t="s">
        <v>291</v>
      </c>
      <c r="D413">
        <v>48</v>
      </c>
      <c r="E413">
        <v>112</v>
      </c>
      <c r="F413">
        <v>92</v>
      </c>
      <c r="G413">
        <v>20</v>
      </c>
      <c r="H413">
        <v>8268</v>
      </c>
      <c r="I413">
        <v>18449</v>
      </c>
      <c r="J413">
        <v>15447</v>
      </c>
      <c r="K413">
        <v>3002</v>
      </c>
    </row>
    <row r="414" spans="1:11" x14ac:dyDescent="0.35">
      <c r="A414" t="s">
        <v>87</v>
      </c>
      <c r="B414">
        <v>202203</v>
      </c>
      <c r="C414" t="s">
        <v>291</v>
      </c>
      <c r="D414">
        <v>41</v>
      </c>
      <c r="E414">
        <v>98</v>
      </c>
      <c r="F414">
        <v>83</v>
      </c>
      <c r="G414">
        <v>15</v>
      </c>
      <c r="H414">
        <v>8227</v>
      </c>
      <c r="I414">
        <v>18370</v>
      </c>
      <c r="J414">
        <v>15382</v>
      </c>
      <c r="K414">
        <v>2988</v>
      </c>
    </row>
    <row r="415" spans="1:11" x14ac:dyDescent="0.35">
      <c r="A415" t="s">
        <v>88</v>
      </c>
      <c r="B415">
        <v>202204</v>
      </c>
      <c r="C415" t="s">
        <v>291</v>
      </c>
      <c r="D415">
        <v>39</v>
      </c>
      <c r="E415">
        <v>99</v>
      </c>
      <c r="F415">
        <v>80</v>
      </c>
      <c r="G415">
        <v>19</v>
      </c>
      <c r="H415">
        <v>8188</v>
      </c>
      <c r="I415">
        <v>18277</v>
      </c>
      <c r="J415">
        <v>15308</v>
      </c>
      <c r="K415">
        <v>2969</v>
      </c>
    </row>
    <row r="416" spans="1:11" x14ac:dyDescent="0.35">
      <c r="A416" t="s">
        <v>89</v>
      </c>
      <c r="B416">
        <v>202205</v>
      </c>
      <c r="C416" t="s">
        <v>291</v>
      </c>
      <c r="D416">
        <v>57</v>
      </c>
      <c r="E416">
        <v>109</v>
      </c>
      <c r="F416">
        <v>95</v>
      </c>
      <c r="G416">
        <v>14</v>
      </c>
      <c r="H416">
        <v>8131</v>
      </c>
      <c r="I416">
        <v>18178</v>
      </c>
      <c r="J416">
        <v>15222</v>
      </c>
      <c r="K416">
        <v>2956</v>
      </c>
    </row>
    <row r="417" spans="1:11" x14ac:dyDescent="0.35">
      <c r="A417" t="s">
        <v>90</v>
      </c>
      <c r="B417">
        <v>202206</v>
      </c>
      <c r="C417" t="s">
        <v>291</v>
      </c>
      <c r="D417">
        <v>45</v>
      </c>
      <c r="E417">
        <v>122</v>
      </c>
      <c r="F417">
        <v>105</v>
      </c>
      <c r="G417">
        <v>17</v>
      </c>
      <c r="H417">
        <v>8086</v>
      </c>
      <c r="I417">
        <v>18066</v>
      </c>
      <c r="J417">
        <v>15124</v>
      </c>
      <c r="K417">
        <v>2942</v>
      </c>
    </row>
    <row r="418" spans="1:11" x14ac:dyDescent="0.35">
      <c r="A418" t="s">
        <v>91</v>
      </c>
      <c r="B418">
        <v>202207</v>
      </c>
      <c r="C418" t="s">
        <v>291</v>
      </c>
      <c r="D418">
        <v>49</v>
      </c>
      <c r="E418">
        <v>101</v>
      </c>
      <c r="F418">
        <v>85</v>
      </c>
      <c r="G418">
        <v>16</v>
      </c>
      <c r="H418">
        <v>8037</v>
      </c>
      <c r="I418">
        <v>17971</v>
      </c>
      <c r="J418">
        <v>15044</v>
      </c>
      <c r="K418">
        <v>2927</v>
      </c>
    </row>
    <row r="419" spans="1:11" x14ac:dyDescent="0.35">
      <c r="A419" t="s">
        <v>92</v>
      </c>
      <c r="B419">
        <v>202208</v>
      </c>
      <c r="C419" t="s">
        <v>291</v>
      </c>
      <c r="D419">
        <v>55</v>
      </c>
      <c r="E419">
        <v>85</v>
      </c>
      <c r="F419">
        <v>70</v>
      </c>
      <c r="G419">
        <v>15</v>
      </c>
      <c r="H419">
        <v>7982</v>
      </c>
      <c r="I419">
        <v>17889</v>
      </c>
      <c r="J419">
        <v>14976</v>
      </c>
      <c r="K419">
        <v>2913</v>
      </c>
    </row>
    <row r="420" spans="1:11" x14ac:dyDescent="0.35">
      <c r="A420" t="s">
        <v>93</v>
      </c>
      <c r="B420">
        <v>202209</v>
      </c>
      <c r="C420" t="s">
        <v>291</v>
      </c>
      <c r="D420">
        <v>39</v>
      </c>
      <c r="E420">
        <v>104</v>
      </c>
      <c r="F420">
        <v>83</v>
      </c>
      <c r="G420">
        <v>21</v>
      </c>
      <c r="H420">
        <v>7943</v>
      </c>
      <c r="I420">
        <v>17789</v>
      </c>
      <c r="J420">
        <v>14897</v>
      </c>
      <c r="K420">
        <v>2892</v>
      </c>
    </row>
    <row r="421" spans="1:11" x14ac:dyDescent="0.35">
      <c r="A421" t="s">
        <v>94</v>
      </c>
      <c r="B421">
        <v>202210</v>
      </c>
      <c r="C421" t="s">
        <v>291</v>
      </c>
      <c r="D421">
        <v>41</v>
      </c>
      <c r="E421">
        <v>102</v>
      </c>
      <c r="F421">
        <v>83</v>
      </c>
      <c r="G421">
        <v>19</v>
      </c>
      <c r="H421">
        <v>7902</v>
      </c>
      <c r="I421">
        <v>17691</v>
      </c>
      <c r="J421">
        <v>14818</v>
      </c>
      <c r="K421">
        <v>2873</v>
      </c>
    </row>
    <row r="422" spans="1:11" x14ac:dyDescent="0.35">
      <c r="A422" t="s">
        <v>95</v>
      </c>
      <c r="B422">
        <v>202211</v>
      </c>
      <c r="C422" t="s">
        <v>291</v>
      </c>
      <c r="D422">
        <v>44</v>
      </c>
      <c r="E422">
        <v>100</v>
      </c>
      <c r="F422">
        <v>75</v>
      </c>
      <c r="G422">
        <v>25</v>
      </c>
      <c r="H422">
        <v>7858</v>
      </c>
      <c r="I422">
        <v>17593</v>
      </c>
      <c r="J422">
        <v>14745</v>
      </c>
      <c r="K422">
        <v>2848</v>
      </c>
    </row>
    <row r="423" spans="1:11" x14ac:dyDescent="0.35">
      <c r="A423" t="s">
        <v>96</v>
      </c>
      <c r="B423">
        <v>202212</v>
      </c>
      <c r="C423" t="s">
        <v>291</v>
      </c>
      <c r="D423">
        <v>60</v>
      </c>
      <c r="E423">
        <v>94</v>
      </c>
      <c r="F423">
        <v>82</v>
      </c>
      <c r="G423">
        <v>12</v>
      </c>
      <c r="H423">
        <v>7798</v>
      </c>
      <c r="I423">
        <v>17502</v>
      </c>
      <c r="J423">
        <v>14666</v>
      </c>
      <c r="K423">
        <v>2836</v>
      </c>
    </row>
    <row r="424" spans="1:11" x14ac:dyDescent="0.35">
      <c r="A424" t="s">
        <v>97</v>
      </c>
      <c r="B424">
        <v>202213</v>
      </c>
      <c r="C424" t="s">
        <v>291</v>
      </c>
      <c r="D424">
        <v>43</v>
      </c>
      <c r="E424">
        <v>91</v>
      </c>
      <c r="F424">
        <v>74</v>
      </c>
      <c r="G424">
        <v>17</v>
      </c>
      <c r="H424">
        <v>7755</v>
      </c>
      <c r="I424">
        <v>17417</v>
      </c>
      <c r="J424">
        <v>14598</v>
      </c>
      <c r="K424">
        <v>2819</v>
      </c>
    </row>
    <row r="425" spans="1:11" x14ac:dyDescent="0.35">
      <c r="A425" t="s">
        <v>98</v>
      </c>
      <c r="B425">
        <v>202214</v>
      </c>
      <c r="C425" t="s">
        <v>291</v>
      </c>
      <c r="D425">
        <v>51</v>
      </c>
      <c r="E425">
        <v>117</v>
      </c>
      <c r="F425">
        <v>95</v>
      </c>
      <c r="G425">
        <v>22</v>
      </c>
      <c r="H425">
        <v>7704</v>
      </c>
      <c r="I425">
        <v>17302</v>
      </c>
      <c r="J425">
        <v>14505</v>
      </c>
      <c r="K425">
        <v>2797</v>
      </c>
    </row>
    <row r="426" spans="1:11" x14ac:dyDescent="0.35">
      <c r="A426" t="s">
        <v>99</v>
      </c>
      <c r="B426">
        <v>202215</v>
      </c>
      <c r="C426" t="s">
        <v>291</v>
      </c>
      <c r="D426">
        <v>51</v>
      </c>
      <c r="E426">
        <v>86</v>
      </c>
      <c r="F426">
        <v>70</v>
      </c>
      <c r="G426">
        <v>16</v>
      </c>
      <c r="H426">
        <v>7653</v>
      </c>
      <c r="I426">
        <v>17219</v>
      </c>
      <c r="J426">
        <v>14438</v>
      </c>
      <c r="K426">
        <v>2781</v>
      </c>
    </row>
    <row r="427" spans="1:11" x14ac:dyDescent="0.35">
      <c r="A427" t="s">
        <v>100</v>
      </c>
      <c r="B427">
        <v>202216</v>
      </c>
      <c r="C427" t="s">
        <v>291</v>
      </c>
      <c r="D427">
        <v>40</v>
      </c>
      <c r="E427">
        <v>93</v>
      </c>
      <c r="F427">
        <v>72</v>
      </c>
      <c r="G427">
        <v>21</v>
      </c>
      <c r="H427">
        <v>7613</v>
      </c>
      <c r="I427">
        <v>17127</v>
      </c>
      <c r="J427">
        <v>14367</v>
      </c>
      <c r="K427">
        <v>2760</v>
      </c>
    </row>
    <row r="428" spans="1:11" x14ac:dyDescent="0.35">
      <c r="A428" t="s">
        <v>101</v>
      </c>
      <c r="B428">
        <v>202217</v>
      </c>
      <c r="C428" t="s">
        <v>291</v>
      </c>
      <c r="D428">
        <v>27</v>
      </c>
      <c r="E428">
        <v>87</v>
      </c>
      <c r="F428">
        <v>68</v>
      </c>
      <c r="G428">
        <v>19</v>
      </c>
      <c r="H428">
        <v>7586</v>
      </c>
      <c r="I428">
        <v>17040</v>
      </c>
      <c r="J428">
        <v>14299</v>
      </c>
      <c r="K428">
        <v>2741</v>
      </c>
    </row>
    <row r="429" spans="1:11" x14ac:dyDescent="0.35">
      <c r="A429" t="s">
        <v>102</v>
      </c>
      <c r="B429">
        <v>202218</v>
      </c>
      <c r="C429" t="s">
        <v>291</v>
      </c>
      <c r="D429">
        <v>50</v>
      </c>
      <c r="E429">
        <v>100</v>
      </c>
      <c r="F429">
        <v>81</v>
      </c>
      <c r="G429">
        <v>19</v>
      </c>
      <c r="H429">
        <v>7536</v>
      </c>
      <c r="I429">
        <v>16944</v>
      </c>
      <c r="J429">
        <v>14222</v>
      </c>
      <c r="K429">
        <v>2722</v>
      </c>
    </row>
    <row r="430" spans="1:11" x14ac:dyDescent="0.35">
      <c r="A430" t="s">
        <v>103</v>
      </c>
      <c r="B430">
        <v>202219</v>
      </c>
      <c r="C430" t="s">
        <v>291</v>
      </c>
      <c r="D430">
        <v>37</v>
      </c>
      <c r="E430">
        <v>80</v>
      </c>
      <c r="F430">
        <v>62</v>
      </c>
      <c r="G430">
        <v>18</v>
      </c>
      <c r="H430">
        <v>7499</v>
      </c>
      <c r="I430">
        <v>16865</v>
      </c>
      <c r="J430">
        <v>14161</v>
      </c>
      <c r="K430">
        <v>2704</v>
      </c>
    </row>
    <row r="431" spans="1:11" x14ac:dyDescent="0.35">
      <c r="A431" t="s">
        <v>104</v>
      </c>
      <c r="B431">
        <v>202220</v>
      </c>
      <c r="C431" t="s">
        <v>291</v>
      </c>
      <c r="D431">
        <v>34</v>
      </c>
      <c r="E431">
        <v>83</v>
      </c>
      <c r="F431">
        <v>63</v>
      </c>
      <c r="G431">
        <v>20</v>
      </c>
      <c r="H431">
        <v>7465</v>
      </c>
      <c r="I431">
        <v>16784</v>
      </c>
      <c r="J431">
        <v>14100</v>
      </c>
      <c r="K431">
        <v>2684</v>
      </c>
    </row>
    <row r="432" spans="1:11" x14ac:dyDescent="0.35">
      <c r="A432" t="s">
        <v>105</v>
      </c>
      <c r="B432">
        <v>202221</v>
      </c>
      <c r="C432" t="s">
        <v>291</v>
      </c>
      <c r="D432">
        <v>29</v>
      </c>
      <c r="E432">
        <v>62</v>
      </c>
      <c r="F432">
        <v>52</v>
      </c>
      <c r="G432">
        <v>10</v>
      </c>
      <c r="H432">
        <v>7436</v>
      </c>
      <c r="I432">
        <v>16723</v>
      </c>
      <c r="J432">
        <v>14049</v>
      </c>
      <c r="K432">
        <v>2674</v>
      </c>
    </row>
    <row r="433" spans="1:11" x14ac:dyDescent="0.35">
      <c r="A433" t="s">
        <v>106</v>
      </c>
      <c r="B433">
        <v>202222</v>
      </c>
      <c r="C433" t="s">
        <v>291</v>
      </c>
      <c r="D433">
        <v>30</v>
      </c>
      <c r="E433">
        <v>80</v>
      </c>
      <c r="F433">
        <v>63</v>
      </c>
      <c r="G433">
        <v>17</v>
      </c>
      <c r="H433">
        <v>7406</v>
      </c>
      <c r="I433">
        <v>16644</v>
      </c>
      <c r="J433">
        <v>13987</v>
      </c>
      <c r="K433">
        <v>2657</v>
      </c>
    </row>
    <row r="434" spans="1:11" x14ac:dyDescent="0.35">
      <c r="A434" t="s">
        <v>107</v>
      </c>
      <c r="B434">
        <v>202223</v>
      </c>
      <c r="C434" t="s">
        <v>291</v>
      </c>
      <c r="D434">
        <v>30</v>
      </c>
      <c r="E434">
        <v>77</v>
      </c>
      <c r="F434">
        <v>71</v>
      </c>
      <c r="G434">
        <v>6</v>
      </c>
      <c r="H434">
        <v>7376</v>
      </c>
      <c r="I434">
        <v>16568</v>
      </c>
      <c r="J434">
        <v>13917</v>
      </c>
      <c r="K434">
        <v>2651</v>
      </c>
    </row>
    <row r="435" spans="1:11" x14ac:dyDescent="0.35">
      <c r="A435" t="s">
        <v>108</v>
      </c>
      <c r="B435">
        <v>202224</v>
      </c>
      <c r="C435" t="s">
        <v>291</v>
      </c>
      <c r="D435">
        <v>26</v>
      </c>
      <c r="E435">
        <v>74</v>
      </c>
      <c r="F435">
        <v>63</v>
      </c>
      <c r="G435">
        <v>11</v>
      </c>
      <c r="H435">
        <v>7350</v>
      </c>
      <c r="I435">
        <v>16495</v>
      </c>
      <c r="J435">
        <v>13855</v>
      </c>
      <c r="K435">
        <v>2640</v>
      </c>
    </row>
    <row r="436" spans="1:11" x14ac:dyDescent="0.35">
      <c r="A436" t="s">
        <v>109</v>
      </c>
      <c r="B436">
        <v>202225</v>
      </c>
      <c r="C436" t="s">
        <v>291</v>
      </c>
      <c r="D436">
        <v>36</v>
      </c>
      <c r="E436">
        <v>72</v>
      </c>
      <c r="F436">
        <v>62</v>
      </c>
      <c r="G436">
        <v>10</v>
      </c>
      <c r="H436">
        <v>7314</v>
      </c>
      <c r="I436">
        <v>16425</v>
      </c>
      <c r="J436">
        <v>13795</v>
      </c>
      <c r="K436">
        <v>2630</v>
      </c>
    </row>
    <row r="437" spans="1:11" x14ac:dyDescent="0.35">
      <c r="A437" t="s">
        <v>110</v>
      </c>
      <c r="B437">
        <v>202226</v>
      </c>
      <c r="C437" t="s">
        <v>291</v>
      </c>
      <c r="D437">
        <v>33</v>
      </c>
      <c r="E437">
        <v>82</v>
      </c>
      <c r="F437">
        <v>70</v>
      </c>
      <c r="G437">
        <v>12</v>
      </c>
      <c r="H437">
        <v>7281</v>
      </c>
      <c r="I437">
        <v>16344</v>
      </c>
      <c r="J437">
        <v>13726</v>
      </c>
      <c r="K437">
        <v>2618</v>
      </c>
    </row>
    <row r="438" spans="1:11" x14ac:dyDescent="0.35">
      <c r="A438" t="s">
        <v>111</v>
      </c>
      <c r="B438">
        <v>202227</v>
      </c>
      <c r="C438" t="s">
        <v>291</v>
      </c>
      <c r="D438">
        <v>29</v>
      </c>
      <c r="E438">
        <v>71</v>
      </c>
      <c r="F438">
        <v>59</v>
      </c>
      <c r="G438">
        <v>12</v>
      </c>
      <c r="H438">
        <v>7252</v>
      </c>
      <c r="I438">
        <v>16273</v>
      </c>
      <c r="J438">
        <v>13667</v>
      </c>
      <c r="K438">
        <v>2606</v>
      </c>
    </row>
    <row r="439" spans="1:11" x14ac:dyDescent="0.35">
      <c r="A439" t="s">
        <v>112</v>
      </c>
      <c r="B439">
        <v>202228</v>
      </c>
      <c r="C439" t="s">
        <v>291</v>
      </c>
      <c r="D439">
        <v>18</v>
      </c>
      <c r="E439">
        <v>95</v>
      </c>
      <c r="F439">
        <v>79</v>
      </c>
      <c r="G439">
        <v>16</v>
      </c>
      <c r="H439">
        <v>7234</v>
      </c>
      <c r="I439">
        <v>16181</v>
      </c>
      <c r="J439">
        <v>13591</v>
      </c>
      <c r="K439">
        <v>2590</v>
      </c>
    </row>
    <row r="440" spans="1:11" x14ac:dyDescent="0.35">
      <c r="A440" t="s">
        <v>113</v>
      </c>
      <c r="B440">
        <v>202229</v>
      </c>
      <c r="C440" t="s">
        <v>291</v>
      </c>
      <c r="D440">
        <v>33</v>
      </c>
      <c r="E440">
        <v>91</v>
      </c>
      <c r="F440">
        <v>67</v>
      </c>
      <c r="G440">
        <v>24</v>
      </c>
      <c r="H440">
        <v>7201</v>
      </c>
      <c r="I440">
        <v>16092</v>
      </c>
      <c r="J440">
        <v>13525</v>
      </c>
      <c r="K440">
        <v>2567</v>
      </c>
    </row>
    <row r="441" spans="1:11" x14ac:dyDescent="0.35">
      <c r="A441" t="s">
        <v>114</v>
      </c>
      <c r="B441">
        <v>202230</v>
      </c>
      <c r="C441" t="s">
        <v>291</v>
      </c>
      <c r="D441">
        <v>33</v>
      </c>
      <c r="E441">
        <v>91</v>
      </c>
      <c r="F441">
        <v>74</v>
      </c>
      <c r="G441">
        <v>17</v>
      </c>
      <c r="H441">
        <v>7168</v>
      </c>
      <c r="I441">
        <v>16002</v>
      </c>
      <c r="J441">
        <v>13452</v>
      </c>
      <c r="K441">
        <v>2550</v>
      </c>
    </row>
    <row r="442" spans="1:11" x14ac:dyDescent="0.35">
      <c r="A442" t="s">
        <v>115</v>
      </c>
      <c r="B442">
        <v>202231</v>
      </c>
      <c r="C442" t="s">
        <v>291</v>
      </c>
      <c r="D442">
        <v>31</v>
      </c>
      <c r="E442">
        <v>83</v>
      </c>
      <c r="F442">
        <v>65</v>
      </c>
      <c r="G442">
        <v>18</v>
      </c>
      <c r="H442">
        <v>7137</v>
      </c>
      <c r="I442">
        <v>15922</v>
      </c>
      <c r="J442">
        <v>13390</v>
      </c>
      <c r="K442">
        <v>2532</v>
      </c>
    </row>
    <row r="443" spans="1:11" x14ac:dyDescent="0.35">
      <c r="A443" t="s">
        <v>116</v>
      </c>
      <c r="B443">
        <v>202232</v>
      </c>
      <c r="C443" t="s">
        <v>291</v>
      </c>
      <c r="D443">
        <v>38</v>
      </c>
      <c r="E443">
        <v>67</v>
      </c>
      <c r="F443">
        <v>61</v>
      </c>
      <c r="G443">
        <v>6</v>
      </c>
      <c r="H443">
        <v>7099</v>
      </c>
      <c r="I443">
        <v>15858</v>
      </c>
      <c r="J443">
        <v>13332</v>
      </c>
      <c r="K443">
        <v>2526</v>
      </c>
    </row>
    <row r="444" spans="1:11" x14ac:dyDescent="0.35">
      <c r="A444" t="s">
        <v>117</v>
      </c>
      <c r="B444">
        <v>202233</v>
      </c>
      <c r="C444" t="s">
        <v>291</v>
      </c>
      <c r="D444">
        <v>31</v>
      </c>
      <c r="E444">
        <v>86</v>
      </c>
      <c r="F444">
        <v>73</v>
      </c>
      <c r="G444">
        <v>13</v>
      </c>
      <c r="H444">
        <v>7068</v>
      </c>
      <c r="I444">
        <v>15773</v>
      </c>
      <c r="J444">
        <v>13260</v>
      </c>
      <c r="K444">
        <v>2513</v>
      </c>
    </row>
    <row r="445" spans="1:11" x14ac:dyDescent="0.35">
      <c r="A445" t="s">
        <v>118</v>
      </c>
      <c r="B445">
        <v>202234</v>
      </c>
      <c r="C445" t="s">
        <v>291</v>
      </c>
      <c r="D445">
        <v>28</v>
      </c>
      <c r="E445">
        <v>79</v>
      </c>
      <c r="F445">
        <v>61</v>
      </c>
      <c r="G445">
        <v>18</v>
      </c>
      <c r="H445">
        <v>7040</v>
      </c>
      <c r="I445">
        <v>15695</v>
      </c>
      <c r="J445">
        <v>13200</v>
      </c>
      <c r="K445">
        <v>2495</v>
      </c>
    </row>
    <row r="446" spans="1:11" x14ac:dyDescent="0.35">
      <c r="A446" t="s">
        <v>119</v>
      </c>
      <c r="B446">
        <v>202235</v>
      </c>
      <c r="C446" t="s">
        <v>291</v>
      </c>
      <c r="D446">
        <v>23</v>
      </c>
      <c r="E446">
        <v>71</v>
      </c>
      <c r="F446">
        <v>56</v>
      </c>
      <c r="G446">
        <v>15</v>
      </c>
      <c r="H446">
        <v>7017</v>
      </c>
      <c r="I446">
        <v>15628</v>
      </c>
      <c r="J446">
        <v>13148</v>
      </c>
      <c r="K446">
        <v>2480</v>
      </c>
    </row>
    <row r="447" spans="1:11" x14ac:dyDescent="0.35">
      <c r="A447" t="s">
        <v>120</v>
      </c>
      <c r="B447">
        <v>202236</v>
      </c>
      <c r="C447" t="s">
        <v>291</v>
      </c>
      <c r="D447">
        <v>33</v>
      </c>
      <c r="E447">
        <v>73</v>
      </c>
      <c r="F447">
        <v>65</v>
      </c>
      <c r="G447">
        <v>8</v>
      </c>
      <c r="H447">
        <v>6984</v>
      </c>
      <c r="I447">
        <v>15560</v>
      </c>
      <c r="J447">
        <v>13088</v>
      </c>
      <c r="K447">
        <v>2472</v>
      </c>
    </row>
    <row r="448" spans="1:11" x14ac:dyDescent="0.35">
      <c r="A448" t="s">
        <v>121</v>
      </c>
      <c r="B448">
        <v>202237</v>
      </c>
      <c r="C448" t="s">
        <v>291</v>
      </c>
      <c r="D448">
        <v>33</v>
      </c>
      <c r="E448">
        <v>89</v>
      </c>
      <c r="F448">
        <v>74</v>
      </c>
      <c r="G448">
        <v>15</v>
      </c>
      <c r="H448">
        <v>6951</v>
      </c>
      <c r="I448">
        <v>15474</v>
      </c>
      <c r="J448">
        <v>13017</v>
      </c>
      <c r="K448">
        <v>2457</v>
      </c>
    </row>
    <row r="449" spans="1:11" x14ac:dyDescent="0.35">
      <c r="A449" t="s">
        <v>122</v>
      </c>
      <c r="B449">
        <v>202238</v>
      </c>
      <c r="C449" t="s">
        <v>291</v>
      </c>
      <c r="D449">
        <v>41</v>
      </c>
      <c r="E449">
        <v>71</v>
      </c>
      <c r="F449">
        <v>64</v>
      </c>
      <c r="G449">
        <v>7</v>
      </c>
      <c r="H449">
        <v>6910</v>
      </c>
      <c r="I449">
        <v>15406</v>
      </c>
      <c r="J449">
        <v>12956</v>
      </c>
      <c r="K449">
        <v>2450</v>
      </c>
    </row>
    <row r="450" spans="1:11" x14ac:dyDescent="0.35">
      <c r="A450" t="s">
        <v>123</v>
      </c>
      <c r="B450">
        <v>202239</v>
      </c>
      <c r="C450" t="s">
        <v>291</v>
      </c>
      <c r="D450">
        <v>35</v>
      </c>
      <c r="E450">
        <v>83</v>
      </c>
      <c r="F450">
        <v>72</v>
      </c>
      <c r="G450">
        <v>11</v>
      </c>
      <c r="H450">
        <v>6875</v>
      </c>
      <c r="I450">
        <v>15324</v>
      </c>
      <c r="J450">
        <v>12885</v>
      </c>
      <c r="K450">
        <v>2439</v>
      </c>
    </row>
    <row r="451" spans="1:11" x14ac:dyDescent="0.35">
      <c r="A451" t="s">
        <v>124</v>
      </c>
      <c r="B451">
        <v>202240</v>
      </c>
      <c r="C451" t="s">
        <v>291</v>
      </c>
      <c r="D451">
        <v>38</v>
      </c>
      <c r="E451">
        <v>99</v>
      </c>
      <c r="F451">
        <v>82</v>
      </c>
      <c r="G451">
        <v>17</v>
      </c>
      <c r="H451">
        <v>6837</v>
      </c>
      <c r="I451">
        <v>15227</v>
      </c>
      <c r="J451">
        <v>12805</v>
      </c>
      <c r="K451">
        <v>2422</v>
      </c>
    </row>
    <row r="452" spans="1:11" x14ac:dyDescent="0.35">
      <c r="A452" t="s">
        <v>125</v>
      </c>
      <c r="B452">
        <v>202241</v>
      </c>
      <c r="C452" t="s">
        <v>291</v>
      </c>
      <c r="D452">
        <v>48</v>
      </c>
      <c r="E452">
        <v>105</v>
      </c>
      <c r="F452">
        <v>80</v>
      </c>
      <c r="G452">
        <v>25</v>
      </c>
      <c r="H452">
        <v>6789</v>
      </c>
      <c r="I452">
        <v>15124</v>
      </c>
      <c r="J452">
        <v>12727</v>
      </c>
      <c r="K452">
        <v>2397</v>
      </c>
    </row>
    <row r="453" spans="1:11" x14ac:dyDescent="0.35">
      <c r="A453" t="s">
        <v>126</v>
      </c>
      <c r="B453">
        <v>202242</v>
      </c>
      <c r="C453" t="s">
        <v>291</v>
      </c>
      <c r="D453">
        <v>36</v>
      </c>
      <c r="E453">
        <v>89</v>
      </c>
      <c r="F453">
        <v>72</v>
      </c>
      <c r="G453">
        <v>17</v>
      </c>
      <c r="H453">
        <v>6753</v>
      </c>
      <c r="I453">
        <v>15035</v>
      </c>
      <c r="J453">
        <v>12655</v>
      </c>
      <c r="K453">
        <v>2380</v>
      </c>
    </row>
    <row r="454" spans="1:11" x14ac:dyDescent="0.35">
      <c r="A454" t="s">
        <v>127</v>
      </c>
      <c r="B454">
        <v>202243</v>
      </c>
      <c r="C454" t="s">
        <v>291</v>
      </c>
      <c r="D454">
        <v>39</v>
      </c>
      <c r="E454">
        <v>91</v>
      </c>
      <c r="F454">
        <v>73</v>
      </c>
      <c r="G454">
        <v>18</v>
      </c>
      <c r="H454">
        <v>6714</v>
      </c>
      <c r="I454">
        <v>14949</v>
      </c>
      <c r="J454">
        <v>12587</v>
      </c>
      <c r="K454">
        <v>2362</v>
      </c>
    </row>
    <row r="455" spans="1:11" x14ac:dyDescent="0.35">
      <c r="A455" t="s">
        <v>128</v>
      </c>
      <c r="B455">
        <v>202244</v>
      </c>
      <c r="C455" t="s">
        <v>291</v>
      </c>
      <c r="D455">
        <v>32</v>
      </c>
      <c r="E455">
        <v>90</v>
      </c>
      <c r="F455">
        <v>72</v>
      </c>
      <c r="G455">
        <v>18</v>
      </c>
      <c r="H455">
        <v>6682</v>
      </c>
      <c r="I455">
        <v>14860</v>
      </c>
      <c r="J455">
        <v>12516</v>
      </c>
      <c r="K455">
        <v>2344</v>
      </c>
    </row>
    <row r="456" spans="1:11" x14ac:dyDescent="0.35">
      <c r="A456" t="s">
        <v>129</v>
      </c>
      <c r="B456">
        <v>202245</v>
      </c>
      <c r="C456" t="s">
        <v>291</v>
      </c>
      <c r="D456">
        <v>33</v>
      </c>
      <c r="E456">
        <v>74</v>
      </c>
      <c r="F456">
        <v>63</v>
      </c>
      <c r="G456">
        <v>11</v>
      </c>
      <c r="H456">
        <v>6649</v>
      </c>
      <c r="I456">
        <v>14786</v>
      </c>
      <c r="J456">
        <v>12453</v>
      </c>
      <c r="K456">
        <v>2333</v>
      </c>
    </row>
    <row r="457" spans="1:11" x14ac:dyDescent="0.35">
      <c r="A457" t="s">
        <v>130</v>
      </c>
      <c r="B457">
        <v>202246</v>
      </c>
      <c r="C457" t="s">
        <v>291</v>
      </c>
      <c r="D457">
        <v>33</v>
      </c>
      <c r="E457">
        <v>82</v>
      </c>
      <c r="F457">
        <v>74</v>
      </c>
      <c r="G457">
        <v>8</v>
      </c>
      <c r="H457">
        <v>6616</v>
      </c>
      <c r="I457">
        <v>14704</v>
      </c>
      <c r="J457">
        <v>12379</v>
      </c>
      <c r="K457">
        <v>2325</v>
      </c>
    </row>
    <row r="458" spans="1:11" x14ac:dyDescent="0.35">
      <c r="A458" t="s">
        <v>131</v>
      </c>
      <c r="B458">
        <v>202247</v>
      </c>
      <c r="C458" t="s">
        <v>291</v>
      </c>
      <c r="D458">
        <v>35</v>
      </c>
      <c r="E458">
        <v>88</v>
      </c>
      <c r="F458">
        <v>73</v>
      </c>
      <c r="G458">
        <v>15</v>
      </c>
      <c r="H458">
        <v>6581</v>
      </c>
      <c r="I458">
        <v>14619</v>
      </c>
      <c r="J458">
        <v>12309</v>
      </c>
      <c r="K458">
        <v>2310</v>
      </c>
    </row>
    <row r="459" spans="1:11" x14ac:dyDescent="0.35">
      <c r="A459" t="s">
        <v>132</v>
      </c>
      <c r="B459">
        <v>202248</v>
      </c>
      <c r="C459" t="s">
        <v>291</v>
      </c>
      <c r="D459">
        <v>40</v>
      </c>
      <c r="E459">
        <v>89</v>
      </c>
      <c r="F459">
        <v>68</v>
      </c>
      <c r="G459">
        <v>21</v>
      </c>
      <c r="H459">
        <v>6541</v>
      </c>
      <c r="I459">
        <v>14530</v>
      </c>
      <c r="J459">
        <v>12241</v>
      </c>
      <c r="K459">
        <v>2289</v>
      </c>
    </row>
    <row r="460" spans="1:11" x14ac:dyDescent="0.35">
      <c r="A460" t="s">
        <v>133</v>
      </c>
      <c r="B460">
        <v>202249</v>
      </c>
      <c r="C460" t="s">
        <v>291</v>
      </c>
      <c r="D460">
        <v>34</v>
      </c>
      <c r="E460">
        <v>111</v>
      </c>
      <c r="F460">
        <v>88</v>
      </c>
      <c r="G460">
        <v>23</v>
      </c>
      <c r="H460">
        <v>6507</v>
      </c>
      <c r="I460">
        <v>14420</v>
      </c>
      <c r="J460">
        <v>12154</v>
      </c>
      <c r="K460">
        <v>2266</v>
      </c>
    </row>
    <row r="461" spans="1:11" x14ac:dyDescent="0.35">
      <c r="A461" t="s">
        <v>134</v>
      </c>
      <c r="B461">
        <v>202250</v>
      </c>
      <c r="C461" t="s">
        <v>291</v>
      </c>
      <c r="D461">
        <v>41</v>
      </c>
      <c r="E461">
        <v>96</v>
      </c>
      <c r="F461">
        <v>83</v>
      </c>
      <c r="G461">
        <v>13</v>
      </c>
      <c r="H461">
        <v>6466</v>
      </c>
      <c r="I461">
        <v>14324</v>
      </c>
      <c r="J461">
        <v>12071</v>
      </c>
      <c r="K461">
        <v>2253</v>
      </c>
    </row>
    <row r="462" spans="1:11" x14ac:dyDescent="0.35">
      <c r="A462" t="s">
        <v>151</v>
      </c>
      <c r="B462">
        <v>202251</v>
      </c>
      <c r="C462" t="s">
        <v>291</v>
      </c>
      <c r="D462">
        <v>41</v>
      </c>
      <c r="E462">
        <v>121</v>
      </c>
      <c r="F462">
        <v>98</v>
      </c>
      <c r="G462">
        <v>23</v>
      </c>
      <c r="H462">
        <v>6425</v>
      </c>
      <c r="I462">
        <v>14203</v>
      </c>
      <c r="J462">
        <v>11973</v>
      </c>
      <c r="K462">
        <v>2230</v>
      </c>
    </row>
    <row r="463" spans="1:11" x14ac:dyDescent="0.35">
      <c r="A463" t="s">
        <v>152</v>
      </c>
      <c r="B463">
        <v>202252</v>
      </c>
      <c r="C463" t="s">
        <v>291</v>
      </c>
      <c r="D463">
        <v>50</v>
      </c>
      <c r="E463">
        <v>135</v>
      </c>
      <c r="F463">
        <v>117</v>
      </c>
      <c r="G463">
        <v>18</v>
      </c>
      <c r="H463">
        <v>6375</v>
      </c>
      <c r="I463">
        <v>14068</v>
      </c>
      <c r="J463">
        <v>11856</v>
      </c>
      <c r="K463">
        <v>2212</v>
      </c>
    </row>
    <row r="464" spans="1:11" x14ac:dyDescent="0.35">
      <c r="A464" t="s">
        <v>243</v>
      </c>
      <c r="B464">
        <v>202001</v>
      </c>
      <c r="C464" t="s">
        <v>292</v>
      </c>
      <c r="D464">
        <v>260</v>
      </c>
      <c r="E464">
        <v>0</v>
      </c>
      <c r="F464">
        <v>0</v>
      </c>
      <c r="G464">
        <v>0</v>
      </c>
      <c r="H464">
        <v>47030</v>
      </c>
      <c r="I464">
        <v>0</v>
      </c>
      <c r="J464">
        <v>0</v>
      </c>
      <c r="K464">
        <v>0</v>
      </c>
    </row>
    <row r="465" spans="1:11" x14ac:dyDescent="0.35">
      <c r="A465" t="s">
        <v>244</v>
      </c>
      <c r="B465">
        <v>202002</v>
      </c>
      <c r="C465" t="s">
        <v>292</v>
      </c>
      <c r="D465">
        <v>377</v>
      </c>
      <c r="E465">
        <v>0</v>
      </c>
      <c r="F465">
        <v>0</v>
      </c>
      <c r="G465">
        <v>0</v>
      </c>
      <c r="H465">
        <v>46653</v>
      </c>
      <c r="I465">
        <v>0</v>
      </c>
      <c r="J465">
        <v>0</v>
      </c>
      <c r="K465">
        <v>0</v>
      </c>
    </row>
    <row r="466" spans="1:11" x14ac:dyDescent="0.35">
      <c r="A466" t="s">
        <v>245</v>
      </c>
      <c r="B466">
        <v>202003</v>
      </c>
      <c r="C466" t="s">
        <v>292</v>
      </c>
      <c r="D466">
        <v>373</v>
      </c>
      <c r="E466">
        <v>0</v>
      </c>
      <c r="F466">
        <v>0</v>
      </c>
      <c r="G466">
        <v>0</v>
      </c>
      <c r="H466">
        <v>46280</v>
      </c>
      <c r="I466">
        <v>0</v>
      </c>
      <c r="J466">
        <v>0</v>
      </c>
      <c r="K466">
        <v>0</v>
      </c>
    </row>
    <row r="467" spans="1:11" x14ac:dyDescent="0.35">
      <c r="A467" t="s">
        <v>246</v>
      </c>
      <c r="B467">
        <v>202004</v>
      </c>
      <c r="C467" t="s">
        <v>292</v>
      </c>
      <c r="D467">
        <v>362</v>
      </c>
      <c r="E467">
        <v>0</v>
      </c>
      <c r="F467">
        <v>0</v>
      </c>
      <c r="G467">
        <v>0</v>
      </c>
      <c r="H467">
        <v>45918</v>
      </c>
      <c r="I467">
        <v>0</v>
      </c>
      <c r="J467">
        <v>0</v>
      </c>
      <c r="K467">
        <v>0</v>
      </c>
    </row>
    <row r="468" spans="1:11" x14ac:dyDescent="0.35">
      <c r="A468" t="s">
        <v>247</v>
      </c>
      <c r="B468">
        <v>202005</v>
      </c>
      <c r="C468" t="s">
        <v>292</v>
      </c>
      <c r="D468">
        <v>391</v>
      </c>
      <c r="E468">
        <v>0</v>
      </c>
      <c r="F468">
        <v>0</v>
      </c>
      <c r="G468">
        <v>0</v>
      </c>
      <c r="H468">
        <v>45527</v>
      </c>
      <c r="I468">
        <v>0</v>
      </c>
      <c r="J468">
        <v>0</v>
      </c>
      <c r="K468">
        <v>0</v>
      </c>
    </row>
    <row r="469" spans="1:11" x14ac:dyDescent="0.35">
      <c r="A469" t="s">
        <v>248</v>
      </c>
      <c r="B469">
        <v>202006</v>
      </c>
      <c r="C469" t="s">
        <v>292</v>
      </c>
      <c r="D469">
        <v>370</v>
      </c>
      <c r="E469">
        <v>0</v>
      </c>
      <c r="F469">
        <v>0</v>
      </c>
      <c r="G469">
        <v>0</v>
      </c>
      <c r="H469">
        <v>45157</v>
      </c>
      <c r="I469">
        <v>0</v>
      </c>
      <c r="J469">
        <v>0</v>
      </c>
      <c r="K469">
        <v>0</v>
      </c>
    </row>
    <row r="470" spans="1:11" x14ac:dyDescent="0.35">
      <c r="A470" t="s">
        <v>249</v>
      </c>
      <c r="B470">
        <v>202007</v>
      </c>
      <c r="C470" t="s">
        <v>292</v>
      </c>
      <c r="D470">
        <v>439</v>
      </c>
      <c r="E470">
        <v>0</v>
      </c>
      <c r="F470">
        <v>0</v>
      </c>
      <c r="G470">
        <v>0</v>
      </c>
      <c r="H470">
        <v>44718</v>
      </c>
      <c r="I470">
        <v>0</v>
      </c>
      <c r="J470">
        <v>0</v>
      </c>
      <c r="K470">
        <v>0</v>
      </c>
    </row>
    <row r="471" spans="1:11" x14ac:dyDescent="0.35">
      <c r="A471" t="s">
        <v>250</v>
      </c>
      <c r="B471">
        <v>202008</v>
      </c>
      <c r="C471" t="s">
        <v>292</v>
      </c>
      <c r="D471">
        <v>390</v>
      </c>
      <c r="E471">
        <v>0</v>
      </c>
      <c r="F471">
        <v>0</v>
      </c>
      <c r="G471">
        <v>0</v>
      </c>
      <c r="H471">
        <v>44328</v>
      </c>
      <c r="I471">
        <v>0</v>
      </c>
      <c r="J471">
        <v>0</v>
      </c>
      <c r="K471">
        <v>0</v>
      </c>
    </row>
    <row r="472" spans="1:11" x14ac:dyDescent="0.35">
      <c r="A472" t="s">
        <v>251</v>
      </c>
      <c r="B472">
        <v>202009</v>
      </c>
      <c r="C472" t="s">
        <v>292</v>
      </c>
      <c r="D472">
        <v>383</v>
      </c>
      <c r="E472">
        <v>0</v>
      </c>
      <c r="F472">
        <v>0</v>
      </c>
      <c r="G472">
        <v>0</v>
      </c>
      <c r="H472">
        <v>43945</v>
      </c>
      <c r="I472">
        <v>0</v>
      </c>
      <c r="J472">
        <v>0</v>
      </c>
      <c r="K472">
        <v>0</v>
      </c>
    </row>
    <row r="473" spans="1:11" x14ac:dyDescent="0.35">
      <c r="A473" t="s">
        <v>252</v>
      </c>
      <c r="B473">
        <v>202010</v>
      </c>
      <c r="C473" t="s">
        <v>292</v>
      </c>
      <c r="D473">
        <v>375</v>
      </c>
      <c r="E473">
        <v>0</v>
      </c>
      <c r="F473">
        <v>0</v>
      </c>
      <c r="G473">
        <v>0</v>
      </c>
      <c r="H473">
        <v>43570</v>
      </c>
      <c r="I473">
        <v>0</v>
      </c>
      <c r="J473">
        <v>0</v>
      </c>
      <c r="K473">
        <v>0</v>
      </c>
    </row>
    <row r="474" spans="1:11" x14ac:dyDescent="0.35">
      <c r="A474" t="s">
        <v>253</v>
      </c>
      <c r="B474">
        <v>202011</v>
      </c>
      <c r="C474" t="s">
        <v>292</v>
      </c>
      <c r="D474">
        <v>395</v>
      </c>
      <c r="E474">
        <v>0</v>
      </c>
      <c r="F474">
        <v>0</v>
      </c>
      <c r="G474">
        <v>0</v>
      </c>
      <c r="H474">
        <v>43175</v>
      </c>
      <c r="I474">
        <v>0</v>
      </c>
      <c r="J474">
        <v>0</v>
      </c>
      <c r="K474">
        <v>0</v>
      </c>
    </row>
    <row r="475" spans="1:11" x14ac:dyDescent="0.35">
      <c r="A475" t="s">
        <v>254</v>
      </c>
      <c r="B475">
        <v>202012</v>
      </c>
      <c r="C475" t="s">
        <v>292</v>
      </c>
      <c r="D475">
        <v>361</v>
      </c>
      <c r="E475">
        <v>0</v>
      </c>
      <c r="F475">
        <v>0</v>
      </c>
      <c r="G475">
        <v>0</v>
      </c>
      <c r="H475">
        <v>42814</v>
      </c>
      <c r="I475">
        <v>0</v>
      </c>
      <c r="J475">
        <v>0</v>
      </c>
      <c r="K475">
        <v>0</v>
      </c>
    </row>
    <row r="476" spans="1:11" x14ac:dyDescent="0.35">
      <c r="A476" t="s">
        <v>255</v>
      </c>
      <c r="B476">
        <v>202013</v>
      </c>
      <c r="C476" t="s">
        <v>292</v>
      </c>
      <c r="D476">
        <v>385</v>
      </c>
      <c r="E476">
        <v>0</v>
      </c>
      <c r="F476">
        <v>0</v>
      </c>
      <c r="G476">
        <v>0</v>
      </c>
      <c r="H476">
        <v>42429</v>
      </c>
      <c r="I476">
        <v>0</v>
      </c>
      <c r="J476">
        <v>0</v>
      </c>
      <c r="K476">
        <v>0</v>
      </c>
    </row>
    <row r="477" spans="1:11" x14ac:dyDescent="0.35">
      <c r="A477" t="s">
        <v>256</v>
      </c>
      <c r="B477">
        <v>202014</v>
      </c>
      <c r="C477" t="s">
        <v>292</v>
      </c>
      <c r="D477">
        <v>366</v>
      </c>
      <c r="E477">
        <v>0</v>
      </c>
      <c r="F477">
        <v>0</v>
      </c>
      <c r="G477">
        <v>0</v>
      </c>
      <c r="H477">
        <v>42063</v>
      </c>
      <c r="I477">
        <v>0</v>
      </c>
      <c r="J477">
        <v>0</v>
      </c>
      <c r="K477">
        <v>0</v>
      </c>
    </row>
    <row r="478" spans="1:11" x14ac:dyDescent="0.35">
      <c r="A478" t="s">
        <v>257</v>
      </c>
      <c r="B478">
        <v>202015</v>
      </c>
      <c r="C478" t="s">
        <v>292</v>
      </c>
      <c r="D478">
        <v>340</v>
      </c>
      <c r="E478">
        <v>0</v>
      </c>
      <c r="F478">
        <v>0</v>
      </c>
      <c r="G478">
        <v>0</v>
      </c>
      <c r="H478">
        <v>41723</v>
      </c>
      <c r="I478">
        <v>0</v>
      </c>
      <c r="J478">
        <v>0</v>
      </c>
      <c r="K478">
        <v>0</v>
      </c>
    </row>
    <row r="479" spans="1:11" x14ac:dyDescent="0.35">
      <c r="A479" t="s">
        <v>286</v>
      </c>
      <c r="B479">
        <v>202016</v>
      </c>
      <c r="C479" t="s">
        <v>292</v>
      </c>
      <c r="D479">
        <v>315</v>
      </c>
      <c r="E479">
        <v>0</v>
      </c>
      <c r="F479">
        <v>0</v>
      </c>
      <c r="G479">
        <v>0</v>
      </c>
      <c r="H479">
        <v>41408</v>
      </c>
      <c r="I479">
        <v>0</v>
      </c>
      <c r="J479">
        <v>0</v>
      </c>
      <c r="K479">
        <v>0</v>
      </c>
    </row>
    <row r="480" spans="1:11" x14ac:dyDescent="0.35">
      <c r="A480" t="s">
        <v>258</v>
      </c>
      <c r="B480">
        <v>202017</v>
      </c>
      <c r="C480" t="s">
        <v>292</v>
      </c>
      <c r="D480">
        <v>332</v>
      </c>
      <c r="E480">
        <v>0</v>
      </c>
      <c r="F480">
        <v>0</v>
      </c>
      <c r="G480">
        <v>0</v>
      </c>
      <c r="H480">
        <v>41076</v>
      </c>
      <c r="I480">
        <v>0</v>
      </c>
      <c r="J480">
        <v>0</v>
      </c>
      <c r="K480">
        <v>0</v>
      </c>
    </row>
    <row r="481" spans="1:11" x14ac:dyDescent="0.35">
      <c r="A481" t="s">
        <v>259</v>
      </c>
      <c r="B481">
        <v>202018</v>
      </c>
      <c r="C481" t="s">
        <v>292</v>
      </c>
      <c r="D481">
        <v>299</v>
      </c>
      <c r="E481">
        <v>0</v>
      </c>
      <c r="F481">
        <v>0</v>
      </c>
      <c r="G481">
        <v>0</v>
      </c>
      <c r="H481">
        <v>40777</v>
      </c>
      <c r="I481">
        <v>0</v>
      </c>
      <c r="J481">
        <v>0</v>
      </c>
      <c r="K481">
        <v>0</v>
      </c>
    </row>
    <row r="482" spans="1:11" x14ac:dyDescent="0.35">
      <c r="A482" t="s">
        <v>260</v>
      </c>
      <c r="B482">
        <v>202019</v>
      </c>
      <c r="C482" t="s">
        <v>292</v>
      </c>
      <c r="D482">
        <v>317</v>
      </c>
      <c r="E482">
        <v>0</v>
      </c>
      <c r="F482">
        <v>0</v>
      </c>
      <c r="G482">
        <v>0</v>
      </c>
      <c r="H482">
        <v>40460</v>
      </c>
      <c r="I482">
        <v>0</v>
      </c>
      <c r="J482">
        <v>0</v>
      </c>
      <c r="K482">
        <v>0</v>
      </c>
    </row>
    <row r="483" spans="1:11" x14ac:dyDescent="0.35">
      <c r="A483" t="s">
        <v>236</v>
      </c>
      <c r="B483">
        <v>202020</v>
      </c>
      <c r="C483" t="s">
        <v>292</v>
      </c>
      <c r="D483">
        <v>299</v>
      </c>
      <c r="E483">
        <v>0</v>
      </c>
      <c r="F483">
        <v>0</v>
      </c>
      <c r="G483">
        <v>0</v>
      </c>
      <c r="H483">
        <v>40161</v>
      </c>
      <c r="I483">
        <v>0</v>
      </c>
      <c r="J483">
        <v>0</v>
      </c>
      <c r="K483">
        <v>0</v>
      </c>
    </row>
    <row r="484" spans="1:11" x14ac:dyDescent="0.35">
      <c r="A484" t="s">
        <v>261</v>
      </c>
      <c r="B484">
        <v>202021</v>
      </c>
      <c r="C484" t="s">
        <v>292</v>
      </c>
      <c r="D484">
        <v>295</v>
      </c>
      <c r="E484">
        <v>0</v>
      </c>
      <c r="F484">
        <v>0</v>
      </c>
      <c r="G484">
        <v>0</v>
      </c>
      <c r="H484">
        <v>39866</v>
      </c>
      <c r="I484">
        <v>0</v>
      </c>
      <c r="J484">
        <v>0</v>
      </c>
      <c r="K484">
        <v>0</v>
      </c>
    </row>
    <row r="485" spans="1:11" x14ac:dyDescent="0.35">
      <c r="A485" t="s">
        <v>262</v>
      </c>
      <c r="B485">
        <v>202022</v>
      </c>
      <c r="C485" t="s">
        <v>292</v>
      </c>
      <c r="D485">
        <v>316</v>
      </c>
      <c r="E485">
        <v>0</v>
      </c>
      <c r="F485">
        <v>0</v>
      </c>
      <c r="G485">
        <v>0</v>
      </c>
      <c r="H485">
        <v>39550</v>
      </c>
      <c r="I485">
        <v>0</v>
      </c>
      <c r="J485">
        <v>0</v>
      </c>
      <c r="K485">
        <v>0</v>
      </c>
    </row>
    <row r="486" spans="1:11" x14ac:dyDescent="0.35">
      <c r="A486" t="s">
        <v>263</v>
      </c>
      <c r="B486">
        <v>202023</v>
      </c>
      <c r="C486" t="s">
        <v>292</v>
      </c>
      <c r="D486">
        <v>311</v>
      </c>
      <c r="E486">
        <v>0</v>
      </c>
      <c r="F486">
        <v>0</v>
      </c>
      <c r="G486">
        <v>0</v>
      </c>
      <c r="H486">
        <v>39239</v>
      </c>
      <c r="I486">
        <v>0</v>
      </c>
      <c r="J486">
        <v>0</v>
      </c>
      <c r="K486">
        <v>0</v>
      </c>
    </row>
    <row r="487" spans="1:11" x14ac:dyDescent="0.35">
      <c r="A487" t="s">
        <v>264</v>
      </c>
      <c r="B487">
        <v>202024</v>
      </c>
      <c r="C487" t="s">
        <v>292</v>
      </c>
      <c r="D487">
        <v>317</v>
      </c>
      <c r="E487">
        <v>0</v>
      </c>
      <c r="F487">
        <v>0</v>
      </c>
      <c r="G487">
        <v>0</v>
      </c>
      <c r="H487">
        <v>38922</v>
      </c>
      <c r="I487">
        <v>0</v>
      </c>
      <c r="J487">
        <v>0</v>
      </c>
      <c r="K487">
        <v>0</v>
      </c>
    </row>
    <row r="488" spans="1:11" x14ac:dyDescent="0.35">
      <c r="A488" t="s">
        <v>287</v>
      </c>
      <c r="B488">
        <v>202025</v>
      </c>
      <c r="C488" t="s">
        <v>292</v>
      </c>
      <c r="D488">
        <v>303</v>
      </c>
      <c r="E488">
        <v>0</v>
      </c>
      <c r="F488">
        <v>0</v>
      </c>
      <c r="G488">
        <v>0</v>
      </c>
      <c r="H488">
        <v>38619</v>
      </c>
      <c r="I488">
        <v>0</v>
      </c>
      <c r="J488">
        <v>0</v>
      </c>
      <c r="K488">
        <v>0</v>
      </c>
    </row>
    <row r="489" spans="1:11" x14ac:dyDescent="0.35">
      <c r="A489" t="s">
        <v>265</v>
      </c>
      <c r="B489">
        <v>202026</v>
      </c>
      <c r="C489" t="s">
        <v>292</v>
      </c>
      <c r="D489">
        <v>306</v>
      </c>
      <c r="E489">
        <v>0</v>
      </c>
      <c r="F489">
        <v>0</v>
      </c>
      <c r="G489">
        <v>0</v>
      </c>
      <c r="H489">
        <v>38313</v>
      </c>
      <c r="I489">
        <v>0</v>
      </c>
      <c r="J489">
        <v>0</v>
      </c>
      <c r="K489">
        <v>0</v>
      </c>
    </row>
    <row r="490" spans="1:11" x14ac:dyDescent="0.35">
      <c r="A490" t="s">
        <v>266</v>
      </c>
      <c r="B490">
        <v>202027</v>
      </c>
      <c r="C490" t="s">
        <v>292</v>
      </c>
      <c r="D490">
        <v>322</v>
      </c>
      <c r="E490">
        <v>0</v>
      </c>
      <c r="F490">
        <v>0</v>
      </c>
      <c r="G490">
        <v>0</v>
      </c>
      <c r="H490">
        <v>37991</v>
      </c>
      <c r="I490">
        <v>0</v>
      </c>
      <c r="J490">
        <v>0</v>
      </c>
      <c r="K490">
        <v>0</v>
      </c>
    </row>
    <row r="491" spans="1:11" x14ac:dyDescent="0.35">
      <c r="A491" t="s">
        <v>267</v>
      </c>
      <c r="B491">
        <v>202028</v>
      </c>
      <c r="C491" t="s">
        <v>292</v>
      </c>
      <c r="D491">
        <v>312</v>
      </c>
      <c r="E491">
        <v>0</v>
      </c>
      <c r="F491">
        <v>0</v>
      </c>
      <c r="G491">
        <v>0</v>
      </c>
      <c r="H491">
        <v>37679</v>
      </c>
      <c r="I491">
        <v>0</v>
      </c>
      <c r="J491">
        <v>0</v>
      </c>
      <c r="K491">
        <v>0</v>
      </c>
    </row>
    <row r="492" spans="1:11" x14ac:dyDescent="0.35">
      <c r="A492" t="s">
        <v>268</v>
      </c>
      <c r="B492">
        <v>202029</v>
      </c>
      <c r="C492" t="s">
        <v>292</v>
      </c>
      <c r="D492">
        <v>311</v>
      </c>
      <c r="E492">
        <v>0</v>
      </c>
      <c r="F492">
        <v>0</v>
      </c>
      <c r="G492">
        <v>0</v>
      </c>
      <c r="H492">
        <v>37368</v>
      </c>
      <c r="I492">
        <v>0</v>
      </c>
      <c r="J492">
        <v>0</v>
      </c>
      <c r="K492">
        <v>0</v>
      </c>
    </row>
    <row r="493" spans="1:11" x14ac:dyDescent="0.35">
      <c r="A493" t="s">
        <v>237</v>
      </c>
      <c r="B493">
        <v>202030</v>
      </c>
      <c r="C493" t="s">
        <v>292</v>
      </c>
      <c r="D493">
        <v>311</v>
      </c>
      <c r="E493">
        <v>0</v>
      </c>
      <c r="F493">
        <v>0</v>
      </c>
      <c r="G493">
        <v>0</v>
      </c>
      <c r="H493">
        <v>37057</v>
      </c>
      <c r="I493">
        <v>0</v>
      </c>
      <c r="J493">
        <v>0</v>
      </c>
      <c r="K493">
        <v>0</v>
      </c>
    </row>
    <row r="494" spans="1:11" x14ac:dyDescent="0.35">
      <c r="A494" t="s">
        <v>269</v>
      </c>
      <c r="B494">
        <v>202031</v>
      </c>
      <c r="C494" t="s">
        <v>292</v>
      </c>
      <c r="D494">
        <v>334</v>
      </c>
      <c r="E494">
        <v>0</v>
      </c>
      <c r="F494">
        <v>0</v>
      </c>
      <c r="G494">
        <v>0</v>
      </c>
      <c r="H494">
        <v>36723</v>
      </c>
      <c r="I494">
        <v>0</v>
      </c>
      <c r="J494">
        <v>0</v>
      </c>
      <c r="K494">
        <v>0</v>
      </c>
    </row>
    <row r="495" spans="1:11" x14ac:dyDescent="0.35">
      <c r="A495" t="s">
        <v>238</v>
      </c>
      <c r="B495">
        <v>202032</v>
      </c>
      <c r="C495" t="s">
        <v>292</v>
      </c>
      <c r="D495">
        <v>327</v>
      </c>
      <c r="E495">
        <v>0</v>
      </c>
      <c r="F495">
        <v>0</v>
      </c>
      <c r="G495">
        <v>0</v>
      </c>
      <c r="H495">
        <v>36396</v>
      </c>
      <c r="I495">
        <v>0</v>
      </c>
      <c r="J495">
        <v>0</v>
      </c>
      <c r="K495">
        <v>0</v>
      </c>
    </row>
    <row r="496" spans="1:11" x14ac:dyDescent="0.35">
      <c r="A496" t="s">
        <v>270</v>
      </c>
      <c r="B496">
        <v>202033</v>
      </c>
      <c r="C496" t="s">
        <v>292</v>
      </c>
      <c r="D496">
        <v>349</v>
      </c>
      <c r="E496">
        <v>0</v>
      </c>
      <c r="F496">
        <v>0</v>
      </c>
      <c r="G496">
        <v>0</v>
      </c>
      <c r="H496">
        <v>36047</v>
      </c>
      <c r="I496">
        <v>0</v>
      </c>
      <c r="J496">
        <v>0</v>
      </c>
      <c r="K496">
        <v>0</v>
      </c>
    </row>
    <row r="497" spans="1:11" x14ac:dyDescent="0.35">
      <c r="A497" t="s">
        <v>271</v>
      </c>
      <c r="B497">
        <v>202034</v>
      </c>
      <c r="C497" t="s">
        <v>292</v>
      </c>
      <c r="D497">
        <v>319</v>
      </c>
      <c r="E497">
        <v>0</v>
      </c>
      <c r="F497">
        <v>0</v>
      </c>
      <c r="G497">
        <v>0</v>
      </c>
      <c r="H497">
        <v>35728</v>
      </c>
      <c r="I497">
        <v>0</v>
      </c>
      <c r="J497">
        <v>0</v>
      </c>
      <c r="K497">
        <v>0</v>
      </c>
    </row>
    <row r="498" spans="1:11" x14ac:dyDescent="0.35">
      <c r="A498" t="s">
        <v>272</v>
      </c>
      <c r="B498">
        <v>202035</v>
      </c>
      <c r="C498" t="s">
        <v>292</v>
      </c>
      <c r="D498">
        <v>332</v>
      </c>
      <c r="E498">
        <v>0</v>
      </c>
      <c r="F498">
        <v>0</v>
      </c>
      <c r="G498">
        <v>0</v>
      </c>
      <c r="H498">
        <v>35396</v>
      </c>
      <c r="I498">
        <v>0</v>
      </c>
      <c r="J498">
        <v>0</v>
      </c>
      <c r="K498">
        <v>0</v>
      </c>
    </row>
    <row r="499" spans="1:11" x14ac:dyDescent="0.35">
      <c r="A499" t="s">
        <v>273</v>
      </c>
      <c r="B499">
        <v>202036</v>
      </c>
      <c r="C499" t="s">
        <v>292</v>
      </c>
      <c r="D499">
        <v>282</v>
      </c>
      <c r="E499">
        <v>0</v>
      </c>
      <c r="F499">
        <v>0</v>
      </c>
      <c r="G499">
        <v>0</v>
      </c>
      <c r="H499">
        <v>35114</v>
      </c>
      <c r="I499">
        <v>0</v>
      </c>
      <c r="J499">
        <v>0</v>
      </c>
      <c r="K499">
        <v>0</v>
      </c>
    </row>
    <row r="500" spans="1:11" x14ac:dyDescent="0.35">
      <c r="A500" t="s">
        <v>274</v>
      </c>
      <c r="B500">
        <v>202037</v>
      </c>
      <c r="C500" t="s">
        <v>292</v>
      </c>
      <c r="D500">
        <v>318</v>
      </c>
      <c r="E500">
        <v>0</v>
      </c>
      <c r="F500">
        <v>0</v>
      </c>
      <c r="G500">
        <v>0</v>
      </c>
      <c r="H500">
        <v>34796</v>
      </c>
      <c r="I500">
        <v>0</v>
      </c>
      <c r="J500">
        <v>0</v>
      </c>
      <c r="K500">
        <v>0</v>
      </c>
    </row>
    <row r="501" spans="1:11" x14ac:dyDescent="0.35">
      <c r="A501" t="s">
        <v>275</v>
      </c>
      <c r="B501">
        <v>202038</v>
      </c>
      <c r="C501" t="s">
        <v>292</v>
      </c>
      <c r="D501">
        <v>362</v>
      </c>
      <c r="E501">
        <v>0</v>
      </c>
      <c r="F501">
        <v>0</v>
      </c>
      <c r="G501">
        <v>0</v>
      </c>
      <c r="H501">
        <v>34434</v>
      </c>
      <c r="I501">
        <v>0</v>
      </c>
      <c r="J501">
        <v>0</v>
      </c>
      <c r="K501">
        <v>0</v>
      </c>
    </row>
    <row r="502" spans="1:11" x14ac:dyDescent="0.35">
      <c r="A502" t="s">
        <v>276</v>
      </c>
      <c r="B502">
        <v>202039</v>
      </c>
      <c r="C502" t="s">
        <v>292</v>
      </c>
      <c r="D502">
        <v>378</v>
      </c>
      <c r="E502">
        <v>0</v>
      </c>
      <c r="F502">
        <v>0</v>
      </c>
      <c r="G502">
        <v>0</v>
      </c>
      <c r="H502">
        <v>34056</v>
      </c>
      <c r="I502">
        <v>0</v>
      </c>
      <c r="J502">
        <v>0</v>
      </c>
      <c r="K502">
        <v>0</v>
      </c>
    </row>
    <row r="503" spans="1:11" x14ac:dyDescent="0.35">
      <c r="A503" t="s">
        <v>277</v>
      </c>
      <c r="B503">
        <v>202040</v>
      </c>
      <c r="C503" t="s">
        <v>292</v>
      </c>
      <c r="D503">
        <v>369</v>
      </c>
      <c r="E503">
        <v>0</v>
      </c>
      <c r="F503">
        <v>0</v>
      </c>
      <c r="G503">
        <v>0</v>
      </c>
      <c r="H503">
        <v>33687</v>
      </c>
      <c r="I503">
        <v>0</v>
      </c>
      <c r="J503">
        <v>0</v>
      </c>
      <c r="K503">
        <v>0</v>
      </c>
    </row>
    <row r="504" spans="1:11" x14ac:dyDescent="0.35">
      <c r="A504" t="s">
        <v>278</v>
      </c>
      <c r="B504">
        <v>202041</v>
      </c>
      <c r="C504" t="s">
        <v>292</v>
      </c>
      <c r="D504">
        <v>377</v>
      </c>
      <c r="E504">
        <v>0</v>
      </c>
      <c r="F504">
        <v>0</v>
      </c>
      <c r="G504">
        <v>0</v>
      </c>
      <c r="H504">
        <v>33310</v>
      </c>
      <c r="I504">
        <v>0</v>
      </c>
      <c r="J504">
        <v>0</v>
      </c>
      <c r="K504">
        <v>0</v>
      </c>
    </row>
    <row r="505" spans="1:11" x14ac:dyDescent="0.35">
      <c r="A505" t="s">
        <v>279</v>
      </c>
      <c r="B505">
        <v>202042</v>
      </c>
      <c r="C505" t="s">
        <v>292</v>
      </c>
      <c r="D505">
        <v>497</v>
      </c>
      <c r="E505">
        <v>0</v>
      </c>
      <c r="F505">
        <v>0</v>
      </c>
      <c r="G505">
        <v>0</v>
      </c>
      <c r="H505">
        <v>32813</v>
      </c>
      <c r="I505">
        <v>0</v>
      </c>
      <c r="J505">
        <v>0</v>
      </c>
      <c r="K505">
        <v>0</v>
      </c>
    </row>
    <row r="506" spans="1:11" x14ac:dyDescent="0.35">
      <c r="A506" t="s">
        <v>280</v>
      </c>
      <c r="B506">
        <v>202043</v>
      </c>
      <c r="C506" t="s">
        <v>292</v>
      </c>
      <c r="D506">
        <v>647</v>
      </c>
      <c r="E506">
        <v>0</v>
      </c>
      <c r="F506">
        <v>0</v>
      </c>
      <c r="G506">
        <v>0</v>
      </c>
      <c r="H506">
        <v>32166</v>
      </c>
      <c r="I506">
        <v>0</v>
      </c>
      <c r="J506">
        <v>0</v>
      </c>
      <c r="K506">
        <v>0</v>
      </c>
    </row>
    <row r="507" spans="1:11" x14ac:dyDescent="0.35">
      <c r="A507" t="s">
        <v>239</v>
      </c>
      <c r="B507">
        <v>202044</v>
      </c>
      <c r="C507" t="s">
        <v>292</v>
      </c>
      <c r="D507">
        <v>732</v>
      </c>
      <c r="E507">
        <v>0</v>
      </c>
      <c r="F507">
        <v>0</v>
      </c>
      <c r="G507">
        <v>0</v>
      </c>
      <c r="H507">
        <v>31434</v>
      </c>
      <c r="I507">
        <v>0</v>
      </c>
      <c r="J507">
        <v>0</v>
      </c>
      <c r="K507">
        <v>0</v>
      </c>
    </row>
    <row r="508" spans="1:11" x14ac:dyDescent="0.35">
      <c r="A508" t="s">
        <v>240</v>
      </c>
      <c r="B508">
        <v>202045</v>
      </c>
      <c r="C508" t="s">
        <v>292</v>
      </c>
      <c r="D508">
        <v>749</v>
      </c>
      <c r="E508">
        <v>0</v>
      </c>
      <c r="F508">
        <v>0</v>
      </c>
      <c r="G508">
        <v>0</v>
      </c>
      <c r="H508">
        <v>30685</v>
      </c>
      <c r="I508">
        <v>0</v>
      </c>
      <c r="J508">
        <v>0</v>
      </c>
      <c r="K508">
        <v>0</v>
      </c>
    </row>
    <row r="509" spans="1:11" x14ac:dyDescent="0.35">
      <c r="A509" t="s">
        <v>281</v>
      </c>
      <c r="B509">
        <v>202046</v>
      </c>
      <c r="C509" t="s">
        <v>292</v>
      </c>
      <c r="D509">
        <v>662</v>
      </c>
      <c r="E509">
        <v>0</v>
      </c>
      <c r="F509">
        <v>0</v>
      </c>
      <c r="G509">
        <v>0</v>
      </c>
      <c r="H509">
        <v>30023</v>
      </c>
      <c r="I509">
        <v>0</v>
      </c>
      <c r="J509">
        <v>0</v>
      </c>
      <c r="K509">
        <v>0</v>
      </c>
    </row>
    <row r="510" spans="1:11" x14ac:dyDescent="0.35">
      <c r="A510" t="s">
        <v>282</v>
      </c>
      <c r="B510">
        <v>202047</v>
      </c>
      <c r="C510" t="s">
        <v>292</v>
      </c>
      <c r="D510">
        <v>531</v>
      </c>
      <c r="E510">
        <v>0</v>
      </c>
      <c r="F510">
        <v>0</v>
      </c>
      <c r="G510">
        <v>0</v>
      </c>
      <c r="H510">
        <v>29492</v>
      </c>
      <c r="I510">
        <v>0</v>
      </c>
      <c r="J510">
        <v>0</v>
      </c>
      <c r="K510">
        <v>0</v>
      </c>
    </row>
    <row r="511" spans="1:11" x14ac:dyDescent="0.35">
      <c r="A511" t="s">
        <v>283</v>
      </c>
      <c r="B511">
        <v>202048</v>
      </c>
      <c r="C511" t="s">
        <v>292</v>
      </c>
      <c r="D511">
        <v>553</v>
      </c>
      <c r="E511">
        <v>0</v>
      </c>
      <c r="F511">
        <v>0</v>
      </c>
      <c r="G511">
        <v>0</v>
      </c>
      <c r="H511">
        <v>28939</v>
      </c>
      <c r="I511">
        <v>0</v>
      </c>
      <c r="J511">
        <v>0</v>
      </c>
      <c r="K511">
        <v>0</v>
      </c>
    </row>
    <row r="512" spans="1:11" x14ac:dyDescent="0.35">
      <c r="A512" t="s">
        <v>241</v>
      </c>
      <c r="B512">
        <v>202049</v>
      </c>
      <c r="C512" t="s">
        <v>292</v>
      </c>
      <c r="D512">
        <v>490</v>
      </c>
      <c r="E512">
        <v>0</v>
      </c>
      <c r="F512">
        <v>0</v>
      </c>
      <c r="G512">
        <v>0</v>
      </c>
      <c r="H512">
        <v>28449</v>
      </c>
      <c r="I512">
        <v>0</v>
      </c>
      <c r="J512">
        <v>0</v>
      </c>
      <c r="K512">
        <v>0</v>
      </c>
    </row>
    <row r="513" spans="1:11" x14ac:dyDescent="0.35">
      <c r="A513" t="s">
        <v>284</v>
      </c>
      <c r="B513">
        <v>202050</v>
      </c>
      <c r="C513" t="s">
        <v>292</v>
      </c>
      <c r="D513">
        <v>524</v>
      </c>
      <c r="E513">
        <v>0</v>
      </c>
      <c r="F513">
        <v>0</v>
      </c>
      <c r="G513">
        <v>0</v>
      </c>
      <c r="H513">
        <v>27925</v>
      </c>
      <c r="I513">
        <v>0</v>
      </c>
      <c r="J513">
        <v>0</v>
      </c>
      <c r="K513">
        <v>0</v>
      </c>
    </row>
    <row r="514" spans="1:11" x14ac:dyDescent="0.35">
      <c r="A514" t="s">
        <v>242</v>
      </c>
      <c r="B514">
        <v>202051</v>
      </c>
      <c r="C514" t="s">
        <v>292</v>
      </c>
      <c r="D514">
        <v>552</v>
      </c>
      <c r="E514">
        <v>0</v>
      </c>
      <c r="F514">
        <v>0</v>
      </c>
      <c r="G514">
        <v>0</v>
      </c>
      <c r="H514">
        <v>27373</v>
      </c>
      <c r="I514">
        <v>0</v>
      </c>
      <c r="J514">
        <v>0</v>
      </c>
      <c r="K514">
        <v>0</v>
      </c>
    </row>
    <row r="515" spans="1:11" x14ac:dyDescent="0.35">
      <c r="A515" t="s">
        <v>10</v>
      </c>
      <c r="B515">
        <v>202052</v>
      </c>
      <c r="C515" t="s">
        <v>292</v>
      </c>
      <c r="D515">
        <v>565</v>
      </c>
      <c r="E515">
        <v>0</v>
      </c>
      <c r="F515">
        <v>0</v>
      </c>
      <c r="G515">
        <v>0</v>
      </c>
      <c r="H515">
        <v>26808</v>
      </c>
      <c r="I515">
        <v>7</v>
      </c>
      <c r="J515">
        <v>7</v>
      </c>
      <c r="K515">
        <v>0</v>
      </c>
    </row>
    <row r="516" spans="1:11" x14ac:dyDescent="0.35">
      <c r="A516" t="s">
        <v>32</v>
      </c>
      <c r="B516">
        <v>202053</v>
      </c>
      <c r="C516" t="s">
        <v>292</v>
      </c>
      <c r="D516">
        <v>298</v>
      </c>
      <c r="E516">
        <v>0</v>
      </c>
      <c r="F516">
        <v>0</v>
      </c>
      <c r="G516">
        <v>0</v>
      </c>
      <c r="H516">
        <v>26510</v>
      </c>
      <c r="I516">
        <v>237</v>
      </c>
      <c r="J516">
        <v>237</v>
      </c>
      <c r="K516">
        <v>0</v>
      </c>
    </row>
    <row r="517" spans="1:11" x14ac:dyDescent="0.35">
      <c r="A517" t="s">
        <v>33</v>
      </c>
      <c r="B517">
        <v>202101</v>
      </c>
      <c r="C517" t="s">
        <v>292</v>
      </c>
      <c r="D517">
        <v>584</v>
      </c>
      <c r="E517">
        <v>2</v>
      </c>
      <c r="F517">
        <v>2</v>
      </c>
      <c r="G517">
        <v>0</v>
      </c>
      <c r="H517">
        <v>25926</v>
      </c>
      <c r="I517">
        <v>797</v>
      </c>
      <c r="J517">
        <v>797</v>
      </c>
      <c r="K517">
        <v>0</v>
      </c>
    </row>
    <row r="518" spans="1:11" x14ac:dyDescent="0.35">
      <c r="A518" t="s">
        <v>34</v>
      </c>
      <c r="B518">
        <v>202102</v>
      </c>
      <c r="C518" t="s">
        <v>292</v>
      </c>
      <c r="D518">
        <v>609</v>
      </c>
      <c r="E518">
        <v>11</v>
      </c>
      <c r="F518">
        <v>10</v>
      </c>
      <c r="G518">
        <v>1</v>
      </c>
      <c r="H518">
        <v>25317</v>
      </c>
      <c r="I518">
        <v>4748</v>
      </c>
      <c r="J518">
        <v>4508</v>
      </c>
      <c r="K518">
        <v>240</v>
      </c>
    </row>
    <row r="519" spans="1:11" x14ac:dyDescent="0.35">
      <c r="A519" t="s">
        <v>35</v>
      </c>
      <c r="B519">
        <v>202103</v>
      </c>
      <c r="C519" t="s">
        <v>292</v>
      </c>
      <c r="D519">
        <v>516</v>
      </c>
      <c r="E519">
        <v>31</v>
      </c>
      <c r="F519">
        <v>28</v>
      </c>
      <c r="G519">
        <v>3</v>
      </c>
      <c r="H519">
        <v>24801</v>
      </c>
      <c r="I519">
        <v>15086</v>
      </c>
      <c r="J519">
        <v>14381</v>
      </c>
      <c r="K519">
        <v>705</v>
      </c>
    </row>
    <row r="520" spans="1:11" x14ac:dyDescent="0.35">
      <c r="A520" t="s">
        <v>36</v>
      </c>
      <c r="B520">
        <v>202104</v>
      </c>
      <c r="C520" t="s">
        <v>292</v>
      </c>
      <c r="D520">
        <v>455</v>
      </c>
      <c r="E520">
        <v>51</v>
      </c>
      <c r="F520">
        <v>48</v>
      </c>
      <c r="G520">
        <v>3</v>
      </c>
      <c r="H520">
        <v>24346</v>
      </c>
      <c r="I520">
        <v>23486</v>
      </c>
      <c r="J520">
        <v>22677</v>
      </c>
      <c r="K520">
        <v>809</v>
      </c>
    </row>
    <row r="521" spans="1:11" x14ac:dyDescent="0.35">
      <c r="A521" t="s">
        <v>37</v>
      </c>
      <c r="B521">
        <v>202105</v>
      </c>
      <c r="C521" t="s">
        <v>292</v>
      </c>
      <c r="D521">
        <v>400</v>
      </c>
      <c r="E521">
        <v>69</v>
      </c>
      <c r="F521">
        <v>64</v>
      </c>
      <c r="G521">
        <v>5</v>
      </c>
      <c r="H521">
        <v>23946</v>
      </c>
      <c r="I521">
        <v>28217</v>
      </c>
      <c r="J521">
        <v>26600</v>
      </c>
      <c r="K521">
        <v>1617</v>
      </c>
    </row>
    <row r="522" spans="1:11" x14ac:dyDescent="0.35">
      <c r="A522" t="s">
        <v>38</v>
      </c>
      <c r="B522">
        <v>202106</v>
      </c>
      <c r="C522" t="s">
        <v>292</v>
      </c>
      <c r="D522">
        <v>395</v>
      </c>
      <c r="E522">
        <v>99</v>
      </c>
      <c r="F522">
        <v>94</v>
      </c>
      <c r="G522">
        <v>5</v>
      </c>
      <c r="H522">
        <v>23551</v>
      </c>
      <c r="I522">
        <v>34026</v>
      </c>
      <c r="J522">
        <v>30379</v>
      </c>
      <c r="K522">
        <v>3647</v>
      </c>
    </row>
    <row r="523" spans="1:11" x14ac:dyDescent="0.35">
      <c r="A523" t="s">
        <v>39</v>
      </c>
      <c r="B523">
        <v>202107</v>
      </c>
      <c r="C523" t="s">
        <v>292</v>
      </c>
      <c r="D523">
        <v>391</v>
      </c>
      <c r="E523">
        <v>81</v>
      </c>
      <c r="F523">
        <v>70</v>
      </c>
      <c r="G523">
        <v>11</v>
      </c>
      <c r="H523">
        <v>23160</v>
      </c>
      <c r="I523">
        <v>42940</v>
      </c>
      <c r="J523">
        <v>37757</v>
      </c>
      <c r="K523">
        <v>5183</v>
      </c>
    </row>
    <row r="524" spans="1:11" x14ac:dyDescent="0.35">
      <c r="A524" t="s">
        <v>40</v>
      </c>
      <c r="B524">
        <v>202108</v>
      </c>
      <c r="C524" t="s">
        <v>292</v>
      </c>
      <c r="D524">
        <v>365</v>
      </c>
      <c r="E524">
        <v>118</v>
      </c>
      <c r="F524">
        <v>104</v>
      </c>
      <c r="G524">
        <v>14</v>
      </c>
      <c r="H524">
        <v>22795</v>
      </c>
      <c r="I524">
        <v>50287</v>
      </c>
      <c r="J524">
        <v>44668</v>
      </c>
      <c r="K524">
        <v>5619</v>
      </c>
    </row>
    <row r="525" spans="1:11" x14ac:dyDescent="0.35">
      <c r="A525" t="s">
        <v>41</v>
      </c>
      <c r="B525">
        <v>202109</v>
      </c>
      <c r="C525" t="s">
        <v>292</v>
      </c>
      <c r="D525">
        <v>364</v>
      </c>
      <c r="E525">
        <v>111</v>
      </c>
      <c r="F525">
        <v>94</v>
      </c>
      <c r="G525">
        <v>17</v>
      </c>
      <c r="H525">
        <v>22431</v>
      </c>
      <c r="I525">
        <v>55223</v>
      </c>
      <c r="J525">
        <v>48975</v>
      </c>
      <c r="K525">
        <v>6248</v>
      </c>
    </row>
    <row r="526" spans="1:11" x14ac:dyDescent="0.35">
      <c r="A526" t="s">
        <v>42</v>
      </c>
      <c r="B526">
        <v>202110</v>
      </c>
      <c r="C526" t="s">
        <v>292</v>
      </c>
      <c r="D526">
        <v>370</v>
      </c>
      <c r="E526">
        <v>145</v>
      </c>
      <c r="F526">
        <v>128</v>
      </c>
      <c r="G526">
        <v>17</v>
      </c>
      <c r="H526">
        <v>22061</v>
      </c>
      <c r="I526">
        <v>58325</v>
      </c>
      <c r="J526">
        <v>51628</v>
      </c>
      <c r="K526">
        <v>6697</v>
      </c>
    </row>
    <row r="527" spans="1:11" x14ac:dyDescent="0.35">
      <c r="A527" t="s">
        <v>43</v>
      </c>
      <c r="B527">
        <v>202111</v>
      </c>
      <c r="C527" t="s">
        <v>292</v>
      </c>
      <c r="D527">
        <v>317</v>
      </c>
      <c r="E527">
        <v>135</v>
      </c>
      <c r="F527">
        <v>110</v>
      </c>
      <c r="G527">
        <v>25</v>
      </c>
      <c r="H527">
        <v>21744</v>
      </c>
      <c r="I527">
        <v>60328</v>
      </c>
      <c r="J527">
        <v>53018</v>
      </c>
      <c r="K527">
        <v>7310</v>
      </c>
    </row>
    <row r="528" spans="1:11" x14ac:dyDescent="0.35">
      <c r="A528" t="s">
        <v>44</v>
      </c>
      <c r="B528">
        <v>202112</v>
      </c>
      <c r="C528" t="s">
        <v>292</v>
      </c>
      <c r="D528">
        <v>242</v>
      </c>
      <c r="E528">
        <v>131</v>
      </c>
      <c r="F528">
        <v>116</v>
      </c>
      <c r="G528">
        <v>15</v>
      </c>
      <c r="H528">
        <v>21502</v>
      </c>
      <c r="I528">
        <v>61687</v>
      </c>
      <c r="J528">
        <v>54055</v>
      </c>
      <c r="K528">
        <v>7632</v>
      </c>
    </row>
    <row r="529" spans="1:11" x14ac:dyDescent="0.35">
      <c r="A529" t="s">
        <v>45</v>
      </c>
      <c r="B529">
        <v>202113</v>
      </c>
      <c r="C529" t="s">
        <v>292</v>
      </c>
      <c r="D529">
        <v>255</v>
      </c>
      <c r="E529">
        <v>148</v>
      </c>
      <c r="F529">
        <v>127</v>
      </c>
      <c r="G529">
        <v>21</v>
      </c>
      <c r="H529">
        <v>21247</v>
      </c>
      <c r="I529">
        <v>63095</v>
      </c>
      <c r="J529">
        <v>54750</v>
      </c>
      <c r="K529">
        <v>8345</v>
      </c>
    </row>
    <row r="530" spans="1:11" x14ac:dyDescent="0.35">
      <c r="A530" t="s">
        <v>46</v>
      </c>
      <c r="B530">
        <v>202114</v>
      </c>
      <c r="C530" t="s">
        <v>292</v>
      </c>
      <c r="D530">
        <v>190</v>
      </c>
      <c r="E530">
        <v>108</v>
      </c>
      <c r="F530">
        <v>87</v>
      </c>
      <c r="G530">
        <v>21</v>
      </c>
      <c r="H530">
        <v>21057</v>
      </c>
      <c r="I530">
        <v>64239</v>
      </c>
      <c r="J530">
        <v>55541</v>
      </c>
      <c r="K530">
        <v>8698</v>
      </c>
    </row>
    <row r="531" spans="1:11" x14ac:dyDescent="0.35">
      <c r="A531" t="s">
        <v>47</v>
      </c>
      <c r="B531">
        <v>202115</v>
      </c>
      <c r="C531" t="s">
        <v>292</v>
      </c>
      <c r="D531">
        <v>191</v>
      </c>
      <c r="E531">
        <v>111</v>
      </c>
      <c r="F531">
        <v>95</v>
      </c>
      <c r="G531">
        <v>16</v>
      </c>
      <c r="H531">
        <v>20866</v>
      </c>
      <c r="I531">
        <v>65308</v>
      </c>
      <c r="J531">
        <v>56302</v>
      </c>
      <c r="K531">
        <v>9006</v>
      </c>
    </row>
    <row r="532" spans="1:11" x14ac:dyDescent="0.35">
      <c r="A532" t="s">
        <v>48</v>
      </c>
      <c r="B532">
        <v>202116</v>
      </c>
      <c r="C532" t="s">
        <v>292</v>
      </c>
      <c r="D532">
        <v>162</v>
      </c>
      <c r="E532">
        <v>124</v>
      </c>
      <c r="F532">
        <v>103</v>
      </c>
      <c r="G532">
        <v>21</v>
      </c>
      <c r="H532">
        <v>20704</v>
      </c>
      <c r="I532">
        <v>66129</v>
      </c>
      <c r="J532">
        <v>56991</v>
      </c>
      <c r="K532">
        <v>9138</v>
      </c>
    </row>
    <row r="533" spans="1:11" x14ac:dyDescent="0.35">
      <c r="A533" t="s">
        <v>49</v>
      </c>
      <c r="B533">
        <v>202117</v>
      </c>
      <c r="C533" t="s">
        <v>292</v>
      </c>
      <c r="D533">
        <v>175</v>
      </c>
      <c r="E533">
        <v>142</v>
      </c>
      <c r="F533">
        <v>124</v>
      </c>
      <c r="G533">
        <v>18</v>
      </c>
      <c r="H533">
        <v>20529</v>
      </c>
      <c r="I533">
        <v>66799</v>
      </c>
      <c r="J533">
        <v>57583</v>
      </c>
      <c r="K533">
        <v>9216</v>
      </c>
    </row>
    <row r="534" spans="1:11" x14ac:dyDescent="0.35">
      <c r="A534" t="s">
        <v>50</v>
      </c>
      <c r="B534">
        <v>202118</v>
      </c>
      <c r="C534" t="s">
        <v>292</v>
      </c>
      <c r="D534">
        <v>153</v>
      </c>
      <c r="E534">
        <v>133</v>
      </c>
      <c r="F534">
        <v>113</v>
      </c>
      <c r="G534">
        <v>20</v>
      </c>
      <c r="H534">
        <v>20376</v>
      </c>
      <c r="I534">
        <v>67600</v>
      </c>
      <c r="J534">
        <v>58302</v>
      </c>
      <c r="K534">
        <v>9298</v>
      </c>
    </row>
    <row r="535" spans="1:11" x14ac:dyDescent="0.35">
      <c r="A535" t="s">
        <v>51</v>
      </c>
      <c r="B535">
        <v>202119</v>
      </c>
      <c r="C535" t="s">
        <v>292</v>
      </c>
      <c r="D535">
        <v>141</v>
      </c>
      <c r="E535">
        <v>144</v>
      </c>
      <c r="F535">
        <v>124</v>
      </c>
      <c r="G535">
        <v>20</v>
      </c>
      <c r="H535">
        <v>20235</v>
      </c>
      <c r="I535">
        <v>68294</v>
      </c>
      <c r="J535">
        <v>58914</v>
      </c>
      <c r="K535">
        <v>9380</v>
      </c>
    </row>
    <row r="536" spans="1:11" x14ac:dyDescent="0.35">
      <c r="A536" t="s">
        <v>52</v>
      </c>
      <c r="B536">
        <v>202120</v>
      </c>
      <c r="C536" t="s">
        <v>292</v>
      </c>
      <c r="D536">
        <v>146</v>
      </c>
      <c r="E536">
        <v>123</v>
      </c>
      <c r="F536">
        <v>106</v>
      </c>
      <c r="G536">
        <v>17</v>
      </c>
      <c r="H536">
        <v>20089</v>
      </c>
      <c r="I536">
        <v>68876</v>
      </c>
      <c r="J536">
        <v>59278</v>
      </c>
      <c r="K536">
        <v>9598</v>
      </c>
    </row>
    <row r="537" spans="1:11" x14ac:dyDescent="0.35">
      <c r="A537" t="s">
        <v>53</v>
      </c>
      <c r="B537">
        <v>202121</v>
      </c>
      <c r="C537" t="s">
        <v>292</v>
      </c>
      <c r="D537">
        <v>114</v>
      </c>
      <c r="E537">
        <v>126</v>
      </c>
      <c r="F537">
        <v>104</v>
      </c>
      <c r="G537">
        <v>22</v>
      </c>
      <c r="H537">
        <v>19975</v>
      </c>
      <c r="I537">
        <v>69295</v>
      </c>
      <c r="J537">
        <v>59516</v>
      </c>
      <c r="K537">
        <v>9779</v>
      </c>
    </row>
    <row r="538" spans="1:11" x14ac:dyDescent="0.35">
      <c r="A538" t="s">
        <v>54</v>
      </c>
      <c r="B538">
        <v>202122</v>
      </c>
      <c r="C538" t="s">
        <v>292</v>
      </c>
      <c r="D538">
        <v>123</v>
      </c>
      <c r="E538">
        <v>144</v>
      </c>
      <c r="F538">
        <v>122</v>
      </c>
      <c r="G538">
        <v>22</v>
      </c>
      <c r="H538">
        <v>19852</v>
      </c>
      <c r="I538">
        <v>69623</v>
      </c>
      <c r="J538">
        <v>59669</v>
      </c>
      <c r="K538">
        <v>9954</v>
      </c>
    </row>
    <row r="539" spans="1:11" x14ac:dyDescent="0.35">
      <c r="A539" t="s">
        <v>55</v>
      </c>
      <c r="B539">
        <v>202123</v>
      </c>
      <c r="C539" t="s">
        <v>292</v>
      </c>
      <c r="D539">
        <v>88</v>
      </c>
      <c r="E539">
        <v>139</v>
      </c>
      <c r="F539">
        <v>116</v>
      </c>
      <c r="G539">
        <v>23</v>
      </c>
      <c r="H539">
        <v>19764</v>
      </c>
      <c r="I539">
        <v>69912</v>
      </c>
      <c r="J539">
        <v>59776</v>
      </c>
      <c r="K539">
        <v>10136</v>
      </c>
    </row>
    <row r="540" spans="1:11" x14ac:dyDescent="0.35">
      <c r="A540" t="s">
        <v>56</v>
      </c>
      <c r="B540">
        <v>202124</v>
      </c>
      <c r="C540" t="s">
        <v>292</v>
      </c>
      <c r="D540">
        <v>110</v>
      </c>
      <c r="E540">
        <v>147</v>
      </c>
      <c r="F540">
        <v>119</v>
      </c>
      <c r="G540">
        <v>28</v>
      </c>
      <c r="H540">
        <v>19654</v>
      </c>
      <c r="I540">
        <v>70031</v>
      </c>
      <c r="J540">
        <v>59814</v>
      </c>
      <c r="K540">
        <v>10217</v>
      </c>
    </row>
    <row r="541" spans="1:11" x14ac:dyDescent="0.35">
      <c r="A541" t="s">
        <v>57</v>
      </c>
      <c r="B541">
        <v>202125</v>
      </c>
      <c r="C541" t="s">
        <v>292</v>
      </c>
      <c r="D541">
        <v>100</v>
      </c>
      <c r="E541">
        <v>183</v>
      </c>
      <c r="F541">
        <v>148</v>
      </c>
      <c r="G541">
        <v>35</v>
      </c>
      <c r="H541">
        <v>19554</v>
      </c>
      <c r="I541">
        <v>70058</v>
      </c>
      <c r="J541">
        <v>59801</v>
      </c>
      <c r="K541">
        <v>10257</v>
      </c>
    </row>
    <row r="542" spans="1:11" x14ac:dyDescent="0.35">
      <c r="A542" t="s">
        <v>58</v>
      </c>
      <c r="B542">
        <v>202126</v>
      </c>
      <c r="C542" t="s">
        <v>292</v>
      </c>
      <c r="D542">
        <v>105</v>
      </c>
      <c r="E542">
        <v>134</v>
      </c>
      <c r="F542">
        <v>113</v>
      </c>
      <c r="G542">
        <v>21</v>
      </c>
      <c r="H542">
        <v>19449</v>
      </c>
      <c r="I542">
        <v>70124</v>
      </c>
      <c r="J542">
        <v>59837</v>
      </c>
      <c r="K542">
        <v>10287</v>
      </c>
    </row>
    <row r="543" spans="1:11" x14ac:dyDescent="0.35">
      <c r="A543" t="s">
        <v>59</v>
      </c>
      <c r="B543">
        <v>202127</v>
      </c>
      <c r="C543" t="s">
        <v>292</v>
      </c>
      <c r="D543">
        <v>98</v>
      </c>
      <c r="E543">
        <v>152</v>
      </c>
      <c r="F543">
        <v>128</v>
      </c>
      <c r="G543">
        <v>24</v>
      </c>
      <c r="H543">
        <v>19351</v>
      </c>
      <c r="I543">
        <v>70100</v>
      </c>
      <c r="J543">
        <v>59816</v>
      </c>
      <c r="K543">
        <v>10284</v>
      </c>
    </row>
    <row r="544" spans="1:11" x14ac:dyDescent="0.35">
      <c r="A544" t="s">
        <v>60</v>
      </c>
      <c r="B544">
        <v>202128</v>
      </c>
      <c r="C544" t="s">
        <v>292</v>
      </c>
      <c r="D544">
        <v>109</v>
      </c>
      <c r="E544">
        <v>164</v>
      </c>
      <c r="F544">
        <v>126</v>
      </c>
      <c r="G544">
        <v>38</v>
      </c>
      <c r="H544">
        <v>19242</v>
      </c>
      <c r="I544">
        <v>70108</v>
      </c>
      <c r="J544">
        <v>59844</v>
      </c>
      <c r="K544">
        <v>10264</v>
      </c>
    </row>
    <row r="545" spans="1:11" x14ac:dyDescent="0.35">
      <c r="A545" t="s">
        <v>61</v>
      </c>
      <c r="B545">
        <v>202129</v>
      </c>
      <c r="C545" t="s">
        <v>292</v>
      </c>
      <c r="D545">
        <v>88</v>
      </c>
      <c r="E545">
        <v>152</v>
      </c>
      <c r="F545">
        <v>121</v>
      </c>
      <c r="G545">
        <v>31</v>
      </c>
      <c r="H545">
        <v>19154</v>
      </c>
      <c r="I545">
        <v>70130</v>
      </c>
      <c r="J545">
        <v>59874</v>
      </c>
      <c r="K545">
        <v>10256</v>
      </c>
    </row>
    <row r="546" spans="1:11" x14ac:dyDescent="0.35">
      <c r="A546" t="s">
        <v>62</v>
      </c>
      <c r="B546">
        <v>202130</v>
      </c>
      <c r="C546" t="s">
        <v>292</v>
      </c>
      <c r="D546">
        <v>99</v>
      </c>
      <c r="E546">
        <v>167</v>
      </c>
      <c r="F546">
        <v>134</v>
      </c>
      <c r="G546">
        <v>33</v>
      </c>
      <c r="H546">
        <v>19055</v>
      </c>
      <c r="I546">
        <v>70129</v>
      </c>
      <c r="J546">
        <v>59888</v>
      </c>
      <c r="K546">
        <v>10241</v>
      </c>
    </row>
    <row r="547" spans="1:11" x14ac:dyDescent="0.35">
      <c r="A547" t="s">
        <v>63</v>
      </c>
      <c r="B547">
        <v>202131</v>
      </c>
      <c r="C547" t="s">
        <v>292</v>
      </c>
      <c r="D547">
        <v>103</v>
      </c>
      <c r="E547">
        <v>150</v>
      </c>
      <c r="F547">
        <v>128</v>
      </c>
      <c r="G547">
        <v>22</v>
      </c>
      <c r="H547">
        <v>18952</v>
      </c>
      <c r="I547">
        <v>70103</v>
      </c>
      <c r="J547">
        <v>59872</v>
      </c>
      <c r="K547">
        <v>10231</v>
      </c>
    </row>
    <row r="548" spans="1:11" x14ac:dyDescent="0.35">
      <c r="A548" t="s">
        <v>64</v>
      </c>
      <c r="B548">
        <v>202132</v>
      </c>
      <c r="C548" t="s">
        <v>292</v>
      </c>
      <c r="D548">
        <v>83</v>
      </c>
      <c r="E548">
        <v>137</v>
      </c>
      <c r="F548">
        <v>109</v>
      </c>
      <c r="G548">
        <v>28</v>
      </c>
      <c r="H548">
        <v>18869</v>
      </c>
      <c r="I548">
        <v>70061</v>
      </c>
      <c r="J548">
        <v>59846</v>
      </c>
      <c r="K548">
        <v>10215</v>
      </c>
    </row>
    <row r="549" spans="1:11" x14ac:dyDescent="0.35">
      <c r="A549" t="s">
        <v>65</v>
      </c>
      <c r="B549">
        <v>202133</v>
      </c>
      <c r="C549" t="s">
        <v>292</v>
      </c>
      <c r="D549">
        <v>77</v>
      </c>
      <c r="E549">
        <v>159</v>
      </c>
      <c r="F549">
        <v>132</v>
      </c>
      <c r="G549">
        <v>27</v>
      </c>
      <c r="H549">
        <v>18792</v>
      </c>
      <c r="I549">
        <v>69977</v>
      </c>
      <c r="J549">
        <v>59773</v>
      </c>
      <c r="K549">
        <v>10204</v>
      </c>
    </row>
    <row r="550" spans="1:11" x14ac:dyDescent="0.35">
      <c r="A550" t="s">
        <v>66</v>
      </c>
      <c r="B550">
        <v>202134</v>
      </c>
      <c r="C550" t="s">
        <v>292</v>
      </c>
      <c r="D550">
        <v>74</v>
      </c>
      <c r="E550">
        <v>168</v>
      </c>
      <c r="F550">
        <v>133</v>
      </c>
      <c r="G550">
        <v>35</v>
      </c>
      <c r="H550">
        <v>18718</v>
      </c>
      <c r="I550">
        <v>69875</v>
      </c>
      <c r="J550">
        <v>59688</v>
      </c>
      <c r="K550">
        <v>10187</v>
      </c>
    </row>
    <row r="551" spans="1:11" x14ac:dyDescent="0.35">
      <c r="A551" t="s">
        <v>67</v>
      </c>
      <c r="B551">
        <v>202135</v>
      </c>
      <c r="C551" t="s">
        <v>292</v>
      </c>
      <c r="D551">
        <v>87</v>
      </c>
      <c r="E551">
        <v>163</v>
      </c>
      <c r="F551">
        <v>144</v>
      </c>
      <c r="G551">
        <v>19</v>
      </c>
      <c r="H551">
        <v>18631</v>
      </c>
      <c r="I551">
        <v>69781</v>
      </c>
      <c r="J551">
        <v>59601</v>
      </c>
      <c r="K551">
        <v>10180</v>
      </c>
    </row>
    <row r="552" spans="1:11" x14ac:dyDescent="0.35">
      <c r="A552" t="s">
        <v>68</v>
      </c>
      <c r="B552">
        <v>202136</v>
      </c>
      <c r="C552" t="s">
        <v>292</v>
      </c>
      <c r="D552">
        <v>88</v>
      </c>
      <c r="E552">
        <v>151</v>
      </c>
      <c r="F552">
        <v>120</v>
      </c>
      <c r="G552">
        <v>31</v>
      </c>
      <c r="H552">
        <v>18543</v>
      </c>
      <c r="I552">
        <v>69703</v>
      </c>
      <c r="J552">
        <v>59540</v>
      </c>
      <c r="K552">
        <v>10163</v>
      </c>
    </row>
    <row r="553" spans="1:11" x14ac:dyDescent="0.35">
      <c r="A553" t="s">
        <v>69</v>
      </c>
      <c r="B553">
        <v>202137</v>
      </c>
      <c r="C553" t="s">
        <v>292</v>
      </c>
      <c r="D553">
        <v>94</v>
      </c>
      <c r="E553">
        <v>177</v>
      </c>
      <c r="F553">
        <v>140</v>
      </c>
      <c r="G553">
        <v>37</v>
      </c>
      <c r="H553">
        <v>18449</v>
      </c>
      <c r="I553">
        <v>69612</v>
      </c>
      <c r="J553">
        <v>59463</v>
      </c>
      <c r="K553">
        <v>10149</v>
      </c>
    </row>
    <row r="554" spans="1:11" x14ac:dyDescent="0.35">
      <c r="A554" t="s">
        <v>70</v>
      </c>
      <c r="B554">
        <v>202138</v>
      </c>
      <c r="C554" t="s">
        <v>292</v>
      </c>
      <c r="D554">
        <v>91</v>
      </c>
      <c r="E554">
        <v>170</v>
      </c>
      <c r="F554">
        <v>133</v>
      </c>
      <c r="G554">
        <v>37</v>
      </c>
      <c r="H554">
        <v>18358</v>
      </c>
      <c r="I554">
        <v>69521</v>
      </c>
      <c r="J554">
        <v>59394</v>
      </c>
      <c r="K554">
        <v>10127</v>
      </c>
    </row>
    <row r="555" spans="1:11" x14ac:dyDescent="0.35">
      <c r="A555" t="s">
        <v>71</v>
      </c>
      <c r="B555">
        <v>202139</v>
      </c>
      <c r="C555" t="s">
        <v>292</v>
      </c>
      <c r="D555">
        <v>81</v>
      </c>
      <c r="E555">
        <v>184</v>
      </c>
      <c r="F555">
        <v>150</v>
      </c>
      <c r="G555">
        <v>34</v>
      </c>
      <c r="H555">
        <v>18277</v>
      </c>
      <c r="I555">
        <v>69388</v>
      </c>
      <c r="J555">
        <v>59292</v>
      </c>
      <c r="K555">
        <v>10096</v>
      </c>
    </row>
    <row r="556" spans="1:11" x14ac:dyDescent="0.35">
      <c r="A556" t="s">
        <v>72</v>
      </c>
      <c r="B556">
        <v>202140</v>
      </c>
      <c r="C556" t="s">
        <v>292</v>
      </c>
      <c r="D556">
        <v>89</v>
      </c>
      <c r="E556">
        <v>193</v>
      </c>
      <c r="F556">
        <v>153</v>
      </c>
      <c r="G556">
        <v>40</v>
      </c>
      <c r="H556">
        <v>18188</v>
      </c>
      <c r="I556">
        <v>69255</v>
      </c>
      <c r="J556">
        <v>59189</v>
      </c>
      <c r="K556">
        <v>10066</v>
      </c>
    </row>
    <row r="557" spans="1:11" x14ac:dyDescent="0.35">
      <c r="A557" t="s">
        <v>73</v>
      </c>
      <c r="B557">
        <v>202141</v>
      </c>
      <c r="C557" t="s">
        <v>292</v>
      </c>
      <c r="D557">
        <v>79</v>
      </c>
      <c r="E557">
        <v>199</v>
      </c>
      <c r="F557">
        <v>171</v>
      </c>
      <c r="G557">
        <v>28</v>
      </c>
      <c r="H557">
        <v>18109</v>
      </c>
      <c r="I557">
        <v>69114</v>
      </c>
      <c r="J557">
        <v>59064</v>
      </c>
      <c r="K557">
        <v>10050</v>
      </c>
    </row>
    <row r="558" spans="1:11" x14ac:dyDescent="0.35">
      <c r="A558" t="s">
        <v>74</v>
      </c>
      <c r="B558">
        <v>202142</v>
      </c>
      <c r="C558" t="s">
        <v>292</v>
      </c>
      <c r="D558">
        <v>91</v>
      </c>
      <c r="E558">
        <v>176</v>
      </c>
      <c r="F558">
        <v>143</v>
      </c>
      <c r="G558">
        <v>33</v>
      </c>
      <c r="H558">
        <v>18018</v>
      </c>
      <c r="I558">
        <v>69012</v>
      </c>
      <c r="J558">
        <v>58980</v>
      </c>
      <c r="K558">
        <v>10032</v>
      </c>
    </row>
    <row r="559" spans="1:11" x14ac:dyDescent="0.35">
      <c r="A559" t="s">
        <v>75</v>
      </c>
      <c r="B559">
        <v>202143</v>
      </c>
      <c r="C559" t="s">
        <v>292</v>
      </c>
      <c r="D559">
        <v>93</v>
      </c>
      <c r="E559">
        <v>204</v>
      </c>
      <c r="F559">
        <v>169</v>
      </c>
      <c r="G559">
        <v>35</v>
      </c>
      <c r="H559">
        <v>17925</v>
      </c>
      <c r="I559">
        <v>68885</v>
      </c>
      <c r="J559">
        <v>58883</v>
      </c>
      <c r="K559">
        <v>10002</v>
      </c>
    </row>
    <row r="560" spans="1:11" x14ac:dyDescent="0.35">
      <c r="A560" t="s">
        <v>76</v>
      </c>
      <c r="B560">
        <v>202144</v>
      </c>
      <c r="C560" t="s">
        <v>292</v>
      </c>
      <c r="D560">
        <v>121</v>
      </c>
      <c r="E560">
        <v>231</v>
      </c>
      <c r="F560">
        <v>190</v>
      </c>
      <c r="G560">
        <v>41</v>
      </c>
      <c r="H560">
        <v>17804</v>
      </c>
      <c r="I560">
        <v>68862</v>
      </c>
      <c r="J560">
        <v>58877</v>
      </c>
      <c r="K560">
        <v>9985</v>
      </c>
    </row>
    <row r="561" spans="1:11" x14ac:dyDescent="0.35">
      <c r="A561" t="s">
        <v>77</v>
      </c>
      <c r="B561">
        <v>202145</v>
      </c>
      <c r="C561" t="s">
        <v>292</v>
      </c>
      <c r="D561">
        <v>125</v>
      </c>
      <c r="E561">
        <v>208</v>
      </c>
      <c r="F561">
        <v>181</v>
      </c>
      <c r="G561">
        <v>27</v>
      </c>
      <c r="H561">
        <v>17679</v>
      </c>
      <c r="I561">
        <v>68896</v>
      </c>
      <c r="J561">
        <v>58906</v>
      </c>
      <c r="K561">
        <v>9990</v>
      </c>
    </row>
    <row r="562" spans="1:11" x14ac:dyDescent="0.35">
      <c r="A562" t="s">
        <v>78</v>
      </c>
      <c r="B562">
        <v>202146</v>
      </c>
      <c r="C562" t="s">
        <v>292</v>
      </c>
      <c r="D562">
        <v>149</v>
      </c>
      <c r="E562">
        <v>240</v>
      </c>
      <c r="F562">
        <v>191</v>
      </c>
      <c r="G562">
        <v>49</v>
      </c>
      <c r="H562">
        <v>17530</v>
      </c>
      <c r="I562">
        <v>68944</v>
      </c>
      <c r="J562">
        <v>58975</v>
      </c>
      <c r="K562">
        <v>9969</v>
      </c>
    </row>
    <row r="563" spans="1:11" x14ac:dyDescent="0.35">
      <c r="A563" t="s">
        <v>79</v>
      </c>
      <c r="B563">
        <v>202147</v>
      </c>
      <c r="C563" t="s">
        <v>292</v>
      </c>
      <c r="D563">
        <v>168</v>
      </c>
      <c r="E563">
        <v>223</v>
      </c>
      <c r="F563">
        <v>194</v>
      </c>
      <c r="G563">
        <v>29</v>
      </c>
      <c r="H563">
        <v>17362</v>
      </c>
      <c r="I563">
        <v>69072</v>
      </c>
      <c r="J563">
        <v>59097</v>
      </c>
      <c r="K563">
        <v>9975</v>
      </c>
    </row>
    <row r="564" spans="1:11" x14ac:dyDescent="0.35">
      <c r="A564" t="s">
        <v>80</v>
      </c>
      <c r="B564">
        <v>202148</v>
      </c>
      <c r="C564" t="s">
        <v>292</v>
      </c>
      <c r="D564">
        <v>151</v>
      </c>
      <c r="E564">
        <v>238</v>
      </c>
      <c r="F564">
        <v>202</v>
      </c>
      <c r="G564">
        <v>36</v>
      </c>
      <c r="H564">
        <v>17211</v>
      </c>
      <c r="I564">
        <v>69153</v>
      </c>
      <c r="J564">
        <v>59161</v>
      </c>
      <c r="K564">
        <v>9992</v>
      </c>
    </row>
    <row r="565" spans="1:11" x14ac:dyDescent="0.35">
      <c r="A565" t="s">
        <v>81</v>
      </c>
      <c r="B565">
        <v>202149</v>
      </c>
      <c r="C565" t="s">
        <v>292</v>
      </c>
      <c r="D565">
        <v>180</v>
      </c>
      <c r="E565">
        <v>262</v>
      </c>
      <c r="F565">
        <v>219</v>
      </c>
      <c r="G565">
        <v>43</v>
      </c>
      <c r="H565">
        <v>17031</v>
      </c>
      <c r="I565">
        <v>69176</v>
      </c>
      <c r="J565">
        <v>59171</v>
      </c>
      <c r="K565">
        <v>10005</v>
      </c>
    </row>
    <row r="566" spans="1:11" x14ac:dyDescent="0.35">
      <c r="A566" t="s">
        <v>82</v>
      </c>
      <c r="B566">
        <v>202150</v>
      </c>
      <c r="C566" t="s">
        <v>292</v>
      </c>
      <c r="D566">
        <v>145</v>
      </c>
      <c r="E566">
        <v>200</v>
      </c>
      <c r="F566">
        <v>169</v>
      </c>
      <c r="G566">
        <v>31</v>
      </c>
      <c r="H566">
        <v>16886</v>
      </c>
      <c r="I566">
        <v>69225</v>
      </c>
      <c r="J566">
        <v>59206</v>
      </c>
      <c r="K566">
        <v>10019</v>
      </c>
    </row>
    <row r="567" spans="1:11" x14ac:dyDescent="0.35">
      <c r="A567" t="s">
        <v>83</v>
      </c>
      <c r="B567">
        <v>202151</v>
      </c>
      <c r="C567" t="s">
        <v>292</v>
      </c>
      <c r="D567">
        <v>129</v>
      </c>
      <c r="E567">
        <v>222</v>
      </c>
      <c r="F567">
        <v>180</v>
      </c>
      <c r="G567">
        <v>42</v>
      </c>
      <c r="H567">
        <v>16757</v>
      </c>
      <c r="I567">
        <v>69094</v>
      </c>
      <c r="J567">
        <v>59103</v>
      </c>
      <c r="K567">
        <v>9991</v>
      </c>
    </row>
    <row r="568" spans="1:11" x14ac:dyDescent="0.35">
      <c r="A568" t="s">
        <v>84</v>
      </c>
      <c r="B568">
        <v>202152</v>
      </c>
      <c r="C568" t="s">
        <v>292</v>
      </c>
      <c r="D568">
        <v>69</v>
      </c>
      <c r="E568">
        <v>136</v>
      </c>
      <c r="F568">
        <v>106</v>
      </c>
      <c r="G568">
        <v>30</v>
      </c>
      <c r="H568">
        <v>16688</v>
      </c>
      <c r="I568">
        <v>69004</v>
      </c>
      <c r="J568">
        <v>59039</v>
      </c>
      <c r="K568">
        <v>9965</v>
      </c>
    </row>
    <row r="569" spans="1:11" x14ac:dyDescent="0.35">
      <c r="A569" t="s">
        <v>285</v>
      </c>
      <c r="B569">
        <v>202153</v>
      </c>
      <c r="C569" t="s">
        <v>292</v>
      </c>
      <c r="D569">
        <v>263</v>
      </c>
      <c r="E569">
        <v>0</v>
      </c>
      <c r="F569">
        <v>0</v>
      </c>
      <c r="G569">
        <v>0</v>
      </c>
      <c r="H569">
        <v>16425</v>
      </c>
      <c r="I569">
        <v>69011</v>
      </c>
      <c r="J569">
        <v>59046</v>
      </c>
      <c r="K569">
        <v>9965</v>
      </c>
    </row>
    <row r="570" spans="1:11" x14ac:dyDescent="0.35">
      <c r="A570" t="s">
        <v>85</v>
      </c>
      <c r="B570">
        <v>202201</v>
      </c>
      <c r="C570" t="s">
        <v>292</v>
      </c>
      <c r="D570">
        <v>111</v>
      </c>
      <c r="E570">
        <v>179</v>
      </c>
      <c r="F570">
        <v>160</v>
      </c>
      <c r="G570">
        <v>19</v>
      </c>
      <c r="H570">
        <v>16314</v>
      </c>
      <c r="I570">
        <v>68929</v>
      </c>
      <c r="J570">
        <v>58968</v>
      </c>
      <c r="K570">
        <v>9961</v>
      </c>
    </row>
    <row r="571" spans="1:11" x14ac:dyDescent="0.35">
      <c r="A571" t="s">
        <v>86</v>
      </c>
      <c r="B571">
        <v>202202</v>
      </c>
      <c r="C571" t="s">
        <v>292</v>
      </c>
      <c r="D571">
        <v>99</v>
      </c>
      <c r="E571">
        <v>198</v>
      </c>
      <c r="F571">
        <v>167</v>
      </c>
      <c r="G571">
        <v>31</v>
      </c>
      <c r="H571">
        <v>16215</v>
      </c>
      <c r="I571">
        <v>68855</v>
      </c>
      <c r="J571">
        <v>58911</v>
      </c>
      <c r="K571">
        <v>9944</v>
      </c>
    </row>
    <row r="572" spans="1:11" x14ac:dyDescent="0.35">
      <c r="A572" t="s">
        <v>87</v>
      </c>
      <c r="B572">
        <v>202203</v>
      </c>
      <c r="C572" t="s">
        <v>292</v>
      </c>
      <c r="D572">
        <v>81</v>
      </c>
      <c r="E572">
        <v>188</v>
      </c>
      <c r="F572">
        <v>145</v>
      </c>
      <c r="G572">
        <v>43</v>
      </c>
      <c r="H572">
        <v>16134</v>
      </c>
      <c r="I572">
        <v>68746</v>
      </c>
      <c r="J572">
        <v>58839</v>
      </c>
      <c r="K572">
        <v>9907</v>
      </c>
    </row>
    <row r="573" spans="1:11" x14ac:dyDescent="0.35">
      <c r="A573" t="s">
        <v>88</v>
      </c>
      <c r="B573">
        <v>202204</v>
      </c>
      <c r="C573" t="s">
        <v>292</v>
      </c>
      <c r="D573">
        <v>82</v>
      </c>
      <c r="E573">
        <v>197</v>
      </c>
      <c r="F573">
        <v>159</v>
      </c>
      <c r="G573">
        <v>38</v>
      </c>
      <c r="H573">
        <v>16052</v>
      </c>
      <c r="I573">
        <v>68596</v>
      </c>
      <c r="J573">
        <v>58721</v>
      </c>
      <c r="K573">
        <v>9875</v>
      </c>
    </row>
    <row r="574" spans="1:11" x14ac:dyDescent="0.35">
      <c r="A574" t="s">
        <v>89</v>
      </c>
      <c r="B574">
        <v>202205</v>
      </c>
      <c r="C574" t="s">
        <v>292</v>
      </c>
      <c r="D574">
        <v>88</v>
      </c>
      <c r="E574">
        <v>214</v>
      </c>
      <c r="F574">
        <v>186</v>
      </c>
      <c r="G574">
        <v>28</v>
      </c>
      <c r="H574">
        <v>15964</v>
      </c>
      <c r="I574">
        <v>68430</v>
      </c>
      <c r="J574">
        <v>58578</v>
      </c>
      <c r="K574">
        <v>9852</v>
      </c>
    </row>
    <row r="575" spans="1:11" x14ac:dyDescent="0.35">
      <c r="A575" t="s">
        <v>90</v>
      </c>
      <c r="B575">
        <v>202206</v>
      </c>
      <c r="C575" t="s">
        <v>292</v>
      </c>
      <c r="D575">
        <v>127</v>
      </c>
      <c r="E575">
        <v>209</v>
      </c>
      <c r="F575">
        <v>175</v>
      </c>
      <c r="G575">
        <v>34</v>
      </c>
      <c r="H575">
        <v>15837</v>
      </c>
      <c r="I575">
        <v>68238</v>
      </c>
      <c r="J575">
        <v>58419</v>
      </c>
      <c r="K575">
        <v>9819</v>
      </c>
    </row>
    <row r="576" spans="1:11" x14ac:dyDescent="0.35">
      <c r="A576" t="s">
        <v>91</v>
      </c>
      <c r="B576">
        <v>202207</v>
      </c>
      <c r="C576" t="s">
        <v>292</v>
      </c>
      <c r="D576">
        <v>114</v>
      </c>
      <c r="E576">
        <v>237</v>
      </c>
      <c r="F576">
        <v>203</v>
      </c>
      <c r="G576">
        <v>34</v>
      </c>
      <c r="H576">
        <v>15723</v>
      </c>
      <c r="I576">
        <v>68014</v>
      </c>
      <c r="J576">
        <v>58227</v>
      </c>
      <c r="K576">
        <v>9787</v>
      </c>
    </row>
    <row r="577" spans="1:11" x14ac:dyDescent="0.35">
      <c r="A577" t="s">
        <v>92</v>
      </c>
      <c r="B577">
        <v>202208</v>
      </c>
      <c r="C577" t="s">
        <v>292</v>
      </c>
      <c r="D577">
        <v>102</v>
      </c>
      <c r="E577">
        <v>235</v>
      </c>
      <c r="F577">
        <v>196</v>
      </c>
      <c r="G577">
        <v>39</v>
      </c>
      <c r="H577">
        <v>15621</v>
      </c>
      <c r="I577">
        <v>67789</v>
      </c>
      <c r="J577">
        <v>58041</v>
      </c>
      <c r="K577">
        <v>9748</v>
      </c>
    </row>
    <row r="578" spans="1:11" x14ac:dyDescent="0.35">
      <c r="A578" t="s">
        <v>93</v>
      </c>
      <c r="B578">
        <v>202209</v>
      </c>
      <c r="C578" t="s">
        <v>292</v>
      </c>
      <c r="D578">
        <v>100</v>
      </c>
      <c r="E578">
        <v>200</v>
      </c>
      <c r="F578">
        <v>156</v>
      </c>
      <c r="G578">
        <v>44</v>
      </c>
      <c r="H578">
        <v>15521</v>
      </c>
      <c r="I578">
        <v>67594</v>
      </c>
      <c r="J578">
        <v>57890</v>
      </c>
      <c r="K578">
        <v>9704</v>
      </c>
    </row>
    <row r="579" spans="1:11" x14ac:dyDescent="0.35">
      <c r="A579" t="s">
        <v>94</v>
      </c>
      <c r="B579">
        <v>202210</v>
      </c>
      <c r="C579" t="s">
        <v>292</v>
      </c>
      <c r="D579">
        <v>97</v>
      </c>
      <c r="E579">
        <v>197</v>
      </c>
      <c r="F579">
        <v>168</v>
      </c>
      <c r="G579">
        <v>29</v>
      </c>
      <c r="H579">
        <v>15424</v>
      </c>
      <c r="I579">
        <v>67402</v>
      </c>
      <c r="J579">
        <v>57727</v>
      </c>
      <c r="K579">
        <v>9675</v>
      </c>
    </row>
    <row r="580" spans="1:11" x14ac:dyDescent="0.35">
      <c r="A580" t="s">
        <v>95</v>
      </c>
      <c r="B580">
        <v>202211</v>
      </c>
      <c r="C580" t="s">
        <v>292</v>
      </c>
      <c r="D580">
        <v>76</v>
      </c>
      <c r="E580">
        <v>205</v>
      </c>
      <c r="F580">
        <v>174</v>
      </c>
      <c r="G580">
        <v>31</v>
      </c>
      <c r="H580">
        <v>15348</v>
      </c>
      <c r="I580">
        <v>67201</v>
      </c>
      <c r="J580">
        <v>57555</v>
      </c>
      <c r="K580">
        <v>9646</v>
      </c>
    </row>
    <row r="581" spans="1:11" x14ac:dyDescent="0.35">
      <c r="A581" t="s">
        <v>96</v>
      </c>
      <c r="B581">
        <v>202212</v>
      </c>
      <c r="C581" t="s">
        <v>292</v>
      </c>
      <c r="D581">
        <v>96</v>
      </c>
      <c r="E581">
        <v>202</v>
      </c>
      <c r="F581">
        <v>165</v>
      </c>
      <c r="G581">
        <v>37</v>
      </c>
      <c r="H581">
        <v>15252</v>
      </c>
      <c r="I581">
        <v>67007</v>
      </c>
      <c r="J581">
        <v>57398</v>
      </c>
      <c r="K581">
        <v>9609</v>
      </c>
    </row>
    <row r="582" spans="1:11" x14ac:dyDescent="0.35">
      <c r="A582" t="s">
        <v>97</v>
      </c>
      <c r="B582">
        <v>202213</v>
      </c>
      <c r="C582" t="s">
        <v>292</v>
      </c>
      <c r="D582">
        <v>88</v>
      </c>
      <c r="E582">
        <v>201</v>
      </c>
      <c r="F582">
        <v>174</v>
      </c>
      <c r="G582">
        <v>27</v>
      </c>
      <c r="H582">
        <v>15164</v>
      </c>
      <c r="I582">
        <v>66811</v>
      </c>
      <c r="J582">
        <v>57229</v>
      </c>
      <c r="K582">
        <v>9582</v>
      </c>
    </row>
    <row r="583" spans="1:11" x14ac:dyDescent="0.35">
      <c r="A583" t="s">
        <v>98</v>
      </c>
      <c r="B583">
        <v>202214</v>
      </c>
      <c r="C583" t="s">
        <v>292</v>
      </c>
      <c r="D583">
        <v>84</v>
      </c>
      <c r="E583">
        <v>216</v>
      </c>
      <c r="F583">
        <v>176</v>
      </c>
      <c r="G583">
        <v>40</v>
      </c>
      <c r="H583">
        <v>15080</v>
      </c>
      <c r="I583">
        <v>66597</v>
      </c>
      <c r="J583">
        <v>57055</v>
      </c>
      <c r="K583">
        <v>9542</v>
      </c>
    </row>
    <row r="584" spans="1:11" x14ac:dyDescent="0.35">
      <c r="A584" t="s">
        <v>99</v>
      </c>
      <c r="B584">
        <v>202215</v>
      </c>
      <c r="C584" t="s">
        <v>292</v>
      </c>
      <c r="D584">
        <v>64</v>
      </c>
      <c r="E584">
        <v>183</v>
      </c>
      <c r="F584">
        <v>150</v>
      </c>
      <c r="G584">
        <v>33</v>
      </c>
      <c r="H584">
        <v>15016</v>
      </c>
      <c r="I584">
        <v>66416</v>
      </c>
      <c r="J584">
        <v>56907</v>
      </c>
      <c r="K584">
        <v>9509</v>
      </c>
    </row>
    <row r="585" spans="1:11" x14ac:dyDescent="0.35">
      <c r="A585" t="s">
        <v>100</v>
      </c>
      <c r="B585">
        <v>202216</v>
      </c>
      <c r="C585" t="s">
        <v>292</v>
      </c>
      <c r="D585">
        <v>77</v>
      </c>
      <c r="E585">
        <v>214</v>
      </c>
      <c r="F585">
        <v>169</v>
      </c>
      <c r="G585">
        <v>45</v>
      </c>
      <c r="H585">
        <v>14939</v>
      </c>
      <c r="I585">
        <v>66204</v>
      </c>
      <c r="J585">
        <v>56740</v>
      </c>
      <c r="K585">
        <v>9464</v>
      </c>
    </row>
    <row r="586" spans="1:11" x14ac:dyDescent="0.35">
      <c r="A586" t="s">
        <v>101</v>
      </c>
      <c r="B586">
        <v>202217</v>
      </c>
      <c r="C586" t="s">
        <v>292</v>
      </c>
      <c r="D586">
        <v>55</v>
      </c>
      <c r="E586">
        <v>180</v>
      </c>
      <c r="F586">
        <v>154</v>
      </c>
      <c r="G586">
        <v>26</v>
      </c>
      <c r="H586">
        <v>14884</v>
      </c>
      <c r="I586">
        <v>66029</v>
      </c>
      <c r="J586">
        <v>56591</v>
      </c>
      <c r="K586">
        <v>9438</v>
      </c>
    </row>
    <row r="587" spans="1:11" x14ac:dyDescent="0.35">
      <c r="A587" t="s">
        <v>102</v>
      </c>
      <c r="B587">
        <v>202218</v>
      </c>
      <c r="C587" t="s">
        <v>292</v>
      </c>
      <c r="D587">
        <v>79</v>
      </c>
      <c r="E587">
        <v>183</v>
      </c>
      <c r="F587">
        <v>140</v>
      </c>
      <c r="G587">
        <v>43</v>
      </c>
      <c r="H587">
        <v>14805</v>
      </c>
      <c r="I587">
        <v>65846</v>
      </c>
      <c r="J587">
        <v>56451</v>
      </c>
      <c r="K587">
        <v>9395</v>
      </c>
    </row>
    <row r="588" spans="1:11" x14ac:dyDescent="0.35">
      <c r="A588" t="s">
        <v>103</v>
      </c>
      <c r="B588">
        <v>202219</v>
      </c>
      <c r="C588" t="s">
        <v>292</v>
      </c>
      <c r="D588">
        <v>62</v>
      </c>
      <c r="E588">
        <v>171</v>
      </c>
      <c r="F588">
        <v>133</v>
      </c>
      <c r="G588">
        <v>38</v>
      </c>
      <c r="H588">
        <v>14743</v>
      </c>
      <c r="I588">
        <v>65677</v>
      </c>
      <c r="J588">
        <v>56320</v>
      </c>
      <c r="K588">
        <v>9357</v>
      </c>
    </row>
    <row r="589" spans="1:11" x14ac:dyDescent="0.35">
      <c r="A589" t="s">
        <v>104</v>
      </c>
      <c r="B589">
        <v>202220</v>
      </c>
      <c r="C589" t="s">
        <v>292</v>
      </c>
      <c r="D589">
        <v>34</v>
      </c>
      <c r="E589">
        <v>167</v>
      </c>
      <c r="F589">
        <v>141</v>
      </c>
      <c r="G589">
        <v>26</v>
      </c>
      <c r="H589">
        <v>14709</v>
      </c>
      <c r="I589">
        <v>65516</v>
      </c>
      <c r="J589">
        <v>56185</v>
      </c>
      <c r="K589">
        <v>9331</v>
      </c>
    </row>
    <row r="590" spans="1:11" x14ac:dyDescent="0.35">
      <c r="A590" t="s">
        <v>105</v>
      </c>
      <c r="B590">
        <v>202221</v>
      </c>
      <c r="C590" t="s">
        <v>292</v>
      </c>
      <c r="D590">
        <v>55</v>
      </c>
      <c r="E590">
        <v>150</v>
      </c>
      <c r="F590">
        <v>120</v>
      </c>
      <c r="G590">
        <v>30</v>
      </c>
      <c r="H590">
        <v>14654</v>
      </c>
      <c r="I590">
        <v>65372</v>
      </c>
      <c r="J590">
        <v>56071</v>
      </c>
      <c r="K590">
        <v>9301</v>
      </c>
    </row>
    <row r="591" spans="1:11" x14ac:dyDescent="0.35">
      <c r="A591" t="s">
        <v>106</v>
      </c>
      <c r="B591">
        <v>202222</v>
      </c>
      <c r="C591" t="s">
        <v>292</v>
      </c>
      <c r="D591">
        <v>50</v>
      </c>
      <c r="E591">
        <v>187</v>
      </c>
      <c r="F591">
        <v>155</v>
      </c>
      <c r="G591">
        <v>32</v>
      </c>
      <c r="H591">
        <v>14604</v>
      </c>
      <c r="I591">
        <v>65188</v>
      </c>
      <c r="J591">
        <v>55919</v>
      </c>
      <c r="K591">
        <v>9269</v>
      </c>
    </row>
    <row r="592" spans="1:11" x14ac:dyDescent="0.35">
      <c r="A592" t="s">
        <v>107</v>
      </c>
      <c r="B592">
        <v>202223</v>
      </c>
      <c r="C592" t="s">
        <v>292</v>
      </c>
      <c r="D592">
        <v>50</v>
      </c>
      <c r="E592">
        <v>207</v>
      </c>
      <c r="F592">
        <v>173</v>
      </c>
      <c r="G592">
        <v>34</v>
      </c>
      <c r="H592">
        <v>14554</v>
      </c>
      <c r="I592">
        <v>64983</v>
      </c>
      <c r="J592">
        <v>55748</v>
      </c>
      <c r="K592">
        <v>9235</v>
      </c>
    </row>
    <row r="593" spans="1:11" x14ac:dyDescent="0.35">
      <c r="A593" t="s">
        <v>108</v>
      </c>
      <c r="B593">
        <v>202224</v>
      </c>
      <c r="C593" t="s">
        <v>292</v>
      </c>
      <c r="D593">
        <v>45</v>
      </c>
      <c r="E593">
        <v>175</v>
      </c>
      <c r="F593">
        <v>142</v>
      </c>
      <c r="G593">
        <v>33</v>
      </c>
      <c r="H593">
        <v>14509</v>
      </c>
      <c r="I593">
        <v>64810</v>
      </c>
      <c r="J593">
        <v>55608</v>
      </c>
      <c r="K593">
        <v>9202</v>
      </c>
    </row>
    <row r="594" spans="1:11" x14ac:dyDescent="0.35">
      <c r="A594" t="s">
        <v>109</v>
      </c>
      <c r="B594">
        <v>202225</v>
      </c>
      <c r="C594" t="s">
        <v>292</v>
      </c>
      <c r="D594">
        <v>54</v>
      </c>
      <c r="E594">
        <v>182</v>
      </c>
      <c r="F594">
        <v>154</v>
      </c>
      <c r="G594">
        <v>28</v>
      </c>
      <c r="H594">
        <v>14455</v>
      </c>
      <c r="I594">
        <v>64631</v>
      </c>
      <c r="J594">
        <v>55457</v>
      </c>
      <c r="K594">
        <v>9174</v>
      </c>
    </row>
    <row r="595" spans="1:11" x14ac:dyDescent="0.35">
      <c r="A595" t="s">
        <v>110</v>
      </c>
      <c r="B595">
        <v>202226</v>
      </c>
      <c r="C595" t="s">
        <v>292</v>
      </c>
      <c r="D595">
        <v>56</v>
      </c>
      <c r="E595">
        <v>204</v>
      </c>
      <c r="F595">
        <v>169</v>
      </c>
      <c r="G595">
        <v>35</v>
      </c>
      <c r="H595">
        <v>14399</v>
      </c>
      <c r="I595">
        <v>64428</v>
      </c>
      <c r="J595">
        <v>55289</v>
      </c>
      <c r="K595">
        <v>9139</v>
      </c>
    </row>
    <row r="596" spans="1:11" x14ac:dyDescent="0.35">
      <c r="A596" t="s">
        <v>111</v>
      </c>
      <c r="B596">
        <v>202227</v>
      </c>
      <c r="C596" t="s">
        <v>292</v>
      </c>
      <c r="D596">
        <v>62</v>
      </c>
      <c r="E596">
        <v>151</v>
      </c>
      <c r="F596">
        <v>128</v>
      </c>
      <c r="G596">
        <v>23</v>
      </c>
      <c r="H596">
        <v>14337</v>
      </c>
      <c r="I596">
        <v>64277</v>
      </c>
      <c r="J596">
        <v>55161</v>
      </c>
      <c r="K596">
        <v>9116</v>
      </c>
    </row>
    <row r="597" spans="1:11" x14ac:dyDescent="0.35">
      <c r="A597" t="s">
        <v>112</v>
      </c>
      <c r="B597">
        <v>202228</v>
      </c>
      <c r="C597" t="s">
        <v>292</v>
      </c>
      <c r="D597">
        <v>45</v>
      </c>
      <c r="E597">
        <v>155</v>
      </c>
      <c r="F597">
        <v>130</v>
      </c>
      <c r="G597">
        <v>25</v>
      </c>
      <c r="H597">
        <v>14292</v>
      </c>
      <c r="I597">
        <v>64123</v>
      </c>
      <c r="J597">
        <v>55032</v>
      </c>
      <c r="K597">
        <v>9091</v>
      </c>
    </row>
    <row r="598" spans="1:11" x14ac:dyDescent="0.35">
      <c r="A598" t="s">
        <v>113</v>
      </c>
      <c r="B598">
        <v>202229</v>
      </c>
      <c r="C598" t="s">
        <v>292</v>
      </c>
      <c r="D598">
        <v>59</v>
      </c>
      <c r="E598">
        <v>215</v>
      </c>
      <c r="F598">
        <v>174</v>
      </c>
      <c r="G598">
        <v>41</v>
      </c>
      <c r="H598">
        <v>14233</v>
      </c>
      <c r="I598">
        <v>63912</v>
      </c>
      <c r="J598">
        <v>54861</v>
      </c>
      <c r="K598">
        <v>9051</v>
      </c>
    </row>
    <row r="599" spans="1:11" x14ac:dyDescent="0.35">
      <c r="A599" t="s">
        <v>114</v>
      </c>
      <c r="B599">
        <v>202230</v>
      </c>
      <c r="C599" t="s">
        <v>292</v>
      </c>
      <c r="D599">
        <v>59</v>
      </c>
      <c r="E599">
        <v>175</v>
      </c>
      <c r="F599">
        <v>143</v>
      </c>
      <c r="G599">
        <v>32</v>
      </c>
      <c r="H599">
        <v>14174</v>
      </c>
      <c r="I599">
        <v>63745</v>
      </c>
      <c r="J599">
        <v>54724</v>
      </c>
      <c r="K599">
        <v>9021</v>
      </c>
    </row>
    <row r="600" spans="1:11" x14ac:dyDescent="0.35">
      <c r="A600" t="s">
        <v>115</v>
      </c>
      <c r="B600">
        <v>202231</v>
      </c>
      <c r="C600" t="s">
        <v>292</v>
      </c>
      <c r="D600">
        <v>56</v>
      </c>
      <c r="E600">
        <v>203</v>
      </c>
      <c r="F600">
        <v>169</v>
      </c>
      <c r="G600">
        <v>34</v>
      </c>
      <c r="H600">
        <v>14118</v>
      </c>
      <c r="I600">
        <v>63546</v>
      </c>
      <c r="J600">
        <v>54559</v>
      </c>
      <c r="K600">
        <v>8987</v>
      </c>
    </row>
    <row r="601" spans="1:11" x14ac:dyDescent="0.35">
      <c r="A601" t="s">
        <v>116</v>
      </c>
      <c r="B601">
        <v>202232</v>
      </c>
      <c r="C601" t="s">
        <v>292</v>
      </c>
      <c r="D601">
        <v>50</v>
      </c>
      <c r="E601">
        <v>178</v>
      </c>
      <c r="F601">
        <v>142</v>
      </c>
      <c r="G601">
        <v>36</v>
      </c>
      <c r="H601">
        <v>14068</v>
      </c>
      <c r="I601">
        <v>63378</v>
      </c>
      <c r="J601">
        <v>54427</v>
      </c>
      <c r="K601">
        <v>8951</v>
      </c>
    </row>
    <row r="602" spans="1:11" x14ac:dyDescent="0.35">
      <c r="A602" t="s">
        <v>117</v>
      </c>
      <c r="B602">
        <v>202233</v>
      </c>
      <c r="C602" t="s">
        <v>292</v>
      </c>
      <c r="D602">
        <v>49</v>
      </c>
      <c r="E602">
        <v>209</v>
      </c>
      <c r="F602">
        <v>164</v>
      </c>
      <c r="G602">
        <v>45</v>
      </c>
      <c r="H602">
        <v>14019</v>
      </c>
      <c r="I602">
        <v>63180</v>
      </c>
      <c r="J602">
        <v>54273</v>
      </c>
      <c r="K602">
        <v>8907</v>
      </c>
    </row>
    <row r="603" spans="1:11" x14ac:dyDescent="0.35">
      <c r="A603" t="s">
        <v>118</v>
      </c>
      <c r="B603">
        <v>202234</v>
      </c>
      <c r="C603" t="s">
        <v>292</v>
      </c>
      <c r="D603">
        <v>57</v>
      </c>
      <c r="E603">
        <v>184</v>
      </c>
      <c r="F603">
        <v>151</v>
      </c>
      <c r="G603">
        <v>33</v>
      </c>
      <c r="H603">
        <v>13962</v>
      </c>
      <c r="I603">
        <v>63004</v>
      </c>
      <c r="J603">
        <v>54130</v>
      </c>
      <c r="K603">
        <v>8874</v>
      </c>
    </row>
    <row r="604" spans="1:11" x14ac:dyDescent="0.35">
      <c r="A604" t="s">
        <v>119</v>
      </c>
      <c r="B604">
        <v>202235</v>
      </c>
      <c r="C604" t="s">
        <v>292</v>
      </c>
      <c r="D604">
        <v>43</v>
      </c>
      <c r="E604">
        <v>180</v>
      </c>
      <c r="F604">
        <v>145</v>
      </c>
      <c r="G604">
        <v>35</v>
      </c>
      <c r="H604">
        <v>13919</v>
      </c>
      <c r="I604">
        <v>62831</v>
      </c>
      <c r="J604">
        <v>53992</v>
      </c>
      <c r="K604">
        <v>8839</v>
      </c>
    </row>
    <row r="605" spans="1:11" x14ac:dyDescent="0.35">
      <c r="A605" t="s">
        <v>120</v>
      </c>
      <c r="B605">
        <v>202236</v>
      </c>
      <c r="C605" t="s">
        <v>292</v>
      </c>
      <c r="D605">
        <v>74</v>
      </c>
      <c r="E605">
        <v>185</v>
      </c>
      <c r="F605">
        <v>151</v>
      </c>
      <c r="G605">
        <v>34</v>
      </c>
      <c r="H605">
        <v>13845</v>
      </c>
      <c r="I605">
        <v>62656</v>
      </c>
      <c r="J605">
        <v>53850</v>
      </c>
      <c r="K605">
        <v>8806</v>
      </c>
    </row>
    <row r="606" spans="1:11" x14ac:dyDescent="0.35">
      <c r="A606" t="s">
        <v>121</v>
      </c>
      <c r="B606">
        <v>202237</v>
      </c>
      <c r="C606" t="s">
        <v>292</v>
      </c>
      <c r="D606">
        <v>53</v>
      </c>
      <c r="E606">
        <v>193</v>
      </c>
      <c r="F606">
        <v>162</v>
      </c>
      <c r="G606">
        <v>31</v>
      </c>
      <c r="H606">
        <v>13792</v>
      </c>
      <c r="I606">
        <v>62477</v>
      </c>
      <c r="J606">
        <v>53700</v>
      </c>
      <c r="K606">
        <v>8777</v>
      </c>
    </row>
    <row r="607" spans="1:11" x14ac:dyDescent="0.35">
      <c r="A607" t="s">
        <v>122</v>
      </c>
      <c r="B607">
        <v>202238</v>
      </c>
      <c r="C607" t="s">
        <v>292</v>
      </c>
      <c r="D607">
        <v>61</v>
      </c>
      <c r="E607">
        <v>187</v>
      </c>
      <c r="F607">
        <v>152</v>
      </c>
      <c r="G607">
        <v>35</v>
      </c>
      <c r="H607">
        <v>13731</v>
      </c>
      <c r="I607">
        <v>62300</v>
      </c>
      <c r="J607">
        <v>53558</v>
      </c>
      <c r="K607">
        <v>8742</v>
      </c>
    </row>
    <row r="608" spans="1:11" x14ac:dyDescent="0.35">
      <c r="A608" t="s">
        <v>123</v>
      </c>
      <c r="B608">
        <v>202239</v>
      </c>
      <c r="C608" t="s">
        <v>292</v>
      </c>
      <c r="D608">
        <v>76</v>
      </c>
      <c r="E608">
        <v>193</v>
      </c>
      <c r="F608">
        <v>154</v>
      </c>
      <c r="G608">
        <v>39</v>
      </c>
      <c r="H608">
        <v>13655</v>
      </c>
      <c r="I608">
        <v>62110</v>
      </c>
      <c r="J608">
        <v>53407</v>
      </c>
      <c r="K608">
        <v>8703</v>
      </c>
    </row>
    <row r="609" spans="1:11" x14ac:dyDescent="0.35">
      <c r="A609" t="s">
        <v>124</v>
      </c>
      <c r="B609">
        <v>202240</v>
      </c>
      <c r="C609" t="s">
        <v>292</v>
      </c>
      <c r="D609">
        <v>68</v>
      </c>
      <c r="E609">
        <v>188</v>
      </c>
      <c r="F609">
        <v>156</v>
      </c>
      <c r="G609">
        <v>32</v>
      </c>
      <c r="H609">
        <v>13587</v>
      </c>
      <c r="I609">
        <v>61925</v>
      </c>
      <c r="J609">
        <v>53254</v>
      </c>
      <c r="K609">
        <v>8671</v>
      </c>
    </row>
    <row r="610" spans="1:11" x14ac:dyDescent="0.35">
      <c r="A610" t="s">
        <v>125</v>
      </c>
      <c r="B610">
        <v>202241</v>
      </c>
      <c r="C610" t="s">
        <v>292</v>
      </c>
      <c r="D610">
        <v>75</v>
      </c>
      <c r="E610">
        <v>202</v>
      </c>
      <c r="F610">
        <v>176</v>
      </c>
      <c r="G610">
        <v>26</v>
      </c>
      <c r="H610">
        <v>13512</v>
      </c>
      <c r="I610">
        <v>61728</v>
      </c>
      <c r="J610">
        <v>53083</v>
      </c>
      <c r="K610">
        <v>8645</v>
      </c>
    </row>
    <row r="611" spans="1:11" x14ac:dyDescent="0.35">
      <c r="A611" t="s">
        <v>126</v>
      </c>
      <c r="B611">
        <v>202242</v>
      </c>
      <c r="C611" t="s">
        <v>292</v>
      </c>
      <c r="D611">
        <v>66</v>
      </c>
      <c r="E611">
        <v>214</v>
      </c>
      <c r="F611">
        <v>178</v>
      </c>
      <c r="G611">
        <v>36</v>
      </c>
      <c r="H611">
        <v>13446</v>
      </c>
      <c r="I611">
        <v>61516</v>
      </c>
      <c r="J611">
        <v>52907</v>
      </c>
      <c r="K611">
        <v>8609</v>
      </c>
    </row>
    <row r="612" spans="1:11" x14ac:dyDescent="0.35">
      <c r="A612" t="s">
        <v>127</v>
      </c>
      <c r="B612">
        <v>202243</v>
      </c>
      <c r="C612" t="s">
        <v>292</v>
      </c>
      <c r="D612">
        <v>51</v>
      </c>
      <c r="E612">
        <v>226</v>
      </c>
      <c r="F612">
        <v>191</v>
      </c>
      <c r="G612">
        <v>35</v>
      </c>
      <c r="H612">
        <v>13395</v>
      </c>
      <c r="I612">
        <v>61291</v>
      </c>
      <c r="J612">
        <v>52717</v>
      </c>
      <c r="K612">
        <v>8574</v>
      </c>
    </row>
    <row r="613" spans="1:11" x14ac:dyDescent="0.35">
      <c r="A613" t="s">
        <v>128</v>
      </c>
      <c r="B613">
        <v>202244</v>
      </c>
      <c r="C613" t="s">
        <v>292</v>
      </c>
      <c r="D613">
        <v>66</v>
      </c>
      <c r="E613">
        <v>198</v>
      </c>
      <c r="F613">
        <v>170</v>
      </c>
      <c r="G613">
        <v>28</v>
      </c>
      <c r="H613">
        <v>13329</v>
      </c>
      <c r="I613">
        <v>61094</v>
      </c>
      <c r="J613">
        <v>52548</v>
      </c>
      <c r="K613">
        <v>8546</v>
      </c>
    </row>
    <row r="614" spans="1:11" x14ac:dyDescent="0.35">
      <c r="A614" t="s">
        <v>129</v>
      </c>
      <c r="B614">
        <v>202245</v>
      </c>
      <c r="C614" t="s">
        <v>292</v>
      </c>
      <c r="D614">
        <v>63</v>
      </c>
      <c r="E614">
        <v>190</v>
      </c>
      <c r="F614">
        <v>155</v>
      </c>
      <c r="G614">
        <v>35</v>
      </c>
      <c r="H614">
        <v>13266</v>
      </c>
      <c r="I614">
        <v>60905</v>
      </c>
      <c r="J614">
        <v>52394</v>
      </c>
      <c r="K614">
        <v>8511</v>
      </c>
    </row>
    <row r="615" spans="1:11" x14ac:dyDescent="0.35">
      <c r="A615" t="s">
        <v>130</v>
      </c>
      <c r="B615">
        <v>202246</v>
      </c>
      <c r="C615" t="s">
        <v>292</v>
      </c>
      <c r="D615">
        <v>46</v>
      </c>
      <c r="E615">
        <v>189</v>
      </c>
      <c r="F615">
        <v>161</v>
      </c>
      <c r="G615">
        <v>28</v>
      </c>
      <c r="H615">
        <v>13220</v>
      </c>
      <c r="I615">
        <v>60722</v>
      </c>
      <c r="J615">
        <v>52237</v>
      </c>
      <c r="K615">
        <v>8485</v>
      </c>
    </row>
    <row r="616" spans="1:11" x14ac:dyDescent="0.35">
      <c r="A616" t="s">
        <v>131</v>
      </c>
      <c r="B616">
        <v>202247</v>
      </c>
      <c r="C616" t="s">
        <v>292</v>
      </c>
      <c r="D616">
        <v>53</v>
      </c>
      <c r="E616">
        <v>186</v>
      </c>
      <c r="F616">
        <v>154</v>
      </c>
      <c r="G616">
        <v>32</v>
      </c>
      <c r="H616">
        <v>13167</v>
      </c>
      <c r="I616">
        <v>60538</v>
      </c>
      <c r="J616">
        <v>52085</v>
      </c>
      <c r="K616">
        <v>8453</v>
      </c>
    </row>
    <row r="617" spans="1:11" x14ac:dyDescent="0.35">
      <c r="A617" t="s">
        <v>132</v>
      </c>
      <c r="B617">
        <v>202248</v>
      </c>
      <c r="C617" t="s">
        <v>292</v>
      </c>
      <c r="D617">
        <v>55</v>
      </c>
      <c r="E617">
        <v>233</v>
      </c>
      <c r="F617">
        <v>188</v>
      </c>
      <c r="G617">
        <v>45</v>
      </c>
      <c r="H617">
        <v>13112</v>
      </c>
      <c r="I617">
        <v>60306</v>
      </c>
      <c r="J617">
        <v>51898</v>
      </c>
      <c r="K617">
        <v>8408</v>
      </c>
    </row>
    <row r="618" spans="1:11" x14ac:dyDescent="0.35">
      <c r="A618" t="s">
        <v>133</v>
      </c>
      <c r="B618">
        <v>202249</v>
      </c>
      <c r="C618" t="s">
        <v>292</v>
      </c>
      <c r="D618">
        <v>67</v>
      </c>
      <c r="E618">
        <v>223</v>
      </c>
      <c r="F618">
        <v>171</v>
      </c>
      <c r="G618">
        <v>52</v>
      </c>
      <c r="H618">
        <v>13045</v>
      </c>
      <c r="I618">
        <v>60089</v>
      </c>
      <c r="J618">
        <v>51733</v>
      </c>
      <c r="K618">
        <v>8356</v>
      </c>
    </row>
    <row r="619" spans="1:11" x14ac:dyDescent="0.35">
      <c r="A619" t="s">
        <v>134</v>
      </c>
      <c r="B619">
        <v>202250</v>
      </c>
      <c r="C619" t="s">
        <v>292</v>
      </c>
      <c r="D619">
        <v>68</v>
      </c>
      <c r="E619">
        <v>246</v>
      </c>
      <c r="F619">
        <v>202</v>
      </c>
      <c r="G619">
        <v>44</v>
      </c>
      <c r="H619">
        <v>12977</v>
      </c>
      <c r="I619">
        <v>59844</v>
      </c>
      <c r="J619">
        <v>51532</v>
      </c>
      <c r="K619">
        <v>8312</v>
      </c>
    </row>
    <row r="620" spans="1:11" x14ac:dyDescent="0.35">
      <c r="A620" t="s">
        <v>151</v>
      </c>
      <c r="B620">
        <v>202251</v>
      </c>
      <c r="C620" t="s">
        <v>292</v>
      </c>
      <c r="D620">
        <v>88</v>
      </c>
      <c r="E620">
        <v>292</v>
      </c>
      <c r="F620">
        <v>254</v>
      </c>
      <c r="G620">
        <v>38</v>
      </c>
      <c r="H620">
        <v>12889</v>
      </c>
      <c r="I620">
        <v>59552</v>
      </c>
      <c r="J620">
        <v>51278</v>
      </c>
      <c r="K620">
        <v>8274</v>
      </c>
    </row>
    <row r="621" spans="1:11" x14ac:dyDescent="0.35">
      <c r="A621" t="s">
        <v>152</v>
      </c>
      <c r="B621">
        <v>202252</v>
      </c>
      <c r="C621" t="s">
        <v>292</v>
      </c>
      <c r="D621">
        <v>113</v>
      </c>
      <c r="E621">
        <v>317</v>
      </c>
      <c r="F621">
        <v>261</v>
      </c>
      <c r="G621">
        <v>56</v>
      </c>
      <c r="H621">
        <v>12776</v>
      </c>
      <c r="I621">
        <v>59235</v>
      </c>
      <c r="J621">
        <v>51017</v>
      </c>
      <c r="K621">
        <v>8218</v>
      </c>
    </row>
    <row r="622" spans="1:11" x14ac:dyDescent="0.35">
      <c r="A622" t="s">
        <v>243</v>
      </c>
      <c r="B622">
        <v>202001</v>
      </c>
      <c r="C622" t="s">
        <v>293</v>
      </c>
      <c r="D622">
        <v>250</v>
      </c>
      <c r="E622">
        <v>0</v>
      </c>
      <c r="F622">
        <v>0</v>
      </c>
      <c r="G622">
        <v>0</v>
      </c>
      <c r="H622">
        <v>54566</v>
      </c>
      <c r="I622">
        <v>0</v>
      </c>
      <c r="J622">
        <v>0</v>
      </c>
      <c r="K622">
        <v>0</v>
      </c>
    </row>
    <row r="623" spans="1:11" x14ac:dyDescent="0.35">
      <c r="A623" t="s">
        <v>244</v>
      </c>
      <c r="B623">
        <v>202002</v>
      </c>
      <c r="C623" t="s">
        <v>293</v>
      </c>
      <c r="D623">
        <v>336</v>
      </c>
      <c r="E623">
        <v>0</v>
      </c>
      <c r="F623">
        <v>0</v>
      </c>
      <c r="G623">
        <v>0</v>
      </c>
      <c r="H623">
        <v>54230</v>
      </c>
      <c r="I623">
        <v>0</v>
      </c>
      <c r="J623">
        <v>0</v>
      </c>
      <c r="K623">
        <v>0</v>
      </c>
    </row>
    <row r="624" spans="1:11" x14ac:dyDescent="0.35">
      <c r="A624" t="s">
        <v>245</v>
      </c>
      <c r="B624">
        <v>202003</v>
      </c>
      <c r="C624" t="s">
        <v>293</v>
      </c>
      <c r="D624">
        <v>343</v>
      </c>
      <c r="E624">
        <v>0</v>
      </c>
      <c r="F624">
        <v>0</v>
      </c>
      <c r="G624">
        <v>0</v>
      </c>
      <c r="H624">
        <v>53887</v>
      </c>
      <c r="I624">
        <v>0</v>
      </c>
      <c r="J624">
        <v>0</v>
      </c>
      <c r="K624">
        <v>0</v>
      </c>
    </row>
    <row r="625" spans="1:11" x14ac:dyDescent="0.35">
      <c r="A625" t="s">
        <v>246</v>
      </c>
      <c r="B625">
        <v>202004</v>
      </c>
      <c r="C625" t="s">
        <v>293</v>
      </c>
      <c r="D625">
        <v>360</v>
      </c>
      <c r="E625">
        <v>0</v>
      </c>
      <c r="F625">
        <v>0</v>
      </c>
      <c r="G625">
        <v>0</v>
      </c>
      <c r="H625">
        <v>53527</v>
      </c>
      <c r="I625">
        <v>0</v>
      </c>
      <c r="J625">
        <v>0</v>
      </c>
      <c r="K625">
        <v>0</v>
      </c>
    </row>
    <row r="626" spans="1:11" x14ac:dyDescent="0.35">
      <c r="A626" t="s">
        <v>247</v>
      </c>
      <c r="B626">
        <v>202005</v>
      </c>
      <c r="C626" t="s">
        <v>293</v>
      </c>
      <c r="D626">
        <v>357</v>
      </c>
      <c r="E626">
        <v>0</v>
      </c>
      <c r="F626">
        <v>0</v>
      </c>
      <c r="G626">
        <v>0</v>
      </c>
      <c r="H626">
        <v>53170</v>
      </c>
      <c r="I626">
        <v>0</v>
      </c>
      <c r="J626">
        <v>0</v>
      </c>
      <c r="K626">
        <v>0</v>
      </c>
    </row>
    <row r="627" spans="1:11" x14ac:dyDescent="0.35">
      <c r="A627" t="s">
        <v>248</v>
      </c>
      <c r="B627">
        <v>202006</v>
      </c>
      <c r="C627" t="s">
        <v>293</v>
      </c>
      <c r="D627">
        <v>376</v>
      </c>
      <c r="E627">
        <v>0</v>
      </c>
      <c r="F627">
        <v>0</v>
      </c>
      <c r="G627">
        <v>0</v>
      </c>
      <c r="H627">
        <v>52794</v>
      </c>
      <c r="I627">
        <v>0</v>
      </c>
      <c r="J627">
        <v>0</v>
      </c>
      <c r="K627">
        <v>0</v>
      </c>
    </row>
    <row r="628" spans="1:11" x14ac:dyDescent="0.35">
      <c r="A628" t="s">
        <v>249</v>
      </c>
      <c r="B628">
        <v>202007</v>
      </c>
      <c r="C628" t="s">
        <v>293</v>
      </c>
      <c r="D628">
        <v>332</v>
      </c>
      <c r="E628">
        <v>0</v>
      </c>
      <c r="F628">
        <v>0</v>
      </c>
      <c r="G628">
        <v>0</v>
      </c>
      <c r="H628">
        <v>52462</v>
      </c>
      <c r="I628">
        <v>0</v>
      </c>
      <c r="J628">
        <v>0</v>
      </c>
      <c r="K628">
        <v>0</v>
      </c>
    </row>
    <row r="629" spans="1:11" x14ac:dyDescent="0.35">
      <c r="A629" t="s">
        <v>250</v>
      </c>
      <c r="B629">
        <v>202008</v>
      </c>
      <c r="C629" t="s">
        <v>293</v>
      </c>
      <c r="D629">
        <v>354</v>
      </c>
      <c r="E629">
        <v>0</v>
      </c>
      <c r="F629">
        <v>0</v>
      </c>
      <c r="G629">
        <v>0</v>
      </c>
      <c r="H629">
        <v>52108</v>
      </c>
      <c r="I629">
        <v>0</v>
      </c>
      <c r="J629">
        <v>0</v>
      </c>
      <c r="K629">
        <v>0</v>
      </c>
    </row>
    <row r="630" spans="1:11" x14ac:dyDescent="0.35">
      <c r="A630" t="s">
        <v>251</v>
      </c>
      <c r="B630">
        <v>202009</v>
      </c>
      <c r="C630" t="s">
        <v>293</v>
      </c>
      <c r="D630">
        <v>384</v>
      </c>
      <c r="E630">
        <v>0</v>
      </c>
      <c r="F630">
        <v>0</v>
      </c>
      <c r="G630">
        <v>0</v>
      </c>
      <c r="H630">
        <v>51724</v>
      </c>
      <c r="I630">
        <v>0</v>
      </c>
      <c r="J630">
        <v>0</v>
      </c>
      <c r="K630">
        <v>0</v>
      </c>
    </row>
    <row r="631" spans="1:11" x14ac:dyDescent="0.35">
      <c r="A631" t="s">
        <v>252</v>
      </c>
      <c r="B631">
        <v>202010</v>
      </c>
      <c r="C631" t="s">
        <v>293</v>
      </c>
      <c r="D631">
        <v>339</v>
      </c>
      <c r="E631">
        <v>0</v>
      </c>
      <c r="F631">
        <v>0</v>
      </c>
      <c r="G631">
        <v>0</v>
      </c>
      <c r="H631">
        <v>51385</v>
      </c>
      <c r="I631">
        <v>0</v>
      </c>
      <c r="J631">
        <v>0</v>
      </c>
      <c r="K631">
        <v>0</v>
      </c>
    </row>
    <row r="632" spans="1:11" x14ac:dyDescent="0.35">
      <c r="A632" t="s">
        <v>253</v>
      </c>
      <c r="B632">
        <v>202011</v>
      </c>
      <c r="C632" t="s">
        <v>293</v>
      </c>
      <c r="D632">
        <v>345</v>
      </c>
      <c r="E632">
        <v>0</v>
      </c>
      <c r="F632">
        <v>0</v>
      </c>
      <c r="G632">
        <v>0</v>
      </c>
      <c r="H632">
        <v>51040</v>
      </c>
      <c r="I632">
        <v>0</v>
      </c>
      <c r="J632">
        <v>0</v>
      </c>
      <c r="K632">
        <v>0</v>
      </c>
    </row>
    <row r="633" spans="1:11" x14ac:dyDescent="0.35">
      <c r="A633" t="s">
        <v>254</v>
      </c>
      <c r="B633">
        <v>202012</v>
      </c>
      <c r="C633" t="s">
        <v>293</v>
      </c>
      <c r="D633">
        <v>376</v>
      </c>
      <c r="E633">
        <v>0</v>
      </c>
      <c r="F633">
        <v>0</v>
      </c>
      <c r="G633">
        <v>0</v>
      </c>
      <c r="H633">
        <v>50664</v>
      </c>
      <c r="I633">
        <v>0</v>
      </c>
      <c r="J633">
        <v>0</v>
      </c>
      <c r="K633">
        <v>0</v>
      </c>
    </row>
    <row r="634" spans="1:11" x14ac:dyDescent="0.35">
      <c r="A634" t="s">
        <v>255</v>
      </c>
      <c r="B634">
        <v>202013</v>
      </c>
      <c r="C634" t="s">
        <v>293</v>
      </c>
      <c r="D634">
        <v>320</v>
      </c>
      <c r="E634">
        <v>0</v>
      </c>
      <c r="F634">
        <v>0</v>
      </c>
      <c r="G634">
        <v>0</v>
      </c>
      <c r="H634">
        <v>50344</v>
      </c>
      <c r="I634">
        <v>0</v>
      </c>
      <c r="J634">
        <v>0</v>
      </c>
      <c r="K634">
        <v>0</v>
      </c>
    </row>
    <row r="635" spans="1:11" x14ac:dyDescent="0.35">
      <c r="A635" t="s">
        <v>256</v>
      </c>
      <c r="B635">
        <v>202014</v>
      </c>
      <c r="C635" t="s">
        <v>293</v>
      </c>
      <c r="D635">
        <v>358</v>
      </c>
      <c r="E635">
        <v>0</v>
      </c>
      <c r="F635">
        <v>0</v>
      </c>
      <c r="G635">
        <v>0</v>
      </c>
      <c r="H635">
        <v>49986</v>
      </c>
      <c r="I635">
        <v>0</v>
      </c>
      <c r="J635">
        <v>0</v>
      </c>
      <c r="K635">
        <v>0</v>
      </c>
    </row>
    <row r="636" spans="1:11" x14ac:dyDescent="0.35">
      <c r="A636" t="s">
        <v>257</v>
      </c>
      <c r="B636">
        <v>202015</v>
      </c>
      <c r="C636" t="s">
        <v>293</v>
      </c>
      <c r="D636">
        <v>365</v>
      </c>
      <c r="E636">
        <v>0</v>
      </c>
      <c r="F636">
        <v>0</v>
      </c>
      <c r="G636">
        <v>0</v>
      </c>
      <c r="H636">
        <v>49621</v>
      </c>
      <c r="I636">
        <v>0</v>
      </c>
      <c r="J636">
        <v>0</v>
      </c>
      <c r="K636">
        <v>0</v>
      </c>
    </row>
    <row r="637" spans="1:11" x14ac:dyDescent="0.35">
      <c r="A637" t="s">
        <v>286</v>
      </c>
      <c r="B637">
        <v>202016</v>
      </c>
      <c r="C637" t="s">
        <v>293</v>
      </c>
      <c r="D637">
        <v>325</v>
      </c>
      <c r="E637">
        <v>0</v>
      </c>
      <c r="F637">
        <v>0</v>
      </c>
      <c r="G637">
        <v>0</v>
      </c>
      <c r="H637">
        <v>49296</v>
      </c>
      <c r="I637">
        <v>0</v>
      </c>
      <c r="J637">
        <v>0</v>
      </c>
      <c r="K637">
        <v>0</v>
      </c>
    </row>
    <row r="638" spans="1:11" x14ac:dyDescent="0.35">
      <c r="A638" t="s">
        <v>258</v>
      </c>
      <c r="B638">
        <v>202017</v>
      </c>
      <c r="C638" t="s">
        <v>293</v>
      </c>
      <c r="D638">
        <v>302</v>
      </c>
      <c r="E638">
        <v>0</v>
      </c>
      <c r="F638">
        <v>0</v>
      </c>
      <c r="G638">
        <v>0</v>
      </c>
      <c r="H638">
        <v>48994</v>
      </c>
      <c r="I638">
        <v>0</v>
      </c>
      <c r="J638">
        <v>0</v>
      </c>
      <c r="K638">
        <v>0</v>
      </c>
    </row>
    <row r="639" spans="1:11" x14ac:dyDescent="0.35">
      <c r="A639" t="s">
        <v>259</v>
      </c>
      <c r="B639">
        <v>202018</v>
      </c>
      <c r="C639" t="s">
        <v>293</v>
      </c>
      <c r="D639">
        <v>324</v>
      </c>
      <c r="E639">
        <v>0</v>
      </c>
      <c r="F639">
        <v>0</v>
      </c>
      <c r="G639">
        <v>0</v>
      </c>
      <c r="H639">
        <v>48670</v>
      </c>
      <c r="I639">
        <v>0</v>
      </c>
      <c r="J639">
        <v>0</v>
      </c>
      <c r="K639">
        <v>0</v>
      </c>
    </row>
    <row r="640" spans="1:11" x14ac:dyDescent="0.35">
      <c r="A640" t="s">
        <v>260</v>
      </c>
      <c r="B640">
        <v>202019</v>
      </c>
      <c r="C640" t="s">
        <v>293</v>
      </c>
      <c r="D640">
        <v>307</v>
      </c>
      <c r="E640">
        <v>0</v>
      </c>
      <c r="F640">
        <v>0</v>
      </c>
      <c r="G640">
        <v>0</v>
      </c>
      <c r="H640">
        <v>48363</v>
      </c>
      <c r="I640">
        <v>0</v>
      </c>
      <c r="J640">
        <v>0</v>
      </c>
      <c r="K640">
        <v>0</v>
      </c>
    </row>
    <row r="641" spans="1:11" x14ac:dyDescent="0.35">
      <c r="A641" t="s">
        <v>236</v>
      </c>
      <c r="B641">
        <v>202020</v>
      </c>
      <c r="C641" t="s">
        <v>293</v>
      </c>
      <c r="D641">
        <v>282</v>
      </c>
      <c r="E641">
        <v>0</v>
      </c>
      <c r="F641">
        <v>0</v>
      </c>
      <c r="G641">
        <v>0</v>
      </c>
      <c r="H641">
        <v>48081</v>
      </c>
      <c r="I641">
        <v>0</v>
      </c>
      <c r="J641">
        <v>0</v>
      </c>
      <c r="K641">
        <v>0</v>
      </c>
    </row>
    <row r="642" spans="1:11" x14ac:dyDescent="0.35">
      <c r="A642" t="s">
        <v>261</v>
      </c>
      <c r="B642">
        <v>202021</v>
      </c>
      <c r="C642" t="s">
        <v>293</v>
      </c>
      <c r="D642">
        <v>289</v>
      </c>
      <c r="E642">
        <v>0</v>
      </c>
      <c r="F642">
        <v>0</v>
      </c>
      <c r="G642">
        <v>0</v>
      </c>
      <c r="H642">
        <v>47792</v>
      </c>
      <c r="I642">
        <v>0</v>
      </c>
      <c r="J642">
        <v>0</v>
      </c>
      <c r="K642">
        <v>0</v>
      </c>
    </row>
    <row r="643" spans="1:11" x14ac:dyDescent="0.35">
      <c r="A643" t="s">
        <v>262</v>
      </c>
      <c r="B643">
        <v>202022</v>
      </c>
      <c r="C643" t="s">
        <v>293</v>
      </c>
      <c r="D643">
        <v>255</v>
      </c>
      <c r="E643">
        <v>0</v>
      </c>
      <c r="F643">
        <v>0</v>
      </c>
      <c r="G643">
        <v>0</v>
      </c>
      <c r="H643">
        <v>47537</v>
      </c>
      <c r="I643">
        <v>0</v>
      </c>
      <c r="J643">
        <v>0</v>
      </c>
      <c r="K643">
        <v>0</v>
      </c>
    </row>
    <row r="644" spans="1:11" x14ac:dyDescent="0.35">
      <c r="A644" t="s">
        <v>263</v>
      </c>
      <c r="B644">
        <v>202023</v>
      </c>
      <c r="C644" t="s">
        <v>293</v>
      </c>
      <c r="D644">
        <v>339</v>
      </c>
      <c r="E644">
        <v>0</v>
      </c>
      <c r="F644">
        <v>0</v>
      </c>
      <c r="G644">
        <v>0</v>
      </c>
      <c r="H644">
        <v>47198</v>
      </c>
      <c r="I644">
        <v>0</v>
      </c>
      <c r="J644">
        <v>0</v>
      </c>
      <c r="K644">
        <v>0</v>
      </c>
    </row>
    <row r="645" spans="1:11" x14ac:dyDescent="0.35">
      <c r="A645" t="s">
        <v>264</v>
      </c>
      <c r="B645">
        <v>202024</v>
      </c>
      <c r="C645" t="s">
        <v>293</v>
      </c>
      <c r="D645">
        <v>297</v>
      </c>
      <c r="E645">
        <v>0</v>
      </c>
      <c r="F645">
        <v>0</v>
      </c>
      <c r="G645">
        <v>0</v>
      </c>
      <c r="H645">
        <v>46901</v>
      </c>
      <c r="I645">
        <v>0</v>
      </c>
      <c r="J645">
        <v>0</v>
      </c>
      <c r="K645">
        <v>0</v>
      </c>
    </row>
    <row r="646" spans="1:11" x14ac:dyDescent="0.35">
      <c r="A646" t="s">
        <v>287</v>
      </c>
      <c r="B646">
        <v>202025</v>
      </c>
      <c r="C646" t="s">
        <v>293</v>
      </c>
      <c r="D646">
        <v>293</v>
      </c>
      <c r="E646">
        <v>0</v>
      </c>
      <c r="F646">
        <v>0</v>
      </c>
      <c r="G646">
        <v>0</v>
      </c>
      <c r="H646">
        <v>46608</v>
      </c>
      <c r="I646">
        <v>0</v>
      </c>
      <c r="J646">
        <v>0</v>
      </c>
      <c r="K646">
        <v>0</v>
      </c>
    </row>
    <row r="647" spans="1:11" x14ac:dyDescent="0.35">
      <c r="A647" t="s">
        <v>265</v>
      </c>
      <c r="B647">
        <v>202026</v>
      </c>
      <c r="C647" t="s">
        <v>293</v>
      </c>
      <c r="D647">
        <v>321</v>
      </c>
      <c r="E647">
        <v>0</v>
      </c>
      <c r="F647">
        <v>0</v>
      </c>
      <c r="G647">
        <v>0</v>
      </c>
      <c r="H647">
        <v>46287</v>
      </c>
      <c r="I647">
        <v>0</v>
      </c>
      <c r="J647">
        <v>0</v>
      </c>
      <c r="K647">
        <v>0</v>
      </c>
    </row>
    <row r="648" spans="1:11" x14ac:dyDescent="0.35">
      <c r="A648" t="s">
        <v>266</v>
      </c>
      <c r="B648">
        <v>202027</v>
      </c>
      <c r="C648" t="s">
        <v>293</v>
      </c>
      <c r="D648">
        <v>317</v>
      </c>
      <c r="E648">
        <v>0</v>
      </c>
      <c r="F648">
        <v>0</v>
      </c>
      <c r="G648">
        <v>0</v>
      </c>
      <c r="H648">
        <v>45970</v>
      </c>
      <c r="I648">
        <v>0</v>
      </c>
      <c r="J648">
        <v>0</v>
      </c>
      <c r="K648">
        <v>0</v>
      </c>
    </row>
    <row r="649" spans="1:11" x14ac:dyDescent="0.35">
      <c r="A649" t="s">
        <v>267</v>
      </c>
      <c r="B649">
        <v>202028</v>
      </c>
      <c r="C649" t="s">
        <v>293</v>
      </c>
      <c r="D649">
        <v>321</v>
      </c>
      <c r="E649">
        <v>0</v>
      </c>
      <c r="F649">
        <v>0</v>
      </c>
      <c r="G649">
        <v>0</v>
      </c>
      <c r="H649">
        <v>45649</v>
      </c>
      <c r="I649">
        <v>0</v>
      </c>
      <c r="J649">
        <v>0</v>
      </c>
      <c r="K649">
        <v>0</v>
      </c>
    </row>
    <row r="650" spans="1:11" x14ac:dyDescent="0.35">
      <c r="A650" t="s">
        <v>268</v>
      </c>
      <c r="B650">
        <v>202029</v>
      </c>
      <c r="C650" t="s">
        <v>293</v>
      </c>
      <c r="D650">
        <v>268</v>
      </c>
      <c r="E650">
        <v>0</v>
      </c>
      <c r="F650">
        <v>0</v>
      </c>
      <c r="G650">
        <v>0</v>
      </c>
      <c r="H650">
        <v>45381</v>
      </c>
      <c r="I650">
        <v>0</v>
      </c>
      <c r="J650">
        <v>0</v>
      </c>
      <c r="K650">
        <v>0</v>
      </c>
    </row>
    <row r="651" spans="1:11" x14ac:dyDescent="0.35">
      <c r="A651" t="s">
        <v>237</v>
      </c>
      <c r="B651">
        <v>202030</v>
      </c>
      <c r="C651" t="s">
        <v>293</v>
      </c>
      <c r="D651">
        <v>307</v>
      </c>
      <c r="E651">
        <v>0</v>
      </c>
      <c r="F651">
        <v>0</v>
      </c>
      <c r="G651">
        <v>0</v>
      </c>
      <c r="H651">
        <v>45074</v>
      </c>
      <c r="I651">
        <v>0</v>
      </c>
      <c r="J651">
        <v>0</v>
      </c>
      <c r="K651">
        <v>0</v>
      </c>
    </row>
    <row r="652" spans="1:11" x14ac:dyDescent="0.35">
      <c r="A652" t="s">
        <v>269</v>
      </c>
      <c r="B652">
        <v>202031</v>
      </c>
      <c r="C652" t="s">
        <v>293</v>
      </c>
      <c r="D652">
        <v>304</v>
      </c>
      <c r="E652">
        <v>0</v>
      </c>
      <c r="F652">
        <v>0</v>
      </c>
      <c r="G652">
        <v>0</v>
      </c>
      <c r="H652">
        <v>44770</v>
      </c>
      <c r="I652">
        <v>0</v>
      </c>
      <c r="J652">
        <v>0</v>
      </c>
      <c r="K652">
        <v>0</v>
      </c>
    </row>
    <row r="653" spans="1:11" x14ac:dyDescent="0.35">
      <c r="A653" t="s">
        <v>238</v>
      </c>
      <c r="B653">
        <v>202032</v>
      </c>
      <c r="C653" t="s">
        <v>293</v>
      </c>
      <c r="D653">
        <v>333</v>
      </c>
      <c r="E653">
        <v>0</v>
      </c>
      <c r="F653">
        <v>0</v>
      </c>
      <c r="G653">
        <v>0</v>
      </c>
      <c r="H653">
        <v>44437</v>
      </c>
      <c r="I653">
        <v>0</v>
      </c>
      <c r="J653">
        <v>0</v>
      </c>
      <c r="K653">
        <v>0</v>
      </c>
    </row>
    <row r="654" spans="1:11" x14ac:dyDescent="0.35">
      <c r="A654" t="s">
        <v>270</v>
      </c>
      <c r="B654">
        <v>202033</v>
      </c>
      <c r="C654" t="s">
        <v>293</v>
      </c>
      <c r="D654">
        <v>290</v>
      </c>
      <c r="E654">
        <v>0</v>
      </c>
      <c r="F654">
        <v>0</v>
      </c>
      <c r="G654">
        <v>0</v>
      </c>
      <c r="H654">
        <v>44147</v>
      </c>
      <c r="I654">
        <v>0</v>
      </c>
      <c r="J654">
        <v>0</v>
      </c>
      <c r="K654">
        <v>0</v>
      </c>
    </row>
    <row r="655" spans="1:11" x14ac:dyDescent="0.35">
      <c r="A655" t="s">
        <v>271</v>
      </c>
      <c r="B655">
        <v>202034</v>
      </c>
      <c r="C655" t="s">
        <v>293</v>
      </c>
      <c r="D655">
        <v>307</v>
      </c>
      <c r="E655">
        <v>0</v>
      </c>
      <c r="F655">
        <v>0</v>
      </c>
      <c r="G655">
        <v>0</v>
      </c>
      <c r="H655">
        <v>43840</v>
      </c>
      <c r="I655">
        <v>0</v>
      </c>
      <c r="J655">
        <v>0</v>
      </c>
      <c r="K655">
        <v>0</v>
      </c>
    </row>
    <row r="656" spans="1:11" x14ac:dyDescent="0.35">
      <c r="A656" t="s">
        <v>272</v>
      </c>
      <c r="B656">
        <v>202035</v>
      </c>
      <c r="C656" t="s">
        <v>293</v>
      </c>
      <c r="D656">
        <v>295</v>
      </c>
      <c r="E656">
        <v>0</v>
      </c>
      <c r="F656">
        <v>0</v>
      </c>
      <c r="G656">
        <v>0</v>
      </c>
      <c r="H656">
        <v>43545</v>
      </c>
      <c r="I656">
        <v>0</v>
      </c>
      <c r="J656">
        <v>0</v>
      </c>
      <c r="K656">
        <v>0</v>
      </c>
    </row>
    <row r="657" spans="1:11" x14ac:dyDescent="0.35">
      <c r="A657" t="s">
        <v>273</v>
      </c>
      <c r="B657">
        <v>202036</v>
      </c>
      <c r="C657" t="s">
        <v>293</v>
      </c>
      <c r="D657">
        <v>290</v>
      </c>
      <c r="E657">
        <v>0</v>
      </c>
      <c r="F657">
        <v>0</v>
      </c>
      <c r="G657">
        <v>0</v>
      </c>
      <c r="H657">
        <v>43255</v>
      </c>
      <c r="I657">
        <v>0</v>
      </c>
      <c r="J657">
        <v>0</v>
      </c>
      <c r="K657">
        <v>0</v>
      </c>
    </row>
    <row r="658" spans="1:11" x14ac:dyDescent="0.35">
      <c r="A658" t="s">
        <v>274</v>
      </c>
      <c r="B658">
        <v>202037</v>
      </c>
      <c r="C658" t="s">
        <v>293</v>
      </c>
      <c r="D658">
        <v>301</v>
      </c>
      <c r="E658">
        <v>0</v>
      </c>
      <c r="F658">
        <v>0</v>
      </c>
      <c r="G658">
        <v>0</v>
      </c>
      <c r="H658">
        <v>42954</v>
      </c>
      <c r="I658">
        <v>0</v>
      </c>
      <c r="J658">
        <v>0</v>
      </c>
      <c r="K658">
        <v>0</v>
      </c>
    </row>
    <row r="659" spans="1:11" x14ac:dyDescent="0.35">
      <c r="A659" t="s">
        <v>275</v>
      </c>
      <c r="B659">
        <v>202038</v>
      </c>
      <c r="C659" t="s">
        <v>293</v>
      </c>
      <c r="D659">
        <v>363</v>
      </c>
      <c r="E659">
        <v>0</v>
      </c>
      <c r="F659">
        <v>0</v>
      </c>
      <c r="G659">
        <v>0</v>
      </c>
      <c r="H659">
        <v>42591</v>
      </c>
      <c r="I659">
        <v>0</v>
      </c>
      <c r="J659">
        <v>0</v>
      </c>
      <c r="K659">
        <v>0</v>
      </c>
    </row>
    <row r="660" spans="1:11" x14ac:dyDescent="0.35">
      <c r="A660" t="s">
        <v>276</v>
      </c>
      <c r="B660">
        <v>202039</v>
      </c>
      <c r="C660" t="s">
        <v>293</v>
      </c>
      <c r="D660">
        <v>354</v>
      </c>
      <c r="E660">
        <v>0</v>
      </c>
      <c r="F660">
        <v>0</v>
      </c>
      <c r="G660">
        <v>0</v>
      </c>
      <c r="H660">
        <v>42237</v>
      </c>
      <c r="I660">
        <v>0</v>
      </c>
      <c r="J660">
        <v>0</v>
      </c>
      <c r="K660">
        <v>0</v>
      </c>
    </row>
    <row r="661" spans="1:11" x14ac:dyDescent="0.35">
      <c r="A661" t="s">
        <v>277</v>
      </c>
      <c r="B661">
        <v>202040</v>
      </c>
      <c r="C661" t="s">
        <v>293</v>
      </c>
      <c r="D661">
        <v>347</v>
      </c>
      <c r="E661">
        <v>0</v>
      </c>
      <c r="F661">
        <v>0</v>
      </c>
      <c r="G661">
        <v>0</v>
      </c>
      <c r="H661">
        <v>41890</v>
      </c>
      <c r="I661">
        <v>0</v>
      </c>
      <c r="J661">
        <v>0</v>
      </c>
      <c r="K661">
        <v>0</v>
      </c>
    </row>
    <row r="662" spans="1:11" x14ac:dyDescent="0.35">
      <c r="A662" t="s">
        <v>278</v>
      </c>
      <c r="B662">
        <v>202041</v>
      </c>
      <c r="C662" t="s">
        <v>293</v>
      </c>
      <c r="D662">
        <v>410</v>
      </c>
      <c r="E662">
        <v>0</v>
      </c>
      <c r="F662">
        <v>0</v>
      </c>
      <c r="G662">
        <v>0</v>
      </c>
      <c r="H662">
        <v>41480</v>
      </c>
      <c r="I662">
        <v>0</v>
      </c>
      <c r="J662">
        <v>0</v>
      </c>
      <c r="K662">
        <v>0</v>
      </c>
    </row>
    <row r="663" spans="1:11" x14ac:dyDescent="0.35">
      <c r="A663" t="s">
        <v>279</v>
      </c>
      <c r="B663">
        <v>202042</v>
      </c>
      <c r="C663" t="s">
        <v>293</v>
      </c>
      <c r="D663">
        <v>461</v>
      </c>
      <c r="E663">
        <v>0</v>
      </c>
      <c r="F663">
        <v>0</v>
      </c>
      <c r="G663">
        <v>0</v>
      </c>
      <c r="H663">
        <v>41019</v>
      </c>
      <c r="I663">
        <v>0</v>
      </c>
      <c r="J663">
        <v>0</v>
      </c>
      <c r="K663">
        <v>0</v>
      </c>
    </row>
    <row r="664" spans="1:11" x14ac:dyDescent="0.35">
      <c r="A664" t="s">
        <v>280</v>
      </c>
      <c r="B664">
        <v>202043</v>
      </c>
      <c r="C664" t="s">
        <v>293</v>
      </c>
      <c r="D664">
        <v>615</v>
      </c>
      <c r="E664">
        <v>0</v>
      </c>
      <c r="F664">
        <v>0</v>
      </c>
      <c r="G664">
        <v>0</v>
      </c>
      <c r="H664">
        <v>40404</v>
      </c>
      <c r="I664">
        <v>0</v>
      </c>
      <c r="J664">
        <v>0</v>
      </c>
      <c r="K664">
        <v>0</v>
      </c>
    </row>
    <row r="665" spans="1:11" x14ac:dyDescent="0.35">
      <c r="A665" t="s">
        <v>239</v>
      </c>
      <c r="B665">
        <v>202044</v>
      </c>
      <c r="C665" t="s">
        <v>293</v>
      </c>
      <c r="D665">
        <v>694</v>
      </c>
      <c r="E665">
        <v>0</v>
      </c>
      <c r="F665">
        <v>0</v>
      </c>
      <c r="G665">
        <v>0</v>
      </c>
      <c r="H665">
        <v>39710</v>
      </c>
      <c r="I665">
        <v>0</v>
      </c>
      <c r="J665">
        <v>0</v>
      </c>
      <c r="K665">
        <v>0</v>
      </c>
    </row>
    <row r="666" spans="1:11" x14ac:dyDescent="0.35">
      <c r="A666" t="s">
        <v>240</v>
      </c>
      <c r="B666">
        <v>202045</v>
      </c>
      <c r="C666" t="s">
        <v>293</v>
      </c>
      <c r="D666">
        <v>731</v>
      </c>
      <c r="E666">
        <v>0</v>
      </c>
      <c r="F666">
        <v>0</v>
      </c>
      <c r="G666">
        <v>0</v>
      </c>
      <c r="H666">
        <v>38979</v>
      </c>
      <c r="I666">
        <v>0</v>
      </c>
      <c r="J666">
        <v>0</v>
      </c>
      <c r="K666">
        <v>0</v>
      </c>
    </row>
    <row r="667" spans="1:11" x14ac:dyDescent="0.35">
      <c r="A667" t="s">
        <v>281</v>
      </c>
      <c r="B667">
        <v>202046</v>
      </c>
      <c r="C667" t="s">
        <v>293</v>
      </c>
      <c r="D667">
        <v>586</v>
      </c>
      <c r="E667">
        <v>0</v>
      </c>
      <c r="F667">
        <v>0</v>
      </c>
      <c r="G667">
        <v>0</v>
      </c>
      <c r="H667">
        <v>38393</v>
      </c>
      <c r="I667">
        <v>0</v>
      </c>
      <c r="J667">
        <v>0</v>
      </c>
      <c r="K667">
        <v>0</v>
      </c>
    </row>
    <row r="668" spans="1:11" x14ac:dyDescent="0.35">
      <c r="A668" t="s">
        <v>282</v>
      </c>
      <c r="B668">
        <v>202047</v>
      </c>
      <c r="C668" t="s">
        <v>293</v>
      </c>
      <c r="D668">
        <v>590</v>
      </c>
      <c r="E668">
        <v>0</v>
      </c>
      <c r="F668">
        <v>0</v>
      </c>
      <c r="G668">
        <v>0</v>
      </c>
      <c r="H668">
        <v>37803</v>
      </c>
      <c r="I668">
        <v>0</v>
      </c>
      <c r="J668">
        <v>0</v>
      </c>
      <c r="K668">
        <v>0</v>
      </c>
    </row>
    <row r="669" spans="1:11" x14ac:dyDescent="0.35">
      <c r="A669" t="s">
        <v>283</v>
      </c>
      <c r="B669">
        <v>202048</v>
      </c>
      <c r="C669" t="s">
        <v>293</v>
      </c>
      <c r="D669">
        <v>527</v>
      </c>
      <c r="E669">
        <v>0</v>
      </c>
      <c r="F669">
        <v>0</v>
      </c>
      <c r="G669">
        <v>0</v>
      </c>
      <c r="H669">
        <v>37276</v>
      </c>
      <c r="I669">
        <v>0</v>
      </c>
      <c r="J669">
        <v>0</v>
      </c>
      <c r="K669">
        <v>0</v>
      </c>
    </row>
    <row r="670" spans="1:11" x14ac:dyDescent="0.35">
      <c r="A670" t="s">
        <v>241</v>
      </c>
      <c r="B670">
        <v>202049</v>
      </c>
      <c r="C670" t="s">
        <v>293</v>
      </c>
      <c r="D670">
        <v>485</v>
      </c>
      <c r="E670">
        <v>0</v>
      </c>
      <c r="F670">
        <v>0</v>
      </c>
      <c r="G670">
        <v>0</v>
      </c>
      <c r="H670">
        <v>36791</v>
      </c>
      <c r="I670">
        <v>0</v>
      </c>
      <c r="J670">
        <v>0</v>
      </c>
      <c r="K670">
        <v>0</v>
      </c>
    </row>
    <row r="671" spans="1:11" x14ac:dyDescent="0.35">
      <c r="A671" t="s">
        <v>284</v>
      </c>
      <c r="B671">
        <v>202050</v>
      </c>
      <c r="C671" t="s">
        <v>293</v>
      </c>
      <c r="D671">
        <v>548</v>
      </c>
      <c r="E671">
        <v>0</v>
      </c>
      <c r="F671">
        <v>0</v>
      </c>
      <c r="G671">
        <v>0</v>
      </c>
      <c r="H671">
        <v>36243</v>
      </c>
      <c r="I671">
        <v>0</v>
      </c>
      <c r="J671">
        <v>0</v>
      </c>
      <c r="K671">
        <v>0</v>
      </c>
    </row>
    <row r="672" spans="1:11" x14ac:dyDescent="0.35">
      <c r="A672" t="s">
        <v>242</v>
      </c>
      <c r="B672">
        <v>202051</v>
      </c>
      <c r="C672" t="s">
        <v>293</v>
      </c>
      <c r="D672">
        <v>518</v>
      </c>
      <c r="E672">
        <v>0</v>
      </c>
      <c r="F672">
        <v>0</v>
      </c>
      <c r="G672">
        <v>0</v>
      </c>
      <c r="H672">
        <v>35725</v>
      </c>
      <c r="I672">
        <v>0</v>
      </c>
      <c r="J672">
        <v>0</v>
      </c>
      <c r="K672">
        <v>0</v>
      </c>
    </row>
    <row r="673" spans="1:11" x14ac:dyDescent="0.35">
      <c r="A673" t="s">
        <v>10</v>
      </c>
      <c r="B673">
        <v>202052</v>
      </c>
      <c r="C673" t="s">
        <v>293</v>
      </c>
      <c r="D673">
        <v>535</v>
      </c>
      <c r="E673">
        <v>0</v>
      </c>
      <c r="F673">
        <v>0</v>
      </c>
      <c r="G673">
        <v>0</v>
      </c>
      <c r="H673">
        <v>35190</v>
      </c>
      <c r="I673">
        <v>12</v>
      </c>
      <c r="J673">
        <v>12</v>
      </c>
      <c r="K673">
        <v>0</v>
      </c>
    </row>
    <row r="674" spans="1:11" x14ac:dyDescent="0.35">
      <c r="A674" t="s">
        <v>32</v>
      </c>
      <c r="B674">
        <v>202053</v>
      </c>
      <c r="C674" t="s">
        <v>293</v>
      </c>
      <c r="D674">
        <v>353</v>
      </c>
      <c r="E674">
        <v>0</v>
      </c>
      <c r="F674">
        <v>0</v>
      </c>
      <c r="G674">
        <v>0</v>
      </c>
      <c r="H674">
        <v>34837</v>
      </c>
      <c r="I674">
        <v>201</v>
      </c>
      <c r="J674">
        <v>201</v>
      </c>
      <c r="K674">
        <v>0</v>
      </c>
    </row>
    <row r="675" spans="1:11" x14ac:dyDescent="0.35">
      <c r="A675" t="s">
        <v>33</v>
      </c>
      <c r="B675">
        <v>202101</v>
      </c>
      <c r="C675" t="s">
        <v>293</v>
      </c>
      <c r="D675">
        <v>646</v>
      </c>
      <c r="E675">
        <v>1</v>
      </c>
      <c r="F675">
        <v>1</v>
      </c>
      <c r="G675">
        <v>0</v>
      </c>
      <c r="H675">
        <v>34191</v>
      </c>
      <c r="I675">
        <v>743</v>
      </c>
      <c r="J675">
        <v>743</v>
      </c>
      <c r="K675">
        <v>0</v>
      </c>
    </row>
    <row r="676" spans="1:11" x14ac:dyDescent="0.35">
      <c r="A676" t="s">
        <v>34</v>
      </c>
      <c r="B676">
        <v>202102</v>
      </c>
      <c r="C676" t="s">
        <v>293</v>
      </c>
      <c r="D676">
        <v>540</v>
      </c>
      <c r="E676">
        <v>4</v>
      </c>
      <c r="F676">
        <v>3</v>
      </c>
      <c r="G676">
        <v>1</v>
      </c>
      <c r="H676">
        <v>33651</v>
      </c>
      <c r="I676">
        <v>5183</v>
      </c>
      <c r="J676">
        <v>4924</v>
      </c>
      <c r="K676">
        <v>259</v>
      </c>
    </row>
    <row r="677" spans="1:11" x14ac:dyDescent="0.35">
      <c r="A677" t="s">
        <v>35</v>
      </c>
      <c r="B677">
        <v>202103</v>
      </c>
      <c r="C677" t="s">
        <v>293</v>
      </c>
      <c r="D677">
        <v>501</v>
      </c>
      <c r="E677">
        <v>18</v>
      </c>
      <c r="F677">
        <v>15</v>
      </c>
      <c r="G677">
        <v>3</v>
      </c>
      <c r="H677">
        <v>33150</v>
      </c>
      <c r="I677">
        <v>23248</v>
      </c>
      <c r="J677">
        <v>22570</v>
      </c>
      <c r="K677">
        <v>678</v>
      </c>
    </row>
    <row r="678" spans="1:11" x14ac:dyDescent="0.35">
      <c r="A678" t="s">
        <v>36</v>
      </c>
      <c r="B678">
        <v>202104</v>
      </c>
      <c r="C678" t="s">
        <v>293</v>
      </c>
      <c r="D678">
        <v>504</v>
      </c>
      <c r="E678">
        <v>35</v>
      </c>
      <c r="F678">
        <v>33</v>
      </c>
      <c r="G678">
        <v>2</v>
      </c>
      <c r="H678">
        <v>32646</v>
      </c>
      <c r="I678">
        <v>35413</v>
      </c>
      <c r="J678">
        <v>34617</v>
      </c>
      <c r="K678">
        <v>796</v>
      </c>
    </row>
    <row r="679" spans="1:11" x14ac:dyDescent="0.35">
      <c r="A679" t="s">
        <v>37</v>
      </c>
      <c r="B679">
        <v>202105</v>
      </c>
      <c r="C679" t="s">
        <v>293</v>
      </c>
      <c r="D679">
        <v>464</v>
      </c>
      <c r="E679">
        <v>46</v>
      </c>
      <c r="F679">
        <v>41</v>
      </c>
      <c r="G679">
        <v>5</v>
      </c>
      <c r="H679">
        <v>32182</v>
      </c>
      <c r="I679">
        <v>42468</v>
      </c>
      <c r="J679">
        <v>40722</v>
      </c>
      <c r="K679">
        <v>1746</v>
      </c>
    </row>
    <row r="680" spans="1:11" x14ac:dyDescent="0.35">
      <c r="A680" t="s">
        <v>38</v>
      </c>
      <c r="B680">
        <v>202106</v>
      </c>
      <c r="C680" t="s">
        <v>293</v>
      </c>
      <c r="D680">
        <v>446</v>
      </c>
      <c r="E680">
        <v>77</v>
      </c>
      <c r="F680">
        <v>74</v>
      </c>
      <c r="G680">
        <v>3</v>
      </c>
      <c r="H680">
        <v>31736</v>
      </c>
      <c r="I680">
        <v>49407</v>
      </c>
      <c r="J680">
        <v>46076</v>
      </c>
      <c r="K680">
        <v>3331</v>
      </c>
    </row>
    <row r="681" spans="1:11" x14ac:dyDescent="0.35">
      <c r="A681" t="s">
        <v>39</v>
      </c>
      <c r="B681">
        <v>202107</v>
      </c>
      <c r="C681" t="s">
        <v>293</v>
      </c>
      <c r="D681">
        <v>411</v>
      </c>
      <c r="E681">
        <v>70</v>
      </c>
      <c r="F681">
        <v>60</v>
      </c>
      <c r="G681">
        <v>10</v>
      </c>
      <c r="H681">
        <v>31325</v>
      </c>
      <c r="I681">
        <v>62615</v>
      </c>
      <c r="J681">
        <v>57397</v>
      </c>
      <c r="K681">
        <v>5218</v>
      </c>
    </row>
    <row r="682" spans="1:11" x14ac:dyDescent="0.35">
      <c r="A682" t="s">
        <v>40</v>
      </c>
      <c r="B682">
        <v>202108</v>
      </c>
      <c r="C682" t="s">
        <v>293</v>
      </c>
      <c r="D682">
        <v>439</v>
      </c>
      <c r="E682">
        <v>87</v>
      </c>
      <c r="F682">
        <v>78</v>
      </c>
      <c r="G682">
        <v>9</v>
      </c>
      <c r="H682">
        <v>30886</v>
      </c>
      <c r="I682">
        <v>82690</v>
      </c>
      <c r="J682">
        <v>76108</v>
      </c>
      <c r="K682">
        <v>6582</v>
      </c>
    </row>
    <row r="683" spans="1:11" x14ac:dyDescent="0.35">
      <c r="A683" t="s">
        <v>41</v>
      </c>
      <c r="B683">
        <v>202109</v>
      </c>
      <c r="C683" t="s">
        <v>293</v>
      </c>
      <c r="D683">
        <v>450</v>
      </c>
      <c r="E683">
        <v>98</v>
      </c>
      <c r="F683">
        <v>80</v>
      </c>
      <c r="G683">
        <v>18</v>
      </c>
      <c r="H683">
        <v>30436</v>
      </c>
      <c r="I683">
        <v>98838</v>
      </c>
      <c r="J683">
        <v>90345</v>
      </c>
      <c r="K683">
        <v>8493</v>
      </c>
    </row>
    <row r="684" spans="1:11" x14ac:dyDescent="0.35">
      <c r="A684" t="s">
        <v>42</v>
      </c>
      <c r="B684">
        <v>202110</v>
      </c>
      <c r="C684" t="s">
        <v>293</v>
      </c>
      <c r="D684">
        <v>397</v>
      </c>
      <c r="E684">
        <v>131</v>
      </c>
      <c r="F684">
        <v>113</v>
      </c>
      <c r="G684">
        <v>18</v>
      </c>
      <c r="H684">
        <v>30039</v>
      </c>
      <c r="I684">
        <v>107173</v>
      </c>
      <c r="J684">
        <v>97549</v>
      </c>
      <c r="K684">
        <v>9624</v>
      </c>
    </row>
    <row r="685" spans="1:11" x14ac:dyDescent="0.35">
      <c r="A685" t="s">
        <v>43</v>
      </c>
      <c r="B685">
        <v>202111</v>
      </c>
      <c r="C685" t="s">
        <v>293</v>
      </c>
      <c r="D685">
        <v>418</v>
      </c>
      <c r="E685">
        <v>120</v>
      </c>
      <c r="F685">
        <v>105</v>
      </c>
      <c r="G685">
        <v>15</v>
      </c>
      <c r="H685">
        <v>29621</v>
      </c>
      <c r="I685">
        <v>112058</v>
      </c>
      <c r="J685">
        <v>101285</v>
      </c>
      <c r="K685">
        <v>10773</v>
      </c>
    </row>
    <row r="686" spans="1:11" x14ac:dyDescent="0.35">
      <c r="A686" t="s">
        <v>44</v>
      </c>
      <c r="B686">
        <v>202112</v>
      </c>
      <c r="C686" t="s">
        <v>293</v>
      </c>
      <c r="D686">
        <v>327</v>
      </c>
      <c r="E686">
        <v>131</v>
      </c>
      <c r="F686">
        <v>117</v>
      </c>
      <c r="G686">
        <v>14</v>
      </c>
      <c r="H686">
        <v>29294</v>
      </c>
      <c r="I686">
        <v>115320</v>
      </c>
      <c r="J686">
        <v>103862</v>
      </c>
      <c r="K686">
        <v>11458</v>
      </c>
    </row>
    <row r="687" spans="1:11" x14ac:dyDescent="0.35">
      <c r="A687" t="s">
        <v>45</v>
      </c>
      <c r="B687">
        <v>202113</v>
      </c>
      <c r="C687" t="s">
        <v>293</v>
      </c>
      <c r="D687">
        <v>300</v>
      </c>
      <c r="E687">
        <v>121</v>
      </c>
      <c r="F687">
        <v>100</v>
      </c>
      <c r="G687">
        <v>21</v>
      </c>
      <c r="H687">
        <v>28994</v>
      </c>
      <c r="I687">
        <v>118516</v>
      </c>
      <c r="J687">
        <v>105585</v>
      </c>
      <c r="K687">
        <v>12931</v>
      </c>
    </row>
    <row r="688" spans="1:11" x14ac:dyDescent="0.35">
      <c r="A688" t="s">
        <v>46</v>
      </c>
      <c r="B688">
        <v>202114</v>
      </c>
      <c r="C688" t="s">
        <v>293</v>
      </c>
      <c r="D688">
        <v>244</v>
      </c>
      <c r="E688">
        <v>135</v>
      </c>
      <c r="F688">
        <v>108</v>
      </c>
      <c r="G688">
        <v>27</v>
      </c>
      <c r="H688">
        <v>28750</v>
      </c>
      <c r="I688">
        <v>120886</v>
      </c>
      <c r="J688">
        <v>107230</v>
      </c>
      <c r="K688">
        <v>13656</v>
      </c>
    </row>
    <row r="689" spans="1:11" x14ac:dyDescent="0.35">
      <c r="A689" t="s">
        <v>47</v>
      </c>
      <c r="B689">
        <v>202115</v>
      </c>
      <c r="C689" t="s">
        <v>293</v>
      </c>
      <c r="D689">
        <v>218</v>
      </c>
      <c r="E689">
        <v>120</v>
      </c>
      <c r="F689">
        <v>96</v>
      </c>
      <c r="G689">
        <v>24</v>
      </c>
      <c r="H689">
        <v>28532</v>
      </c>
      <c r="I689">
        <v>123222</v>
      </c>
      <c r="J689">
        <v>108989</v>
      </c>
      <c r="K689">
        <v>14233</v>
      </c>
    </row>
    <row r="690" spans="1:11" x14ac:dyDescent="0.35">
      <c r="A690" t="s">
        <v>48</v>
      </c>
      <c r="B690">
        <v>202116</v>
      </c>
      <c r="C690" t="s">
        <v>293</v>
      </c>
      <c r="D690">
        <v>199</v>
      </c>
      <c r="E690">
        <v>145</v>
      </c>
      <c r="F690">
        <v>122</v>
      </c>
      <c r="G690">
        <v>23</v>
      </c>
      <c r="H690">
        <v>28333</v>
      </c>
      <c r="I690">
        <v>124872</v>
      </c>
      <c r="J690">
        <v>110429</v>
      </c>
      <c r="K690">
        <v>14443</v>
      </c>
    </row>
    <row r="691" spans="1:11" x14ac:dyDescent="0.35">
      <c r="A691" t="s">
        <v>49</v>
      </c>
      <c r="B691">
        <v>202117</v>
      </c>
      <c r="C691" t="s">
        <v>293</v>
      </c>
      <c r="D691">
        <v>165</v>
      </c>
      <c r="E691">
        <v>122</v>
      </c>
      <c r="F691">
        <v>97</v>
      </c>
      <c r="G691">
        <v>25</v>
      </c>
      <c r="H691">
        <v>28168</v>
      </c>
      <c r="I691">
        <v>126401</v>
      </c>
      <c r="J691">
        <v>111842</v>
      </c>
      <c r="K691">
        <v>14559</v>
      </c>
    </row>
    <row r="692" spans="1:11" x14ac:dyDescent="0.35">
      <c r="A692" t="s">
        <v>50</v>
      </c>
      <c r="B692">
        <v>202118</v>
      </c>
      <c r="C692" t="s">
        <v>293</v>
      </c>
      <c r="D692">
        <v>152</v>
      </c>
      <c r="E692">
        <v>106</v>
      </c>
      <c r="F692">
        <v>89</v>
      </c>
      <c r="G692">
        <v>17</v>
      </c>
      <c r="H692">
        <v>28016</v>
      </c>
      <c r="I692">
        <v>128250</v>
      </c>
      <c r="J692">
        <v>113521</v>
      </c>
      <c r="K692">
        <v>14729</v>
      </c>
    </row>
    <row r="693" spans="1:11" x14ac:dyDescent="0.35">
      <c r="A693" t="s">
        <v>51</v>
      </c>
      <c r="B693">
        <v>202119</v>
      </c>
      <c r="C693" t="s">
        <v>293</v>
      </c>
      <c r="D693">
        <v>130</v>
      </c>
      <c r="E693">
        <v>139</v>
      </c>
      <c r="F693">
        <v>113</v>
      </c>
      <c r="G693">
        <v>26</v>
      </c>
      <c r="H693">
        <v>27886</v>
      </c>
      <c r="I693">
        <v>129954</v>
      </c>
      <c r="J693">
        <v>115035</v>
      </c>
      <c r="K693">
        <v>14919</v>
      </c>
    </row>
    <row r="694" spans="1:11" x14ac:dyDescent="0.35">
      <c r="A694" t="s">
        <v>52</v>
      </c>
      <c r="B694">
        <v>202120</v>
      </c>
      <c r="C694" t="s">
        <v>293</v>
      </c>
      <c r="D694">
        <v>149</v>
      </c>
      <c r="E694">
        <v>125</v>
      </c>
      <c r="F694">
        <v>105</v>
      </c>
      <c r="G694">
        <v>20</v>
      </c>
      <c r="H694">
        <v>27737</v>
      </c>
      <c r="I694">
        <v>131357</v>
      </c>
      <c r="J694">
        <v>116014</v>
      </c>
      <c r="K694">
        <v>15343</v>
      </c>
    </row>
    <row r="695" spans="1:11" x14ac:dyDescent="0.35">
      <c r="A695" t="s">
        <v>53</v>
      </c>
      <c r="B695">
        <v>202121</v>
      </c>
      <c r="C695" t="s">
        <v>293</v>
      </c>
      <c r="D695">
        <v>128</v>
      </c>
      <c r="E695">
        <v>139</v>
      </c>
      <c r="F695">
        <v>120</v>
      </c>
      <c r="G695">
        <v>19</v>
      </c>
      <c r="H695">
        <v>27609</v>
      </c>
      <c r="I695">
        <v>132385</v>
      </c>
      <c r="J695">
        <v>116677</v>
      </c>
      <c r="K695">
        <v>15708</v>
      </c>
    </row>
    <row r="696" spans="1:11" x14ac:dyDescent="0.35">
      <c r="A696" t="s">
        <v>54</v>
      </c>
      <c r="B696">
        <v>202122</v>
      </c>
      <c r="C696" t="s">
        <v>293</v>
      </c>
      <c r="D696">
        <v>113</v>
      </c>
      <c r="E696">
        <v>153</v>
      </c>
      <c r="F696">
        <v>126</v>
      </c>
      <c r="G696">
        <v>27</v>
      </c>
      <c r="H696">
        <v>27496</v>
      </c>
      <c r="I696">
        <v>133194</v>
      </c>
      <c r="J696">
        <v>117155</v>
      </c>
      <c r="K696">
        <v>16039</v>
      </c>
    </row>
    <row r="697" spans="1:11" x14ac:dyDescent="0.35">
      <c r="A697" t="s">
        <v>55</v>
      </c>
      <c r="B697">
        <v>202123</v>
      </c>
      <c r="C697" t="s">
        <v>293</v>
      </c>
      <c r="D697">
        <v>138</v>
      </c>
      <c r="E697">
        <v>138</v>
      </c>
      <c r="F697">
        <v>125</v>
      </c>
      <c r="G697">
        <v>13</v>
      </c>
      <c r="H697">
        <v>27358</v>
      </c>
      <c r="I697">
        <v>133837</v>
      </c>
      <c r="J697">
        <v>117510</v>
      </c>
      <c r="K697">
        <v>16327</v>
      </c>
    </row>
    <row r="698" spans="1:11" x14ac:dyDescent="0.35">
      <c r="A698" t="s">
        <v>56</v>
      </c>
      <c r="B698">
        <v>202124</v>
      </c>
      <c r="C698" t="s">
        <v>293</v>
      </c>
      <c r="D698">
        <v>115</v>
      </c>
      <c r="E698">
        <v>157</v>
      </c>
      <c r="F698">
        <v>128</v>
      </c>
      <c r="G698">
        <v>29</v>
      </c>
      <c r="H698">
        <v>27243</v>
      </c>
      <c r="I698">
        <v>134206</v>
      </c>
      <c r="J698">
        <v>117715</v>
      </c>
      <c r="K698">
        <v>16491</v>
      </c>
    </row>
    <row r="699" spans="1:11" x14ac:dyDescent="0.35">
      <c r="A699" t="s">
        <v>57</v>
      </c>
      <c r="B699">
        <v>202125</v>
      </c>
      <c r="C699" t="s">
        <v>293</v>
      </c>
      <c r="D699">
        <v>102</v>
      </c>
      <c r="E699">
        <v>127</v>
      </c>
      <c r="F699">
        <v>112</v>
      </c>
      <c r="G699">
        <v>15</v>
      </c>
      <c r="H699">
        <v>27141</v>
      </c>
      <c r="I699">
        <v>134467</v>
      </c>
      <c r="J699">
        <v>117870</v>
      </c>
      <c r="K699">
        <v>16597</v>
      </c>
    </row>
    <row r="700" spans="1:11" x14ac:dyDescent="0.35">
      <c r="A700" t="s">
        <v>58</v>
      </c>
      <c r="B700">
        <v>202126</v>
      </c>
      <c r="C700" t="s">
        <v>293</v>
      </c>
      <c r="D700">
        <v>85</v>
      </c>
      <c r="E700">
        <v>165</v>
      </c>
      <c r="F700">
        <v>144</v>
      </c>
      <c r="G700">
        <v>21</v>
      </c>
      <c r="H700">
        <v>27056</v>
      </c>
      <c r="I700">
        <v>134652</v>
      </c>
      <c r="J700">
        <v>118010</v>
      </c>
      <c r="K700">
        <v>16642</v>
      </c>
    </row>
    <row r="701" spans="1:11" x14ac:dyDescent="0.35">
      <c r="A701" t="s">
        <v>59</v>
      </c>
      <c r="B701">
        <v>202127</v>
      </c>
      <c r="C701" t="s">
        <v>293</v>
      </c>
      <c r="D701">
        <v>112</v>
      </c>
      <c r="E701">
        <v>139</v>
      </c>
      <c r="F701">
        <v>119</v>
      </c>
      <c r="G701">
        <v>20</v>
      </c>
      <c r="H701">
        <v>26944</v>
      </c>
      <c r="I701">
        <v>134751</v>
      </c>
      <c r="J701">
        <v>118105</v>
      </c>
      <c r="K701">
        <v>16646</v>
      </c>
    </row>
    <row r="702" spans="1:11" x14ac:dyDescent="0.35">
      <c r="A702" t="s">
        <v>60</v>
      </c>
      <c r="B702">
        <v>202128</v>
      </c>
      <c r="C702" t="s">
        <v>293</v>
      </c>
      <c r="D702">
        <v>95</v>
      </c>
      <c r="E702">
        <v>141</v>
      </c>
      <c r="F702">
        <v>117</v>
      </c>
      <c r="G702">
        <v>24</v>
      </c>
      <c r="H702">
        <v>26849</v>
      </c>
      <c r="I702">
        <v>134977</v>
      </c>
      <c r="J702">
        <v>118311</v>
      </c>
      <c r="K702">
        <v>16666</v>
      </c>
    </row>
    <row r="703" spans="1:11" x14ac:dyDescent="0.35">
      <c r="A703" t="s">
        <v>61</v>
      </c>
      <c r="B703">
        <v>202129</v>
      </c>
      <c r="C703" t="s">
        <v>293</v>
      </c>
      <c r="D703">
        <v>91</v>
      </c>
      <c r="E703">
        <v>154</v>
      </c>
      <c r="F703">
        <v>131</v>
      </c>
      <c r="G703">
        <v>23</v>
      </c>
      <c r="H703">
        <v>26758</v>
      </c>
      <c r="I703">
        <v>135178</v>
      </c>
      <c r="J703">
        <v>118485</v>
      </c>
      <c r="K703">
        <v>16693</v>
      </c>
    </row>
    <row r="704" spans="1:11" x14ac:dyDescent="0.35">
      <c r="A704" t="s">
        <v>62</v>
      </c>
      <c r="B704">
        <v>202130</v>
      </c>
      <c r="C704" t="s">
        <v>293</v>
      </c>
      <c r="D704">
        <v>91</v>
      </c>
      <c r="E704">
        <v>169</v>
      </c>
      <c r="F704">
        <v>140</v>
      </c>
      <c r="G704">
        <v>29</v>
      </c>
      <c r="H704">
        <v>26667</v>
      </c>
      <c r="I704">
        <v>135354</v>
      </c>
      <c r="J704">
        <v>118657</v>
      </c>
      <c r="K704">
        <v>16697</v>
      </c>
    </row>
    <row r="705" spans="1:11" x14ac:dyDescent="0.35">
      <c r="A705" t="s">
        <v>63</v>
      </c>
      <c r="B705">
        <v>202131</v>
      </c>
      <c r="C705" t="s">
        <v>293</v>
      </c>
      <c r="D705">
        <v>82</v>
      </c>
      <c r="E705">
        <v>112</v>
      </c>
      <c r="F705">
        <v>95</v>
      </c>
      <c r="G705">
        <v>17</v>
      </c>
      <c r="H705">
        <v>26585</v>
      </c>
      <c r="I705">
        <v>135512</v>
      </c>
      <c r="J705">
        <v>118792</v>
      </c>
      <c r="K705">
        <v>16720</v>
      </c>
    </row>
    <row r="706" spans="1:11" x14ac:dyDescent="0.35">
      <c r="A706" t="s">
        <v>64</v>
      </c>
      <c r="B706">
        <v>202132</v>
      </c>
      <c r="C706" t="s">
        <v>293</v>
      </c>
      <c r="D706">
        <v>81</v>
      </c>
      <c r="E706">
        <v>148</v>
      </c>
      <c r="F706">
        <v>115</v>
      </c>
      <c r="G706">
        <v>33</v>
      </c>
      <c r="H706">
        <v>26504</v>
      </c>
      <c r="I706">
        <v>135567</v>
      </c>
      <c r="J706">
        <v>118852</v>
      </c>
      <c r="K706">
        <v>16715</v>
      </c>
    </row>
    <row r="707" spans="1:11" x14ac:dyDescent="0.35">
      <c r="A707" t="s">
        <v>65</v>
      </c>
      <c r="B707">
        <v>202133</v>
      </c>
      <c r="C707" t="s">
        <v>293</v>
      </c>
      <c r="D707">
        <v>76</v>
      </c>
      <c r="E707">
        <v>152</v>
      </c>
      <c r="F707">
        <v>122</v>
      </c>
      <c r="G707">
        <v>30</v>
      </c>
      <c r="H707">
        <v>26428</v>
      </c>
      <c r="I707">
        <v>135563</v>
      </c>
      <c r="J707">
        <v>118862</v>
      </c>
      <c r="K707">
        <v>16701</v>
      </c>
    </row>
    <row r="708" spans="1:11" x14ac:dyDescent="0.35">
      <c r="A708" t="s">
        <v>66</v>
      </c>
      <c r="B708">
        <v>202134</v>
      </c>
      <c r="C708" t="s">
        <v>293</v>
      </c>
      <c r="D708">
        <v>84</v>
      </c>
      <c r="E708">
        <v>160</v>
      </c>
      <c r="F708">
        <v>133</v>
      </c>
      <c r="G708">
        <v>27</v>
      </c>
      <c r="H708">
        <v>26344</v>
      </c>
      <c r="I708">
        <v>135552</v>
      </c>
      <c r="J708">
        <v>118863</v>
      </c>
      <c r="K708">
        <v>16689</v>
      </c>
    </row>
    <row r="709" spans="1:11" x14ac:dyDescent="0.35">
      <c r="A709" t="s">
        <v>67</v>
      </c>
      <c r="B709">
        <v>202135</v>
      </c>
      <c r="C709" t="s">
        <v>293</v>
      </c>
      <c r="D709">
        <v>64</v>
      </c>
      <c r="E709">
        <v>156</v>
      </c>
      <c r="F709">
        <v>126</v>
      </c>
      <c r="G709">
        <v>30</v>
      </c>
      <c r="H709">
        <v>26280</v>
      </c>
      <c r="I709">
        <v>135522</v>
      </c>
      <c r="J709">
        <v>118843</v>
      </c>
      <c r="K709">
        <v>16679</v>
      </c>
    </row>
    <row r="710" spans="1:11" x14ac:dyDescent="0.35">
      <c r="A710" t="s">
        <v>68</v>
      </c>
      <c r="B710">
        <v>202136</v>
      </c>
      <c r="C710" t="s">
        <v>293</v>
      </c>
      <c r="D710">
        <v>68</v>
      </c>
      <c r="E710">
        <v>169</v>
      </c>
      <c r="F710">
        <v>141</v>
      </c>
      <c r="G710">
        <v>28</v>
      </c>
      <c r="H710">
        <v>26212</v>
      </c>
      <c r="I710">
        <v>135502</v>
      </c>
      <c r="J710">
        <v>118832</v>
      </c>
      <c r="K710">
        <v>16670</v>
      </c>
    </row>
    <row r="711" spans="1:11" x14ac:dyDescent="0.35">
      <c r="A711" t="s">
        <v>69</v>
      </c>
      <c r="B711">
        <v>202137</v>
      </c>
      <c r="C711" t="s">
        <v>293</v>
      </c>
      <c r="D711">
        <v>75</v>
      </c>
      <c r="E711">
        <v>143</v>
      </c>
      <c r="F711">
        <v>120</v>
      </c>
      <c r="G711">
        <v>23</v>
      </c>
      <c r="H711">
        <v>26137</v>
      </c>
      <c r="I711">
        <v>135512</v>
      </c>
      <c r="J711">
        <v>118830</v>
      </c>
      <c r="K711">
        <v>16682</v>
      </c>
    </row>
    <row r="712" spans="1:11" x14ac:dyDescent="0.35">
      <c r="A712" t="s">
        <v>70</v>
      </c>
      <c r="B712">
        <v>202138</v>
      </c>
      <c r="C712" t="s">
        <v>293</v>
      </c>
      <c r="D712">
        <v>87</v>
      </c>
      <c r="E712">
        <v>171</v>
      </c>
      <c r="F712">
        <v>142</v>
      </c>
      <c r="G712">
        <v>29</v>
      </c>
      <c r="H712">
        <v>26050</v>
      </c>
      <c r="I712">
        <v>135463</v>
      </c>
      <c r="J712">
        <v>118791</v>
      </c>
      <c r="K712">
        <v>16672</v>
      </c>
    </row>
    <row r="713" spans="1:11" x14ac:dyDescent="0.35">
      <c r="A713" t="s">
        <v>71</v>
      </c>
      <c r="B713">
        <v>202139</v>
      </c>
      <c r="C713" t="s">
        <v>293</v>
      </c>
      <c r="D713">
        <v>81</v>
      </c>
      <c r="E713">
        <v>178</v>
      </c>
      <c r="F713">
        <v>148</v>
      </c>
      <c r="G713">
        <v>30</v>
      </c>
      <c r="H713">
        <v>25969</v>
      </c>
      <c r="I713">
        <v>135370</v>
      </c>
      <c r="J713">
        <v>118717</v>
      </c>
      <c r="K713">
        <v>16653</v>
      </c>
    </row>
    <row r="714" spans="1:11" x14ac:dyDescent="0.35">
      <c r="A714" t="s">
        <v>72</v>
      </c>
      <c r="B714">
        <v>202140</v>
      </c>
      <c r="C714" t="s">
        <v>293</v>
      </c>
      <c r="D714">
        <v>82</v>
      </c>
      <c r="E714">
        <v>174</v>
      </c>
      <c r="F714">
        <v>144</v>
      </c>
      <c r="G714">
        <v>30</v>
      </c>
      <c r="H714">
        <v>25887</v>
      </c>
      <c r="I714">
        <v>135294</v>
      </c>
      <c r="J714">
        <v>118657</v>
      </c>
      <c r="K714">
        <v>16637</v>
      </c>
    </row>
    <row r="715" spans="1:11" x14ac:dyDescent="0.35">
      <c r="A715" t="s">
        <v>73</v>
      </c>
      <c r="B715">
        <v>202141</v>
      </c>
      <c r="C715" t="s">
        <v>293</v>
      </c>
      <c r="D715">
        <v>75</v>
      </c>
      <c r="E715">
        <v>200</v>
      </c>
      <c r="F715">
        <v>161</v>
      </c>
      <c r="G715">
        <v>39</v>
      </c>
      <c r="H715">
        <v>25812</v>
      </c>
      <c r="I715">
        <v>135207</v>
      </c>
      <c r="J715">
        <v>118601</v>
      </c>
      <c r="K715">
        <v>16606</v>
      </c>
    </row>
    <row r="716" spans="1:11" x14ac:dyDescent="0.35">
      <c r="A716" t="s">
        <v>74</v>
      </c>
      <c r="B716">
        <v>202142</v>
      </c>
      <c r="C716" t="s">
        <v>293</v>
      </c>
      <c r="D716">
        <v>72</v>
      </c>
      <c r="E716">
        <v>214</v>
      </c>
      <c r="F716">
        <v>181</v>
      </c>
      <c r="G716">
        <v>33</v>
      </c>
      <c r="H716">
        <v>25740</v>
      </c>
      <c r="I716">
        <v>135105</v>
      </c>
      <c r="J716">
        <v>118513</v>
      </c>
      <c r="K716">
        <v>16592</v>
      </c>
    </row>
    <row r="717" spans="1:11" x14ac:dyDescent="0.35">
      <c r="A717" t="s">
        <v>75</v>
      </c>
      <c r="B717">
        <v>202143</v>
      </c>
      <c r="C717" t="s">
        <v>293</v>
      </c>
      <c r="D717">
        <v>90</v>
      </c>
      <c r="E717">
        <v>207</v>
      </c>
      <c r="F717">
        <v>175</v>
      </c>
      <c r="G717">
        <v>32</v>
      </c>
      <c r="H717">
        <v>25650</v>
      </c>
      <c r="I717">
        <v>135059</v>
      </c>
      <c r="J717">
        <v>118486</v>
      </c>
      <c r="K717">
        <v>16573</v>
      </c>
    </row>
    <row r="718" spans="1:11" x14ac:dyDescent="0.35">
      <c r="A718" t="s">
        <v>76</v>
      </c>
      <c r="B718">
        <v>202144</v>
      </c>
      <c r="C718" t="s">
        <v>293</v>
      </c>
      <c r="D718">
        <v>101</v>
      </c>
      <c r="E718">
        <v>250</v>
      </c>
      <c r="F718">
        <v>210</v>
      </c>
      <c r="G718">
        <v>40</v>
      </c>
      <c r="H718">
        <v>25549</v>
      </c>
      <c r="I718">
        <v>135173</v>
      </c>
      <c r="J718">
        <v>118584</v>
      </c>
      <c r="K718">
        <v>16589</v>
      </c>
    </row>
    <row r="719" spans="1:11" x14ac:dyDescent="0.35">
      <c r="A719" t="s">
        <v>77</v>
      </c>
      <c r="B719">
        <v>202145</v>
      </c>
      <c r="C719" t="s">
        <v>293</v>
      </c>
      <c r="D719">
        <v>131</v>
      </c>
      <c r="E719">
        <v>240</v>
      </c>
      <c r="F719">
        <v>197</v>
      </c>
      <c r="G719">
        <v>43</v>
      </c>
      <c r="H719">
        <v>25418</v>
      </c>
      <c r="I719">
        <v>135347</v>
      </c>
      <c r="J719">
        <v>118747</v>
      </c>
      <c r="K719">
        <v>16600</v>
      </c>
    </row>
    <row r="720" spans="1:11" x14ac:dyDescent="0.35">
      <c r="A720" t="s">
        <v>78</v>
      </c>
      <c r="B720">
        <v>202146</v>
      </c>
      <c r="C720" t="s">
        <v>293</v>
      </c>
      <c r="D720">
        <v>151</v>
      </c>
      <c r="E720">
        <v>229</v>
      </c>
      <c r="F720">
        <v>196</v>
      </c>
      <c r="G720">
        <v>33</v>
      </c>
      <c r="H720">
        <v>25267</v>
      </c>
      <c r="I720">
        <v>135578</v>
      </c>
      <c r="J720">
        <v>118970</v>
      </c>
      <c r="K720">
        <v>16608</v>
      </c>
    </row>
    <row r="721" spans="1:11" x14ac:dyDescent="0.35">
      <c r="A721" t="s">
        <v>79</v>
      </c>
      <c r="B721">
        <v>202147</v>
      </c>
      <c r="C721" t="s">
        <v>293</v>
      </c>
      <c r="D721">
        <v>136</v>
      </c>
      <c r="E721">
        <v>267</v>
      </c>
      <c r="F721">
        <v>230</v>
      </c>
      <c r="G721">
        <v>37</v>
      </c>
      <c r="H721">
        <v>25131</v>
      </c>
      <c r="I721">
        <v>135897</v>
      </c>
      <c r="J721">
        <v>119279</v>
      </c>
      <c r="K721">
        <v>16618</v>
      </c>
    </row>
    <row r="722" spans="1:11" x14ac:dyDescent="0.35">
      <c r="A722" t="s">
        <v>80</v>
      </c>
      <c r="B722">
        <v>202148</v>
      </c>
      <c r="C722" t="s">
        <v>293</v>
      </c>
      <c r="D722">
        <v>157</v>
      </c>
      <c r="E722">
        <v>267</v>
      </c>
      <c r="F722">
        <v>233</v>
      </c>
      <c r="G722">
        <v>34</v>
      </c>
      <c r="H722">
        <v>24974</v>
      </c>
      <c r="I722">
        <v>136136</v>
      </c>
      <c r="J722">
        <v>119494</v>
      </c>
      <c r="K722">
        <v>16642</v>
      </c>
    </row>
    <row r="723" spans="1:11" x14ac:dyDescent="0.35">
      <c r="A723" t="s">
        <v>81</v>
      </c>
      <c r="B723">
        <v>202149</v>
      </c>
      <c r="C723" t="s">
        <v>293</v>
      </c>
      <c r="D723">
        <v>134</v>
      </c>
      <c r="E723">
        <v>276</v>
      </c>
      <c r="F723">
        <v>240</v>
      </c>
      <c r="G723">
        <v>36</v>
      </c>
      <c r="H723">
        <v>24840</v>
      </c>
      <c r="I723">
        <v>136266</v>
      </c>
      <c r="J723">
        <v>119573</v>
      </c>
      <c r="K723">
        <v>16693</v>
      </c>
    </row>
    <row r="724" spans="1:11" x14ac:dyDescent="0.35">
      <c r="A724" t="s">
        <v>82</v>
      </c>
      <c r="B724">
        <v>202150</v>
      </c>
      <c r="C724" t="s">
        <v>293</v>
      </c>
      <c r="D724">
        <v>159</v>
      </c>
      <c r="E724">
        <v>230</v>
      </c>
      <c r="F724">
        <v>206</v>
      </c>
      <c r="G724">
        <v>24</v>
      </c>
      <c r="H724">
        <v>24681</v>
      </c>
      <c r="I724">
        <v>136433</v>
      </c>
      <c r="J724">
        <v>119702</v>
      </c>
      <c r="K724">
        <v>16731</v>
      </c>
    </row>
    <row r="725" spans="1:11" x14ac:dyDescent="0.35">
      <c r="A725" t="s">
        <v>83</v>
      </c>
      <c r="B725">
        <v>202151</v>
      </c>
      <c r="C725" t="s">
        <v>293</v>
      </c>
      <c r="D725">
        <v>96</v>
      </c>
      <c r="E725">
        <v>220</v>
      </c>
      <c r="F725">
        <v>186</v>
      </c>
      <c r="G725">
        <v>34</v>
      </c>
      <c r="H725">
        <v>24585</v>
      </c>
      <c r="I725">
        <v>136332</v>
      </c>
      <c r="J725">
        <v>119620</v>
      </c>
      <c r="K725">
        <v>16712</v>
      </c>
    </row>
    <row r="726" spans="1:11" x14ac:dyDescent="0.35">
      <c r="A726" t="s">
        <v>84</v>
      </c>
      <c r="B726">
        <v>202152</v>
      </c>
      <c r="C726" t="s">
        <v>293</v>
      </c>
      <c r="D726">
        <v>86</v>
      </c>
      <c r="E726">
        <v>144</v>
      </c>
      <c r="F726">
        <v>123</v>
      </c>
      <c r="G726">
        <v>21</v>
      </c>
      <c r="H726">
        <v>24499</v>
      </c>
      <c r="I726">
        <v>136271</v>
      </c>
      <c r="J726">
        <v>119570</v>
      </c>
      <c r="K726">
        <v>16701</v>
      </c>
    </row>
    <row r="727" spans="1:11" x14ac:dyDescent="0.35">
      <c r="A727" t="s">
        <v>285</v>
      </c>
      <c r="B727">
        <v>202153</v>
      </c>
      <c r="C727" t="s">
        <v>293</v>
      </c>
      <c r="D727">
        <v>248</v>
      </c>
      <c r="E727">
        <v>0</v>
      </c>
      <c r="F727">
        <v>0</v>
      </c>
      <c r="G727">
        <v>0</v>
      </c>
      <c r="H727">
        <v>24251</v>
      </c>
      <c r="I727">
        <v>136278</v>
      </c>
      <c r="J727">
        <v>119577</v>
      </c>
      <c r="K727">
        <v>16701</v>
      </c>
    </row>
    <row r="728" spans="1:11" x14ac:dyDescent="0.35">
      <c r="A728" t="s">
        <v>85</v>
      </c>
      <c r="B728">
        <v>202201</v>
      </c>
      <c r="C728" t="s">
        <v>293</v>
      </c>
      <c r="D728">
        <v>110</v>
      </c>
      <c r="E728">
        <v>215</v>
      </c>
      <c r="F728">
        <v>193</v>
      </c>
      <c r="G728">
        <v>22</v>
      </c>
      <c r="H728">
        <v>24141</v>
      </c>
      <c r="I728">
        <v>136221</v>
      </c>
      <c r="J728">
        <v>119530</v>
      </c>
      <c r="K728">
        <v>16691</v>
      </c>
    </row>
    <row r="729" spans="1:11" x14ac:dyDescent="0.35">
      <c r="A729" t="s">
        <v>86</v>
      </c>
      <c r="B729">
        <v>202202</v>
      </c>
      <c r="C729" t="s">
        <v>293</v>
      </c>
      <c r="D729">
        <v>97</v>
      </c>
      <c r="E729">
        <v>203</v>
      </c>
      <c r="F729">
        <v>176</v>
      </c>
      <c r="G729">
        <v>27</v>
      </c>
      <c r="H729">
        <v>24044</v>
      </c>
      <c r="I729">
        <v>136198</v>
      </c>
      <c r="J729">
        <v>119517</v>
      </c>
      <c r="K729">
        <v>16681</v>
      </c>
    </row>
    <row r="730" spans="1:11" x14ac:dyDescent="0.35">
      <c r="A730" t="s">
        <v>87</v>
      </c>
      <c r="B730">
        <v>202203</v>
      </c>
      <c r="C730" t="s">
        <v>293</v>
      </c>
      <c r="D730">
        <v>92</v>
      </c>
      <c r="E730">
        <v>227</v>
      </c>
      <c r="F730">
        <v>196</v>
      </c>
      <c r="G730">
        <v>31</v>
      </c>
      <c r="H730">
        <v>23952</v>
      </c>
      <c r="I730">
        <v>136081</v>
      </c>
      <c r="J730">
        <v>119420</v>
      </c>
      <c r="K730">
        <v>16661</v>
      </c>
    </row>
    <row r="731" spans="1:11" x14ac:dyDescent="0.35">
      <c r="A731" t="s">
        <v>88</v>
      </c>
      <c r="B731">
        <v>202204</v>
      </c>
      <c r="C731" t="s">
        <v>293</v>
      </c>
      <c r="D731">
        <v>76</v>
      </c>
      <c r="E731">
        <v>194</v>
      </c>
      <c r="F731">
        <v>175</v>
      </c>
      <c r="G731">
        <v>19</v>
      </c>
      <c r="H731">
        <v>23876</v>
      </c>
      <c r="I731">
        <v>135963</v>
      </c>
      <c r="J731">
        <v>119317</v>
      </c>
      <c r="K731">
        <v>16646</v>
      </c>
    </row>
    <row r="732" spans="1:11" x14ac:dyDescent="0.35">
      <c r="A732" t="s">
        <v>89</v>
      </c>
      <c r="B732">
        <v>202205</v>
      </c>
      <c r="C732" t="s">
        <v>293</v>
      </c>
      <c r="D732">
        <v>123</v>
      </c>
      <c r="E732">
        <v>236</v>
      </c>
      <c r="F732">
        <v>193</v>
      </c>
      <c r="G732">
        <v>43</v>
      </c>
      <c r="H732">
        <v>23753</v>
      </c>
      <c r="I732">
        <v>135784</v>
      </c>
      <c r="J732">
        <v>119175</v>
      </c>
      <c r="K732">
        <v>16609</v>
      </c>
    </row>
    <row r="733" spans="1:11" x14ac:dyDescent="0.35">
      <c r="A733" t="s">
        <v>90</v>
      </c>
      <c r="B733">
        <v>202206</v>
      </c>
      <c r="C733" t="s">
        <v>293</v>
      </c>
      <c r="D733">
        <v>91</v>
      </c>
      <c r="E733">
        <v>224</v>
      </c>
      <c r="F733">
        <v>197</v>
      </c>
      <c r="G733">
        <v>27</v>
      </c>
      <c r="H733">
        <v>23662</v>
      </c>
      <c r="I733">
        <v>135596</v>
      </c>
      <c r="J733">
        <v>119008</v>
      </c>
      <c r="K733">
        <v>16588</v>
      </c>
    </row>
    <row r="734" spans="1:11" x14ac:dyDescent="0.35">
      <c r="A734" t="s">
        <v>91</v>
      </c>
      <c r="B734">
        <v>202207</v>
      </c>
      <c r="C734" t="s">
        <v>293</v>
      </c>
      <c r="D734">
        <v>110</v>
      </c>
      <c r="E734">
        <v>219</v>
      </c>
      <c r="F734">
        <v>188</v>
      </c>
      <c r="G734">
        <v>31</v>
      </c>
      <c r="H734">
        <v>23552</v>
      </c>
      <c r="I734">
        <v>135403</v>
      </c>
      <c r="J734">
        <v>118842</v>
      </c>
      <c r="K734">
        <v>16561</v>
      </c>
    </row>
    <row r="735" spans="1:11" x14ac:dyDescent="0.35">
      <c r="A735" t="s">
        <v>92</v>
      </c>
      <c r="B735">
        <v>202208</v>
      </c>
      <c r="C735" t="s">
        <v>293</v>
      </c>
      <c r="D735">
        <v>107</v>
      </c>
      <c r="E735">
        <v>225</v>
      </c>
      <c r="F735">
        <v>198</v>
      </c>
      <c r="G735">
        <v>27</v>
      </c>
      <c r="H735">
        <v>23445</v>
      </c>
      <c r="I735">
        <v>135188</v>
      </c>
      <c r="J735">
        <v>118653</v>
      </c>
      <c r="K735">
        <v>16535</v>
      </c>
    </row>
    <row r="736" spans="1:11" x14ac:dyDescent="0.35">
      <c r="A736" t="s">
        <v>93</v>
      </c>
      <c r="B736">
        <v>202209</v>
      </c>
      <c r="C736" t="s">
        <v>293</v>
      </c>
      <c r="D736">
        <v>88</v>
      </c>
      <c r="E736">
        <v>197</v>
      </c>
      <c r="F736">
        <v>165</v>
      </c>
      <c r="G736">
        <v>32</v>
      </c>
      <c r="H736">
        <v>23357</v>
      </c>
      <c r="I736">
        <v>135006</v>
      </c>
      <c r="J736">
        <v>118501</v>
      </c>
      <c r="K736">
        <v>16505</v>
      </c>
    </row>
    <row r="737" spans="1:11" x14ac:dyDescent="0.35">
      <c r="A737" t="s">
        <v>94</v>
      </c>
      <c r="B737">
        <v>202210</v>
      </c>
      <c r="C737" t="s">
        <v>293</v>
      </c>
      <c r="D737">
        <v>102</v>
      </c>
      <c r="E737">
        <v>222</v>
      </c>
      <c r="F737">
        <v>191</v>
      </c>
      <c r="G737">
        <v>31</v>
      </c>
      <c r="H737">
        <v>23255</v>
      </c>
      <c r="I737">
        <v>134792</v>
      </c>
      <c r="J737">
        <v>118318</v>
      </c>
      <c r="K737">
        <v>16474</v>
      </c>
    </row>
    <row r="738" spans="1:11" x14ac:dyDescent="0.35">
      <c r="A738" t="s">
        <v>95</v>
      </c>
      <c r="B738">
        <v>202211</v>
      </c>
      <c r="C738" t="s">
        <v>293</v>
      </c>
      <c r="D738">
        <v>83</v>
      </c>
      <c r="E738">
        <v>202</v>
      </c>
      <c r="F738">
        <v>184</v>
      </c>
      <c r="G738">
        <v>18</v>
      </c>
      <c r="H738">
        <v>23172</v>
      </c>
      <c r="I738">
        <v>134598</v>
      </c>
      <c r="J738">
        <v>118142</v>
      </c>
      <c r="K738">
        <v>16456</v>
      </c>
    </row>
    <row r="739" spans="1:11" x14ac:dyDescent="0.35">
      <c r="A739" t="s">
        <v>96</v>
      </c>
      <c r="B739">
        <v>202212</v>
      </c>
      <c r="C739" t="s">
        <v>293</v>
      </c>
      <c r="D739">
        <v>79</v>
      </c>
      <c r="E739">
        <v>216</v>
      </c>
      <c r="F739">
        <v>187</v>
      </c>
      <c r="G739">
        <v>29</v>
      </c>
      <c r="H739">
        <v>23093</v>
      </c>
      <c r="I739">
        <v>134391</v>
      </c>
      <c r="J739">
        <v>117961</v>
      </c>
      <c r="K739">
        <v>16430</v>
      </c>
    </row>
    <row r="740" spans="1:11" x14ac:dyDescent="0.35">
      <c r="A740" t="s">
        <v>97</v>
      </c>
      <c r="B740">
        <v>202213</v>
      </c>
      <c r="C740" t="s">
        <v>293</v>
      </c>
      <c r="D740">
        <v>84</v>
      </c>
      <c r="E740">
        <v>235</v>
      </c>
      <c r="F740">
        <v>197</v>
      </c>
      <c r="G740">
        <v>38</v>
      </c>
      <c r="H740">
        <v>23009</v>
      </c>
      <c r="I740">
        <v>134165</v>
      </c>
      <c r="J740">
        <v>117772</v>
      </c>
      <c r="K740">
        <v>16393</v>
      </c>
    </row>
    <row r="741" spans="1:11" x14ac:dyDescent="0.35">
      <c r="A741" t="s">
        <v>98</v>
      </c>
      <c r="B741">
        <v>202214</v>
      </c>
      <c r="C741" t="s">
        <v>293</v>
      </c>
      <c r="D741">
        <v>74</v>
      </c>
      <c r="E741">
        <v>227</v>
      </c>
      <c r="F741">
        <v>180</v>
      </c>
      <c r="G741">
        <v>47</v>
      </c>
      <c r="H741">
        <v>22935</v>
      </c>
      <c r="I741">
        <v>133945</v>
      </c>
      <c r="J741">
        <v>117599</v>
      </c>
      <c r="K741">
        <v>16346</v>
      </c>
    </row>
    <row r="742" spans="1:11" x14ac:dyDescent="0.35">
      <c r="A742" t="s">
        <v>99</v>
      </c>
      <c r="B742">
        <v>202215</v>
      </c>
      <c r="C742" t="s">
        <v>293</v>
      </c>
      <c r="D742">
        <v>86</v>
      </c>
      <c r="E742">
        <v>217</v>
      </c>
      <c r="F742">
        <v>183</v>
      </c>
      <c r="G742">
        <v>34</v>
      </c>
      <c r="H742">
        <v>22849</v>
      </c>
      <c r="I742">
        <v>133733</v>
      </c>
      <c r="J742">
        <v>117421</v>
      </c>
      <c r="K742">
        <v>16312</v>
      </c>
    </row>
    <row r="743" spans="1:11" x14ac:dyDescent="0.35">
      <c r="A743" t="s">
        <v>100</v>
      </c>
      <c r="B743">
        <v>202216</v>
      </c>
      <c r="C743" t="s">
        <v>293</v>
      </c>
      <c r="D743">
        <v>71</v>
      </c>
      <c r="E743">
        <v>225</v>
      </c>
      <c r="F743">
        <v>196</v>
      </c>
      <c r="G743">
        <v>29</v>
      </c>
      <c r="H743">
        <v>22778</v>
      </c>
      <c r="I743">
        <v>133510</v>
      </c>
      <c r="J743">
        <v>117227</v>
      </c>
      <c r="K743">
        <v>16283</v>
      </c>
    </row>
    <row r="744" spans="1:11" x14ac:dyDescent="0.35">
      <c r="A744" t="s">
        <v>101</v>
      </c>
      <c r="B744">
        <v>202217</v>
      </c>
      <c r="C744" t="s">
        <v>293</v>
      </c>
      <c r="D744">
        <v>65</v>
      </c>
      <c r="E744">
        <v>223</v>
      </c>
      <c r="F744">
        <v>192</v>
      </c>
      <c r="G744">
        <v>31</v>
      </c>
      <c r="H744">
        <v>22713</v>
      </c>
      <c r="I744">
        <v>133291</v>
      </c>
      <c r="J744">
        <v>117039</v>
      </c>
      <c r="K744">
        <v>16252</v>
      </c>
    </row>
    <row r="745" spans="1:11" x14ac:dyDescent="0.35">
      <c r="A745" t="s">
        <v>102</v>
      </c>
      <c r="B745">
        <v>202218</v>
      </c>
      <c r="C745" t="s">
        <v>293</v>
      </c>
      <c r="D745">
        <v>68</v>
      </c>
      <c r="E745">
        <v>215</v>
      </c>
      <c r="F745">
        <v>180</v>
      </c>
      <c r="G745">
        <v>35</v>
      </c>
      <c r="H745">
        <v>22645</v>
      </c>
      <c r="I745">
        <v>133080</v>
      </c>
      <c r="J745">
        <v>116863</v>
      </c>
      <c r="K745">
        <v>16217</v>
      </c>
    </row>
    <row r="746" spans="1:11" x14ac:dyDescent="0.35">
      <c r="A746" t="s">
        <v>103</v>
      </c>
      <c r="B746">
        <v>202219</v>
      </c>
      <c r="C746" t="s">
        <v>293</v>
      </c>
      <c r="D746">
        <v>58</v>
      </c>
      <c r="E746">
        <v>216</v>
      </c>
      <c r="F746">
        <v>184</v>
      </c>
      <c r="G746">
        <v>32</v>
      </c>
      <c r="H746">
        <v>22587</v>
      </c>
      <c r="I746">
        <v>132867</v>
      </c>
      <c r="J746">
        <v>116682</v>
      </c>
      <c r="K746">
        <v>16185</v>
      </c>
    </row>
    <row r="747" spans="1:11" x14ac:dyDescent="0.35">
      <c r="A747" t="s">
        <v>104</v>
      </c>
      <c r="B747">
        <v>202220</v>
      </c>
      <c r="C747" t="s">
        <v>293</v>
      </c>
      <c r="D747">
        <v>48</v>
      </c>
      <c r="E747">
        <v>214</v>
      </c>
      <c r="F747">
        <v>183</v>
      </c>
      <c r="G747">
        <v>31</v>
      </c>
      <c r="H747">
        <v>22539</v>
      </c>
      <c r="I747">
        <v>132657</v>
      </c>
      <c r="J747">
        <v>116503</v>
      </c>
      <c r="K747">
        <v>16154</v>
      </c>
    </row>
    <row r="748" spans="1:11" x14ac:dyDescent="0.35">
      <c r="A748" t="s">
        <v>105</v>
      </c>
      <c r="B748">
        <v>202221</v>
      </c>
      <c r="C748" t="s">
        <v>293</v>
      </c>
      <c r="D748">
        <v>50</v>
      </c>
      <c r="E748">
        <v>168</v>
      </c>
      <c r="F748">
        <v>141</v>
      </c>
      <c r="G748">
        <v>27</v>
      </c>
      <c r="H748">
        <v>22489</v>
      </c>
      <c r="I748">
        <v>132496</v>
      </c>
      <c r="J748">
        <v>116369</v>
      </c>
      <c r="K748">
        <v>16127</v>
      </c>
    </row>
    <row r="749" spans="1:11" x14ac:dyDescent="0.35">
      <c r="A749" t="s">
        <v>106</v>
      </c>
      <c r="B749">
        <v>202222</v>
      </c>
      <c r="C749" t="s">
        <v>293</v>
      </c>
      <c r="D749">
        <v>56</v>
      </c>
      <c r="E749">
        <v>204</v>
      </c>
      <c r="F749">
        <v>168</v>
      </c>
      <c r="G749">
        <v>36</v>
      </c>
      <c r="H749">
        <v>22433</v>
      </c>
      <c r="I749">
        <v>132295</v>
      </c>
      <c r="J749">
        <v>116204</v>
      </c>
      <c r="K749">
        <v>16091</v>
      </c>
    </row>
    <row r="750" spans="1:11" x14ac:dyDescent="0.35">
      <c r="A750" t="s">
        <v>107</v>
      </c>
      <c r="B750">
        <v>202223</v>
      </c>
      <c r="C750" t="s">
        <v>293</v>
      </c>
      <c r="D750">
        <v>61</v>
      </c>
      <c r="E750">
        <v>184</v>
      </c>
      <c r="F750">
        <v>158</v>
      </c>
      <c r="G750">
        <v>26</v>
      </c>
      <c r="H750">
        <v>22372</v>
      </c>
      <c r="I750">
        <v>132112</v>
      </c>
      <c r="J750">
        <v>116047</v>
      </c>
      <c r="K750">
        <v>16065</v>
      </c>
    </row>
    <row r="751" spans="1:11" x14ac:dyDescent="0.35">
      <c r="A751" t="s">
        <v>108</v>
      </c>
      <c r="B751">
        <v>202224</v>
      </c>
      <c r="C751" t="s">
        <v>293</v>
      </c>
      <c r="D751">
        <v>52</v>
      </c>
      <c r="E751">
        <v>201</v>
      </c>
      <c r="F751">
        <v>175</v>
      </c>
      <c r="G751">
        <v>26</v>
      </c>
      <c r="H751">
        <v>22320</v>
      </c>
      <c r="I751">
        <v>131913</v>
      </c>
      <c r="J751">
        <v>115874</v>
      </c>
      <c r="K751">
        <v>16039</v>
      </c>
    </row>
    <row r="752" spans="1:11" x14ac:dyDescent="0.35">
      <c r="A752" t="s">
        <v>109</v>
      </c>
      <c r="B752">
        <v>202225</v>
      </c>
      <c r="C752" t="s">
        <v>293</v>
      </c>
      <c r="D752">
        <v>67</v>
      </c>
      <c r="E752">
        <v>196</v>
      </c>
      <c r="F752">
        <v>162</v>
      </c>
      <c r="G752">
        <v>34</v>
      </c>
      <c r="H752">
        <v>22253</v>
      </c>
      <c r="I752">
        <v>131722</v>
      </c>
      <c r="J752">
        <v>115717</v>
      </c>
      <c r="K752">
        <v>16005</v>
      </c>
    </row>
    <row r="753" spans="1:11" x14ac:dyDescent="0.35">
      <c r="A753" t="s">
        <v>110</v>
      </c>
      <c r="B753">
        <v>202226</v>
      </c>
      <c r="C753" t="s">
        <v>293</v>
      </c>
      <c r="D753">
        <v>66</v>
      </c>
      <c r="E753">
        <v>211</v>
      </c>
      <c r="F753">
        <v>180</v>
      </c>
      <c r="G753">
        <v>31</v>
      </c>
      <c r="H753">
        <v>22187</v>
      </c>
      <c r="I753">
        <v>131513</v>
      </c>
      <c r="J753">
        <v>115539</v>
      </c>
      <c r="K753">
        <v>15974</v>
      </c>
    </row>
    <row r="754" spans="1:11" x14ac:dyDescent="0.35">
      <c r="A754" t="s">
        <v>111</v>
      </c>
      <c r="B754">
        <v>202227</v>
      </c>
      <c r="C754" t="s">
        <v>293</v>
      </c>
      <c r="D754">
        <v>46</v>
      </c>
      <c r="E754">
        <v>170</v>
      </c>
      <c r="F754">
        <v>148</v>
      </c>
      <c r="G754">
        <v>22</v>
      </c>
      <c r="H754">
        <v>22141</v>
      </c>
      <c r="I754">
        <v>131344</v>
      </c>
      <c r="J754">
        <v>115392</v>
      </c>
      <c r="K754">
        <v>15952</v>
      </c>
    </row>
    <row r="755" spans="1:11" x14ac:dyDescent="0.35">
      <c r="A755" t="s">
        <v>112</v>
      </c>
      <c r="B755">
        <v>202228</v>
      </c>
      <c r="C755" t="s">
        <v>293</v>
      </c>
      <c r="D755">
        <v>52</v>
      </c>
      <c r="E755">
        <v>205</v>
      </c>
      <c r="F755">
        <v>168</v>
      </c>
      <c r="G755">
        <v>37</v>
      </c>
      <c r="H755">
        <v>22089</v>
      </c>
      <c r="I755">
        <v>131139</v>
      </c>
      <c r="J755">
        <v>115224</v>
      </c>
      <c r="K755">
        <v>15915</v>
      </c>
    </row>
    <row r="756" spans="1:11" x14ac:dyDescent="0.35">
      <c r="A756" t="s">
        <v>113</v>
      </c>
      <c r="B756">
        <v>202229</v>
      </c>
      <c r="C756" t="s">
        <v>293</v>
      </c>
      <c r="D756">
        <v>69</v>
      </c>
      <c r="E756">
        <v>226</v>
      </c>
      <c r="F756">
        <v>203</v>
      </c>
      <c r="G756">
        <v>23</v>
      </c>
      <c r="H756">
        <v>22020</v>
      </c>
      <c r="I756">
        <v>130914</v>
      </c>
      <c r="J756">
        <v>115022</v>
      </c>
      <c r="K756">
        <v>15892</v>
      </c>
    </row>
    <row r="757" spans="1:11" x14ac:dyDescent="0.35">
      <c r="A757" t="s">
        <v>114</v>
      </c>
      <c r="B757">
        <v>202230</v>
      </c>
      <c r="C757" t="s">
        <v>293</v>
      </c>
      <c r="D757">
        <v>61</v>
      </c>
      <c r="E757">
        <v>203</v>
      </c>
      <c r="F757">
        <v>175</v>
      </c>
      <c r="G757">
        <v>28</v>
      </c>
      <c r="H757">
        <v>21959</v>
      </c>
      <c r="I757">
        <v>130725</v>
      </c>
      <c r="J757">
        <v>114861</v>
      </c>
      <c r="K757">
        <v>15864</v>
      </c>
    </row>
    <row r="758" spans="1:11" x14ac:dyDescent="0.35">
      <c r="A758" t="s">
        <v>115</v>
      </c>
      <c r="B758">
        <v>202231</v>
      </c>
      <c r="C758" t="s">
        <v>293</v>
      </c>
      <c r="D758">
        <v>59</v>
      </c>
      <c r="E758">
        <v>188</v>
      </c>
      <c r="F758">
        <v>160</v>
      </c>
      <c r="G758">
        <v>28</v>
      </c>
      <c r="H758">
        <v>21900</v>
      </c>
      <c r="I758">
        <v>130543</v>
      </c>
      <c r="J758">
        <v>114706</v>
      </c>
      <c r="K758">
        <v>15837</v>
      </c>
    </row>
    <row r="759" spans="1:11" x14ac:dyDescent="0.35">
      <c r="A759" t="s">
        <v>116</v>
      </c>
      <c r="B759">
        <v>202232</v>
      </c>
      <c r="C759" t="s">
        <v>293</v>
      </c>
      <c r="D759">
        <v>52</v>
      </c>
      <c r="E759">
        <v>207</v>
      </c>
      <c r="F759">
        <v>176</v>
      </c>
      <c r="G759">
        <v>31</v>
      </c>
      <c r="H759">
        <v>21848</v>
      </c>
      <c r="I759">
        <v>130341</v>
      </c>
      <c r="J759">
        <v>114535</v>
      </c>
      <c r="K759">
        <v>15806</v>
      </c>
    </row>
    <row r="760" spans="1:11" x14ac:dyDescent="0.35">
      <c r="A760" t="s">
        <v>117</v>
      </c>
      <c r="B760">
        <v>202233</v>
      </c>
      <c r="C760" t="s">
        <v>293</v>
      </c>
      <c r="D760">
        <v>66</v>
      </c>
      <c r="E760">
        <v>243</v>
      </c>
      <c r="F760">
        <v>215</v>
      </c>
      <c r="G760">
        <v>28</v>
      </c>
      <c r="H760">
        <v>21782</v>
      </c>
      <c r="I760">
        <v>130113</v>
      </c>
      <c r="J760">
        <v>114334</v>
      </c>
      <c r="K760">
        <v>15779</v>
      </c>
    </row>
    <row r="761" spans="1:11" x14ac:dyDescent="0.35">
      <c r="A761" t="s">
        <v>118</v>
      </c>
      <c r="B761">
        <v>202234</v>
      </c>
      <c r="C761" t="s">
        <v>293</v>
      </c>
      <c r="D761">
        <v>61</v>
      </c>
      <c r="E761">
        <v>208</v>
      </c>
      <c r="F761">
        <v>174</v>
      </c>
      <c r="G761">
        <v>34</v>
      </c>
      <c r="H761">
        <v>21721</v>
      </c>
      <c r="I761">
        <v>129918</v>
      </c>
      <c r="J761">
        <v>114170</v>
      </c>
      <c r="K761">
        <v>15748</v>
      </c>
    </row>
    <row r="762" spans="1:11" x14ac:dyDescent="0.35">
      <c r="A762" t="s">
        <v>119</v>
      </c>
      <c r="B762">
        <v>202235</v>
      </c>
      <c r="C762" t="s">
        <v>293</v>
      </c>
      <c r="D762">
        <v>42</v>
      </c>
      <c r="E762">
        <v>207</v>
      </c>
      <c r="F762">
        <v>168</v>
      </c>
      <c r="G762">
        <v>39</v>
      </c>
      <c r="H762">
        <v>21679</v>
      </c>
      <c r="I762">
        <v>129719</v>
      </c>
      <c r="J762">
        <v>114008</v>
      </c>
      <c r="K762">
        <v>15711</v>
      </c>
    </row>
    <row r="763" spans="1:11" x14ac:dyDescent="0.35">
      <c r="A763" t="s">
        <v>120</v>
      </c>
      <c r="B763">
        <v>202236</v>
      </c>
      <c r="C763" t="s">
        <v>293</v>
      </c>
      <c r="D763">
        <v>68</v>
      </c>
      <c r="E763">
        <v>202</v>
      </c>
      <c r="F763">
        <v>163</v>
      </c>
      <c r="G763">
        <v>39</v>
      </c>
      <c r="H763">
        <v>21611</v>
      </c>
      <c r="I763">
        <v>129537</v>
      </c>
      <c r="J763">
        <v>113865</v>
      </c>
      <c r="K763">
        <v>15672</v>
      </c>
    </row>
    <row r="764" spans="1:11" x14ac:dyDescent="0.35">
      <c r="A764" t="s">
        <v>121</v>
      </c>
      <c r="B764">
        <v>202237</v>
      </c>
      <c r="C764" t="s">
        <v>293</v>
      </c>
      <c r="D764">
        <v>55</v>
      </c>
      <c r="E764">
        <v>223</v>
      </c>
      <c r="F764">
        <v>186</v>
      </c>
      <c r="G764">
        <v>37</v>
      </c>
      <c r="H764">
        <v>21556</v>
      </c>
      <c r="I764">
        <v>129326</v>
      </c>
      <c r="J764">
        <v>113690</v>
      </c>
      <c r="K764">
        <v>15636</v>
      </c>
    </row>
    <row r="765" spans="1:11" x14ac:dyDescent="0.35">
      <c r="A765" t="s">
        <v>122</v>
      </c>
      <c r="B765">
        <v>202238</v>
      </c>
      <c r="C765" t="s">
        <v>293</v>
      </c>
      <c r="D765">
        <v>69</v>
      </c>
      <c r="E765">
        <v>228</v>
      </c>
      <c r="F765">
        <v>192</v>
      </c>
      <c r="G765">
        <v>36</v>
      </c>
      <c r="H765">
        <v>21487</v>
      </c>
      <c r="I765">
        <v>129107</v>
      </c>
      <c r="J765">
        <v>113507</v>
      </c>
      <c r="K765">
        <v>15600</v>
      </c>
    </row>
    <row r="766" spans="1:11" x14ac:dyDescent="0.35">
      <c r="A766" t="s">
        <v>123</v>
      </c>
      <c r="B766">
        <v>202239</v>
      </c>
      <c r="C766" t="s">
        <v>293</v>
      </c>
      <c r="D766">
        <v>57</v>
      </c>
      <c r="E766">
        <v>233</v>
      </c>
      <c r="F766">
        <v>204</v>
      </c>
      <c r="G766">
        <v>29</v>
      </c>
      <c r="H766">
        <v>21430</v>
      </c>
      <c r="I766">
        <v>128880</v>
      </c>
      <c r="J766">
        <v>113306</v>
      </c>
      <c r="K766">
        <v>15574</v>
      </c>
    </row>
    <row r="767" spans="1:11" x14ac:dyDescent="0.35">
      <c r="A767" t="s">
        <v>124</v>
      </c>
      <c r="B767">
        <v>202240</v>
      </c>
      <c r="C767" t="s">
        <v>293</v>
      </c>
      <c r="D767">
        <v>68</v>
      </c>
      <c r="E767">
        <v>248</v>
      </c>
      <c r="F767">
        <v>213</v>
      </c>
      <c r="G767">
        <v>35</v>
      </c>
      <c r="H767">
        <v>21362</v>
      </c>
      <c r="I767">
        <v>128641</v>
      </c>
      <c r="J767">
        <v>113101</v>
      </c>
      <c r="K767">
        <v>15540</v>
      </c>
    </row>
    <row r="768" spans="1:11" x14ac:dyDescent="0.35">
      <c r="A768" t="s">
        <v>125</v>
      </c>
      <c r="B768">
        <v>202241</v>
      </c>
      <c r="C768" t="s">
        <v>293</v>
      </c>
      <c r="D768">
        <v>61</v>
      </c>
      <c r="E768">
        <v>205</v>
      </c>
      <c r="F768">
        <v>179</v>
      </c>
      <c r="G768">
        <v>26</v>
      </c>
      <c r="H768">
        <v>21301</v>
      </c>
      <c r="I768">
        <v>128445</v>
      </c>
      <c r="J768">
        <v>112931</v>
      </c>
      <c r="K768">
        <v>15514</v>
      </c>
    </row>
    <row r="769" spans="1:11" x14ac:dyDescent="0.35">
      <c r="A769" t="s">
        <v>126</v>
      </c>
      <c r="B769">
        <v>202242</v>
      </c>
      <c r="C769" t="s">
        <v>293</v>
      </c>
      <c r="D769">
        <v>66</v>
      </c>
      <c r="E769">
        <v>221</v>
      </c>
      <c r="F769">
        <v>196</v>
      </c>
      <c r="G769">
        <v>25</v>
      </c>
      <c r="H769">
        <v>21235</v>
      </c>
      <c r="I769">
        <v>128229</v>
      </c>
      <c r="J769">
        <v>112740</v>
      </c>
      <c r="K769">
        <v>15489</v>
      </c>
    </row>
    <row r="770" spans="1:11" x14ac:dyDescent="0.35">
      <c r="A770" t="s">
        <v>127</v>
      </c>
      <c r="B770">
        <v>202243</v>
      </c>
      <c r="C770" t="s">
        <v>293</v>
      </c>
      <c r="D770">
        <v>61</v>
      </c>
      <c r="E770">
        <v>232</v>
      </c>
      <c r="F770">
        <v>201</v>
      </c>
      <c r="G770">
        <v>31</v>
      </c>
      <c r="H770">
        <v>21174</v>
      </c>
      <c r="I770">
        <v>127999</v>
      </c>
      <c r="J770">
        <v>112541</v>
      </c>
      <c r="K770">
        <v>15458</v>
      </c>
    </row>
    <row r="771" spans="1:11" x14ac:dyDescent="0.35">
      <c r="A771" t="s">
        <v>128</v>
      </c>
      <c r="B771">
        <v>202244</v>
      </c>
      <c r="C771" t="s">
        <v>293</v>
      </c>
      <c r="D771">
        <v>61</v>
      </c>
      <c r="E771">
        <v>204</v>
      </c>
      <c r="F771">
        <v>169</v>
      </c>
      <c r="G771">
        <v>35</v>
      </c>
      <c r="H771">
        <v>21113</v>
      </c>
      <c r="I771">
        <v>127799</v>
      </c>
      <c r="J771">
        <v>112376</v>
      </c>
      <c r="K771">
        <v>15423</v>
      </c>
    </row>
    <row r="772" spans="1:11" x14ac:dyDescent="0.35">
      <c r="A772" t="s">
        <v>129</v>
      </c>
      <c r="B772">
        <v>202245</v>
      </c>
      <c r="C772" t="s">
        <v>293</v>
      </c>
      <c r="D772">
        <v>61</v>
      </c>
      <c r="E772">
        <v>193</v>
      </c>
      <c r="F772">
        <v>168</v>
      </c>
      <c r="G772">
        <v>25</v>
      </c>
      <c r="H772">
        <v>21052</v>
      </c>
      <c r="I772">
        <v>127606</v>
      </c>
      <c r="J772">
        <v>112208</v>
      </c>
      <c r="K772">
        <v>15398</v>
      </c>
    </row>
    <row r="773" spans="1:11" x14ac:dyDescent="0.35">
      <c r="A773" t="s">
        <v>130</v>
      </c>
      <c r="B773">
        <v>202246</v>
      </c>
      <c r="C773" t="s">
        <v>293</v>
      </c>
      <c r="D773">
        <v>50</v>
      </c>
      <c r="E773">
        <v>224</v>
      </c>
      <c r="F773">
        <v>178</v>
      </c>
      <c r="G773">
        <v>46</v>
      </c>
      <c r="H773">
        <v>21002</v>
      </c>
      <c r="I773">
        <v>127384</v>
      </c>
      <c r="J773">
        <v>112032</v>
      </c>
      <c r="K773">
        <v>15352</v>
      </c>
    </row>
    <row r="774" spans="1:11" x14ac:dyDescent="0.35">
      <c r="A774" t="s">
        <v>131</v>
      </c>
      <c r="B774">
        <v>202247</v>
      </c>
      <c r="C774" t="s">
        <v>293</v>
      </c>
      <c r="D774">
        <v>53</v>
      </c>
      <c r="E774">
        <v>212</v>
      </c>
      <c r="F774">
        <v>186</v>
      </c>
      <c r="G774">
        <v>26</v>
      </c>
      <c r="H774">
        <v>20949</v>
      </c>
      <c r="I774">
        <v>127175</v>
      </c>
      <c r="J774">
        <v>111849</v>
      </c>
      <c r="K774">
        <v>15326</v>
      </c>
    </row>
    <row r="775" spans="1:11" x14ac:dyDescent="0.35">
      <c r="A775" t="s">
        <v>132</v>
      </c>
      <c r="B775">
        <v>202248</v>
      </c>
      <c r="C775" t="s">
        <v>293</v>
      </c>
      <c r="D775">
        <v>70</v>
      </c>
      <c r="E775">
        <v>233</v>
      </c>
      <c r="F775">
        <v>199</v>
      </c>
      <c r="G775">
        <v>34</v>
      </c>
      <c r="H775">
        <v>20879</v>
      </c>
      <c r="I775">
        <v>126942</v>
      </c>
      <c r="J775">
        <v>111650</v>
      </c>
      <c r="K775">
        <v>15292</v>
      </c>
    </row>
    <row r="776" spans="1:11" x14ac:dyDescent="0.35">
      <c r="A776" t="s">
        <v>133</v>
      </c>
      <c r="B776">
        <v>202249</v>
      </c>
      <c r="C776" t="s">
        <v>293</v>
      </c>
      <c r="D776">
        <v>76</v>
      </c>
      <c r="E776">
        <v>215</v>
      </c>
      <c r="F776">
        <v>178</v>
      </c>
      <c r="G776">
        <v>37</v>
      </c>
      <c r="H776">
        <v>20803</v>
      </c>
      <c r="I776">
        <v>126729</v>
      </c>
      <c r="J776">
        <v>111474</v>
      </c>
      <c r="K776">
        <v>15255</v>
      </c>
    </row>
    <row r="777" spans="1:11" x14ac:dyDescent="0.35">
      <c r="A777" t="s">
        <v>134</v>
      </c>
      <c r="B777">
        <v>202250</v>
      </c>
      <c r="C777" t="s">
        <v>293</v>
      </c>
      <c r="D777">
        <v>64</v>
      </c>
      <c r="E777">
        <v>274</v>
      </c>
      <c r="F777">
        <v>237</v>
      </c>
      <c r="G777">
        <v>37</v>
      </c>
      <c r="H777">
        <v>20739</v>
      </c>
      <c r="I777">
        <v>126456</v>
      </c>
      <c r="J777">
        <v>111238</v>
      </c>
      <c r="K777">
        <v>15218</v>
      </c>
    </row>
    <row r="778" spans="1:11" x14ac:dyDescent="0.35">
      <c r="A778" t="s">
        <v>151</v>
      </c>
      <c r="B778">
        <v>202251</v>
      </c>
      <c r="C778" t="s">
        <v>293</v>
      </c>
      <c r="D778">
        <v>64</v>
      </c>
      <c r="E778">
        <v>313</v>
      </c>
      <c r="F778">
        <v>266</v>
      </c>
      <c r="G778">
        <v>47</v>
      </c>
      <c r="H778">
        <v>20675</v>
      </c>
      <c r="I778">
        <v>126143</v>
      </c>
      <c r="J778">
        <v>110972</v>
      </c>
      <c r="K778">
        <v>15171</v>
      </c>
    </row>
    <row r="779" spans="1:11" x14ac:dyDescent="0.35">
      <c r="A779" t="s">
        <v>152</v>
      </c>
      <c r="B779">
        <v>202252</v>
      </c>
      <c r="C779" t="s">
        <v>293</v>
      </c>
      <c r="D779">
        <v>92</v>
      </c>
      <c r="E779">
        <v>342</v>
      </c>
      <c r="F779">
        <v>295</v>
      </c>
      <c r="G779">
        <v>47</v>
      </c>
      <c r="H779">
        <v>20583</v>
      </c>
      <c r="I779">
        <v>125803</v>
      </c>
      <c r="J779">
        <v>110678</v>
      </c>
      <c r="K779">
        <v>15125</v>
      </c>
    </row>
    <row r="780" spans="1:11" x14ac:dyDescent="0.35">
      <c r="A780" t="s">
        <v>243</v>
      </c>
      <c r="B780">
        <v>202001</v>
      </c>
      <c r="C780" t="s">
        <v>294</v>
      </c>
      <c r="D780">
        <v>239</v>
      </c>
      <c r="E780">
        <v>0</v>
      </c>
      <c r="F780">
        <v>0</v>
      </c>
      <c r="G780">
        <v>0</v>
      </c>
      <c r="H780">
        <v>73996</v>
      </c>
      <c r="I780">
        <v>0</v>
      </c>
      <c r="J780">
        <v>0</v>
      </c>
      <c r="K780">
        <v>0</v>
      </c>
    </row>
    <row r="781" spans="1:11" x14ac:dyDescent="0.35">
      <c r="A781" t="s">
        <v>244</v>
      </c>
      <c r="B781">
        <v>202002</v>
      </c>
      <c r="C781" t="s">
        <v>294</v>
      </c>
      <c r="D781">
        <v>366</v>
      </c>
      <c r="E781">
        <v>0</v>
      </c>
      <c r="F781">
        <v>0</v>
      </c>
      <c r="G781">
        <v>0</v>
      </c>
      <c r="H781">
        <v>73630</v>
      </c>
      <c r="I781">
        <v>0</v>
      </c>
      <c r="J781">
        <v>0</v>
      </c>
      <c r="K781">
        <v>0</v>
      </c>
    </row>
    <row r="782" spans="1:11" x14ac:dyDescent="0.35">
      <c r="A782" t="s">
        <v>245</v>
      </c>
      <c r="B782">
        <v>202003</v>
      </c>
      <c r="C782" t="s">
        <v>294</v>
      </c>
      <c r="D782">
        <v>327</v>
      </c>
      <c r="E782">
        <v>0</v>
      </c>
      <c r="F782">
        <v>0</v>
      </c>
      <c r="G782">
        <v>0</v>
      </c>
      <c r="H782">
        <v>73303</v>
      </c>
      <c r="I782">
        <v>0</v>
      </c>
      <c r="J782">
        <v>0</v>
      </c>
      <c r="K782">
        <v>0</v>
      </c>
    </row>
    <row r="783" spans="1:11" x14ac:dyDescent="0.35">
      <c r="A783" t="s">
        <v>246</v>
      </c>
      <c r="B783">
        <v>202004</v>
      </c>
      <c r="C783" t="s">
        <v>294</v>
      </c>
      <c r="D783">
        <v>354</v>
      </c>
      <c r="E783">
        <v>0</v>
      </c>
      <c r="F783">
        <v>0</v>
      </c>
      <c r="G783">
        <v>0</v>
      </c>
      <c r="H783">
        <v>72949</v>
      </c>
      <c r="I783">
        <v>0</v>
      </c>
      <c r="J783">
        <v>0</v>
      </c>
      <c r="K783">
        <v>0</v>
      </c>
    </row>
    <row r="784" spans="1:11" x14ac:dyDescent="0.35">
      <c r="A784" t="s">
        <v>247</v>
      </c>
      <c r="B784">
        <v>202005</v>
      </c>
      <c r="C784" t="s">
        <v>294</v>
      </c>
      <c r="D784">
        <v>349</v>
      </c>
      <c r="E784">
        <v>0</v>
      </c>
      <c r="F784">
        <v>0</v>
      </c>
      <c r="G784">
        <v>0</v>
      </c>
      <c r="H784">
        <v>72600</v>
      </c>
      <c r="I784">
        <v>0</v>
      </c>
      <c r="J784">
        <v>0</v>
      </c>
      <c r="K784">
        <v>0</v>
      </c>
    </row>
    <row r="785" spans="1:11" x14ac:dyDescent="0.35">
      <c r="A785" t="s">
        <v>248</v>
      </c>
      <c r="B785">
        <v>202006</v>
      </c>
      <c r="C785" t="s">
        <v>294</v>
      </c>
      <c r="D785">
        <v>323</v>
      </c>
      <c r="E785">
        <v>0</v>
      </c>
      <c r="F785">
        <v>0</v>
      </c>
      <c r="G785">
        <v>0</v>
      </c>
      <c r="H785">
        <v>72277</v>
      </c>
      <c r="I785">
        <v>0</v>
      </c>
      <c r="J785">
        <v>0</v>
      </c>
      <c r="K785">
        <v>0</v>
      </c>
    </row>
    <row r="786" spans="1:11" x14ac:dyDescent="0.35">
      <c r="A786" t="s">
        <v>249</v>
      </c>
      <c r="B786">
        <v>202007</v>
      </c>
      <c r="C786" t="s">
        <v>294</v>
      </c>
      <c r="D786">
        <v>362</v>
      </c>
      <c r="E786">
        <v>0</v>
      </c>
      <c r="F786">
        <v>0</v>
      </c>
      <c r="G786">
        <v>0</v>
      </c>
      <c r="H786">
        <v>71915</v>
      </c>
      <c r="I786">
        <v>0</v>
      </c>
      <c r="J786">
        <v>0</v>
      </c>
      <c r="K786">
        <v>0</v>
      </c>
    </row>
    <row r="787" spans="1:11" x14ac:dyDescent="0.35">
      <c r="A787" t="s">
        <v>250</v>
      </c>
      <c r="B787">
        <v>202008</v>
      </c>
      <c r="C787" t="s">
        <v>294</v>
      </c>
      <c r="D787">
        <v>362</v>
      </c>
      <c r="E787">
        <v>0</v>
      </c>
      <c r="F787">
        <v>0</v>
      </c>
      <c r="G787">
        <v>0</v>
      </c>
      <c r="H787">
        <v>71553</v>
      </c>
      <c r="I787">
        <v>0</v>
      </c>
      <c r="J787">
        <v>0</v>
      </c>
      <c r="K787">
        <v>0</v>
      </c>
    </row>
    <row r="788" spans="1:11" x14ac:dyDescent="0.35">
      <c r="A788" t="s">
        <v>251</v>
      </c>
      <c r="B788">
        <v>202009</v>
      </c>
      <c r="C788" t="s">
        <v>294</v>
      </c>
      <c r="D788">
        <v>311</v>
      </c>
      <c r="E788">
        <v>0</v>
      </c>
      <c r="F788">
        <v>0</v>
      </c>
      <c r="G788">
        <v>0</v>
      </c>
      <c r="H788">
        <v>71242</v>
      </c>
      <c r="I788">
        <v>0</v>
      </c>
      <c r="J788">
        <v>0</v>
      </c>
      <c r="K788">
        <v>0</v>
      </c>
    </row>
    <row r="789" spans="1:11" x14ac:dyDescent="0.35">
      <c r="A789" t="s">
        <v>252</v>
      </c>
      <c r="B789">
        <v>202010</v>
      </c>
      <c r="C789" t="s">
        <v>294</v>
      </c>
      <c r="D789">
        <v>312</v>
      </c>
      <c r="E789">
        <v>0</v>
      </c>
      <c r="F789">
        <v>0</v>
      </c>
      <c r="G789">
        <v>0</v>
      </c>
      <c r="H789">
        <v>70930</v>
      </c>
      <c r="I789">
        <v>0</v>
      </c>
      <c r="J789">
        <v>0</v>
      </c>
      <c r="K789">
        <v>0</v>
      </c>
    </row>
    <row r="790" spans="1:11" x14ac:dyDescent="0.35">
      <c r="A790" t="s">
        <v>253</v>
      </c>
      <c r="B790">
        <v>202011</v>
      </c>
      <c r="C790" t="s">
        <v>294</v>
      </c>
      <c r="D790">
        <v>334</v>
      </c>
      <c r="E790">
        <v>0</v>
      </c>
      <c r="F790">
        <v>0</v>
      </c>
      <c r="G790">
        <v>0</v>
      </c>
      <c r="H790">
        <v>70596</v>
      </c>
      <c r="I790">
        <v>0</v>
      </c>
      <c r="J790">
        <v>0</v>
      </c>
      <c r="K790">
        <v>0</v>
      </c>
    </row>
    <row r="791" spans="1:11" x14ac:dyDescent="0.35">
      <c r="A791" t="s">
        <v>254</v>
      </c>
      <c r="B791">
        <v>202012</v>
      </c>
      <c r="C791" t="s">
        <v>294</v>
      </c>
      <c r="D791">
        <v>319</v>
      </c>
      <c r="E791">
        <v>0</v>
      </c>
      <c r="F791">
        <v>0</v>
      </c>
      <c r="G791">
        <v>0</v>
      </c>
      <c r="H791">
        <v>70277</v>
      </c>
      <c r="I791">
        <v>0</v>
      </c>
      <c r="J791">
        <v>0</v>
      </c>
      <c r="K791">
        <v>0</v>
      </c>
    </row>
    <row r="792" spans="1:11" x14ac:dyDescent="0.35">
      <c r="A792" t="s">
        <v>255</v>
      </c>
      <c r="B792">
        <v>202013</v>
      </c>
      <c r="C792" t="s">
        <v>294</v>
      </c>
      <c r="D792">
        <v>355</v>
      </c>
      <c r="E792">
        <v>0</v>
      </c>
      <c r="F792">
        <v>0</v>
      </c>
      <c r="G792">
        <v>0</v>
      </c>
      <c r="H792">
        <v>69922</v>
      </c>
      <c r="I792">
        <v>0</v>
      </c>
      <c r="J792">
        <v>0</v>
      </c>
      <c r="K792">
        <v>0</v>
      </c>
    </row>
    <row r="793" spans="1:11" x14ac:dyDescent="0.35">
      <c r="A793" t="s">
        <v>256</v>
      </c>
      <c r="B793">
        <v>202014</v>
      </c>
      <c r="C793" t="s">
        <v>294</v>
      </c>
      <c r="D793">
        <v>348</v>
      </c>
      <c r="E793">
        <v>0</v>
      </c>
      <c r="F793">
        <v>0</v>
      </c>
      <c r="G793">
        <v>0</v>
      </c>
      <c r="H793">
        <v>69574</v>
      </c>
      <c r="I793">
        <v>0</v>
      </c>
      <c r="J793">
        <v>0</v>
      </c>
      <c r="K793">
        <v>0</v>
      </c>
    </row>
    <row r="794" spans="1:11" x14ac:dyDescent="0.35">
      <c r="A794" t="s">
        <v>257</v>
      </c>
      <c r="B794">
        <v>202015</v>
      </c>
      <c r="C794" t="s">
        <v>294</v>
      </c>
      <c r="D794">
        <v>338</v>
      </c>
      <c r="E794">
        <v>0</v>
      </c>
      <c r="F794">
        <v>0</v>
      </c>
      <c r="G794">
        <v>0</v>
      </c>
      <c r="H794">
        <v>69236</v>
      </c>
      <c r="I794">
        <v>0</v>
      </c>
      <c r="J794">
        <v>0</v>
      </c>
      <c r="K794">
        <v>0</v>
      </c>
    </row>
    <row r="795" spans="1:11" x14ac:dyDescent="0.35">
      <c r="A795" t="s">
        <v>286</v>
      </c>
      <c r="B795">
        <v>202016</v>
      </c>
      <c r="C795" t="s">
        <v>294</v>
      </c>
      <c r="D795">
        <v>333</v>
      </c>
      <c r="E795">
        <v>0</v>
      </c>
      <c r="F795">
        <v>0</v>
      </c>
      <c r="G795">
        <v>0</v>
      </c>
      <c r="H795">
        <v>68903</v>
      </c>
      <c r="I795">
        <v>0</v>
      </c>
      <c r="J795">
        <v>0</v>
      </c>
      <c r="K795">
        <v>0</v>
      </c>
    </row>
    <row r="796" spans="1:11" x14ac:dyDescent="0.35">
      <c r="A796" t="s">
        <v>258</v>
      </c>
      <c r="B796">
        <v>202017</v>
      </c>
      <c r="C796" t="s">
        <v>294</v>
      </c>
      <c r="D796">
        <v>306</v>
      </c>
      <c r="E796">
        <v>0</v>
      </c>
      <c r="F796">
        <v>0</v>
      </c>
      <c r="G796">
        <v>0</v>
      </c>
      <c r="H796">
        <v>68597</v>
      </c>
      <c r="I796">
        <v>0</v>
      </c>
      <c r="J796">
        <v>0</v>
      </c>
      <c r="K796">
        <v>0</v>
      </c>
    </row>
    <row r="797" spans="1:11" x14ac:dyDescent="0.35">
      <c r="A797" t="s">
        <v>259</v>
      </c>
      <c r="B797">
        <v>202018</v>
      </c>
      <c r="C797" t="s">
        <v>294</v>
      </c>
      <c r="D797">
        <v>314</v>
      </c>
      <c r="E797">
        <v>0</v>
      </c>
      <c r="F797">
        <v>0</v>
      </c>
      <c r="G797">
        <v>0</v>
      </c>
      <c r="H797">
        <v>68283</v>
      </c>
      <c r="I797">
        <v>0</v>
      </c>
      <c r="J797">
        <v>0</v>
      </c>
      <c r="K797">
        <v>0</v>
      </c>
    </row>
    <row r="798" spans="1:11" x14ac:dyDescent="0.35">
      <c r="A798" t="s">
        <v>260</v>
      </c>
      <c r="B798">
        <v>202019</v>
      </c>
      <c r="C798" t="s">
        <v>294</v>
      </c>
      <c r="D798">
        <v>304</v>
      </c>
      <c r="E798">
        <v>0</v>
      </c>
      <c r="F798">
        <v>0</v>
      </c>
      <c r="G798">
        <v>0</v>
      </c>
      <c r="H798">
        <v>67979</v>
      </c>
      <c r="I798">
        <v>0</v>
      </c>
      <c r="J798">
        <v>0</v>
      </c>
      <c r="K798">
        <v>0</v>
      </c>
    </row>
    <row r="799" spans="1:11" x14ac:dyDescent="0.35">
      <c r="A799" t="s">
        <v>236</v>
      </c>
      <c r="B799">
        <v>202020</v>
      </c>
      <c r="C799" t="s">
        <v>294</v>
      </c>
      <c r="D799">
        <v>260</v>
      </c>
      <c r="E799">
        <v>0</v>
      </c>
      <c r="F799">
        <v>0</v>
      </c>
      <c r="G799">
        <v>0</v>
      </c>
      <c r="H799">
        <v>67719</v>
      </c>
      <c r="I799">
        <v>0</v>
      </c>
      <c r="J799">
        <v>0</v>
      </c>
      <c r="K799">
        <v>0</v>
      </c>
    </row>
    <row r="800" spans="1:11" x14ac:dyDescent="0.35">
      <c r="A800" t="s">
        <v>261</v>
      </c>
      <c r="B800">
        <v>202021</v>
      </c>
      <c r="C800" t="s">
        <v>294</v>
      </c>
      <c r="D800">
        <v>304</v>
      </c>
      <c r="E800">
        <v>0</v>
      </c>
      <c r="F800">
        <v>0</v>
      </c>
      <c r="G800">
        <v>0</v>
      </c>
      <c r="H800">
        <v>67415</v>
      </c>
      <c r="I800">
        <v>0</v>
      </c>
      <c r="J800">
        <v>0</v>
      </c>
      <c r="K800">
        <v>0</v>
      </c>
    </row>
    <row r="801" spans="1:11" x14ac:dyDescent="0.35">
      <c r="A801" t="s">
        <v>262</v>
      </c>
      <c r="B801">
        <v>202022</v>
      </c>
      <c r="C801" t="s">
        <v>294</v>
      </c>
      <c r="D801">
        <v>274</v>
      </c>
      <c r="E801">
        <v>0</v>
      </c>
      <c r="F801">
        <v>0</v>
      </c>
      <c r="G801">
        <v>0</v>
      </c>
      <c r="H801">
        <v>67141</v>
      </c>
      <c r="I801">
        <v>0</v>
      </c>
      <c r="J801">
        <v>0</v>
      </c>
      <c r="K801">
        <v>0</v>
      </c>
    </row>
    <row r="802" spans="1:11" x14ac:dyDescent="0.35">
      <c r="A802" t="s">
        <v>263</v>
      </c>
      <c r="B802">
        <v>202023</v>
      </c>
      <c r="C802" t="s">
        <v>294</v>
      </c>
      <c r="D802">
        <v>319</v>
      </c>
      <c r="E802">
        <v>0</v>
      </c>
      <c r="F802">
        <v>0</v>
      </c>
      <c r="G802">
        <v>0</v>
      </c>
      <c r="H802">
        <v>66822</v>
      </c>
      <c r="I802">
        <v>0</v>
      </c>
      <c r="J802">
        <v>0</v>
      </c>
      <c r="K802">
        <v>0</v>
      </c>
    </row>
    <row r="803" spans="1:11" x14ac:dyDescent="0.35">
      <c r="A803" t="s">
        <v>264</v>
      </c>
      <c r="B803">
        <v>202024</v>
      </c>
      <c r="C803" t="s">
        <v>294</v>
      </c>
      <c r="D803">
        <v>301</v>
      </c>
      <c r="E803">
        <v>0</v>
      </c>
      <c r="F803">
        <v>0</v>
      </c>
      <c r="G803">
        <v>0</v>
      </c>
      <c r="H803">
        <v>66521</v>
      </c>
      <c r="I803">
        <v>0</v>
      </c>
      <c r="J803">
        <v>0</v>
      </c>
      <c r="K803">
        <v>0</v>
      </c>
    </row>
    <row r="804" spans="1:11" x14ac:dyDescent="0.35">
      <c r="A804" t="s">
        <v>287</v>
      </c>
      <c r="B804">
        <v>202025</v>
      </c>
      <c r="C804" t="s">
        <v>294</v>
      </c>
      <c r="D804">
        <v>289</v>
      </c>
      <c r="E804">
        <v>0</v>
      </c>
      <c r="F804">
        <v>0</v>
      </c>
      <c r="G804">
        <v>0</v>
      </c>
      <c r="H804">
        <v>66232</v>
      </c>
      <c r="I804">
        <v>0</v>
      </c>
      <c r="J804">
        <v>0</v>
      </c>
      <c r="K804">
        <v>0</v>
      </c>
    </row>
    <row r="805" spans="1:11" x14ac:dyDescent="0.35">
      <c r="A805" t="s">
        <v>265</v>
      </c>
      <c r="B805">
        <v>202026</v>
      </c>
      <c r="C805" t="s">
        <v>294</v>
      </c>
      <c r="D805">
        <v>285</v>
      </c>
      <c r="E805">
        <v>0</v>
      </c>
      <c r="F805">
        <v>0</v>
      </c>
      <c r="G805">
        <v>0</v>
      </c>
      <c r="H805">
        <v>65947</v>
      </c>
      <c r="I805">
        <v>0</v>
      </c>
      <c r="J805">
        <v>0</v>
      </c>
      <c r="K805">
        <v>0</v>
      </c>
    </row>
    <row r="806" spans="1:11" x14ac:dyDescent="0.35">
      <c r="A806" t="s">
        <v>266</v>
      </c>
      <c r="B806">
        <v>202027</v>
      </c>
      <c r="C806" t="s">
        <v>294</v>
      </c>
      <c r="D806">
        <v>299</v>
      </c>
      <c r="E806">
        <v>0</v>
      </c>
      <c r="F806">
        <v>0</v>
      </c>
      <c r="G806">
        <v>0</v>
      </c>
      <c r="H806">
        <v>65648</v>
      </c>
      <c r="I806">
        <v>0</v>
      </c>
      <c r="J806">
        <v>0</v>
      </c>
      <c r="K806">
        <v>0</v>
      </c>
    </row>
    <row r="807" spans="1:11" x14ac:dyDescent="0.35">
      <c r="A807" t="s">
        <v>267</v>
      </c>
      <c r="B807">
        <v>202028</v>
      </c>
      <c r="C807" t="s">
        <v>294</v>
      </c>
      <c r="D807">
        <v>271</v>
      </c>
      <c r="E807">
        <v>0</v>
      </c>
      <c r="F807">
        <v>0</v>
      </c>
      <c r="G807">
        <v>0</v>
      </c>
      <c r="H807">
        <v>65377</v>
      </c>
      <c r="I807">
        <v>0</v>
      </c>
      <c r="J807">
        <v>0</v>
      </c>
      <c r="K807">
        <v>0</v>
      </c>
    </row>
    <row r="808" spans="1:11" x14ac:dyDescent="0.35">
      <c r="A808" t="s">
        <v>268</v>
      </c>
      <c r="B808">
        <v>202029</v>
      </c>
      <c r="C808" t="s">
        <v>294</v>
      </c>
      <c r="D808">
        <v>304</v>
      </c>
      <c r="E808">
        <v>0</v>
      </c>
      <c r="F808">
        <v>0</v>
      </c>
      <c r="G808">
        <v>0</v>
      </c>
      <c r="H808">
        <v>65073</v>
      </c>
      <c r="I808">
        <v>0</v>
      </c>
      <c r="J808">
        <v>0</v>
      </c>
      <c r="K808">
        <v>0</v>
      </c>
    </row>
    <row r="809" spans="1:11" x14ac:dyDescent="0.35">
      <c r="A809" t="s">
        <v>237</v>
      </c>
      <c r="B809">
        <v>202030</v>
      </c>
      <c r="C809" t="s">
        <v>294</v>
      </c>
      <c r="D809">
        <v>279</v>
      </c>
      <c r="E809">
        <v>0</v>
      </c>
      <c r="F809">
        <v>0</v>
      </c>
      <c r="G809">
        <v>0</v>
      </c>
      <c r="H809">
        <v>64794</v>
      </c>
      <c r="I809">
        <v>0</v>
      </c>
      <c r="J809">
        <v>0</v>
      </c>
      <c r="K809">
        <v>0</v>
      </c>
    </row>
    <row r="810" spans="1:11" x14ac:dyDescent="0.35">
      <c r="A810" t="s">
        <v>269</v>
      </c>
      <c r="B810">
        <v>202031</v>
      </c>
      <c r="C810" t="s">
        <v>294</v>
      </c>
      <c r="D810">
        <v>363</v>
      </c>
      <c r="E810">
        <v>0</v>
      </c>
      <c r="F810">
        <v>0</v>
      </c>
      <c r="G810">
        <v>0</v>
      </c>
      <c r="H810">
        <v>64431</v>
      </c>
      <c r="I810">
        <v>0</v>
      </c>
      <c r="J810">
        <v>0</v>
      </c>
      <c r="K810">
        <v>0</v>
      </c>
    </row>
    <row r="811" spans="1:11" x14ac:dyDescent="0.35">
      <c r="A811" t="s">
        <v>238</v>
      </c>
      <c r="B811">
        <v>202032</v>
      </c>
      <c r="C811" t="s">
        <v>294</v>
      </c>
      <c r="D811">
        <v>335</v>
      </c>
      <c r="E811">
        <v>0</v>
      </c>
      <c r="F811">
        <v>0</v>
      </c>
      <c r="G811">
        <v>0</v>
      </c>
      <c r="H811">
        <v>64096</v>
      </c>
      <c r="I811">
        <v>0</v>
      </c>
      <c r="J811">
        <v>0</v>
      </c>
      <c r="K811">
        <v>0</v>
      </c>
    </row>
    <row r="812" spans="1:11" x14ac:dyDescent="0.35">
      <c r="A812" t="s">
        <v>270</v>
      </c>
      <c r="B812">
        <v>202033</v>
      </c>
      <c r="C812" t="s">
        <v>294</v>
      </c>
      <c r="D812">
        <v>336</v>
      </c>
      <c r="E812">
        <v>0</v>
      </c>
      <c r="F812">
        <v>0</v>
      </c>
      <c r="G812">
        <v>0</v>
      </c>
      <c r="H812">
        <v>63760</v>
      </c>
      <c r="I812">
        <v>0</v>
      </c>
      <c r="J812">
        <v>0</v>
      </c>
      <c r="K812">
        <v>0</v>
      </c>
    </row>
    <row r="813" spans="1:11" x14ac:dyDescent="0.35">
      <c r="A813" t="s">
        <v>271</v>
      </c>
      <c r="B813">
        <v>202034</v>
      </c>
      <c r="C813" t="s">
        <v>294</v>
      </c>
      <c r="D813">
        <v>312</v>
      </c>
      <c r="E813">
        <v>0</v>
      </c>
      <c r="F813">
        <v>0</v>
      </c>
      <c r="G813">
        <v>0</v>
      </c>
      <c r="H813">
        <v>63448</v>
      </c>
      <c r="I813">
        <v>0</v>
      </c>
      <c r="J813">
        <v>0</v>
      </c>
      <c r="K813">
        <v>0</v>
      </c>
    </row>
    <row r="814" spans="1:11" x14ac:dyDescent="0.35">
      <c r="A814" t="s">
        <v>272</v>
      </c>
      <c r="B814">
        <v>202035</v>
      </c>
      <c r="C814" t="s">
        <v>294</v>
      </c>
      <c r="D814">
        <v>301</v>
      </c>
      <c r="E814">
        <v>0</v>
      </c>
      <c r="F814">
        <v>0</v>
      </c>
      <c r="G814">
        <v>0</v>
      </c>
      <c r="H814">
        <v>63147</v>
      </c>
      <c r="I814">
        <v>0</v>
      </c>
      <c r="J814">
        <v>0</v>
      </c>
      <c r="K814">
        <v>0</v>
      </c>
    </row>
    <row r="815" spans="1:11" x14ac:dyDescent="0.35">
      <c r="A815" t="s">
        <v>273</v>
      </c>
      <c r="B815">
        <v>202036</v>
      </c>
      <c r="C815" t="s">
        <v>294</v>
      </c>
      <c r="D815">
        <v>304</v>
      </c>
      <c r="E815">
        <v>0</v>
      </c>
      <c r="F815">
        <v>0</v>
      </c>
      <c r="G815">
        <v>0</v>
      </c>
      <c r="H815">
        <v>62843</v>
      </c>
      <c r="I815">
        <v>0</v>
      </c>
      <c r="J815">
        <v>0</v>
      </c>
      <c r="K815">
        <v>0</v>
      </c>
    </row>
    <row r="816" spans="1:11" x14ac:dyDescent="0.35">
      <c r="A816" t="s">
        <v>274</v>
      </c>
      <c r="B816">
        <v>202037</v>
      </c>
      <c r="C816" t="s">
        <v>294</v>
      </c>
      <c r="D816">
        <v>330</v>
      </c>
      <c r="E816">
        <v>0</v>
      </c>
      <c r="F816">
        <v>0</v>
      </c>
      <c r="G816">
        <v>0</v>
      </c>
      <c r="H816">
        <v>62513</v>
      </c>
      <c r="I816">
        <v>0</v>
      </c>
      <c r="J816">
        <v>0</v>
      </c>
      <c r="K816">
        <v>0</v>
      </c>
    </row>
    <row r="817" spans="1:11" x14ac:dyDescent="0.35">
      <c r="A817" t="s">
        <v>275</v>
      </c>
      <c r="B817">
        <v>202038</v>
      </c>
      <c r="C817" t="s">
        <v>294</v>
      </c>
      <c r="D817">
        <v>337</v>
      </c>
      <c r="E817">
        <v>0</v>
      </c>
      <c r="F817">
        <v>0</v>
      </c>
      <c r="G817">
        <v>0</v>
      </c>
      <c r="H817">
        <v>62176</v>
      </c>
      <c r="I817">
        <v>0</v>
      </c>
      <c r="J817">
        <v>0</v>
      </c>
      <c r="K817">
        <v>0</v>
      </c>
    </row>
    <row r="818" spans="1:11" x14ac:dyDescent="0.35">
      <c r="A818" t="s">
        <v>276</v>
      </c>
      <c r="B818">
        <v>202039</v>
      </c>
      <c r="C818" t="s">
        <v>294</v>
      </c>
      <c r="D818">
        <v>369</v>
      </c>
      <c r="E818">
        <v>0</v>
      </c>
      <c r="F818">
        <v>0</v>
      </c>
      <c r="G818">
        <v>0</v>
      </c>
      <c r="H818">
        <v>61807</v>
      </c>
      <c r="I818">
        <v>0</v>
      </c>
      <c r="J818">
        <v>0</v>
      </c>
      <c r="K818">
        <v>0</v>
      </c>
    </row>
    <row r="819" spans="1:11" x14ac:dyDescent="0.35">
      <c r="A819" t="s">
        <v>277</v>
      </c>
      <c r="B819">
        <v>202040</v>
      </c>
      <c r="C819" t="s">
        <v>294</v>
      </c>
      <c r="D819">
        <v>398</v>
      </c>
      <c r="E819">
        <v>0</v>
      </c>
      <c r="F819">
        <v>0</v>
      </c>
      <c r="G819">
        <v>0</v>
      </c>
      <c r="H819">
        <v>61409</v>
      </c>
      <c r="I819">
        <v>0</v>
      </c>
      <c r="J819">
        <v>0</v>
      </c>
      <c r="K819">
        <v>0</v>
      </c>
    </row>
    <row r="820" spans="1:11" x14ac:dyDescent="0.35">
      <c r="A820" t="s">
        <v>278</v>
      </c>
      <c r="B820">
        <v>202041</v>
      </c>
      <c r="C820" t="s">
        <v>294</v>
      </c>
      <c r="D820">
        <v>404</v>
      </c>
      <c r="E820">
        <v>0</v>
      </c>
      <c r="F820">
        <v>0</v>
      </c>
      <c r="G820">
        <v>0</v>
      </c>
      <c r="H820">
        <v>61005</v>
      </c>
      <c r="I820">
        <v>0</v>
      </c>
      <c r="J820">
        <v>0</v>
      </c>
      <c r="K820">
        <v>0</v>
      </c>
    </row>
    <row r="821" spans="1:11" x14ac:dyDescent="0.35">
      <c r="A821" t="s">
        <v>279</v>
      </c>
      <c r="B821">
        <v>202042</v>
      </c>
      <c r="C821" t="s">
        <v>294</v>
      </c>
      <c r="D821">
        <v>455</v>
      </c>
      <c r="E821">
        <v>0</v>
      </c>
      <c r="F821">
        <v>0</v>
      </c>
      <c r="G821">
        <v>0</v>
      </c>
      <c r="H821">
        <v>60550</v>
      </c>
      <c r="I821">
        <v>0</v>
      </c>
      <c r="J821">
        <v>0</v>
      </c>
      <c r="K821">
        <v>0</v>
      </c>
    </row>
    <row r="822" spans="1:11" x14ac:dyDescent="0.35">
      <c r="A822" t="s">
        <v>280</v>
      </c>
      <c r="B822">
        <v>202043</v>
      </c>
      <c r="C822" t="s">
        <v>294</v>
      </c>
      <c r="D822">
        <v>584</v>
      </c>
      <c r="E822">
        <v>0</v>
      </c>
      <c r="F822">
        <v>0</v>
      </c>
      <c r="G822">
        <v>0</v>
      </c>
      <c r="H822">
        <v>59966</v>
      </c>
      <c r="I822">
        <v>0</v>
      </c>
      <c r="J822">
        <v>0</v>
      </c>
      <c r="K822">
        <v>0</v>
      </c>
    </row>
    <row r="823" spans="1:11" x14ac:dyDescent="0.35">
      <c r="A823" t="s">
        <v>239</v>
      </c>
      <c r="B823">
        <v>202044</v>
      </c>
      <c r="C823" t="s">
        <v>294</v>
      </c>
      <c r="D823">
        <v>761</v>
      </c>
      <c r="E823">
        <v>0</v>
      </c>
      <c r="F823">
        <v>0</v>
      </c>
      <c r="G823">
        <v>0</v>
      </c>
      <c r="H823">
        <v>59205</v>
      </c>
      <c r="I823">
        <v>0</v>
      </c>
      <c r="J823">
        <v>0</v>
      </c>
      <c r="K823">
        <v>0</v>
      </c>
    </row>
    <row r="824" spans="1:11" x14ac:dyDescent="0.35">
      <c r="A824" t="s">
        <v>240</v>
      </c>
      <c r="B824">
        <v>202045</v>
      </c>
      <c r="C824" t="s">
        <v>294</v>
      </c>
      <c r="D824">
        <v>735</v>
      </c>
      <c r="E824">
        <v>0</v>
      </c>
      <c r="F824">
        <v>0</v>
      </c>
      <c r="G824">
        <v>0</v>
      </c>
      <c r="H824">
        <v>58470</v>
      </c>
      <c r="I824">
        <v>0</v>
      </c>
      <c r="J824">
        <v>0</v>
      </c>
      <c r="K824">
        <v>0</v>
      </c>
    </row>
    <row r="825" spans="1:11" x14ac:dyDescent="0.35">
      <c r="A825" t="s">
        <v>281</v>
      </c>
      <c r="B825">
        <v>202046</v>
      </c>
      <c r="C825" t="s">
        <v>294</v>
      </c>
      <c r="D825">
        <v>669</v>
      </c>
      <c r="E825">
        <v>0</v>
      </c>
      <c r="F825">
        <v>0</v>
      </c>
      <c r="G825">
        <v>0</v>
      </c>
      <c r="H825">
        <v>57801</v>
      </c>
      <c r="I825">
        <v>0</v>
      </c>
      <c r="J825">
        <v>0</v>
      </c>
      <c r="K825">
        <v>0</v>
      </c>
    </row>
    <row r="826" spans="1:11" x14ac:dyDescent="0.35">
      <c r="A826" t="s">
        <v>282</v>
      </c>
      <c r="B826">
        <v>202047</v>
      </c>
      <c r="C826" t="s">
        <v>294</v>
      </c>
      <c r="D826">
        <v>543</v>
      </c>
      <c r="E826">
        <v>0</v>
      </c>
      <c r="F826">
        <v>0</v>
      </c>
      <c r="G826">
        <v>0</v>
      </c>
      <c r="H826">
        <v>57258</v>
      </c>
      <c r="I826">
        <v>0</v>
      </c>
      <c r="J826">
        <v>0</v>
      </c>
      <c r="K826">
        <v>0</v>
      </c>
    </row>
    <row r="827" spans="1:11" x14ac:dyDescent="0.35">
      <c r="A827" t="s">
        <v>283</v>
      </c>
      <c r="B827">
        <v>202048</v>
      </c>
      <c r="C827" t="s">
        <v>294</v>
      </c>
      <c r="D827">
        <v>478</v>
      </c>
      <c r="E827">
        <v>0</v>
      </c>
      <c r="F827">
        <v>0</v>
      </c>
      <c r="G827">
        <v>0</v>
      </c>
      <c r="H827">
        <v>56780</v>
      </c>
      <c r="I827">
        <v>0</v>
      </c>
      <c r="J827">
        <v>0</v>
      </c>
      <c r="K827">
        <v>0</v>
      </c>
    </row>
    <row r="828" spans="1:11" x14ac:dyDescent="0.35">
      <c r="A828" t="s">
        <v>241</v>
      </c>
      <c r="B828">
        <v>202049</v>
      </c>
      <c r="C828" t="s">
        <v>294</v>
      </c>
      <c r="D828">
        <v>478</v>
      </c>
      <c r="E828">
        <v>0</v>
      </c>
      <c r="F828">
        <v>0</v>
      </c>
      <c r="G828">
        <v>0</v>
      </c>
      <c r="H828">
        <v>56302</v>
      </c>
      <c r="I828">
        <v>0</v>
      </c>
      <c r="J828">
        <v>0</v>
      </c>
      <c r="K828">
        <v>0</v>
      </c>
    </row>
    <row r="829" spans="1:11" x14ac:dyDescent="0.35">
      <c r="A829" t="s">
        <v>284</v>
      </c>
      <c r="B829">
        <v>202050</v>
      </c>
      <c r="C829" t="s">
        <v>294</v>
      </c>
      <c r="D829">
        <v>531</v>
      </c>
      <c r="E829">
        <v>0</v>
      </c>
      <c r="F829">
        <v>0</v>
      </c>
      <c r="G829">
        <v>0</v>
      </c>
      <c r="H829">
        <v>55771</v>
      </c>
      <c r="I829">
        <v>0</v>
      </c>
      <c r="J829">
        <v>0</v>
      </c>
      <c r="K829">
        <v>0</v>
      </c>
    </row>
    <row r="830" spans="1:11" x14ac:dyDescent="0.35">
      <c r="A830" t="s">
        <v>242</v>
      </c>
      <c r="B830">
        <v>202051</v>
      </c>
      <c r="C830" t="s">
        <v>294</v>
      </c>
      <c r="D830">
        <v>560</v>
      </c>
      <c r="E830">
        <v>0</v>
      </c>
      <c r="F830">
        <v>0</v>
      </c>
      <c r="G830">
        <v>0</v>
      </c>
      <c r="H830">
        <v>55211</v>
      </c>
      <c r="I830">
        <v>0</v>
      </c>
      <c r="J830">
        <v>0</v>
      </c>
      <c r="K830">
        <v>0</v>
      </c>
    </row>
    <row r="831" spans="1:11" x14ac:dyDescent="0.35">
      <c r="A831" t="s">
        <v>10</v>
      </c>
      <c r="B831">
        <v>202052</v>
      </c>
      <c r="C831" t="s">
        <v>294</v>
      </c>
      <c r="D831">
        <v>535</v>
      </c>
      <c r="E831">
        <v>0</v>
      </c>
      <c r="F831">
        <v>0</v>
      </c>
      <c r="G831">
        <v>0</v>
      </c>
      <c r="H831">
        <v>54676</v>
      </c>
      <c r="I831">
        <v>17</v>
      </c>
      <c r="J831">
        <v>17</v>
      </c>
      <c r="K831">
        <v>0</v>
      </c>
    </row>
    <row r="832" spans="1:11" x14ac:dyDescent="0.35">
      <c r="A832" t="s">
        <v>32</v>
      </c>
      <c r="B832">
        <v>202053</v>
      </c>
      <c r="C832" t="s">
        <v>294</v>
      </c>
      <c r="D832">
        <v>341</v>
      </c>
      <c r="E832">
        <v>0</v>
      </c>
      <c r="F832">
        <v>0</v>
      </c>
      <c r="G832">
        <v>0</v>
      </c>
      <c r="H832">
        <v>54335</v>
      </c>
      <c r="I832">
        <v>223</v>
      </c>
      <c r="J832">
        <v>223</v>
      </c>
      <c r="K832">
        <v>0</v>
      </c>
    </row>
    <row r="833" spans="1:11" x14ac:dyDescent="0.35">
      <c r="A833" t="s">
        <v>33</v>
      </c>
      <c r="B833">
        <v>202101</v>
      </c>
      <c r="C833" t="s">
        <v>294</v>
      </c>
      <c r="D833">
        <v>665</v>
      </c>
      <c r="E833">
        <v>1</v>
      </c>
      <c r="F833">
        <v>1</v>
      </c>
      <c r="G833">
        <v>0</v>
      </c>
      <c r="H833">
        <v>53670</v>
      </c>
      <c r="I833">
        <v>912</v>
      </c>
      <c r="J833">
        <v>911</v>
      </c>
      <c r="K833">
        <v>1</v>
      </c>
    </row>
    <row r="834" spans="1:11" x14ac:dyDescent="0.35">
      <c r="A834" t="s">
        <v>34</v>
      </c>
      <c r="B834">
        <v>202102</v>
      </c>
      <c r="C834" t="s">
        <v>294</v>
      </c>
      <c r="D834">
        <v>635</v>
      </c>
      <c r="E834">
        <v>5</v>
      </c>
      <c r="F834">
        <v>4</v>
      </c>
      <c r="G834">
        <v>1</v>
      </c>
      <c r="H834">
        <v>53035</v>
      </c>
      <c r="I834">
        <v>4124</v>
      </c>
      <c r="J834">
        <v>3886</v>
      </c>
      <c r="K834">
        <v>238</v>
      </c>
    </row>
    <row r="835" spans="1:11" x14ac:dyDescent="0.35">
      <c r="A835" t="s">
        <v>35</v>
      </c>
      <c r="B835">
        <v>202103</v>
      </c>
      <c r="C835" t="s">
        <v>294</v>
      </c>
      <c r="D835">
        <v>574</v>
      </c>
      <c r="E835">
        <v>10</v>
      </c>
      <c r="F835">
        <v>9</v>
      </c>
      <c r="G835">
        <v>1</v>
      </c>
      <c r="H835">
        <v>52461</v>
      </c>
      <c r="I835">
        <v>11757</v>
      </c>
      <c r="J835">
        <v>11144</v>
      </c>
      <c r="K835">
        <v>613</v>
      </c>
    </row>
    <row r="836" spans="1:11" x14ac:dyDescent="0.35">
      <c r="A836" t="s">
        <v>36</v>
      </c>
      <c r="B836">
        <v>202104</v>
      </c>
      <c r="C836" t="s">
        <v>294</v>
      </c>
      <c r="D836">
        <v>514</v>
      </c>
      <c r="E836">
        <v>18</v>
      </c>
      <c r="F836">
        <v>15</v>
      </c>
      <c r="G836">
        <v>3</v>
      </c>
      <c r="H836">
        <v>51947</v>
      </c>
      <c r="I836">
        <v>16054</v>
      </c>
      <c r="J836">
        <v>15356</v>
      </c>
      <c r="K836">
        <v>698</v>
      </c>
    </row>
    <row r="837" spans="1:11" x14ac:dyDescent="0.35">
      <c r="A837" t="s">
        <v>37</v>
      </c>
      <c r="B837">
        <v>202105</v>
      </c>
      <c r="C837" t="s">
        <v>294</v>
      </c>
      <c r="D837">
        <v>498</v>
      </c>
      <c r="E837">
        <v>29</v>
      </c>
      <c r="F837">
        <v>26</v>
      </c>
      <c r="G837">
        <v>3</v>
      </c>
      <c r="H837">
        <v>51449</v>
      </c>
      <c r="I837">
        <v>18457</v>
      </c>
      <c r="J837">
        <v>17422</v>
      </c>
      <c r="K837">
        <v>1035</v>
      </c>
    </row>
    <row r="838" spans="1:11" x14ac:dyDescent="0.35">
      <c r="A838" t="s">
        <v>38</v>
      </c>
      <c r="B838">
        <v>202106</v>
      </c>
      <c r="C838" t="s">
        <v>294</v>
      </c>
      <c r="D838">
        <v>500</v>
      </c>
      <c r="E838">
        <v>22</v>
      </c>
      <c r="F838">
        <v>20</v>
      </c>
      <c r="G838">
        <v>2</v>
      </c>
      <c r="H838">
        <v>50949</v>
      </c>
      <c r="I838">
        <v>21343</v>
      </c>
      <c r="J838">
        <v>19568</v>
      </c>
      <c r="K838">
        <v>1775</v>
      </c>
    </row>
    <row r="839" spans="1:11" x14ac:dyDescent="0.35">
      <c r="A839" t="s">
        <v>39</v>
      </c>
      <c r="B839">
        <v>202107</v>
      </c>
      <c r="C839" t="s">
        <v>294</v>
      </c>
      <c r="D839">
        <v>526</v>
      </c>
      <c r="E839">
        <v>31</v>
      </c>
      <c r="F839">
        <v>29</v>
      </c>
      <c r="G839">
        <v>2</v>
      </c>
      <c r="H839">
        <v>50423</v>
      </c>
      <c r="I839">
        <v>25280</v>
      </c>
      <c r="J839">
        <v>22869</v>
      </c>
      <c r="K839">
        <v>2411</v>
      </c>
    </row>
    <row r="840" spans="1:11" x14ac:dyDescent="0.35">
      <c r="A840" t="s">
        <v>40</v>
      </c>
      <c r="B840">
        <v>202108</v>
      </c>
      <c r="C840" t="s">
        <v>294</v>
      </c>
      <c r="D840">
        <v>570</v>
      </c>
      <c r="E840">
        <v>36</v>
      </c>
      <c r="F840">
        <v>33</v>
      </c>
      <c r="G840">
        <v>3</v>
      </c>
      <c r="H840">
        <v>49853</v>
      </c>
      <c r="I840">
        <v>33272</v>
      </c>
      <c r="J840">
        <v>30292</v>
      </c>
      <c r="K840">
        <v>2980</v>
      </c>
    </row>
    <row r="841" spans="1:11" x14ac:dyDescent="0.35">
      <c r="A841" t="s">
        <v>41</v>
      </c>
      <c r="B841">
        <v>202109</v>
      </c>
      <c r="C841" t="s">
        <v>294</v>
      </c>
      <c r="D841">
        <v>610</v>
      </c>
      <c r="E841">
        <v>55</v>
      </c>
      <c r="F841">
        <v>39</v>
      </c>
      <c r="G841">
        <v>16</v>
      </c>
      <c r="H841">
        <v>49243</v>
      </c>
      <c r="I841">
        <v>60495</v>
      </c>
      <c r="J841">
        <v>54052</v>
      </c>
      <c r="K841">
        <v>6443</v>
      </c>
    </row>
    <row r="842" spans="1:11" x14ac:dyDescent="0.35">
      <c r="A842" t="s">
        <v>42</v>
      </c>
      <c r="B842">
        <v>202110</v>
      </c>
      <c r="C842" t="s">
        <v>294</v>
      </c>
      <c r="D842">
        <v>593</v>
      </c>
      <c r="E842">
        <v>60</v>
      </c>
      <c r="F842">
        <v>48</v>
      </c>
      <c r="G842">
        <v>12</v>
      </c>
      <c r="H842">
        <v>48650</v>
      </c>
      <c r="I842">
        <v>106921</v>
      </c>
      <c r="J842">
        <v>96316</v>
      </c>
      <c r="K842">
        <v>10605</v>
      </c>
    </row>
    <row r="843" spans="1:11" x14ac:dyDescent="0.35">
      <c r="A843" t="s">
        <v>43</v>
      </c>
      <c r="B843">
        <v>202111</v>
      </c>
      <c r="C843" t="s">
        <v>294</v>
      </c>
      <c r="D843">
        <v>531</v>
      </c>
      <c r="E843">
        <v>80</v>
      </c>
      <c r="F843">
        <v>67</v>
      </c>
      <c r="G843">
        <v>13</v>
      </c>
      <c r="H843">
        <v>48119</v>
      </c>
      <c r="I843">
        <v>138746</v>
      </c>
      <c r="J843">
        <v>122730</v>
      </c>
      <c r="K843">
        <v>16016</v>
      </c>
    </row>
    <row r="844" spans="1:11" x14ac:dyDescent="0.35">
      <c r="A844" t="s">
        <v>44</v>
      </c>
      <c r="B844">
        <v>202112</v>
      </c>
      <c r="C844" t="s">
        <v>294</v>
      </c>
      <c r="D844">
        <v>443</v>
      </c>
      <c r="E844">
        <v>71</v>
      </c>
      <c r="F844">
        <v>68</v>
      </c>
      <c r="G844">
        <v>3</v>
      </c>
      <c r="H844">
        <v>47676</v>
      </c>
      <c r="I844">
        <v>157309</v>
      </c>
      <c r="J844">
        <v>137952</v>
      </c>
      <c r="K844">
        <v>19357</v>
      </c>
    </row>
    <row r="845" spans="1:11" x14ac:dyDescent="0.35">
      <c r="A845" t="s">
        <v>45</v>
      </c>
      <c r="B845">
        <v>202113</v>
      </c>
      <c r="C845" t="s">
        <v>294</v>
      </c>
      <c r="D845">
        <v>380</v>
      </c>
      <c r="E845">
        <v>128</v>
      </c>
      <c r="F845">
        <v>108</v>
      </c>
      <c r="G845">
        <v>20</v>
      </c>
      <c r="H845">
        <v>47296</v>
      </c>
      <c r="I845">
        <v>170779</v>
      </c>
      <c r="J845">
        <v>146315</v>
      </c>
      <c r="K845">
        <v>24464</v>
      </c>
    </row>
    <row r="846" spans="1:11" x14ac:dyDescent="0.35">
      <c r="A846" t="s">
        <v>46</v>
      </c>
      <c r="B846">
        <v>202114</v>
      </c>
      <c r="C846" t="s">
        <v>294</v>
      </c>
      <c r="D846">
        <v>315</v>
      </c>
      <c r="E846">
        <v>96</v>
      </c>
      <c r="F846">
        <v>83</v>
      </c>
      <c r="G846">
        <v>13</v>
      </c>
      <c r="H846">
        <v>46981</v>
      </c>
      <c r="I846">
        <v>182818</v>
      </c>
      <c r="J846">
        <v>155586</v>
      </c>
      <c r="K846">
        <v>27232</v>
      </c>
    </row>
    <row r="847" spans="1:11" x14ac:dyDescent="0.35">
      <c r="A847" t="s">
        <v>47</v>
      </c>
      <c r="B847">
        <v>202115</v>
      </c>
      <c r="C847" t="s">
        <v>294</v>
      </c>
      <c r="D847">
        <v>302</v>
      </c>
      <c r="E847">
        <v>90</v>
      </c>
      <c r="F847">
        <v>70</v>
      </c>
      <c r="G847">
        <v>20</v>
      </c>
      <c r="H847">
        <v>46679</v>
      </c>
      <c r="I847">
        <v>194582</v>
      </c>
      <c r="J847">
        <v>164738</v>
      </c>
      <c r="K847">
        <v>29844</v>
      </c>
    </row>
    <row r="848" spans="1:11" x14ac:dyDescent="0.35">
      <c r="A848" t="s">
        <v>48</v>
      </c>
      <c r="B848">
        <v>202116</v>
      </c>
      <c r="C848" t="s">
        <v>294</v>
      </c>
      <c r="D848">
        <v>260</v>
      </c>
      <c r="E848">
        <v>98</v>
      </c>
      <c r="F848">
        <v>80</v>
      </c>
      <c r="G848">
        <v>18</v>
      </c>
      <c r="H848">
        <v>46419</v>
      </c>
      <c r="I848">
        <v>201996</v>
      </c>
      <c r="J848">
        <v>171293</v>
      </c>
      <c r="K848">
        <v>30703</v>
      </c>
    </row>
    <row r="849" spans="1:11" x14ac:dyDescent="0.35">
      <c r="A849" t="s">
        <v>49</v>
      </c>
      <c r="B849">
        <v>202117</v>
      </c>
      <c r="C849" t="s">
        <v>294</v>
      </c>
      <c r="D849">
        <v>239</v>
      </c>
      <c r="E849">
        <v>121</v>
      </c>
      <c r="F849">
        <v>100</v>
      </c>
      <c r="G849">
        <v>21</v>
      </c>
      <c r="H849">
        <v>46180</v>
      </c>
      <c r="I849">
        <v>208224</v>
      </c>
      <c r="J849">
        <v>177039</v>
      </c>
      <c r="K849">
        <v>31185</v>
      </c>
    </row>
    <row r="850" spans="1:11" x14ac:dyDescent="0.35">
      <c r="A850" t="s">
        <v>50</v>
      </c>
      <c r="B850">
        <v>202118</v>
      </c>
      <c r="C850" t="s">
        <v>294</v>
      </c>
      <c r="D850">
        <v>178</v>
      </c>
      <c r="E850">
        <v>131</v>
      </c>
      <c r="F850">
        <v>111</v>
      </c>
      <c r="G850">
        <v>20</v>
      </c>
      <c r="H850">
        <v>46002</v>
      </c>
      <c r="I850">
        <v>214428</v>
      </c>
      <c r="J850">
        <v>182701</v>
      </c>
      <c r="K850">
        <v>31727</v>
      </c>
    </row>
    <row r="851" spans="1:11" x14ac:dyDescent="0.35">
      <c r="A851" t="s">
        <v>51</v>
      </c>
      <c r="B851">
        <v>202119</v>
      </c>
      <c r="C851" t="s">
        <v>294</v>
      </c>
      <c r="D851">
        <v>185</v>
      </c>
      <c r="E851">
        <v>136</v>
      </c>
      <c r="F851">
        <v>116</v>
      </c>
      <c r="G851">
        <v>20</v>
      </c>
      <c r="H851">
        <v>45817</v>
      </c>
      <c r="I851">
        <v>219661</v>
      </c>
      <c r="J851">
        <v>187312</v>
      </c>
      <c r="K851">
        <v>32349</v>
      </c>
    </row>
    <row r="852" spans="1:11" x14ac:dyDescent="0.35">
      <c r="A852" t="s">
        <v>52</v>
      </c>
      <c r="B852">
        <v>202120</v>
      </c>
      <c r="C852" t="s">
        <v>294</v>
      </c>
      <c r="D852">
        <v>164</v>
      </c>
      <c r="E852">
        <v>109</v>
      </c>
      <c r="F852">
        <v>87</v>
      </c>
      <c r="G852">
        <v>22</v>
      </c>
      <c r="H852">
        <v>45653</v>
      </c>
      <c r="I852">
        <v>223781</v>
      </c>
      <c r="J852">
        <v>190442</v>
      </c>
      <c r="K852">
        <v>33339</v>
      </c>
    </row>
    <row r="853" spans="1:11" x14ac:dyDescent="0.35">
      <c r="A853" t="s">
        <v>53</v>
      </c>
      <c r="B853">
        <v>202121</v>
      </c>
      <c r="C853" t="s">
        <v>294</v>
      </c>
      <c r="D853">
        <v>149</v>
      </c>
      <c r="E853">
        <v>110</v>
      </c>
      <c r="F853">
        <v>91</v>
      </c>
      <c r="G853">
        <v>19</v>
      </c>
      <c r="H853">
        <v>45504</v>
      </c>
      <c r="I853">
        <v>226679</v>
      </c>
      <c r="J853">
        <v>192521</v>
      </c>
      <c r="K853">
        <v>34158</v>
      </c>
    </row>
    <row r="854" spans="1:11" x14ac:dyDescent="0.35">
      <c r="A854" t="s">
        <v>54</v>
      </c>
      <c r="B854">
        <v>202122</v>
      </c>
      <c r="C854" t="s">
        <v>294</v>
      </c>
      <c r="D854">
        <v>128</v>
      </c>
      <c r="E854">
        <v>128</v>
      </c>
      <c r="F854">
        <v>101</v>
      </c>
      <c r="G854">
        <v>27</v>
      </c>
      <c r="H854">
        <v>45376</v>
      </c>
      <c r="I854">
        <v>229147</v>
      </c>
      <c r="J854">
        <v>194167</v>
      </c>
      <c r="K854">
        <v>34980</v>
      </c>
    </row>
    <row r="855" spans="1:11" x14ac:dyDescent="0.35">
      <c r="A855" t="s">
        <v>55</v>
      </c>
      <c r="B855">
        <v>202123</v>
      </c>
      <c r="C855" t="s">
        <v>294</v>
      </c>
      <c r="D855">
        <v>122</v>
      </c>
      <c r="E855">
        <v>127</v>
      </c>
      <c r="F855">
        <v>111</v>
      </c>
      <c r="G855">
        <v>16</v>
      </c>
      <c r="H855">
        <v>45254</v>
      </c>
      <c r="I855">
        <v>231167</v>
      </c>
      <c r="J855">
        <v>195431</v>
      </c>
      <c r="K855">
        <v>35736</v>
      </c>
    </row>
    <row r="856" spans="1:11" x14ac:dyDescent="0.35">
      <c r="A856" t="s">
        <v>56</v>
      </c>
      <c r="B856">
        <v>202124</v>
      </c>
      <c r="C856" t="s">
        <v>294</v>
      </c>
      <c r="D856">
        <v>144</v>
      </c>
      <c r="E856">
        <v>127</v>
      </c>
      <c r="F856">
        <v>106</v>
      </c>
      <c r="G856">
        <v>21</v>
      </c>
      <c r="H856">
        <v>45110</v>
      </c>
      <c r="I856">
        <v>232460</v>
      </c>
      <c r="J856">
        <v>196275</v>
      </c>
      <c r="K856">
        <v>36185</v>
      </c>
    </row>
    <row r="857" spans="1:11" x14ac:dyDescent="0.35">
      <c r="A857" t="s">
        <v>57</v>
      </c>
      <c r="B857">
        <v>202125</v>
      </c>
      <c r="C857" t="s">
        <v>294</v>
      </c>
      <c r="D857">
        <v>128</v>
      </c>
      <c r="E857">
        <v>140</v>
      </c>
      <c r="F857">
        <v>120</v>
      </c>
      <c r="G857">
        <v>20</v>
      </c>
      <c r="H857">
        <v>44982</v>
      </c>
      <c r="I857">
        <v>233470</v>
      </c>
      <c r="J857">
        <v>196972</v>
      </c>
      <c r="K857">
        <v>36498</v>
      </c>
    </row>
    <row r="858" spans="1:11" x14ac:dyDescent="0.35">
      <c r="A858" t="s">
        <v>58</v>
      </c>
      <c r="B858">
        <v>202126</v>
      </c>
      <c r="C858" t="s">
        <v>294</v>
      </c>
      <c r="D858">
        <v>111</v>
      </c>
      <c r="E858">
        <v>124</v>
      </c>
      <c r="F858">
        <v>103</v>
      </c>
      <c r="G858">
        <v>21</v>
      </c>
      <c r="H858">
        <v>44871</v>
      </c>
      <c r="I858">
        <v>234331</v>
      </c>
      <c r="J858">
        <v>197697</v>
      </c>
      <c r="K858">
        <v>36634</v>
      </c>
    </row>
    <row r="859" spans="1:11" x14ac:dyDescent="0.35">
      <c r="A859" t="s">
        <v>59</v>
      </c>
      <c r="B859">
        <v>202127</v>
      </c>
      <c r="C859" t="s">
        <v>294</v>
      </c>
      <c r="D859">
        <v>132</v>
      </c>
      <c r="E859">
        <v>118</v>
      </c>
      <c r="F859">
        <v>101</v>
      </c>
      <c r="G859">
        <v>17</v>
      </c>
      <c r="H859">
        <v>44739</v>
      </c>
      <c r="I859">
        <v>234991</v>
      </c>
      <c r="J859">
        <v>198318</v>
      </c>
      <c r="K859">
        <v>36673</v>
      </c>
    </row>
    <row r="860" spans="1:11" x14ac:dyDescent="0.35">
      <c r="A860" t="s">
        <v>60</v>
      </c>
      <c r="B860">
        <v>202128</v>
      </c>
      <c r="C860" t="s">
        <v>294</v>
      </c>
      <c r="D860">
        <v>112</v>
      </c>
      <c r="E860">
        <v>169</v>
      </c>
      <c r="F860">
        <v>139</v>
      </c>
      <c r="G860">
        <v>30</v>
      </c>
      <c r="H860">
        <v>44627</v>
      </c>
      <c r="I860">
        <v>235981</v>
      </c>
      <c r="J860">
        <v>199233</v>
      </c>
      <c r="K860">
        <v>36748</v>
      </c>
    </row>
    <row r="861" spans="1:11" x14ac:dyDescent="0.35">
      <c r="A861" t="s">
        <v>61</v>
      </c>
      <c r="B861">
        <v>202129</v>
      </c>
      <c r="C861" t="s">
        <v>294</v>
      </c>
      <c r="D861">
        <v>110</v>
      </c>
      <c r="E861">
        <v>154</v>
      </c>
      <c r="F861">
        <v>126</v>
      </c>
      <c r="G861">
        <v>28</v>
      </c>
      <c r="H861">
        <v>44517</v>
      </c>
      <c r="I861">
        <v>236733</v>
      </c>
      <c r="J861">
        <v>199908</v>
      </c>
      <c r="K861">
        <v>36825</v>
      </c>
    </row>
    <row r="862" spans="1:11" x14ac:dyDescent="0.35">
      <c r="A862" t="s">
        <v>62</v>
      </c>
      <c r="B862">
        <v>202130</v>
      </c>
      <c r="C862" t="s">
        <v>294</v>
      </c>
      <c r="D862">
        <v>101</v>
      </c>
      <c r="E862">
        <v>193</v>
      </c>
      <c r="F862">
        <v>156</v>
      </c>
      <c r="G862">
        <v>37</v>
      </c>
      <c r="H862">
        <v>44416</v>
      </c>
      <c r="I862">
        <v>237399</v>
      </c>
      <c r="J862">
        <v>200536</v>
      </c>
      <c r="K862">
        <v>36863</v>
      </c>
    </row>
    <row r="863" spans="1:11" x14ac:dyDescent="0.35">
      <c r="A863" t="s">
        <v>63</v>
      </c>
      <c r="B863">
        <v>202131</v>
      </c>
      <c r="C863" t="s">
        <v>294</v>
      </c>
      <c r="D863">
        <v>103</v>
      </c>
      <c r="E863">
        <v>164</v>
      </c>
      <c r="F863">
        <v>132</v>
      </c>
      <c r="G863">
        <v>32</v>
      </c>
      <c r="H863">
        <v>44313</v>
      </c>
      <c r="I863">
        <v>237895</v>
      </c>
      <c r="J863">
        <v>201004</v>
      </c>
      <c r="K863">
        <v>36891</v>
      </c>
    </row>
    <row r="864" spans="1:11" x14ac:dyDescent="0.35">
      <c r="A864" t="s">
        <v>64</v>
      </c>
      <c r="B864">
        <v>202132</v>
      </c>
      <c r="C864" t="s">
        <v>294</v>
      </c>
      <c r="D864">
        <v>99</v>
      </c>
      <c r="E864">
        <v>172</v>
      </c>
      <c r="F864">
        <v>140</v>
      </c>
      <c r="G864">
        <v>32</v>
      </c>
      <c r="H864">
        <v>44214</v>
      </c>
      <c r="I864">
        <v>238179</v>
      </c>
      <c r="J864">
        <v>201270</v>
      </c>
      <c r="K864">
        <v>36909</v>
      </c>
    </row>
    <row r="865" spans="1:11" x14ac:dyDescent="0.35">
      <c r="A865" t="s">
        <v>65</v>
      </c>
      <c r="B865">
        <v>202133</v>
      </c>
      <c r="C865" t="s">
        <v>294</v>
      </c>
      <c r="D865">
        <v>76</v>
      </c>
      <c r="E865">
        <v>143</v>
      </c>
      <c r="F865">
        <v>122</v>
      </c>
      <c r="G865">
        <v>21</v>
      </c>
      <c r="H865">
        <v>44138</v>
      </c>
      <c r="I865">
        <v>238407</v>
      </c>
      <c r="J865">
        <v>201485</v>
      </c>
      <c r="K865">
        <v>36922</v>
      </c>
    </row>
    <row r="866" spans="1:11" x14ac:dyDescent="0.35">
      <c r="A866" t="s">
        <v>66</v>
      </c>
      <c r="B866">
        <v>202134</v>
      </c>
      <c r="C866" t="s">
        <v>294</v>
      </c>
      <c r="D866">
        <v>85</v>
      </c>
      <c r="E866">
        <v>152</v>
      </c>
      <c r="F866">
        <v>127</v>
      </c>
      <c r="G866">
        <v>25</v>
      </c>
      <c r="H866">
        <v>44053</v>
      </c>
      <c r="I866">
        <v>238619</v>
      </c>
      <c r="J866">
        <v>201679</v>
      </c>
      <c r="K866">
        <v>36940</v>
      </c>
    </row>
    <row r="867" spans="1:11" x14ac:dyDescent="0.35">
      <c r="A867" t="s">
        <v>67</v>
      </c>
      <c r="B867">
        <v>202135</v>
      </c>
      <c r="C867" t="s">
        <v>294</v>
      </c>
      <c r="D867">
        <v>79</v>
      </c>
      <c r="E867">
        <v>155</v>
      </c>
      <c r="F867">
        <v>121</v>
      </c>
      <c r="G867">
        <v>34</v>
      </c>
      <c r="H867">
        <v>43974</v>
      </c>
      <c r="I867">
        <v>238770</v>
      </c>
      <c r="J867">
        <v>201822</v>
      </c>
      <c r="K867">
        <v>36948</v>
      </c>
    </row>
    <row r="868" spans="1:11" x14ac:dyDescent="0.35">
      <c r="A868" t="s">
        <v>68</v>
      </c>
      <c r="B868">
        <v>202136</v>
      </c>
      <c r="C868" t="s">
        <v>294</v>
      </c>
      <c r="D868">
        <v>100</v>
      </c>
      <c r="E868">
        <v>167</v>
      </c>
      <c r="F868">
        <v>135</v>
      </c>
      <c r="G868">
        <v>32</v>
      </c>
      <c r="H868">
        <v>43874</v>
      </c>
      <c r="I868">
        <v>238914</v>
      </c>
      <c r="J868">
        <v>201961</v>
      </c>
      <c r="K868">
        <v>36953</v>
      </c>
    </row>
    <row r="869" spans="1:11" x14ac:dyDescent="0.35">
      <c r="A869" t="s">
        <v>69</v>
      </c>
      <c r="B869">
        <v>202137</v>
      </c>
      <c r="C869" t="s">
        <v>294</v>
      </c>
      <c r="D869">
        <v>100</v>
      </c>
      <c r="E869">
        <v>157</v>
      </c>
      <c r="F869">
        <v>130</v>
      </c>
      <c r="G869">
        <v>27</v>
      </c>
      <c r="H869">
        <v>43774</v>
      </c>
      <c r="I869">
        <v>239056</v>
      </c>
      <c r="J869">
        <v>202089</v>
      </c>
      <c r="K869">
        <v>36967</v>
      </c>
    </row>
    <row r="870" spans="1:11" x14ac:dyDescent="0.35">
      <c r="A870" t="s">
        <v>70</v>
      </c>
      <c r="B870">
        <v>202138</v>
      </c>
      <c r="C870" t="s">
        <v>294</v>
      </c>
      <c r="D870">
        <v>91</v>
      </c>
      <c r="E870">
        <v>170</v>
      </c>
      <c r="F870">
        <v>136</v>
      </c>
      <c r="G870">
        <v>34</v>
      </c>
      <c r="H870">
        <v>43683</v>
      </c>
      <c r="I870">
        <v>239188</v>
      </c>
      <c r="J870">
        <v>202208</v>
      </c>
      <c r="K870">
        <v>36980</v>
      </c>
    </row>
    <row r="871" spans="1:11" x14ac:dyDescent="0.35">
      <c r="A871" t="s">
        <v>71</v>
      </c>
      <c r="B871">
        <v>202139</v>
      </c>
      <c r="C871" t="s">
        <v>294</v>
      </c>
      <c r="D871">
        <v>85</v>
      </c>
      <c r="E871">
        <v>166</v>
      </c>
      <c r="F871">
        <v>135</v>
      </c>
      <c r="G871">
        <v>31</v>
      </c>
      <c r="H871">
        <v>43598</v>
      </c>
      <c r="I871">
        <v>239212</v>
      </c>
      <c r="J871">
        <v>202240</v>
      </c>
      <c r="K871">
        <v>36972</v>
      </c>
    </row>
    <row r="872" spans="1:11" x14ac:dyDescent="0.35">
      <c r="A872" t="s">
        <v>72</v>
      </c>
      <c r="B872">
        <v>202140</v>
      </c>
      <c r="C872" t="s">
        <v>294</v>
      </c>
      <c r="D872">
        <v>89</v>
      </c>
      <c r="E872">
        <v>162</v>
      </c>
      <c r="F872">
        <v>133</v>
      </c>
      <c r="G872">
        <v>29</v>
      </c>
      <c r="H872">
        <v>43509</v>
      </c>
      <c r="I872">
        <v>239257</v>
      </c>
      <c r="J872">
        <v>202287</v>
      </c>
      <c r="K872">
        <v>36970</v>
      </c>
    </row>
    <row r="873" spans="1:11" x14ac:dyDescent="0.35">
      <c r="A873" t="s">
        <v>73</v>
      </c>
      <c r="B873">
        <v>202141</v>
      </c>
      <c r="C873" t="s">
        <v>294</v>
      </c>
      <c r="D873">
        <v>108</v>
      </c>
      <c r="E873">
        <v>186</v>
      </c>
      <c r="F873">
        <v>154</v>
      </c>
      <c r="G873">
        <v>32</v>
      </c>
      <c r="H873">
        <v>43401</v>
      </c>
      <c r="I873">
        <v>239286</v>
      </c>
      <c r="J873">
        <v>202325</v>
      </c>
      <c r="K873">
        <v>36961</v>
      </c>
    </row>
    <row r="874" spans="1:11" x14ac:dyDescent="0.35">
      <c r="A874" t="s">
        <v>74</v>
      </c>
      <c r="B874">
        <v>202142</v>
      </c>
      <c r="C874" t="s">
        <v>294</v>
      </c>
      <c r="D874">
        <v>98</v>
      </c>
      <c r="E874">
        <v>188</v>
      </c>
      <c r="F874">
        <v>146</v>
      </c>
      <c r="G874">
        <v>42</v>
      </c>
      <c r="H874">
        <v>43303</v>
      </c>
      <c r="I874">
        <v>239411</v>
      </c>
      <c r="J874">
        <v>202449</v>
      </c>
      <c r="K874">
        <v>36962</v>
      </c>
    </row>
    <row r="875" spans="1:11" x14ac:dyDescent="0.35">
      <c r="A875" t="s">
        <v>75</v>
      </c>
      <c r="B875">
        <v>202143</v>
      </c>
      <c r="C875" t="s">
        <v>294</v>
      </c>
      <c r="D875">
        <v>134</v>
      </c>
      <c r="E875">
        <v>252</v>
      </c>
      <c r="F875">
        <v>213</v>
      </c>
      <c r="G875">
        <v>39</v>
      </c>
      <c r="H875">
        <v>43169</v>
      </c>
      <c r="I875">
        <v>239598</v>
      </c>
      <c r="J875">
        <v>202623</v>
      </c>
      <c r="K875">
        <v>36975</v>
      </c>
    </row>
    <row r="876" spans="1:11" x14ac:dyDescent="0.35">
      <c r="A876" t="s">
        <v>76</v>
      </c>
      <c r="B876">
        <v>202144</v>
      </c>
      <c r="C876" t="s">
        <v>294</v>
      </c>
      <c r="D876">
        <v>130</v>
      </c>
      <c r="E876">
        <v>226</v>
      </c>
      <c r="F876">
        <v>185</v>
      </c>
      <c r="G876">
        <v>41</v>
      </c>
      <c r="H876">
        <v>43039</v>
      </c>
      <c r="I876">
        <v>240230</v>
      </c>
      <c r="J876">
        <v>203196</v>
      </c>
      <c r="K876">
        <v>37034</v>
      </c>
    </row>
    <row r="877" spans="1:11" x14ac:dyDescent="0.35">
      <c r="A877" t="s">
        <v>77</v>
      </c>
      <c r="B877">
        <v>202145</v>
      </c>
      <c r="C877" t="s">
        <v>294</v>
      </c>
      <c r="D877">
        <v>110</v>
      </c>
      <c r="E877">
        <v>256</v>
      </c>
      <c r="F877">
        <v>218</v>
      </c>
      <c r="G877">
        <v>38</v>
      </c>
      <c r="H877">
        <v>42929</v>
      </c>
      <c r="I877">
        <v>240813</v>
      </c>
      <c r="J877">
        <v>203724</v>
      </c>
      <c r="K877">
        <v>37089</v>
      </c>
    </row>
    <row r="878" spans="1:11" x14ac:dyDescent="0.35">
      <c r="A878" t="s">
        <v>78</v>
      </c>
      <c r="B878">
        <v>202146</v>
      </c>
      <c r="C878" t="s">
        <v>294</v>
      </c>
      <c r="D878">
        <v>196</v>
      </c>
      <c r="E878">
        <v>261</v>
      </c>
      <c r="F878">
        <v>220</v>
      </c>
      <c r="G878">
        <v>41</v>
      </c>
      <c r="H878">
        <v>42733</v>
      </c>
      <c r="I878">
        <v>241445</v>
      </c>
      <c r="J878">
        <v>204303</v>
      </c>
      <c r="K878">
        <v>37142</v>
      </c>
    </row>
    <row r="879" spans="1:11" x14ac:dyDescent="0.35">
      <c r="A879" t="s">
        <v>79</v>
      </c>
      <c r="B879">
        <v>202147</v>
      </c>
      <c r="C879" t="s">
        <v>294</v>
      </c>
      <c r="D879">
        <v>172</v>
      </c>
      <c r="E879">
        <v>249</v>
      </c>
      <c r="F879">
        <v>198</v>
      </c>
      <c r="G879">
        <v>51</v>
      </c>
      <c r="H879">
        <v>42561</v>
      </c>
      <c r="I879">
        <v>242359</v>
      </c>
      <c r="J879">
        <v>205136</v>
      </c>
      <c r="K879">
        <v>37223</v>
      </c>
    </row>
    <row r="880" spans="1:11" x14ac:dyDescent="0.35">
      <c r="A880" t="s">
        <v>80</v>
      </c>
      <c r="B880">
        <v>202148</v>
      </c>
      <c r="C880" t="s">
        <v>294</v>
      </c>
      <c r="D880">
        <v>182</v>
      </c>
      <c r="E880">
        <v>262</v>
      </c>
      <c r="F880">
        <v>222</v>
      </c>
      <c r="G880">
        <v>40</v>
      </c>
      <c r="H880">
        <v>42379</v>
      </c>
      <c r="I880">
        <v>243094</v>
      </c>
      <c r="J880">
        <v>205774</v>
      </c>
      <c r="K880">
        <v>37320</v>
      </c>
    </row>
    <row r="881" spans="1:11" x14ac:dyDescent="0.35">
      <c r="A881" t="s">
        <v>81</v>
      </c>
      <c r="B881">
        <v>202149</v>
      </c>
      <c r="C881" t="s">
        <v>294</v>
      </c>
      <c r="D881">
        <v>172</v>
      </c>
      <c r="E881">
        <v>269</v>
      </c>
      <c r="F881">
        <v>229</v>
      </c>
      <c r="G881">
        <v>40</v>
      </c>
      <c r="H881">
        <v>42207</v>
      </c>
      <c r="I881">
        <v>243591</v>
      </c>
      <c r="J881">
        <v>206183</v>
      </c>
      <c r="K881">
        <v>37408</v>
      </c>
    </row>
    <row r="882" spans="1:11" x14ac:dyDescent="0.35">
      <c r="A882" t="s">
        <v>82</v>
      </c>
      <c r="B882">
        <v>202150</v>
      </c>
      <c r="C882" t="s">
        <v>294</v>
      </c>
      <c r="D882">
        <v>167</v>
      </c>
      <c r="E882">
        <v>232</v>
      </c>
      <c r="F882">
        <v>185</v>
      </c>
      <c r="G882">
        <v>47</v>
      </c>
      <c r="H882">
        <v>42040</v>
      </c>
      <c r="I882">
        <v>244028</v>
      </c>
      <c r="J882">
        <v>206580</v>
      </c>
      <c r="K882">
        <v>37448</v>
      </c>
    </row>
    <row r="883" spans="1:11" x14ac:dyDescent="0.35">
      <c r="A883" t="s">
        <v>83</v>
      </c>
      <c r="B883">
        <v>202151</v>
      </c>
      <c r="C883" t="s">
        <v>294</v>
      </c>
      <c r="D883">
        <v>159</v>
      </c>
      <c r="E883">
        <v>230</v>
      </c>
      <c r="F883">
        <v>196</v>
      </c>
      <c r="G883">
        <v>34</v>
      </c>
      <c r="H883">
        <v>41881</v>
      </c>
      <c r="I883">
        <v>244033</v>
      </c>
      <c r="J883">
        <v>206588</v>
      </c>
      <c r="K883">
        <v>37445</v>
      </c>
    </row>
    <row r="884" spans="1:11" x14ac:dyDescent="0.35">
      <c r="A884" t="s">
        <v>84</v>
      </c>
      <c r="B884">
        <v>202152</v>
      </c>
      <c r="C884" t="s">
        <v>294</v>
      </c>
      <c r="D884">
        <v>89</v>
      </c>
      <c r="E884">
        <v>131</v>
      </c>
      <c r="F884">
        <v>106</v>
      </c>
      <c r="G884">
        <v>25</v>
      </c>
      <c r="H884">
        <v>41792</v>
      </c>
      <c r="I884">
        <v>244027</v>
      </c>
      <c r="J884">
        <v>206590</v>
      </c>
      <c r="K884">
        <v>37437</v>
      </c>
    </row>
    <row r="885" spans="1:11" x14ac:dyDescent="0.35">
      <c r="A885" t="s">
        <v>285</v>
      </c>
      <c r="B885">
        <v>202153</v>
      </c>
      <c r="C885" t="s">
        <v>294</v>
      </c>
      <c r="D885">
        <v>282</v>
      </c>
      <c r="E885">
        <v>0</v>
      </c>
      <c r="F885">
        <v>0</v>
      </c>
      <c r="G885">
        <v>0</v>
      </c>
      <c r="H885">
        <v>41510</v>
      </c>
      <c r="I885">
        <v>244051</v>
      </c>
      <c r="J885">
        <v>206614</v>
      </c>
      <c r="K885">
        <v>37437</v>
      </c>
    </row>
    <row r="886" spans="1:11" x14ac:dyDescent="0.35">
      <c r="A886" t="s">
        <v>85</v>
      </c>
      <c r="B886">
        <v>202201</v>
      </c>
      <c r="C886" t="s">
        <v>294</v>
      </c>
      <c r="D886">
        <v>106</v>
      </c>
      <c r="E886">
        <v>205</v>
      </c>
      <c r="F886">
        <v>173</v>
      </c>
      <c r="G886">
        <v>32</v>
      </c>
      <c r="H886">
        <v>41404</v>
      </c>
      <c r="I886">
        <v>244152</v>
      </c>
      <c r="J886">
        <v>206703</v>
      </c>
      <c r="K886">
        <v>37449</v>
      </c>
    </row>
    <row r="887" spans="1:11" x14ac:dyDescent="0.35">
      <c r="A887" t="s">
        <v>86</v>
      </c>
      <c r="B887">
        <v>202202</v>
      </c>
      <c r="C887" t="s">
        <v>294</v>
      </c>
      <c r="D887">
        <v>101</v>
      </c>
      <c r="E887">
        <v>207</v>
      </c>
      <c r="F887">
        <v>163</v>
      </c>
      <c r="G887">
        <v>44</v>
      </c>
      <c r="H887">
        <v>41303</v>
      </c>
      <c r="I887">
        <v>244245</v>
      </c>
      <c r="J887">
        <v>206793</v>
      </c>
      <c r="K887">
        <v>37452</v>
      </c>
    </row>
    <row r="888" spans="1:11" x14ac:dyDescent="0.35">
      <c r="A888" t="s">
        <v>87</v>
      </c>
      <c r="B888">
        <v>202203</v>
      </c>
      <c r="C888" t="s">
        <v>294</v>
      </c>
      <c r="D888">
        <v>88</v>
      </c>
      <c r="E888">
        <v>184</v>
      </c>
      <c r="F888">
        <v>153</v>
      </c>
      <c r="G888">
        <v>31</v>
      </c>
      <c r="H888">
        <v>41215</v>
      </c>
      <c r="I888">
        <v>244280</v>
      </c>
      <c r="J888">
        <v>206827</v>
      </c>
      <c r="K888">
        <v>37453</v>
      </c>
    </row>
    <row r="889" spans="1:11" x14ac:dyDescent="0.35">
      <c r="A889" t="s">
        <v>88</v>
      </c>
      <c r="B889">
        <v>202204</v>
      </c>
      <c r="C889" t="s">
        <v>294</v>
      </c>
      <c r="D889">
        <v>80</v>
      </c>
      <c r="E889">
        <v>224</v>
      </c>
      <c r="F889">
        <v>185</v>
      </c>
      <c r="G889">
        <v>39</v>
      </c>
      <c r="H889">
        <v>41135</v>
      </c>
      <c r="I889">
        <v>244201</v>
      </c>
      <c r="J889">
        <v>206773</v>
      </c>
      <c r="K889">
        <v>37428</v>
      </c>
    </row>
    <row r="890" spans="1:11" x14ac:dyDescent="0.35">
      <c r="A890" t="s">
        <v>89</v>
      </c>
      <c r="B890">
        <v>202205</v>
      </c>
      <c r="C890" t="s">
        <v>294</v>
      </c>
      <c r="D890">
        <v>113</v>
      </c>
      <c r="E890">
        <v>203</v>
      </c>
      <c r="F890">
        <v>167</v>
      </c>
      <c r="G890">
        <v>36</v>
      </c>
      <c r="H890">
        <v>41022</v>
      </c>
      <c r="I890">
        <v>244076</v>
      </c>
      <c r="J890">
        <v>206669</v>
      </c>
      <c r="K890">
        <v>37407</v>
      </c>
    </row>
    <row r="891" spans="1:11" x14ac:dyDescent="0.35">
      <c r="A891" t="s">
        <v>90</v>
      </c>
      <c r="B891">
        <v>202206</v>
      </c>
      <c r="C891" t="s">
        <v>294</v>
      </c>
      <c r="D891">
        <v>126</v>
      </c>
      <c r="E891">
        <v>246</v>
      </c>
      <c r="F891">
        <v>196</v>
      </c>
      <c r="G891">
        <v>50</v>
      </c>
      <c r="H891">
        <v>40896</v>
      </c>
      <c r="I891">
        <v>243875</v>
      </c>
      <c r="J891">
        <v>206514</v>
      </c>
      <c r="K891">
        <v>37361</v>
      </c>
    </row>
    <row r="892" spans="1:11" x14ac:dyDescent="0.35">
      <c r="A892" t="s">
        <v>91</v>
      </c>
      <c r="B892">
        <v>202207</v>
      </c>
      <c r="C892" t="s">
        <v>294</v>
      </c>
      <c r="D892">
        <v>122</v>
      </c>
      <c r="E892">
        <v>217</v>
      </c>
      <c r="F892">
        <v>177</v>
      </c>
      <c r="G892">
        <v>40</v>
      </c>
      <c r="H892">
        <v>40774</v>
      </c>
      <c r="I892">
        <v>243681</v>
      </c>
      <c r="J892">
        <v>206358</v>
      </c>
      <c r="K892">
        <v>37323</v>
      </c>
    </row>
    <row r="893" spans="1:11" x14ac:dyDescent="0.35">
      <c r="A893" t="s">
        <v>92</v>
      </c>
      <c r="B893">
        <v>202208</v>
      </c>
      <c r="C893" t="s">
        <v>294</v>
      </c>
      <c r="D893">
        <v>98</v>
      </c>
      <c r="E893">
        <v>221</v>
      </c>
      <c r="F893">
        <v>177</v>
      </c>
      <c r="G893">
        <v>44</v>
      </c>
      <c r="H893">
        <v>40676</v>
      </c>
      <c r="I893">
        <v>243477</v>
      </c>
      <c r="J893">
        <v>206197</v>
      </c>
      <c r="K893">
        <v>37280</v>
      </c>
    </row>
    <row r="894" spans="1:11" x14ac:dyDescent="0.35">
      <c r="A894" t="s">
        <v>93</v>
      </c>
      <c r="B894">
        <v>202209</v>
      </c>
      <c r="C894" t="s">
        <v>294</v>
      </c>
      <c r="D894">
        <v>92</v>
      </c>
      <c r="E894">
        <v>211</v>
      </c>
      <c r="F894">
        <v>173</v>
      </c>
      <c r="G894">
        <v>38</v>
      </c>
      <c r="H894">
        <v>40584</v>
      </c>
      <c r="I894">
        <v>243277</v>
      </c>
      <c r="J894">
        <v>206034</v>
      </c>
      <c r="K894">
        <v>37243</v>
      </c>
    </row>
    <row r="895" spans="1:11" x14ac:dyDescent="0.35">
      <c r="A895" t="s">
        <v>94</v>
      </c>
      <c r="B895">
        <v>202210</v>
      </c>
      <c r="C895" t="s">
        <v>294</v>
      </c>
      <c r="D895">
        <v>87</v>
      </c>
      <c r="E895">
        <v>185</v>
      </c>
      <c r="F895">
        <v>153</v>
      </c>
      <c r="G895">
        <v>32</v>
      </c>
      <c r="H895">
        <v>40497</v>
      </c>
      <c r="I895">
        <v>243102</v>
      </c>
      <c r="J895">
        <v>205891</v>
      </c>
      <c r="K895">
        <v>37211</v>
      </c>
    </row>
    <row r="896" spans="1:11" x14ac:dyDescent="0.35">
      <c r="A896" t="s">
        <v>95</v>
      </c>
      <c r="B896">
        <v>202211</v>
      </c>
      <c r="C896" t="s">
        <v>294</v>
      </c>
      <c r="D896">
        <v>90</v>
      </c>
      <c r="E896">
        <v>204</v>
      </c>
      <c r="F896">
        <v>171</v>
      </c>
      <c r="G896">
        <v>33</v>
      </c>
      <c r="H896">
        <v>40407</v>
      </c>
      <c r="I896">
        <v>242915</v>
      </c>
      <c r="J896">
        <v>205734</v>
      </c>
      <c r="K896">
        <v>37181</v>
      </c>
    </row>
    <row r="897" spans="1:11" x14ac:dyDescent="0.35">
      <c r="A897" t="s">
        <v>96</v>
      </c>
      <c r="B897">
        <v>202212</v>
      </c>
      <c r="C897" t="s">
        <v>294</v>
      </c>
      <c r="D897">
        <v>102</v>
      </c>
      <c r="E897">
        <v>232</v>
      </c>
      <c r="F897">
        <v>186</v>
      </c>
      <c r="G897">
        <v>46</v>
      </c>
      <c r="H897">
        <v>40305</v>
      </c>
      <c r="I897">
        <v>242694</v>
      </c>
      <c r="J897">
        <v>205558</v>
      </c>
      <c r="K897">
        <v>37136</v>
      </c>
    </row>
    <row r="898" spans="1:11" x14ac:dyDescent="0.35">
      <c r="A898" t="s">
        <v>97</v>
      </c>
      <c r="B898">
        <v>202213</v>
      </c>
      <c r="C898" t="s">
        <v>294</v>
      </c>
      <c r="D898">
        <v>91</v>
      </c>
      <c r="E898">
        <v>234</v>
      </c>
      <c r="F898">
        <v>189</v>
      </c>
      <c r="G898">
        <v>45</v>
      </c>
      <c r="H898">
        <v>40214</v>
      </c>
      <c r="I898">
        <v>242469</v>
      </c>
      <c r="J898">
        <v>205378</v>
      </c>
      <c r="K898">
        <v>37091</v>
      </c>
    </row>
    <row r="899" spans="1:11" x14ac:dyDescent="0.35">
      <c r="A899" t="s">
        <v>98</v>
      </c>
      <c r="B899">
        <v>202214</v>
      </c>
      <c r="C899" t="s">
        <v>294</v>
      </c>
      <c r="D899">
        <v>81</v>
      </c>
      <c r="E899">
        <v>229</v>
      </c>
      <c r="F899">
        <v>187</v>
      </c>
      <c r="G899">
        <v>42</v>
      </c>
      <c r="H899">
        <v>40133</v>
      </c>
      <c r="I899">
        <v>242247</v>
      </c>
      <c r="J899">
        <v>205198</v>
      </c>
      <c r="K899">
        <v>37049</v>
      </c>
    </row>
    <row r="900" spans="1:11" x14ac:dyDescent="0.35">
      <c r="A900" t="s">
        <v>99</v>
      </c>
      <c r="B900">
        <v>202215</v>
      </c>
      <c r="C900" t="s">
        <v>294</v>
      </c>
      <c r="D900">
        <v>60</v>
      </c>
      <c r="E900">
        <v>217</v>
      </c>
      <c r="F900">
        <v>176</v>
      </c>
      <c r="G900">
        <v>41</v>
      </c>
      <c r="H900">
        <v>40073</v>
      </c>
      <c r="I900">
        <v>242036</v>
      </c>
      <c r="J900">
        <v>205027</v>
      </c>
      <c r="K900">
        <v>37009</v>
      </c>
    </row>
    <row r="901" spans="1:11" x14ac:dyDescent="0.35">
      <c r="A901" t="s">
        <v>100</v>
      </c>
      <c r="B901">
        <v>202216</v>
      </c>
      <c r="C901" t="s">
        <v>294</v>
      </c>
      <c r="D901">
        <v>73</v>
      </c>
      <c r="E901">
        <v>236</v>
      </c>
      <c r="F901">
        <v>185</v>
      </c>
      <c r="G901">
        <v>51</v>
      </c>
      <c r="H901">
        <v>40000</v>
      </c>
      <c r="I901">
        <v>241808</v>
      </c>
      <c r="J901">
        <v>204850</v>
      </c>
      <c r="K901">
        <v>36958</v>
      </c>
    </row>
    <row r="902" spans="1:11" x14ac:dyDescent="0.35">
      <c r="A902" t="s">
        <v>101</v>
      </c>
      <c r="B902">
        <v>202217</v>
      </c>
      <c r="C902" t="s">
        <v>294</v>
      </c>
      <c r="D902">
        <v>76</v>
      </c>
      <c r="E902">
        <v>244</v>
      </c>
      <c r="F902">
        <v>188</v>
      </c>
      <c r="G902">
        <v>56</v>
      </c>
      <c r="H902">
        <v>39924</v>
      </c>
      <c r="I902">
        <v>241569</v>
      </c>
      <c r="J902">
        <v>204664</v>
      </c>
      <c r="K902">
        <v>36905</v>
      </c>
    </row>
    <row r="903" spans="1:11" x14ac:dyDescent="0.35">
      <c r="A903" t="s">
        <v>102</v>
      </c>
      <c r="B903">
        <v>202218</v>
      </c>
      <c r="C903" t="s">
        <v>294</v>
      </c>
      <c r="D903">
        <v>64</v>
      </c>
      <c r="E903">
        <v>219</v>
      </c>
      <c r="F903">
        <v>184</v>
      </c>
      <c r="G903">
        <v>35</v>
      </c>
      <c r="H903">
        <v>39860</v>
      </c>
      <c r="I903">
        <v>241355</v>
      </c>
      <c r="J903">
        <v>204485</v>
      </c>
      <c r="K903">
        <v>36870</v>
      </c>
    </row>
    <row r="904" spans="1:11" x14ac:dyDescent="0.35">
      <c r="A904" t="s">
        <v>103</v>
      </c>
      <c r="B904">
        <v>202219</v>
      </c>
      <c r="C904" t="s">
        <v>294</v>
      </c>
      <c r="D904">
        <v>68</v>
      </c>
      <c r="E904">
        <v>211</v>
      </c>
      <c r="F904">
        <v>174</v>
      </c>
      <c r="G904">
        <v>37</v>
      </c>
      <c r="H904">
        <v>39792</v>
      </c>
      <c r="I904">
        <v>241145</v>
      </c>
      <c r="J904">
        <v>204312</v>
      </c>
      <c r="K904">
        <v>36833</v>
      </c>
    </row>
    <row r="905" spans="1:11" x14ac:dyDescent="0.35">
      <c r="A905" t="s">
        <v>104</v>
      </c>
      <c r="B905">
        <v>202220</v>
      </c>
      <c r="C905" t="s">
        <v>294</v>
      </c>
      <c r="D905">
        <v>59</v>
      </c>
      <c r="E905">
        <v>212</v>
      </c>
      <c r="F905">
        <v>178</v>
      </c>
      <c r="G905">
        <v>34</v>
      </c>
      <c r="H905">
        <v>39733</v>
      </c>
      <c r="I905">
        <v>240937</v>
      </c>
      <c r="J905">
        <v>204138</v>
      </c>
      <c r="K905">
        <v>36799</v>
      </c>
    </row>
    <row r="906" spans="1:11" x14ac:dyDescent="0.35">
      <c r="A906" t="s">
        <v>105</v>
      </c>
      <c r="B906">
        <v>202221</v>
      </c>
      <c r="C906" t="s">
        <v>294</v>
      </c>
      <c r="D906">
        <v>61</v>
      </c>
      <c r="E906">
        <v>189</v>
      </c>
      <c r="F906">
        <v>153</v>
      </c>
      <c r="G906">
        <v>36</v>
      </c>
      <c r="H906">
        <v>39672</v>
      </c>
      <c r="I906">
        <v>240754</v>
      </c>
      <c r="J906">
        <v>203991</v>
      </c>
      <c r="K906">
        <v>36763</v>
      </c>
    </row>
    <row r="907" spans="1:11" x14ac:dyDescent="0.35">
      <c r="A907" t="s">
        <v>106</v>
      </c>
      <c r="B907">
        <v>202222</v>
      </c>
      <c r="C907" t="s">
        <v>294</v>
      </c>
      <c r="D907">
        <v>57</v>
      </c>
      <c r="E907">
        <v>207</v>
      </c>
      <c r="F907">
        <v>166</v>
      </c>
      <c r="G907">
        <v>41</v>
      </c>
      <c r="H907">
        <v>39615</v>
      </c>
      <c r="I907">
        <v>240552</v>
      </c>
      <c r="J907">
        <v>203830</v>
      </c>
      <c r="K907">
        <v>36722</v>
      </c>
    </row>
    <row r="908" spans="1:11" x14ac:dyDescent="0.35">
      <c r="A908" t="s">
        <v>107</v>
      </c>
      <c r="B908">
        <v>202223</v>
      </c>
      <c r="C908" t="s">
        <v>294</v>
      </c>
      <c r="D908">
        <v>56</v>
      </c>
      <c r="E908">
        <v>185</v>
      </c>
      <c r="F908">
        <v>157</v>
      </c>
      <c r="G908">
        <v>28</v>
      </c>
      <c r="H908">
        <v>39559</v>
      </c>
      <c r="I908">
        <v>240370</v>
      </c>
      <c r="J908">
        <v>203676</v>
      </c>
      <c r="K908">
        <v>36694</v>
      </c>
    </row>
    <row r="909" spans="1:11" x14ac:dyDescent="0.35">
      <c r="A909" t="s">
        <v>108</v>
      </c>
      <c r="B909">
        <v>202224</v>
      </c>
      <c r="C909" t="s">
        <v>294</v>
      </c>
      <c r="D909">
        <v>53</v>
      </c>
      <c r="E909">
        <v>179</v>
      </c>
      <c r="F909">
        <v>145</v>
      </c>
      <c r="G909">
        <v>34</v>
      </c>
      <c r="H909">
        <v>39506</v>
      </c>
      <c r="I909">
        <v>240194</v>
      </c>
      <c r="J909">
        <v>203534</v>
      </c>
      <c r="K909">
        <v>36660</v>
      </c>
    </row>
    <row r="910" spans="1:11" x14ac:dyDescent="0.35">
      <c r="A910" t="s">
        <v>109</v>
      </c>
      <c r="B910">
        <v>202225</v>
      </c>
      <c r="C910" t="s">
        <v>294</v>
      </c>
      <c r="D910">
        <v>59</v>
      </c>
      <c r="E910">
        <v>170</v>
      </c>
      <c r="F910">
        <v>130</v>
      </c>
      <c r="G910">
        <v>40</v>
      </c>
      <c r="H910">
        <v>39447</v>
      </c>
      <c r="I910">
        <v>240033</v>
      </c>
      <c r="J910">
        <v>203412</v>
      </c>
      <c r="K910">
        <v>36621</v>
      </c>
    </row>
    <row r="911" spans="1:11" x14ac:dyDescent="0.35">
      <c r="A911" t="s">
        <v>110</v>
      </c>
      <c r="B911">
        <v>202226</v>
      </c>
      <c r="C911" t="s">
        <v>294</v>
      </c>
      <c r="D911">
        <v>61</v>
      </c>
      <c r="E911">
        <v>181</v>
      </c>
      <c r="F911">
        <v>139</v>
      </c>
      <c r="G911">
        <v>42</v>
      </c>
      <c r="H911">
        <v>39386</v>
      </c>
      <c r="I911">
        <v>239855</v>
      </c>
      <c r="J911">
        <v>203276</v>
      </c>
      <c r="K911">
        <v>36579</v>
      </c>
    </row>
    <row r="912" spans="1:11" x14ac:dyDescent="0.35">
      <c r="A912" t="s">
        <v>111</v>
      </c>
      <c r="B912">
        <v>202227</v>
      </c>
      <c r="C912" t="s">
        <v>294</v>
      </c>
      <c r="D912">
        <v>57</v>
      </c>
      <c r="E912">
        <v>186</v>
      </c>
      <c r="F912">
        <v>158</v>
      </c>
      <c r="G912">
        <v>28</v>
      </c>
      <c r="H912">
        <v>39329</v>
      </c>
      <c r="I912">
        <v>239672</v>
      </c>
      <c r="J912">
        <v>203120</v>
      </c>
      <c r="K912">
        <v>36552</v>
      </c>
    </row>
    <row r="913" spans="1:11" x14ac:dyDescent="0.35">
      <c r="A913" t="s">
        <v>112</v>
      </c>
      <c r="B913">
        <v>202228</v>
      </c>
      <c r="C913" t="s">
        <v>294</v>
      </c>
      <c r="D913">
        <v>75</v>
      </c>
      <c r="E913">
        <v>171</v>
      </c>
      <c r="F913">
        <v>134</v>
      </c>
      <c r="G913">
        <v>37</v>
      </c>
      <c r="H913">
        <v>39254</v>
      </c>
      <c r="I913">
        <v>239505</v>
      </c>
      <c r="J913">
        <v>202990</v>
      </c>
      <c r="K913">
        <v>36515</v>
      </c>
    </row>
    <row r="914" spans="1:11" x14ac:dyDescent="0.35">
      <c r="A914" t="s">
        <v>113</v>
      </c>
      <c r="B914">
        <v>202229</v>
      </c>
      <c r="C914" t="s">
        <v>294</v>
      </c>
      <c r="D914">
        <v>71</v>
      </c>
      <c r="E914">
        <v>245</v>
      </c>
      <c r="F914">
        <v>188</v>
      </c>
      <c r="G914">
        <v>57</v>
      </c>
      <c r="H914">
        <v>39183</v>
      </c>
      <c r="I914">
        <v>239265</v>
      </c>
      <c r="J914">
        <v>202806</v>
      </c>
      <c r="K914">
        <v>36459</v>
      </c>
    </row>
    <row r="915" spans="1:11" x14ac:dyDescent="0.35">
      <c r="A915" t="s">
        <v>114</v>
      </c>
      <c r="B915">
        <v>202230</v>
      </c>
      <c r="C915" t="s">
        <v>294</v>
      </c>
      <c r="D915">
        <v>69</v>
      </c>
      <c r="E915">
        <v>190</v>
      </c>
      <c r="F915">
        <v>154</v>
      </c>
      <c r="G915">
        <v>36</v>
      </c>
      <c r="H915">
        <v>39114</v>
      </c>
      <c r="I915">
        <v>239082</v>
      </c>
      <c r="J915">
        <v>202658</v>
      </c>
      <c r="K915">
        <v>36424</v>
      </c>
    </row>
    <row r="916" spans="1:11" x14ac:dyDescent="0.35">
      <c r="A916" t="s">
        <v>115</v>
      </c>
      <c r="B916">
        <v>202231</v>
      </c>
      <c r="C916" t="s">
        <v>294</v>
      </c>
      <c r="D916">
        <v>71</v>
      </c>
      <c r="E916">
        <v>263</v>
      </c>
      <c r="F916">
        <v>225</v>
      </c>
      <c r="G916">
        <v>38</v>
      </c>
      <c r="H916">
        <v>39043</v>
      </c>
      <c r="I916">
        <v>238833</v>
      </c>
      <c r="J916">
        <v>202444</v>
      </c>
      <c r="K916">
        <v>36389</v>
      </c>
    </row>
    <row r="917" spans="1:11" x14ac:dyDescent="0.35">
      <c r="A917" t="s">
        <v>116</v>
      </c>
      <c r="B917">
        <v>202232</v>
      </c>
      <c r="C917" t="s">
        <v>294</v>
      </c>
      <c r="D917">
        <v>67</v>
      </c>
      <c r="E917">
        <v>190</v>
      </c>
      <c r="F917">
        <v>157</v>
      </c>
      <c r="G917">
        <v>33</v>
      </c>
      <c r="H917">
        <v>38976</v>
      </c>
      <c r="I917">
        <v>238655</v>
      </c>
      <c r="J917">
        <v>202298</v>
      </c>
      <c r="K917">
        <v>36357</v>
      </c>
    </row>
    <row r="918" spans="1:11" x14ac:dyDescent="0.35">
      <c r="A918" t="s">
        <v>117</v>
      </c>
      <c r="B918">
        <v>202233</v>
      </c>
      <c r="C918" t="s">
        <v>294</v>
      </c>
      <c r="D918">
        <v>62</v>
      </c>
      <c r="E918">
        <v>216</v>
      </c>
      <c r="F918">
        <v>172</v>
      </c>
      <c r="G918">
        <v>44</v>
      </c>
      <c r="H918">
        <v>38914</v>
      </c>
      <c r="I918">
        <v>238451</v>
      </c>
      <c r="J918">
        <v>202138</v>
      </c>
      <c r="K918">
        <v>36313</v>
      </c>
    </row>
    <row r="919" spans="1:11" x14ac:dyDescent="0.35">
      <c r="A919" t="s">
        <v>118</v>
      </c>
      <c r="B919">
        <v>202234</v>
      </c>
      <c r="C919" t="s">
        <v>294</v>
      </c>
      <c r="D919">
        <v>71</v>
      </c>
      <c r="E919">
        <v>208</v>
      </c>
      <c r="F919">
        <v>169</v>
      </c>
      <c r="G919">
        <v>39</v>
      </c>
      <c r="H919">
        <v>38843</v>
      </c>
      <c r="I919">
        <v>238253</v>
      </c>
      <c r="J919">
        <v>201978</v>
      </c>
      <c r="K919">
        <v>36275</v>
      </c>
    </row>
    <row r="920" spans="1:11" x14ac:dyDescent="0.35">
      <c r="A920" t="s">
        <v>119</v>
      </c>
      <c r="B920">
        <v>202235</v>
      </c>
      <c r="C920" t="s">
        <v>294</v>
      </c>
      <c r="D920">
        <v>61</v>
      </c>
      <c r="E920">
        <v>216</v>
      </c>
      <c r="F920">
        <v>175</v>
      </c>
      <c r="G920">
        <v>41</v>
      </c>
      <c r="H920">
        <v>38782</v>
      </c>
      <c r="I920">
        <v>238040</v>
      </c>
      <c r="J920">
        <v>201806</v>
      </c>
      <c r="K920">
        <v>36234</v>
      </c>
    </row>
    <row r="921" spans="1:11" x14ac:dyDescent="0.35">
      <c r="A921" t="s">
        <v>120</v>
      </c>
      <c r="B921">
        <v>202236</v>
      </c>
      <c r="C921" t="s">
        <v>294</v>
      </c>
      <c r="D921">
        <v>80</v>
      </c>
      <c r="E921">
        <v>215</v>
      </c>
      <c r="F921">
        <v>176</v>
      </c>
      <c r="G921">
        <v>39</v>
      </c>
      <c r="H921">
        <v>38702</v>
      </c>
      <c r="I921">
        <v>237836</v>
      </c>
      <c r="J921">
        <v>201640</v>
      </c>
      <c r="K921">
        <v>36196</v>
      </c>
    </row>
    <row r="922" spans="1:11" x14ac:dyDescent="0.35">
      <c r="A922" t="s">
        <v>121</v>
      </c>
      <c r="B922">
        <v>202237</v>
      </c>
      <c r="C922" t="s">
        <v>294</v>
      </c>
      <c r="D922">
        <v>60</v>
      </c>
      <c r="E922">
        <v>230</v>
      </c>
      <c r="F922">
        <v>188</v>
      </c>
      <c r="G922">
        <v>42</v>
      </c>
      <c r="H922">
        <v>38642</v>
      </c>
      <c r="I922">
        <v>237620</v>
      </c>
      <c r="J922">
        <v>201466</v>
      </c>
      <c r="K922">
        <v>36154</v>
      </c>
    </row>
    <row r="923" spans="1:11" x14ac:dyDescent="0.35">
      <c r="A923" t="s">
        <v>122</v>
      </c>
      <c r="B923">
        <v>202238</v>
      </c>
      <c r="C923" t="s">
        <v>294</v>
      </c>
      <c r="D923">
        <v>68</v>
      </c>
      <c r="E923">
        <v>224</v>
      </c>
      <c r="F923">
        <v>186</v>
      </c>
      <c r="G923">
        <v>38</v>
      </c>
      <c r="H923">
        <v>38574</v>
      </c>
      <c r="I923">
        <v>237408</v>
      </c>
      <c r="J923">
        <v>201292</v>
      </c>
      <c r="K923">
        <v>36116</v>
      </c>
    </row>
    <row r="924" spans="1:11" x14ac:dyDescent="0.35">
      <c r="A924" t="s">
        <v>123</v>
      </c>
      <c r="B924">
        <v>202239</v>
      </c>
      <c r="C924" t="s">
        <v>294</v>
      </c>
      <c r="D924">
        <v>76</v>
      </c>
      <c r="E924">
        <v>230</v>
      </c>
      <c r="F924">
        <v>195</v>
      </c>
      <c r="G924">
        <v>35</v>
      </c>
      <c r="H924">
        <v>38498</v>
      </c>
      <c r="I924">
        <v>237186</v>
      </c>
      <c r="J924">
        <v>201105</v>
      </c>
      <c r="K924">
        <v>36081</v>
      </c>
    </row>
    <row r="925" spans="1:11" x14ac:dyDescent="0.35">
      <c r="A925" t="s">
        <v>124</v>
      </c>
      <c r="B925">
        <v>202240</v>
      </c>
      <c r="C925" t="s">
        <v>294</v>
      </c>
      <c r="D925">
        <v>92</v>
      </c>
      <c r="E925">
        <v>241</v>
      </c>
      <c r="F925">
        <v>200</v>
      </c>
      <c r="G925">
        <v>41</v>
      </c>
      <c r="H925">
        <v>38406</v>
      </c>
      <c r="I925">
        <v>236950</v>
      </c>
      <c r="J925">
        <v>200910</v>
      </c>
      <c r="K925">
        <v>36040</v>
      </c>
    </row>
    <row r="926" spans="1:11" x14ac:dyDescent="0.35">
      <c r="A926" t="s">
        <v>125</v>
      </c>
      <c r="B926">
        <v>202241</v>
      </c>
      <c r="C926" t="s">
        <v>294</v>
      </c>
      <c r="D926">
        <v>72</v>
      </c>
      <c r="E926">
        <v>247</v>
      </c>
      <c r="F926">
        <v>199</v>
      </c>
      <c r="G926">
        <v>48</v>
      </c>
      <c r="H926">
        <v>38334</v>
      </c>
      <c r="I926">
        <v>236718</v>
      </c>
      <c r="J926">
        <v>200726</v>
      </c>
      <c r="K926">
        <v>35992</v>
      </c>
    </row>
    <row r="927" spans="1:11" x14ac:dyDescent="0.35">
      <c r="A927" t="s">
        <v>126</v>
      </c>
      <c r="B927">
        <v>202242</v>
      </c>
      <c r="C927" t="s">
        <v>294</v>
      </c>
      <c r="D927">
        <v>59</v>
      </c>
      <c r="E927">
        <v>240</v>
      </c>
      <c r="F927">
        <v>195</v>
      </c>
      <c r="G927">
        <v>45</v>
      </c>
      <c r="H927">
        <v>38275</v>
      </c>
      <c r="I927">
        <v>236484</v>
      </c>
      <c r="J927">
        <v>200537</v>
      </c>
      <c r="K927">
        <v>35947</v>
      </c>
    </row>
    <row r="928" spans="1:11" x14ac:dyDescent="0.35">
      <c r="A928" t="s">
        <v>127</v>
      </c>
      <c r="B928">
        <v>202243</v>
      </c>
      <c r="C928" t="s">
        <v>294</v>
      </c>
      <c r="D928">
        <v>82</v>
      </c>
      <c r="E928">
        <v>199</v>
      </c>
      <c r="F928">
        <v>158</v>
      </c>
      <c r="G928">
        <v>41</v>
      </c>
      <c r="H928">
        <v>38193</v>
      </c>
      <c r="I928">
        <v>236288</v>
      </c>
      <c r="J928">
        <v>200382</v>
      </c>
      <c r="K928">
        <v>35906</v>
      </c>
    </row>
    <row r="929" spans="1:11" x14ac:dyDescent="0.35">
      <c r="A929" t="s">
        <v>128</v>
      </c>
      <c r="B929">
        <v>202244</v>
      </c>
      <c r="C929" t="s">
        <v>294</v>
      </c>
      <c r="D929">
        <v>55</v>
      </c>
      <c r="E929">
        <v>211</v>
      </c>
      <c r="F929">
        <v>180</v>
      </c>
      <c r="G929">
        <v>31</v>
      </c>
      <c r="H929">
        <v>38138</v>
      </c>
      <c r="I929">
        <v>236082</v>
      </c>
      <c r="J929">
        <v>200207</v>
      </c>
      <c r="K929">
        <v>35875</v>
      </c>
    </row>
    <row r="930" spans="1:11" x14ac:dyDescent="0.35">
      <c r="A930" t="s">
        <v>129</v>
      </c>
      <c r="B930">
        <v>202245</v>
      </c>
      <c r="C930" t="s">
        <v>294</v>
      </c>
      <c r="D930">
        <v>52</v>
      </c>
      <c r="E930">
        <v>227</v>
      </c>
      <c r="F930">
        <v>194</v>
      </c>
      <c r="G930">
        <v>33</v>
      </c>
      <c r="H930">
        <v>38086</v>
      </c>
      <c r="I930">
        <v>235857</v>
      </c>
      <c r="J930">
        <v>200015</v>
      </c>
      <c r="K930">
        <v>35842</v>
      </c>
    </row>
    <row r="931" spans="1:11" x14ac:dyDescent="0.35">
      <c r="A931" t="s">
        <v>130</v>
      </c>
      <c r="B931">
        <v>202246</v>
      </c>
      <c r="C931" t="s">
        <v>294</v>
      </c>
      <c r="D931">
        <v>58</v>
      </c>
      <c r="E931">
        <v>220</v>
      </c>
      <c r="F931">
        <v>176</v>
      </c>
      <c r="G931">
        <v>44</v>
      </c>
      <c r="H931">
        <v>38028</v>
      </c>
      <c r="I931">
        <v>235640</v>
      </c>
      <c r="J931">
        <v>199842</v>
      </c>
      <c r="K931">
        <v>35798</v>
      </c>
    </row>
    <row r="932" spans="1:11" x14ac:dyDescent="0.35">
      <c r="A932" t="s">
        <v>131</v>
      </c>
      <c r="B932">
        <v>202247</v>
      </c>
      <c r="C932" t="s">
        <v>294</v>
      </c>
      <c r="D932">
        <v>61</v>
      </c>
      <c r="E932">
        <v>231</v>
      </c>
      <c r="F932">
        <v>187</v>
      </c>
      <c r="G932">
        <v>44</v>
      </c>
      <c r="H932">
        <v>37967</v>
      </c>
      <c r="I932">
        <v>235413</v>
      </c>
      <c r="J932">
        <v>199658</v>
      </c>
      <c r="K932">
        <v>35755</v>
      </c>
    </row>
    <row r="933" spans="1:11" x14ac:dyDescent="0.35">
      <c r="A933" t="s">
        <v>132</v>
      </c>
      <c r="B933">
        <v>202248</v>
      </c>
      <c r="C933" t="s">
        <v>294</v>
      </c>
      <c r="D933">
        <v>69</v>
      </c>
      <c r="E933">
        <v>217</v>
      </c>
      <c r="F933">
        <v>181</v>
      </c>
      <c r="G933">
        <v>36</v>
      </c>
      <c r="H933">
        <v>37898</v>
      </c>
      <c r="I933">
        <v>235197</v>
      </c>
      <c r="J933">
        <v>199478</v>
      </c>
      <c r="K933">
        <v>35719</v>
      </c>
    </row>
    <row r="934" spans="1:11" x14ac:dyDescent="0.35">
      <c r="A934" t="s">
        <v>133</v>
      </c>
      <c r="B934">
        <v>202249</v>
      </c>
      <c r="C934" t="s">
        <v>294</v>
      </c>
      <c r="D934">
        <v>65</v>
      </c>
      <c r="E934">
        <v>228</v>
      </c>
      <c r="F934">
        <v>186</v>
      </c>
      <c r="G934">
        <v>42</v>
      </c>
      <c r="H934">
        <v>37833</v>
      </c>
      <c r="I934">
        <v>234971</v>
      </c>
      <c r="J934">
        <v>199294</v>
      </c>
      <c r="K934">
        <v>35677</v>
      </c>
    </row>
    <row r="935" spans="1:11" x14ac:dyDescent="0.35">
      <c r="A935" t="s">
        <v>134</v>
      </c>
      <c r="B935">
        <v>202250</v>
      </c>
      <c r="C935" t="s">
        <v>294</v>
      </c>
      <c r="D935">
        <v>78</v>
      </c>
      <c r="E935">
        <v>261</v>
      </c>
      <c r="F935">
        <v>204</v>
      </c>
      <c r="G935">
        <v>57</v>
      </c>
      <c r="H935">
        <v>37755</v>
      </c>
      <c r="I935">
        <v>234711</v>
      </c>
      <c r="J935">
        <v>199091</v>
      </c>
      <c r="K935">
        <v>35620</v>
      </c>
    </row>
    <row r="936" spans="1:11" x14ac:dyDescent="0.35">
      <c r="A936" t="s">
        <v>151</v>
      </c>
      <c r="B936">
        <v>202251</v>
      </c>
      <c r="C936" t="s">
        <v>294</v>
      </c>
      <c r="D936">
        <v>77</v>
      </c>
      <c r="E936">
        <v>333</v>
      </c>
      <c r="F936">
        <v>275</v>
      </c>
      <c r="G936">
        <v>58</v>
      </c>
      <c r="H936">
        <v>37678</v>
      </c>
      <c r="I936">
        <v>234379</v>
      </c>
      <c r="J936">
        <v>198817</v>
      </c>
      <c r="K936">
        <v>35562</v>
      </c>
    </row>
    <row r="937" spans="1:11" x14ac:dyDescent="0.35">
      <c r="A937" t="s">
        <v>152</v>
      </c>
      <c r="B937">
        <v>202252</v>
      </c>
      <c r="C937" t="s">
        <v>294</v>
      </c>
      <c r="D937">
        <v>120</v>
      </c>
      <c r="E937">
        <v>325</v>
      </c>
      <c r="F937">
        <v>253</v>
      </c>
      <c r="G937">
        <v>72</v>
      </c>
      <c r="H937">
        <v>37558</v>
      </c>
      <c r="I937">
        <v>234056</v>
      </c>
      <c r="J937">
        <v>198566</v>
      </c>
      <c r="K937">
        <v>35490</v>
      </c>
    </row>
    <row r="938" spans="1:11" x14ac:dyDescent="0.35">
      <c r="A938" t="s">
        <v>243</v>
      </c>
      <c r="B938">
        <v>202001</v>
      </c>
      <c r="C938" t="s">
        <v>295</v>
      </c>
      <c r="D938">
        <v>235</v>
      </c>
      <c r="E938">
        <v>0</v>
      </c>
      <c r="F938">
        <v>0</v>
      </c>
      <c r="G938">
        <v>0</v>
      </c>
      <c r="H938">
        <v>97079</v>
      </c>
      <c r="I938">
        <v>0</v>
      </c>
      <c r="J938">
        <v>0</v>
      </c>
      <c r="K938">
        <v>0</v>
      </c>
    </row>
    <row r="939" spans="1:11" x14ac:dyDescent="0.35">
      <c r="A939" t="s">
        <v>244</v>
      </c>
      <c r="B939">
        <v>202002</v>
      </c>
      <c r="C939" t="s">
        <v>295</v>
      </c>
      <c r="D939">
        <v>293</v>
      </c>
      <c r="E939">
        <v>0</v>
      </c>
      <c r="F939">
        <v>0</v>
      </c>
      <c r="G939">
        <v>0</v>
      </c>
      <c r="H939">
        <v>96786</v>
      </c>
      <c r="I939">
        <v>0</v>
      </c>
      <c r="J939">
        <v>0</v>
      </c>
      <c r="K939">
        <v>0</v>
      </c>
    </row>
    <row r="940" spans="1:11" x14ac:dyDescent="0.35">
      <c r="A940" t="s">
        <v>245</v>
      </c>
      <c r="B940">
        <v>202003</v>
      </c>
      <c r="C940" t="s">
        <v>295</v>
      </c>
      <c r="D940">
        <v>307</v>
      </c>
      <c r="E940">
        <v>0</v>
      </c>
      <c r="F940">
        <v>0</v>
      </c>
      <c r="G940">
        <v>0</v>
      </c>
      <c r="H940">
        <v>96479</v>
      </c>
      <c r="I940">
        <v>0</v>
      </c>
      <c r="J940">
        <v>0</v>
      </c>
      <c r="K940">
        <v>0</v>
      </c>
    </row>
    <row r="941" spans="1:11" x14ac:dyDescent="0.35">
      <c r="A941" t="s">
        <v>246</v>
      </c>
      <c r="B941">
        <v>202004</v>
      </c>
      <c r="C941" t="s">
        <v>295</v>
      </c>
      <c r="D941">
        <v>331</v>
      </c>
      <c r="E941">
        <v>0</v>
      </c>
      <c r="F941">
        <v>0</v>
      </c>
      <c r="G941">
        <v>0</v>
      </c>
      <c r="H941">
        <v>96148</v>
      </c>
      <c r="I941">
        <v>0</v>
      </c>
      <c r="J941">
        <v>0</v>
      </c>
      <c r="K941">
        <v>0</v>
      </c>
    </row>
    <row r="942" spans="1:11" x14ac:dyDescent="0.35">
      <c r="A942" t="s">
        <v>247</v>
      </c>
      <c r="B942">
        <v>202005</v>
      </c>
      <c r="C942" t="s">
        <v>295</v>
      </c>
      <c r="D942">
        <v>314</v>
      </c>
      <c r="E942">
        <v>0</v>
      </c>
      <c r="F942">
        <v>0</v>
      </c>
      <c r="G942">
        <v>0</v>
      </c>
      <c r="H942">
        <v>95834</v>
      </c>
      <c r="I942">
        <v>0</v>
      </c>
      <c r="J942">
        <v>0</v>
      </c>
      <c r="K942">
        <v>0</v>
      </c>
    </row>
    <row r="943" spans="1:11" x14ac:dyDescent="0.35">
      <c r="A943" t="s">
        <v>248</v>
      </c>
      <c r="B943">
        <v>202006</v>
      </c>
      <c r="C943" t="s">
        <v>295</v>
      </c>
      <c r="D943">
        <v>329</v>
      </c>
      <c r="E943">
        <v>0</v>
      </c>
      <c r="F943">
        <v>0</v>
      </c>
      <c r="G943">
        <v>0</v>
      </c>
      <c r="H943">
        <v>95505</v>
      </c>
      <c r="I943">
        <v>0</v>
      </c>
      <c r="J943">
        <v>0</v>
      </c>
      <c r="K943">
        <v>0</v>
      </c>
    </row>
    <row r="944" spans="1:11" x14ac:dyDescent="0.35">
      <c r="A944" t="s">
        <v>249</v>
      </c>
      <c r="B944">
        <v>202007</v>
      </c>
      <c r="C944" t="s">
        <v>295</v>
      </c>
      <c r="D944">
        <v>323</v>
      </c>
      <c r="E944">
        <v>0</v>
      </c>
      <c r="F944">
        <v>0</v>
      </c>
      <c r="G944">
        <v>0</v>
      </c>
      <c r="H944">
        <v>95182</v>
      </c>
      <c r="I944">
        <v>0</v>
      </c>
      <c r="J944">
        <v>0</v>
      </c>
      <c r="K944">
        <v>0</v>
      </c>
    </row>
    <row r="945" spans="1:11" x14ac:dyDescent="0.35">
      <c r="A945" t="s">
        <v>250</v>
      </c>
      <c r="B945">
        <v>202008</v>
      </c>
      <c r="C945" t="s">
        <v>295</v>
      </c>
      <c r="D945">
        <v>332</v>
      </c>
      <c r="E945">
        <v>0</v>
      </c>
      <c r="F945">
        <v>0</v>
      </c>
      <c r="G945">
        <v>0</v>
      </c>
      <c r="H945">
        <v>94850</v>
      </c>
      <c r="I945">
        <v>0</v>
      </c>
      <c r="J945">
        <v>0</v>
      </c>
      <c r="K945">
        <v>0</v>
      </c>
    </row>
    <row r="946" spans="1:11" x14ac:dyDescent="0.35">
      <c r="A946" t="s">
        <v>251</v>
      </c>
      <c r="B946">
        <v>202009</v>
      </c>
      <c r="C946" t="s">
        <v>295</v>
      </c>
      <c r="D946">
        <v>340</v>
      </c>
      <c r="E946">
        <v>0</v>
      </c>
      <c r="F946">
        <v>0</v>
      </c>
      <c r="G946">
        <v>0</v>
      </c>
      <c r="H946">
        <v>94510</v>
      </c>
      <c r="I946">
        <v>0</v>
      </c>
      <c r="J946">
        <v>0</v>
      </c>
      <c r="K946">
        <v>0</v>
      </c>
    </row>
    <row r="947" spans="1:11" x14ac:dyDescent="0.35">
      <c r="A947" t="s">
        <v>252</v>
      </c>
      <c r="B947">
        <v>202010</v>
      </c>
      <c r="C947" t="s">
        <v>295</v>
      </c>
      <c r="D947">
        <v>330</v>
      </c>
      <c r="E947">
        <v>0</v>
      </c>
      <c r="F947">
        <v>0</v>
      </c>
      <c r="G947">
        <v>0</v>
      </c>
      <c r="H947">
        <v>94180</v>
      </c>
      <c r="I947">
        <v>0</v>
      </c>
      <c r="J947">
        <v>0</v>
      </c>
      <c r="K947">
        <v>0</v>
      </c>
    </row>
    <row r="948" spans="1:11" x14ac:dyDescent="0.35">
      <c r="A948" t="s">
        <v>253</v>
      </c>
      <c r="B948">
        <v>202011</v>
      </c>
      <c r="C948" t="s">
        <v>295</v>
      </c>
      <c r="D948">
        <v>338</v>
      </c>
      <c r="E948">
        <v>0</v>
      </c>
      <c r="F948">
        <v>0</v>
      </c>
      <c r="G948">
        <v>0</v>
      </c>
      <c r="H948">
        <v>93842</v>
      </c>
      <c r="I948">
        <v>0</v>
      </c>
      <c r="J948">
        <v>0</v>
      </c>
      <c r="K948">
        <v>0</v>
      </c>
    </row>
    <row r="949" spans="1:11" x14ac:dyDescent="0.35">
      <c r="A949" t="s">
        <v>254</v>
      </c>
      <c r="B949">
        <v>202012</v>
      </c>
      <c r="C949" t="s">
        <v>295</v>
      </c>
      <c r="D949">
        <v>327</v>
      </c>
      <c r="E949">
        <v>0</v>
      </c>
      <c r="F949">
        <v>0</v>
      </c>
      <c r="G949">
        <v>0</v>
      </c>
      <c r="H949">
        <v>93515</v>
      </c>
      <c r="I949">
        <v>0</v>
      </c>
      <c r="J949">
        <v>0</v>
      </c>
      <c r="K949">
        <v>0</v>
      </c>
    </row>
    <row r="950" spans="1:11" x14ac:dyDescent="0.35">
      <c r="A950" t="s">
        <v>255</v>
      </c>
      <c r="B950">
        <v>202013</v>
      </c>
      <c r="C950" t="s">
        <v>295</v>
      </c>
      <c r="D950">
        <v>330</v>
      </c>
      <c r="E950">
        <v>0</v>
      </c>
      <c r="F950">
        <v>0</v>
      </c>
      <c r="G950">
        <v>0</v>
      </c>
      <c r="H950">
        <v>93185</v>
      </c>
      <c r="I950">
        <v>0</v>
      </c>
      <c r="J950">
        <v>0</v>
      </c>
      <c r="K950">
        <v>0</v>
      </c>
    </row>
    <row r="951" spans="1:11" x14ac:dyDescent="0.35">
      <c r="A951" t="s">
        <v>256</v>
      </c>
      <c r="B951">
        <v>202014</v>
      </c>
      <c r="C951" t="s">
        <v>295</v>
      </c>
      <c r="D951">
        <v>364</v>
      </c>
      <c r="E951">
        <v>0</v>
      </c>
      <c r="F951">
        <v>0</v>
      </c>
      <c r="G951">
        <v>0</v>
      </c>
      <c r="H951">
        <v>92821</v>
      </c>
      <c r="I951">
        <v>0</v>
      </c>
      <c r="J951">
        <v>0</v>
      </c>
      <c r="K951">
        <v>0</v>
      </c>
    </row>
    <row r="952" spans="1:11" x14ac:dyDescent="0.35">
      <c r="A952" t="s">
        <v>257</v>
      </c>
      <c r="B952">
        <v>202015</v>
      </c>
      <c r="C952" t="s">
        <v>295</v>
      </c>
      <c r="D952">
        <v>268</v>
      </c>
      <c r="E952">
        <v>0</v>
      </c>
      <c r="F952">
        <v>0</v>
      </c>
      <c r="G952">
        <v>0</v>
      </c>
      <c r="H952">
        <v>92553</v>
      </c>
      <c r="I952">
        <v>0</v>
      </c>
      <c r="J952">
        <v>0</v>
      </c>
      <c r="K952">
        <v>0</v>
      </c>
    </row>
    <row r="953" spans="1:11" x14ac:dyDescent="0.35">
      <c r="A953" t="s">
        <v>286</v>
      </c>
      <c r="B953">
        <v>202016</v>
      </c>
      <c r="C953" t="s">
        <v>295</v>
      </c>
      <c r="D953">
        <v>283</v>
      </c>
      <c r="E953">
        <v>0</v>
      </c>
      <c r="F953">
        <v>0</v>
      </c>
      <c r="G953">
        <v>0</v>
      </c>
      <c r="H953">
        <v>92270</v>
      </c>
      <c r="I953">
        <v>0</v>
      </c>
      <c r="J953">
        <v>0</v>
      </c>
      <c r="K953">
        <v>0</v>
      </c>
    </row>
    <row r="954" spans="1:11" x14ac:dyDescent="0.35">
      <c r="A954" t="s">
        <v>258</v>
      </c>
      <c r="B954">
        <v>202017</v>
      </c>
      <c r="C954" t="s">
        <v>295</v>
      </c>
      <c r="D954">
        <v>247</v>
      </c>
      <c r="E954">
        <v>0</v>
      </c>
      <c r="F954">
        <v>0</v>
      </c>
      <c r="G954">
        <v>0</v>
      </c>
      <c r="H954">
        <v>92023</v>
      </c>
      <c r="I954">
        <v>0</v>
      </c>
      <c r="J954">
        <v>0</v>
      </c>
      <c r="K954">
        <v>0</v>
      </c>
    </row>
    <row r="955" spans="1:11" x14ac:dyDescent="0.35">
      <c r="A955" t="s">
        <v>259</v>
      </c>
      <c r="B955">
        <v>202018</v>
      </c>
      <c r="C955" t="s">
        <v>295</v>
      </c>
      <c r="D955">
        <v>304</v>
      </c>
      <c r="E955">
        <v>0</v>
      </c>
      <c r="F955">
        <v>0</v>
      </c>
      <c r="G955">
        <v>0</v>
      </c>
      <c r="H955">
        <v>91719</v>
      </c>
      <c r="I955">
        <v>0</v>
      </c>
      <c r="J955">
        <v>0</v>
      </c>
      <c r="K955">
        <v>0</v>
      </c>
    </row>
    <row r="956" spans="1:11" x14ac:dyDescent="0.35">
      <c r="A956" t="s">
        <v>260</v>
      </c>
      <c r="B956">
        <v>202019</v>
      </c>
      <c r="C956" t="s">
        <v>295</v>
      </c>
      <c r="D956">
        <v>269</v>
      </c>
      <c r="E956">
        <v>0</v>
      </c>
      <c r="F956">
        <v>0</v>
      </c>
      <c r="G956">
        <v>0</v>
      </c>
      <c r="H956">
        <v>91450</v>
      </c>
      <c r="I956">
        <v>0</v>
      </c>
      <c r="J956">
        <v>0</v>
      </c>
      <c r="K956">
        <v>0</v>
      </c>
    </row>
    <row r="957" spans="1:11" x14ac:dyDescent="0.35">
      <c r="A957" t="s">
        <v>236</v>
      </c>
      <c r="B957">
        <v>202020</v>
      </c>
      <c r="C957" t="s">
        <v>295</v>
      </c>
      <c r="D957">
        <v>307</v>
      </c>
      <c r="E957">
        <v>0</v>
      </c>
      <c r="F957">
        <v>0</v>
      </c>
      <c r="G957">
        <v>0</v>
      </c>
      <c r="H957">
        <v>91143</v>
      </c>
      <c r="I957">
        <v>0</v>
      </c>
      <c r="J957">
        <v>0</v>
      </c>
      <c r="K957">
        <v>0</v>
      </c>
    </row>
    <row r="958" spans="1:11" x14ac:dyDescent="0.35">
      <c r="A958" t="s">
        <v>261</v>
      </c>
      <c r="B958">
        <v>202021</v>
      </c>
      <c r="C958" t="s">
        <v>295</v>
      </c>
      <c r="D958">
        <v>271</v>
      </c>
      <c r="E958">
        <v>0</v>
      </c>
      <c r="F958">
        <v>0</v>
      </c>
      <c r="G958">
        <v>0</v>
      </c>
      <c r="H958">
        <v>90872</v>
      </c>
      <c r="I958">
        <v>0</v>
      </c>
      <c r="J958">
        <v>0</v>
      </c>
      <c r="K958">
        <v>0</v>
      </c>
    </row>
    <row r="959" spans="1:11" x14ac:dyDescent="0.35">
      <c r="A959" t="s">
        <v>262</v>
      </c>
      <c r="B959">
        <v>202022</v>
      </c>
      <c r="C959" t="s">
        <v>295</v>
      </c>
      <c r="D959">
        <v>306</v>
      </c>
      <c r="E959">
        <v>0</v>
      </c>
      <c r="F959">
        <v>0</v>
      </c>
      <c r="G959">
        <v>0</v>
      </c>
      <c r="H959">
        <v>90566</v>
      </c>
      <c r="I959">
        <v>0</v>
      </c>
      <c r="J959">
        <v>0</v>
      </c>
      <c r="K959">
        <v>0</v>
      </c>
    </row>
    <row r="960" spans="1:11" x14ac:dyDescent="0.35">
      <c r="A960" t="s">
        <v>263</v>
      </c>
      <c r="B960">
        <v>202023</v>
      </c>
      <c r="C960" t="s">
        <v>295</v>
      </c>
      <c r="D960">
        <v>311</v>
      </c>
      <c r="E960">
        <v>0</v>
      </c>
      <c r="F960">
        <v>0</v>
      </c>
      <c r="G960">
        <v>0</v>
      </c>
      <c r="H960">
        <v>90255</v>
      </c>
      <c r="I960">
        <v>0</v>
      </c>
      <c r="J960">
        <v>0</v>
      </c>
      <c r="K960">
        <v>0</v>
      </c>
    </row>
    <row r="961" spans="1:11" x14ac:dyDescent="0.35">
      <c r="A961" t="s">
        <v>264</v>
      </c>
      <c r="B961">
        <v>202024</v>
      </c>
      <c r="C961" t="s">
        <v>295</v>
      </c>
      <c r="D961">
        <v>281</v>
      </c>
      <c r="E961">
        <v>0</v>
      </c>
      <c r="F961">
        <v>0</v>
      </c>
      <c r="G961">
        <v>0</v>
      </c>
      <c r="H961">
        <v>89974</v>
      </c>
      <c r="I961">
        <v>0</v>
      </c>
      <c r="J961">
        <v>0</v>
      </c>
      <c r="K961">
        <v>0</v>
      </c>
    </row>
    <row r="962" spans="1:11" x14ac:dyDescent="0.35">
      <c r="A962" t="s">
        <v>287</v>
      </c>
      <c r="B962">
        <v>202025</v>
      </c>
      <c r="C962" t="s">
        <v>295</v>
      </c>
      <c r="D962">
        <v>279</v>
      </c>
      <c r="E962">
        <v>0</v>
      </c>
      <c r="F962">
        <v>0</v>
      </c>
      <c r="G962">
        <v>0</v>
      </c>
      <c r="H962">
        <v>89695</v>
      </c>
      <c r="I962">
        <v>0</v>
      </c>
      <c r="J962">
        <v>0</v>
      </c>
      <c r="K962">
        <v>0</v>
      </c>
    </row>
    <row r="963" spans="1:11" x14ac:dyDescent="0.35">
      <c r="A963" t="s">
        <v>265</v>
      </c>
      <c r="B963">
        <v>202026</v>
      </c>
      <c r="C963" t="s">
        <v>295</v>
      </c>
      <c r="D963">
        <v>296</v>
      </c>
      <c r="E963">
        <v>0</v>
      </c>
      <c r="F963">
        <v>0</v>
      </c>
      <c r="G963">
        <v>0</v>
      </c>
      <c r="H963">
        <v>89399</v>
      </c>
      <c r="I963">
        <v>0</v>
      </c>
      <c r="J963">
        <v>0</v>
      </c>
      <c r="K963">
        <v>0</v>
      </c>
    </row>
    <row r="964" spans="1:11" x14ac:dyDescent="0.35">
      <c r="A964" t="s">
        <v>266</v>
      </c>
      <c r="B964">
        <v>202027</v>
      </c>
      <c r="C964" t="s">
        <v>295</v>
      </c>
      <c r="D964">
        <v>288</v>
      </c>
      <c r="E964">
        <v>0</v>
      </c>
      <c r="F964">
        <v>0</v>
      </c>
      <c r="G964">
        <v>0</v>
      </c>
      <c r="H964">
        <v>89111</v>
      </c>
      <c r="I964">
        <v>0</v>
      </c>
      <c r="J964">
        <v>0</v>
      </c>
      <c r="K964">
        <v>0</v>
      </c>
    </row>
    <row r="965" spans="1:11" x14ac:dyDescent="0.35">
      <c r="A965" t="s">
        <v>267</v>
      </c>
      <c r="B965">
        <v>202028</v>
      </c>
      <c r="C965" t="s">
        <v>295</v>
      </c>
      <c r="D965">
        <v>296</v>
      </c>
      <c r="E965">
        <v>0</v>
      </c>
      <c r="F965">
        <v>0</v>
      </c>
      <c r="G965">
        <v>0</v>
      </c>
      <c r="H965">
        <v>88815</v>
      </c>
      <c r="I965">
        <v>0</v>
      </c>
      <c r="J965">
        <v>0</v>
      </c>
      <c r="K965">
        <v>0</v>
      </c>
    </row>
    <row r="966" spans="1:11" x14ac:dyDescent="0.35">
      <c r="A966" t="s">
        <v>268</v>
      </c>
      <c r="B966">
        <v>202029</v>
      </c>
      <c r="C966" t="s">
        <v>295</v>
      </c>
      <c r="D966">
        <v>299</v>
      </c>
      <c r="E966">
        <v>0</v>
      </c>
      <c r="F966">
        <v>0</v>
      </c>
      <c r="G966">
        <v>0</v>
      </c>
      <c r="H966">
        <v>88516</v>
      </c>
      <c r="I966">
        <v>0</v>
      </c>
      <c r="J966">
        <v>0</v>
      </c>
      <c r="K966">
        <v>0</v>
      </c>
    </row>
    <row r="967" spans="1:11" x14ac:dyDescent="0.35">
      <c r="A967" t="s">
        <v>237</v>
      </c>
      <c r="B967">
        <v>202030</v>
      </c>
      <c r="C967" t="s">
        <v>295</v>
      </c>
      <c r="D967">
        <v>307</v>
      </c>
      <c r="E967">
        <v>0</v>
      </c>
      <c r="F967">
        <v>0</v>
      </c>
      <c r="G967">
        <v>0</v>
      </c>
      <c r="H967">
        <v>88209</v>
      </c>
      <c r="I967">
        <v>0</v>
      </c>
      <c r="J967">
        <v>0</v>
      </c>
      <c r="K967">
        <v>0</v>
      </c>
    </row>
    <row r="968" spans="1:11" x14ac:dyDescent="0.35">
      <c r="A968" t="s">
        <v>269</v>
      </c>
      <c r="B968">
        <v>202031</v>
      </c>
      <c r="C968" t="s">
        <v>295</v>
      </c>
      <c r="D968">
        <v>298</v>
      </c>
      <c r="E968">
        <v>0</v>
      </c>
      <c r="F968">
        <v>0</v>
      </c>
      <c r="G968">
        <v>0</v>
      </c>
      <c r="H968">
        <v>87911</v>
      </c>
      <c r="I968">
        <v>0</v>
      </c>
      <c r="J968">
        <v>0</v>
      </c>
      <c r="K968">
        <v>0</v>
      </c>
    </row>
    <row r="969" spans="1:11" x14ac:dyDescent="0.35">
      <c r="A969" t="s">
        <v>238</v>
      </c>
      <c r="B969">
        <v>202032</v>
      </c>
      <c r="C969" t="s">
        <v>295</v>
      </c>
      <c r="D969">
        <v>323</v>
      </c>
      <c r="E969">
        <v>0</v>
      </c>
      <c r="F969">
        <v>0</v>
      </c>
      <c r="G969">
        <v>0</v>
      </c>
      <c r="H969">
        <v>87588</v>
      </c>
      <c r="I969">
        <v>0</v>
      </c>
      <c r="J969">
        <v>0</v>
      </c>
      <c r="K969">
        <v>0</v>
      </c>
    </row>
    <row r="970" spans="1:11" x14ac:dyDescent="0.35">
      <c r="A970" t="s">
        <v>270</v>
      </c>
      <c r="B970">
        <v>202033</v>
      </c>
      <c r="C970" t="s">
        <v>295</v>
      </c>
      <c r="D970">
        <v>305</v>
      </c>
      <c r="E970">
        <v>0</v>
      </c>
      <c r="F970">
        <v>0</v>
      </c>
      <c r="G970">
        <v>0</v>
      </c>
      <c r="H970">
        <v>87283</v>
      </c>
      <c r="I970">
        <v>0</v>
      </c>
      <c r="J970">
        <v>0</v>
      </c>
      <c r="K970">
        <v>0</v>
      </c>
    </row>
    <row r="971" spans="1:11" x14ac:dyDescent="0.35">
      <c r="A971" t="s">
        <v>271</v>
      </c>
      <c r="B971">
        <v>202034</v>
      </c>
      <c r="C971" t="s">
        <v>295</v>
      </c>
      <c r="D971">
        <v>279</v>
      </c>
      <c r="E971">
        <v>0</v>
      </c>
      <c r="F971">
        <v>0</v>
      </c>
      <c r="G971">
        <v>0</v>
      </c>
      <c r="H971">
        <v>87004</v>
      </c>
      <c r="I971">
        <v>0</v>
      </c>
      <c r="J971">
        <v>0</v>
      </c>
      <c r="K971">
        <v>0</v>
      </c>
    </row>
    <row r="972" spans="1:11" x14ac:dyDescent="0.35">
      <c r="A972" t="s">
        <v>272</v>
      </c>
      <c r="B972">
        <v>202035</v>
      </c>
      <c r="C972" t="s">
        <v>295</v>
      </c>
      <c r="D972">
        <v>286</v>
      </c>
      <c r="E972">
        <v>0</v>
      </c>
      <c r="F972">
        <v>0</v>
      </c>
      <c r="G972">
        <v>0</v>
      </c>
      <c r="H972">
        <v>86718</v>
      </c>
      <c r="I972">
        <v>0</v>
      </c>
      <c r="J972">
        <v>0</v>
      </c>
      <c r="K972">
        <v>0</v>
      </c>
    </row>
    <row r="973" spans="1:11" x14ac:dyDescent="0.35">
      <c r="A973" t="s">
        <v>273</v>
      </c>
      <c r="B973">
        <v>202036</v>
      </c>
      <c r="C973" t="s">
        <v>295</v>
      </c>
      <c r="D973">
        <v>303</v>
      </c>
      <c r="E973">
        <v>0</v>
      </c>
      <c r="F973">
        <v>0</v>
      </c>
      <c r="G973">
        <v>0</v>
      </c>
      <c r="H973">
        <v>86415</v>
      </c>
      <c r="I973">
        <v>0</v>
      </c>
      <c r="J973">
        <v>0</v>
      </c>
      <c r="K973">
        <v>0</v>
      </c>
    </row>
    <row r="974" spans="1:11" x14ac:dyDescent="0.35">
      <c r="A974" t="s">
        <v>274</v>
      </c>
      <c r="B974">
        <v>202037</v>
      </c>
      <c r="C974" t="s">
        <v>295</v>
      </c>
      <c r="D974">
        <v>326</v>
      </c>
      <c r="E974">
        <v>0</v>
      </c>
      <c r="F974">
        <v>0</v>
      </c>
      <c r="G974">
        <v>0</v>
      </c>
      <c r="H974">
        <v>86089</v>
      </c>
      <c r="I974">
        <v>0</v>
      </c>
      <c r="J974">
        <v>0</v>
      </c>
      <c r="K974">
        <v>0</v>
      </c>
    </row>
    <row r="975" spans="1:11" x14ac:dyDescent="0.35">
      <c r="A975" t="s">
        <v>275</v>
      </c>
      <c r="B975">
        <v>202038</v>
      </c>
      <c r="C975" t="s">
        <v>295</v>
      </c>
      <c r="D975">
        <v>325</v>
      </c>
      <c r="E975">
        <v>0</v>
      </c>
      <c r="F975">
        <v>0</v>
      </c>
      <c r="G975">
        <v>0</v>
      </c>
      <c r="H975">
        <v>85764</v>
      </c>
      <c r="I975">
        <v>0</v>
      </c>
      <c r="J975">
        <v>0</v>
      </c>
      <c r="K975">
        <v>0</v>
      </c>
    </row>
    <row r="976" spans="1:11" x14ac:dyDescent="0.35">
      <c r="A976" t="s">
        <v>276</v>
      </c>
      <c r="B976">
        <v>202039</v>
      </c>
      <c r="C976" t="s">
        <v>295</v>
      </c>
      <c r="D976">
        <v>330</v>
      </c>
      <c r="E976">
        <v>0</v>
      </c>
      <c r="F976">
        <v>0</v>
      </c>
      <c r="G976">
        <v>0</v>
      </c>
      <c r="H976">
        <v>85434</v>
      </c>
      <c r="I976">
        <v>0</v>
      </c>
      <c r="J976">
        <v>0</v>
      </c>
      <c r="K976">
        <v>0</v>
      </c>
    </row>
    <row r="977" spans="1:11" x14ac:dyDescent="0.35">
      <c r="A977" t="s">
        <v>277</v>
      </c>
      <c r="B977">
        <v>202040</v>
      </c>
      <c r="C977" t="s">
        <v>295</v>
      </c>
      <c r="D977">
        <v>339</v>
      </c>
      <c r="E977">
        <v>0</v>
      </c>
      <c r="F977">
        <v>0</v>
      </c>
      <c r="G977">
        <v>0</v>
      </c>
      <c r="H977">
        <v>85095</v>
      </c>
      <c r="I977">
        <v>0</v>
      </c>
      <c r="J977">
        <v>0</v>
      </c>
      <c r="K977">
        <v>0</v>
      </c>
    </row>
    <row r="978" spans="1:11" x14ac:dyDescent="0.35">
      <c r="A978" t="s">
        <v>278</v>
      </c>
      <c r="B978">
        <v>202041</v>
      </c>
      <c r="C978" t="s">
        <v>295</v>
      </c>
      <c r="D978">
        <v>388</v>
      </c>
      <c r="E978">
        <v>0</v>
      </c>
      <c r="F978">
        <v>0</v>
      </c>
      <c r="G978">
        <v>0</v>
      </c>
      <c r="H978">
        <v>84707</v>
      </c>
      <c r="I978">
        <v>0</v>
      </c>
      <c r="J978">
        <v>0</v>
      </c>
      <c r="K978">
        <v>0</v>
      </c>
    </row>
    <row r="979" spans="1:11" x14ac:dyDescent="0.35">
      <c r="A979" t="s">
        <v>279</v>
      </c>
      <c r="B979">
        <v>202042</v>
      </c>
      <c r="C979" t="s">
        <v>295</v>
      </c>
      <c r="D979">
        <v>437</v>
      </c>
      <c r="E979">
        <v>0</v>
      </c>
      <c r="F979">
        <v>0</v>
      </c>
      <c r="G979">
        <v>0</v>
      </c>
      <c r="H979">
        <v>84270</v>
      </c>
      <c r="I979">
        <v>0</v>
      </c>
      <c r="J979">
        <v>0</v>
      </c>
      <c r="K979">
        <v>0</v>
      </c>
    </row>
    <row r="980" spans="1:11" x14ac:dyDescent="0.35">
      <c r="A980" t="s">
        <v>280</v>
      </c>
      <c r="B980">
        <v>202043</v>
      </c>
      <c r="C980" t="s">
        <v>295</v>
      </c>
      <c r="D980">
        <v>533</v>
      </c>
      <c r="E980">
        <v>0</v>
      </c>
      <c r="F980">
        <v>0</v>
      </c>
      <c r="G980">
        <v>0</v>
      </c>
      <c r="H980">
        <v>83737</v>
      </c>
      <c r="I980">
        <v>0</v>
      </c>
      <c r="J980">
        <v>0</v>
      </c>
      <c r="K980">
        <v>0</v>
      </c>
    </row>
    <row r="981" spans="1:11" x14ac:dyDescent="0.35">
      <c r="A981" t="s">
        <v>239</v>
      </c>
      <c r="B981">
        <v>202044</v>
      </c>
      <c r="C981" t="s">
        <v>295</v>
      </c>
      <c r="D981">
        <v>614</v>
      </c>
      <c r="E981">
        <v>0</v>
      </c>
      <c r="F981">
        <v>0</v>
      </c>
      <c r="G981">
        <v>0</v>
      </c>
      <c r="H981">
        <v>83123</v>
      </c>
      <c r="I981">
        <v>0</v>
      </c>
      <c r="J981">
        <v>0</v>
      </c>
      <c r="K981">
        <v>0</v>
      </c>
    </row>
    <row r="982" spans="1:11" x14ac:dyDescent="0.35">
      <c r="A982" t="s">
        <v>240</v>
      </c>
      <c r="B982">
        <v>202045</v>
      </c>
      <c r="C982" t="s">
        <v>295</v>
      </c>
      <c r="D982">
        <v>583</v>
      </c>
      <c r="E982">
        <v>0</v>
      </c>
      <c r="F982">
        <v>0</v>
      </c>
      <c r="G982">
        <v>0</v>
      </c>
      <c r="H982">
        <v>82540</v>
      </c>
      <c r="I982">
        <v>0</v>
      </c>
      <c r="J982">
        <v>0</v>
      </c>
      <c r="K982">
        <v>0</v>
      </c>
    </row>
    <row r="983" spans="1:11" x14ac:dyDescent="0.35">
      <c r="A983" t="s">
        <v>281</v>
      </c>
      <c r="B983">
        <v>202046</v>
      </c>
      <c r="C983" t="s">
        <v>295</v>
      </c>
      <c r="D983">
        <v>568</v>
      </c>
      <c r="E983">
        <v>0</v>
      </c>
      <c r="F983">
        <v>0</v>
      </c>
      <c r="G983">
        <v>0</v>
      </c>
      <c r="H983">
        <v>81972</v>
      </c>
      <c r="I983">
        <v>0</v>
      </c>
      <c r="J983">
        <v>0</v>
      </c>
      <c r="K983">
        <v>0</v>
      </c>
    </row>
    <row r="984" spans="1:11" x14ac:dyDescent="0.35">
      <c r="A984" t="s">
        <v>282</v>
      </c>
      <c r="B984">
        <v>202047</v>
      </c>
      <c r="C984" t="s">
        <v>295</v>
      </c>
      <c r="D984">
        <v>507</v>
      </c>
      <c r="E984">
        <v>0</v>
      </c>
      <c r="F984">
        <v>0</v>
      </c>
      <c r="G984">
        <v>0</v>
      </c>
      <c r="H984">
        <v>81465</v>
      </c>
      <c r="I984">
        <v>0</v>
      </c>
      <c r="J984">
        <v>0</v>
      </c>
      <c r="K984">
        <v>0</v>
      </c>
    </row>
    <row r="985" spans="1:11" x14ac:dyDescent="0.35">
      <c r="A985" t="s">
        <v>283</v>
      </c>
      <c r="B985">
        <v>202048</v>
      </c>
      <c r="C985" t="s">
        <v>295</v>
      </c>
      <c r="D985">
        <v>432</v>
      </c>
      <c r="E985">
        <v>0</v>
      </c>
      <c r="F985">
        <v>0</v>
      </c>
      <c r="G985">
        <v>0</v>
      </c>
      <c r="H985">
        <v>81033</v>
      </c>
      <c r="I985">
        <v>0</v>
      </c>
      <c r="J985">
        <v>0</v>
      </c>
      <c r="K985">
        <v>0</v>
      </c>
    </row>
    <row r="986" spans="1:11" x14ac:dyDescent="0.35">
      <c r="A986" t="s">
        <v>241</v>
      </c>
      <c r="B986">
        <v>202049</v>
      </c>
      <c r="C986" t="s">
        <v>295</v>
      </c>
      <c r="D986">
        <v>468</v>
      </c>
      <c r="E986">
        <v>0</v>
      </c>
      <c r="F986">
        <v>0</v>
      </c>
      <c r="G986">
        <v>0</v>
      </c>
      <c r="H986">
        <v>80565</v>
      </c>
      <c r="I986">
        <v>0</v>
      </c>
      <c r="J986">
        <v>0</v>
      </c>
      <c r="K986">
        <v>0</v>
      </c>
    </row>
    <row r="987" spans="1:11" x14ac:dyDescent="0.35">
      <c r="A987" t="s">
        <v>284</v>
      </c>
      <c r="B987">
        <v>202050</v>
      </c>
      <c r="C987" t="s">
        <v>295</v>
      </c>
      <c r="D987">
        <v>421</v>
      </c>
      <c r="E987">
        <v>0</v>
      </c>
      <c r="F987">
        <v>0</v>
      </c>
      <c r="G987">
        <v>0</v>
      </c>
      <c r="H987">
        <v>80144</v>
      </c>
      <c r="I987">
        <v>0</v>
      </c>
      <c r="J987">
        <v>0</v>
      </c>
      <c r="K987">
        <v>0</v>
      </c>
    </row>
    <row r="988" spans="1:11" x14ac:dyDescent="0.35">
      <c r="A988" t="s">
        <v>242</v>
      </c>
      <c r="B988">
        <v>202051</v>
      </c>
      <c r="C988" t="s">
        <v>295</v>
      </c>
      <c r="D988">
        <v>419</v>
      </c>
      <c r="E988">
        <v>0</v>
      </c>
      <c r="F988">
        <v>0</v>
      </c>
      <c r="G988">
        <v>0</v>
      </c>
      <c r="H988">
        <v>79725</v>
      </c>
      <c r="I988">
        <v>0</v>
      </c>
      <c r="J988">
        <v>0</v>
      </c>
      <c r="K988">
        <v>0</v>
      </c>
    </row>
    <row r="989" spans="1:11" x14ac:dyDescent="0.35">
      <c r="A989" t="s">
        <v>10</v>
      </c>
      <c r="B989">
        <v>202052</v>
      </c>
      <c r="C989" t="s">
        <v>295</v>
      </c>
      <c r="D989">
        <v>479</v>
      </c>
      <c r="E989">
        <v>0</v>
      </c>
      <c r="F989">
        <v>0</v>
      </c>
      <c r="G989">
        <v>0</v>
      </c>
      <c r="H989">
        <v>79246</v>
      </c>
      <c r="I989">
        <v>46</v>
      </c>
      <c r="J989">
        <v>46</v>
      </c>
      <c r="K989">
        <v>0</v>
      </c>
    </row>
    <row r="990" spans="1:11" x14ac:dyDescent="0.35">
      <c r="A990" t="s">
        <v>32</v>
      </c>
      <c r="B990">
        <v>202053</v>
      </c>
      <c r="C990" t="s">
        <v>295</v>
      </c>
      <c r="D990">
        <v>281</v>
      </c>
      <c r="E990">
        <v>0</v>
      </c>
      <c r="F990">
        <v>0</v>
      </c>
      <c r="G990">
        <v>0</v>
      </c>
      <c r="H990">
        <v>78965</v>
      </c>
      <c r="I990">
        <v>350</v>
      </c>
      <c r="J990">
        <v>350</v>
      </c>
      <c r="K990">
        <v>0</v>
      </c>
    </row>
    <row r="991" spans="1:11" x14ac:dyDescent="0.35">
      <c r="A991" t="s">
        <v>33</v>
      </c>
      <c r="B991">
        <v>202101</v>
      </c>
      <c r="C991" t="s">
        <v>295</v>
      </c>
      <c r="D991">
        <v>628</v>
      </c>
      <c r="E991">
        <v>1</v>
      </c>
      <c r="F991">
        <v>1</v>
      </c>
      <c r="G991">
        <v>0</v>
      </c>
      <c r="H991">
        <v>78337</v>
      </c>
      <c r="I991">
        <v>1327</v>
      </c>
      <c r="J991">
        <v>1326</v>
      </c>
      <c r="K991">
        <v>1</v>
      </c>
    </row>
    <row r="992" spans="1:11" x14ac:dyDescent="0.35">
      <c r="A992" t="s">
        <v>34</v>
      </c>
      <c r="B992">
        <v>202102</v>
      </c>
      <c r="C992" t="s">
        <v>295</v>
      </c>
      <c r="D992">
        <v>568</v>
      </c>
      <c r="E992">
        <v>4</v>
      </c>
      <c r="F992">
        <v>3</v>
      </c>
      <c r="G992">
        <v>1</v>
      </c>
      <c r="H992">
        <v>77769</v>
      </c>
      <c r="I992">
        <v>4219</v>
      </c>
      <c r="J992">
        <v>4059</v>
      </c>
      <c r="K992">
        <v>160</v>
      </c>
    </row>
    <row r="993" spans="1:11" x14ac:dyDescent="0.35">
      <c r="A993" t="s">
        <v>35</v>
      </c>
      <c r="B993">
        <v>202103</v>
      </c>
      <c r="C993" t="s">
        <v>295</v>
      </c>
      <c r="D993">
        <v>560</v>
      </c>
      <c r="E993">
        <v>8</v>
      </c>
      <c r="F993">
        <v>8</v>
      </c>
      <c r="G993">
        <v>0</v>
      </c>
      <c r="H993">
        <v>77209</v>
      </c>
      <c r="I993">
        <v>6581</v>
      </c>
      <c r="J993">
        <v>6163</v>
      </c>
      <c r="K993">
        <v>418</v>
      </c>
    </row>
    <row r="994" spans="1:11" x14ac:dyDescent="0.35">
      <c r="A994" t="s">
        <v>36</v>
      </c>
      <c r="B994">
        <v>202104</v>
      </c>
      <c r="C994" t="s">
        <v>295</v>
      </c>
      <c r="D994">
        <v>564</v>
      </c>
      <c r="E994">
        <v>16</v>
      </c>
      <c r="F994">
        <v>15</v>
      </c>
      <c r="G994">
        <v>1</v>
      </c>
      <c r="H994">
        <v>76645</v>
      </c>
      <c r="I994">
        <v>7584</v>
      </c>
      <c r="J994">
        <v>7121</v>
      </c>
      <c r="K994">
        <v>463</v>
      </c>
    </row>
    <row r="995" spans="1:11" x14ac:dyDescent="0.35">
      <c r="A995" t="s">
        <v>37</v>
      </c>
      <c r="B995">
        <v>202105</v>
      </c>
      <c r="C995" t="s">
        <v>295</v>
      </c>
      <c r="D995">
        <v>505</v>
      </c>
      <c r="E995">
        <v>14</v>
      </c>
      <c r="F995">
        <v>13</v>
      </c>
      <c r="G995">
        <v>1</v>
      </c>
      <c r="H995">
        <v>76140</v>
      </c>
      <c r="I995">
        <v>8253</v>
      </c>
      <c r="J995">
        <v>7588</v>
      </c>
      <c r="K995">
        <v>665</v>
      </c>
    </row>
    <row r="996" spans="1:11" x14ac:dyDescent="0.35">
      <c r="A996" t="s">
        <v>38</v>
      </c>
      <c r="B996">
        <v>202106</v>
      </c>
      <c r="C996" t="s">
        <v>295</v>
      </c>
      <c r="D996">
        <v>578</v>
      </c>
      <c r="E996">
        <v>13</v>
      </c>
      <c r="F996">
        <v>11</v>
      </c>
      <c r="G996">
        <v>2</v>
      </c>
      <c r="H996">
        <v>75562</v>
      </c>
      <c r="I996">
        <v>9198</v>
      </c>
      <c r="J996">
        <v>8091</v>
      </c>
      <c r="K996">
        <v>1107</v>
      </c>
    </row>
    <row r="997" spans="1:11" x14ac:dyDescent="0.35">
      <c r="A997" t="s">
        <v>39</v>
      </c>
      <c r="B997">
        <v>202107</v>
      </c>
      <c r="C997" t="s">
        <v>295</v>
      </c>
      <c r="D997">
        <v>542</v>
      </c>
      <c r="E997">
        <v>21</v>
      </c>
      <c r="F997">
        <v>17</v>
      </c>
      <c r="G997">
        <v>4</v>
      </c>
      <c r="H997">
        <v>75020</v>
      </c>
      <c r="I997">
        <v>10478</v>
      </c>
      <c r="J997">
        <v>8960</v>
      </c>
      <c r="K997">
        <v>1518</v>
      </c>
    </row>
    <row r="998" spans="1:11" x14ac:dyDescent="0.35">
      <c r="A998" t="s">
        <v>40</v>
      </c>
      <c r="B998">
        <v>202108</v>
      </c>
      <c r="C998" t="s">
        <v>295</v>
      </c>
      <c r="D998">
        <v>616</v>
      </c>
      <c r="E998">
        <v>15</v>
      </c>
      <c r="F998">
        <v>13</v>
      </c>
      <c r="G998">
        <v>2</v>
      </c>
      <c r="H998">
        <v>74404</v>
      </c>
      <c r="I998">
        <v>12441</v>
      </c>
      <c r="J998">
        <v>10683</v>
      </c>
      <c r="K998">
        <v>1758</v>
      </c>
    </row>
    <row r="999" spans="1:11" x14ac:dyDescent="0.35">
      <c r="A999" t="s">
        <v>41</v>
      </c>
      <c r="B999">
        <v>202109</v>
      </c>
      <c r="C999" t="s">
        <v>295</v>
      </c>
      <c r="D999">
        <v>679</v>
      </c>
      <c r="E999">
        <v>21</v>
      </c>
      <c r="F999">
        <v>16</v>
      </c>
      <c r="G999">
        <v>5</v>
      </c>
      <c r="H999">
        <v>73725</v>
      </c>
      <c r="I999">
        <v>25510</v>
      </c>
      <c r="J999">
        <v>21805</v>
      </c>
      <c r="K999">
        <v>3705</v>
      </c>
    </row>
    <row r="1000" spans="1:11" x14ac:dyDescent="0.35">
      <c r="A1000" t="s">
        <v>42</v>
      </c>
      <c r="B1000">
        <v>202110</v>
      </c>
      <c r="C1000" t="s">
        <v>295</v>
      </c>
      <c r="D1000">
        <v>672</v>
      </c>
      <c r="E1000">
        <v>22</v>
      </c>
      <c r="F1000">
        <v>18</v>
      </c>
      <c r="G1000">
        <v>4</v>
      </c>
      <c r="H1000">
        <v>73053</v>
      </c>
      <c r="I1000">
        <v>65354</v>
      </c>
      <c r="J1000">
        <v>57963</v>
      </c>
      <c r="K1000">
        <v>7391</v>
      </c>
    </row>
    <row r="1001" spans="1:11" x14ac:dyDescent="0.35">
      <c r="A1001" t="s">
        <v>43</v>
      </c>
      <c r="B1001">
        <v>202111</v>
      </c>
      <c r="C1001" t="s">
        <v>295</v>
      </c>
      <c r="D1001">
        <v>582</v>
      </c>
      <c r="E1001">
        <v>48</v>
      </c>
      <c r="F1001">
        <v>40</v>
      </c>
      <c r="G1001">
        <v>8</v>
      </c>
      <c r="H1001">
        <v>72471</v>
      </c>
      <c r="I1001">
        <v>117829</v>
      </c>
      <c r="J1001">
        <v>101475</v>
      </c>
      <c r="K1001">
        <v>16354</v>
      </c>
    </row>
    <row r="1002" spans="1:11" x14ac:dyDescent="0.35">
      <c r="A1002" t="s">
        <v>44</v>
      </c>
      <c r="B1002">
        <v>202112</v>
      </c>
      <c r="C1002" t="s">
        <v>295</v>
      </c>
      <c r="D1002">
        <v>556</v>
      </c>
      <c r="E1002">
        <v>51</v>
      </c>
      <c r="F1002">
        <v>43</v>
      </c>
      <c r="G1002">
        <v>8</v>
      </c>
      <c r="H1002">
        <v>71915</v>
      </c>
      <c r="I1002">
        <v>153242</v>
      </c>
      <c r="J1002">
        <v>131996</v>
      </c>
      <c r="K1002">
        <v>21246</v>
      </c>
    </row>
    <row r="1003" spans="1:11" x14ac:dyDescent="0.35">
      <c r="A1003" t="s">
        <v>45</v>
      </c>
      <c r="B1003">
        <v>202113</v>
      </c>
      <c r="C1003" t="s">
        <v>295</v>
      </c>
      <c r="D1003">
        <v>486</v>
      </c>
      <c r="E1003">
        <v>66</v>
      </c>
      <c r="F1003">
        <v>59</v>
      </c>
      <c r="G1003">
        <v>7</v>
      </c>
      <c r="H1003">
        <v>71429</v>
      </c>
      <c r="I1003">
        <v>178429</v>
      </c>
      <c r="J1003">
        <v>148164</v>
      </c>
      <c r="K1003">
        <v>30265</v>
      </c>
    </row>
    <row r="1004" spans="1:11" x14ac:dyDescent="0.35">
      <c r="A1004" t="s">
        <v>46</v>
      </c>
      <c r="B1004">
        <v>202114</v>
      </c>
      <c r="C1004" t="s">
        <v>295</v>
      </c>
      <c r="D1004">
        <v>430</v>
      </c>
      <c r="E1004">
        <v>60</v>
      </c>
      <c r="F1004">
        <v>48</v>
      </c>
      <c r="G1004">
        <v>12</v>
      </c>
      <c r="H1004">
        <v>70999</v>
      </c>
      <c r="I1004">
        <v>213666</v>
      </c>
      <c r="J1004">
        <v>178598</v>
      </c>
      <c r="K1004">
        <v>35068</v>
      </c>
    </row>
    <row r="1005" spans="1:11" x14ac:dyDescent="0.35">
      <c r="A1005" t="s">
        <v>47</v>
      </c>
      <c r="B1005">
        <v>202115</v>
      </c>
      <c r="C1005" t="s">
        <v>295</v>
      </c>
      <c r="D1005">
        <v>321</v>
      </c>
      <c r="E1005">
        <v>74</v>
      </c>
      <c r="F1005">
        <v>57</v>
      </c>
      <c r="G1005">
        <v>17</v>
      </c>
      <c r="H1005">
        <v>70678</v>
      </c>
      <c r="I1005">
        <v>263203</v>
      </c>
      <c r="J1005">
        <v>222575</v>
      </c>
      <c r="K1005">
        <v>40628</v>
      </c>
    </row>
    <row r="1006" spans="1:11" x14ac:dyDescent="0.35">
      <c r="A1006" t="s">
        <v>48</v>
      </c>
      <c r="B1006">
        <v>202116</v>
      </c>
      <c r="C1006" t="s">
        <v>295</v>
      </c>
      <c r="D1006">
        <v>281</v>
      </c>
      <c r="E1006">
        <v>70</v>
      </c>
      <c r="F1006">
        <v>58</v>
      </c>
      <c r="G1006">
        <v>12</v>
      </c>
      <c r="H1006">
        <v>70397</v>
      </c>
      <c r="I1006">
        <v>286194</v>
      </c>
      <c r="J1006">
        <v>243446</v>
      </c>
      <c r="K1006">
        <v>42748</v>
      </c>
    </row>
    <row r="1007" spans="1:11" x14ac:dyDescent="0.35">
      <c r="A1007" t="s">
        <v>49</v>
      </c>
      <c r="B1007">
        <v>202117</v>
      </c>
      <c r="C1007" t="s">
        <v>295</v>
      </c>
      <c r="D1007">
        <v>301</v>
      </c>
      <c r="E1007">
        <v>77</v>
      </c>
      <c r="F1007">
        <v>65</v>
      </c>
      <c r="G1007">
        <v>12</v>
      </c>
      <c r="H1007">
        <v>70096</v>
      </c>
      <c r="I1007">
        <v>302256</v>
      </c>
      <c r="J1007">
        <v>258277</v>
      </c>
      <c r="K1007">
        <v>43979</v>
      </c>
    </row>
    <row r="1008" spans="1:11" x14ac:dyDescent="0.35">
      <c r="A1008" t="s">
        <v>50</v>
      </c>
      <c r="B1008">
        <v>202118</v>
      </c>
      <c r="C1008" t="s">
        <v>295</v>
      </c>
      <c r="D1008">
        <v>259</v>
      </c>
      <c r="E1008">
        <v>111</v>
      </c>
      <c r="F1008">
        <v>88</v>
      </c>
      <c r="G1008">
        <v>23</v>
      </c>
      <c r="H1008">
        <v>69837</v>
      </c>
      <c r="I1008">
        <v>316658</v>
      </c>
      <c r="J1008">
        <v>271322</v>
      </c>
      <c r="K1008">
        <v>45336</v>
      </c>
    </row>
    <row r="1009" spans="1:11" x14ac:dyDescent="0.35">
      <c r="A1009" t="s">
        <v>51</v>
      </c>
      <c r="B1009">
        <v>202119</v>
      </c>
      <c r="C1009" t="s">
        <v>295</v>
      </c>
      <c r="D1009">
        <v>214</v>
      </c>
      <c r="E1009">
        <v>87</v>
      </c>
      <c r="F1009">
        <v>68</v>
      </c>
      <c r="G1009">
        <v>19</v>
      </c>
      <c r="H1009">
        <v>69623</v>
      </c>
      <c r="I1009">
        <v>327751</v>
      </c>
      <c r="J1009">
        <v>281169</v>
      </c>
      <c r="K1009">
        <v>46582</v>
      </c>
    </row>
    <row r="1010" spans="1:11" x14ac:dyDescent="0.35">
      <c r="A1010" t="s">
        <v>52</v>
      </c>
      <c r="B1010">
        <v>202120</v>
      </c>
      <c r="C1010" t="s">
        <v>295</v>
      </c>
      <c r="D1010">
        <v>173</v>
      </c>
      <c r="E1010">
        <v>83</v>
      </c>
      <c r="F1010">
        <v>67</v>
      </c>
      <c r="G1010">
        <v>16</v>
      </c>
      <c r="H1010">
        <v>69450</v>
      </c>
      <c r="I1010">
        <v>336253</v>
      </c>
      <c r="J1010">
        <v>287866</v>
      </c>
      <c r="K1010">
        <v>48387</v>
      </c>
    </row>
    <row r="1011" spans="1:11" x14ac:dyDescent="0.35">
      <c r="A1011" t="s">
        <v>53</v>
      </c>
      <c r="B1011">
        <v>202121</v>
      </c>
      <c r="C1011" t="s">
        <v>295</v>
      </c>
      <c r="D1011">
        <v>173</v>
      </c>
      <c r="E1011">
        <v>80</v>
      </c>
      <c r="F1011">
        <v>71</v>
      </c>
      <c r="G1011">
        <v>9</v>
      </c>
      <c r="H1011">
        <v>69277</v>
      </c>
      <c r="I1011">
        <v>342377</v>
      </c>
      <c r="J1011">
        <v>292312</v>
      </c>
      <c r="K1011">
        <v>50065</v>
      </c>
    </row>
    <row r="1012" spans="1:11" x14ac:dyDescent="0.35">
      <c r="A1012" t="s">
        <v>54</v>
      </c>
      <c r="B1012">
        <v>202122</v>
      </c>
      <c r="C1012" t="s">
        <v>295</v>
      </c>
      <c r="D1012">
        <v>165</v>
      </c>
      <c r="E1012">
        <v>116</v>
      </c>
      <c r="F1012">
        <v>94</v>
      </c>
      <c r="G1012">
        <v>22</v>
      </c>
      <c r="H1012">
        <v>69112</v>
      </c>
      <c r="I1012">
        <v>347547</v>
      </c>
      <c r="J1012">
        <v>295929</v>
      </c>
      <c r="K1012">
        <v>51618</v>
      </c>
    </row>
    <row r="1013" spans="1:11" x14ac:dyDescent="0.35">
      <c r="A1013" t="s">
        <v>55</v>
      </c>
      <c r="B1013">
        <v>202123</v>
      </c>
      <c r="C1013" t="s">
        <v>295</v>
      </c>
      <c r="D1013">
        <v>167</v>
      </c>
      <c r="E1013">
        <v>106</v>
      </c>
      <c r="F1013">
        <v>87</v>
      </c>
      <c r="G1013">
        <v>19</v>
      </c>
      <c r="H1013">
        <v>68945</v>
      </c>
      <c r="I1013">
        <v>351617</v>
      </c>
      <c r="J1013">
        <v>298628</v>
      </c>
      <c r="K1013">
        <v>52989</v>
      </c>
    </row>
    <row r="1014" spans="1:11" x14ac:dyDescent="0.35">
      <c r="A1014" t="s">
        <v>56</v>
      </c>
      <c r="B1014">
        <v>202124</v>
      </c>
      <c r="C1014" t="s">
        <v>295</v>
      </c>
      <c r="D1014">
        <v>129</v>
      </c>
      <c r="E1014">
        <v>101</v>
      </c>
      <c r="F1014">
        <v>81</v>
      </c>
      <c r="G1014">
        <v>20</v>
      </c>
      <c r="H1014">
        <v>68816</v>
      </c>
      <c r="I1014">
        <v>354162</v>
      </c>
      <c r="J1014">
        <v>300367</v>
      </c>
      <c r="K1014">
        <v>53795</v>
      </c>
    </row>
    <row r="1015" spans="1:11" x14ac:dyDescent="0.35">
      <c r="A1015" t="s">
        <v>57</v>
      </c>
      <c r="B1015">
        <v>202125</v>
      </c>
      <c r="C1015" t="s">
        <v>295</v>
      </c>
      <c r="D1015">
        <v>117</v>
      </c>
      <c r="E1015">
        <v>127</v>
      </c>
      <c r="F1015">
        <v>102</v>
      </c>
      <c r="G1015">
        <v>25</v>
      </c>
      <c r="H1015">
        <v>68699</v>
      </c>
      <c r="I1015">
        <v>356069</v>
      </c>
      <c r="J1015">
        <v>301757</v>
      </c>
      <c r="K1015">
        <v>54312</v>
      </c>
    </row>
    <row r="1016" spans="1:11" x14ac:dyDescent="0.35">
      <c r="A1016" t="s">
        <v>58</v>
      </c>
      <c r="B1016">
        <v>202126</v>
      </c>
      <c r="C1016" t="s">
        <v>295</v>
      </c>
      <c r="D1016">
        <v>108</v>
      </c>
      <c r="E1016">
        <v>101</v>
      </c>
      <c r="F1016">
        <v>79</v>
      </c>
      <c r="G1016">
        <v>22</v>
      </c>
      <c r="H1016">
        <v>68591</v>
      </c>
      <c r="I1016">
        <v>357929</v>
      </c>
      <c r="J1016">
        <v>303348</v>
      </c>
      <c r="K1016">
        <v>54581</v>
      </c>
    </row>
    <row r="1017" spans="1:11" x14ac:dyDescent="0.35">
      <c r="A1017" t="s">
        <v>59</v>
      </c>
      <c r="B1017">
        <v>202127</v>
      </c>
      <c r="C1017" t="s">
        <v>295</v>
      </c>
      <c r="D1017">
        <v>119</v>
      </c>
      <c r="E1017">
        <v>126</v>
      </c>
      <c r="F1017">
        <v>102</v>
      </c>
      <c r="G1017">
        <v>24</v>
      </c>
      <c r="H1017">
        <v>68472</v>
      </c>
      <c r="I1017">
        <v>359343</v>
      </c>
      <c r="J1017">
        <v>304677</v>
      </c>
      <c r="K1017">
        <v>54666</v>
      </c>
    </row>
    <row r="1018" spans="1:11" x14ac:dyDescent="0.35">
      <c r="A1018" t="s">
        <v>60</v>
      </c>
      <c r="B1018">
        <v>202128</v>
      </c>
      <c r="C1018" t="s">
        <v>295</v>
      </c>
      <c r="D1018">
        <v>119</v>
      </c>
      <c r="E1018">
        <v>146</v>
      </c>
      <c r="F1018">
        <v>108</v>
      </c>
      <c r="G1018">
        <v>38</v>
      </c>
      <c r="H1018">
        <v>68353</v>
      </c>
      <c r="I1018">
        <v>361368</v>
      </c>
      <c r="J1018">
        <v>306539</v>
      </c>
      <c r="K1018">
        <v>54829</v>
      </c>
    </row>
    <row r="1019" spans="1:11" x14ac:dyDescent="0.35">
      <c r="A1019" t="s">
        <v>61</v>
      </c>
      <c r="B1019">
        <v>202129</v>
      </c>
      <c r="C1019" t="s">
        <v>295</v>
      </c>
      <c r="D1019">
        <v>115</v>
      </c>
      <c r="E1019">
        <v>139</v>
      </c>
      <c r="F1019">
        <v>112</v>
      </c>
      <c r="G1019">
        <v>27</v>
      </c>
      <c r="H1019">
        <v>68238</v>
      </c>
      <c r="I1019">
        <v>362992</v>
      </c>
      <c r="J1019">
        <v>308024</v>
      </c>
      <c r="K1019">
        <v>54968</v>
      </c>
    </row>
    <row r="1020" spans="1:11" x14ac:dyDescent="0.35">
      <c r="A1020" t="s">
        <v>62</v>
      </c>
      <c r="B1020">
        <v>202130</v>
      </c>
      <c r="C1020" t="s">
        <v>295</v>
      </c>
      <c r="D1020">
        <v>116</v>
      </c>
      <c r="E1020">
        <v>128</v>
      </c>
      <c r="F1020">
        <v>109</v>
      </c>
      <c r="G1020">
        <v>19</v>
      </c>
      <c r="H1020">
        <v>68122</v>
      </c>
      <c r="I1020">
        <v>364407</v>
      </c>
      <c r="J1020">
        <v>309336</v>
      </c>
      <c r="K1020">
        <v>55071</v>
      </c>
    </row>
    <row r="1021" spans="1:11" x14ac:dyDescent="0.35">
      <c r="A1021" t="s">
        <v>63</v>
      </c>
      <c r="B1021">
        <v>202131</v>
      </c>
      <c r="C1021" t="s">
        <v>295</v>
      </c>
      <c r="D1021">
        <v>88</v>
      </c>
      <c r="E1021">
        <v>126</v>
      </c>
      <c r="F1021">
        <v>111</v>
      </c>
      <c r="G1021">
        <v>15</v>
      </c>
      <c r="H1021">
        <v>68034</v>
      </c>
      <c r="I1021">
        <v>365388</v>
      </c>
      <c r="J1021">
        <v>310223</v>
      </c>
      <c r="K1021">
        <v>55165</v>
      </c>
    </row>
    <row r="1022" spans="1:11" x14ac:dyDescent="0.35">
      <c r="A1022" t="s">
        <v>64</v>
      </c>
      <c r="B1022">
        <v>202132</v>
      </c>
      <c r="C1022" t="s">
        <v>295</v>
      </c>
      <c r="D1022">
        <v>110</v>
      </c>
      <c r="E1022">
        <v>150</v>
      </c>
      <c r="F1022">
        <v>125</v>
      </c>
      <c r="G1022">
        <v>25</v>
      </c>
      <c r="H1022">
        <v>67924</v>
      </c>
      <c r="I1022">
        <v>366029</v>
      </c>
      <c r="J1022">
        <v>310826</v>
      </c>
      <c r="K1022">
        <v>55203</v>
      </c>
    </row>
    <row r="1023" spans="1:11" x14ac:dyDescent="0.35">
      <c r="A1023" t="s">
        <v>65</v>
      </c>
      <c r="B1023">
        <v>202133</v>
      </c>
      <c r="C1023" t="s">
        <v>295</v>
      </c>
      <c r="D1023">
        <v>133</v>
      </c>
      <c r="E1023">
        <v>134</v>
      </c>
      <c r="F1023">
        <v>99</v>
      </c>
      <c r="G1023">
        <v>35</v>
      </c>
      <c r="H1023">
        <v>67791</v>
      </c>
      <c r="I1023">
        <v>366578</v>
      </c>
      <c r="J1023">
        <v>311333</v>
      </c>
      <c r="K1023">
        <v>55245</v>
      </c>
    </row>
    <row r="1024" spans="1:11" x14ac:dyDescent="0.35">
      <c r="A1024" t="s">
        <v>66</v>
      </c>
      <c r="B1024">
        <v>202134</v>
      </c>
      <c r="C1024" t="s">
        <v>295</v>
      </c>
      <c r="D1024">
        <v>109</v>
      </c>
      <c r="E1024">
        <v>155</v>
      </c>
      <c r="F1024">
        <v>133</v>
      </c>
      <c r="G1024">
        <v>22</v>
      </c>
      <c r="H1024">
        <v>67682</v>
      </c>
      <c r="I1024">
        <v>367027</v>
      </c>
      <c r="J1024">
        <v>311749</v>
      </c>
      <c r="K1024">
        <v>55278</v>
      </c>
    </row>
    <row r="1025" spans="1:11" x14ac:dyDescent="0.35">
      <c r="A1025" t="s">
        <v>67</v>
      </c>
      <c r="B1025">
        <v>202135</v>
      </c>
      <c r="C1025" t="s">
        <v>295</v>
      </c>
      <c r="D1025">
        <v>100</v>
      </c>
      <c r="E1025">
        <v>140</v>
      </c>
      <c r="F1025">
        <v>115</v>
      </c>
      <c r="G1025">
        <v>25</v>
      </c>
      <c r="H1025">
        <v>67582</v>
      </c>
      <c r="I1025">
        <v>367414</v>
      </c>
      <c r="J1025">
        <v>312095</v>
      </c>
      <c r="K1025">
        <v>55319</v>
      </c>
    </row>
    <row r="1026" spans="1:11" x14ac:dyDescent="0.35">
      <c r="A1026" t="s">
        <v>68</v>
      </c>
      <c r="B1026">
        <v>202136</v>
      </c>
      <c r="C1026" t="s">
        <v>295</v>
      </c>
      <c r="D1026">
        <v>94</v>
      </c>
      <c r="E1026">
        <v>168</v>
      </c>
      <c r="F1026">
        <v>138</v>
      </c>
      <c r="G1026">
        <v>30</v>
      </c>
      <c r="H1026">
        <v>67488</v>
      </c>
      <c r="I1026">
        <v>367781</v>
      </c>
      <c r="J1026">
        <v>312427</v>
      </c>
      <c r="K1026">
        <v>55354</v>
      </c>
    </row>
    <row r="1027" spans="1:11" x14ac:dyDescent="0.35">
      <c r="A1027" t="s">
        <v>69</v>
      </c>
      <c r="B1027">
        <v>202137</v>
      </c>
      <c r="C1027" t="s">
        <v>295</v>
      </c>
      <c r="D1027">
        <v>104</v>
      </c>
      <c r="E1027">
        <v>172</v>
      </c>
      <c r="F1027">
        <v>146</v>
      </c>
      <c r="G1027">
        <v>26</v>
      </c>
      <c r="H1027">
        <v>67384</v>
      </c>
      <c r="I1027">
        <v>368119</v>
      </c>
      <c r="J1027">
        <v>312723</v>
      </c>
      <c r="K1027">
        <v>55396</v>
      </c>
    </row>
    <row r="1028" spans="1:11" x14ac:dyDescent="0.35">
      <c r="A1028" t="s">
        <v>70</v>
      </c>
      <c r="B1028">
        <v>202138</v>
      </c>
      <c r="C1028" t="s">
        <v>295</v>
      </c>
      <c r="D1028">
        <v>105</v>
      </c>
      <c r="E1028">
        <v>169</v>
      </c>
      <c r="F1028">
        <v>137</v>
      </c>
      <c r="G1028">
        <v>32</v>
      </c>
      <c r="H1028">
        <v>67279</v>
      </c>
      <c r="I1028">
        <v>368440</v>
      </c>
      <c r="J1028">
        <v>313028</v>
      </c>
      <c r="K1028">
        <v>55412</v>
      </c>
    </row>
    <row r="1029" spans="1:11" x14ac:dyDescent="0.35">
      <c r="A1029" t="s">
        <v>71</v>
      </c>
      <c r="B1029">
        <v>202139</v>
      </c>
      <c r="C1029" t="s">
        <v>295</v>
      </c>
      <c r="D1029">
        <v>84</v>
      </c>
      <c r="E1029">
        <v>141</v>
      </c>
      <c r="F1029">
        <v>114</v>
      </c>
      <c r="G1029">
        <v>27</v>
      </c>
      <c r="H1029">
        <v>67195</v>
      </c>
      <c r="I1029">
        <v>368592</v>
      </c>
      <c r="J1029">
        <v>313176</v>
      </c>
      <c r="K1029">
        <v>55416</v>
      </c>
    </row>
    <row r="1030" spans="1:11" x14ac:dyDescent="0.35">
      <c r="A1030" t="s">
        <v>72</v>
      </c>
      <c r="B1030">
        <v>202140</v>
      </c>
      <c r="C1030" t="s">
        <v>295</v>
      </c>
      <c r="D1030">
        <v>76</v>
      </c>
      <c r="E1030">
        <v>173</v>
      </c>
      <c r="F1030">
        <v>145</v>
      </c>
      <c r="G1030">
        <v>28</v>
      </c>
      <c r="H1030">
        <v>67119</v>
      </c>
      <c r="I1030">
        <v>368770</v>
      </c>
      <c r="J1030">
        <v>313329</v>
      </c>
      <c r="K1030">
        <v>55441</v>
      </c>
    </row>
    <row r="1031" spans="1:11" x14ac:dyDescent="0.35">
      <c r="A1031" t="s">
        <v>73</v>
      </c>
      <c r="B1031">
        <v>202141</v>
      </c>
      <c r="C1031" t="s">
        <v>295</v>
      </c>
      <c r="D1031">
        <v>107</v>
      </c>
      <c r="E1031">
        <v>155</v>
      </c>
      <c r="F1031">
        <v>130</v>
      </c>
      <c r="G1031">
        <v>25</v>
      </c>
      <c r="H1031">
        <v>67012</v>
      </c>
      <c r="I1031">
        <v>368931</v>
      </c>
      <c r="J1031">
        <v>313476</v>
      </c>
      <c r="K1031">
        <v>55455</v>
      </c>
    </row>
    <row r="1032" spans="1:11" x14ac:dyDescent="0.35">
      <c r="A1032" t="s">
        <v>74</v>
      </c>
      <c r="B1032">
        <v>202142</v>
      </c>
      <c r="C1032" t="s">
        <v>295</v>
      </c>
      <c r="D1032">
        <v>110</v>
      </c>
      <c r="E1032">
        <v>166</v>
      </c>
      <c r="F1032">
        <v>137</v>
      </c>
      <c r="G1032">
        <v>29</v>
      </c>
      <c r="H1032">
        <v>66902</v>
      </c>
      <c r="I1032">
        <v>369258</v>
      </c>
      <c r="J1032">
        <v>313771</v>
      </c>
      <c r="K1032">
        <v>55487</v>
      </c>
    </row>
    <row r="1033" spans="1:11" x14ac:dyDescent="0.35">
      <c r="A1033" t="s">
        <v>75</v>
      </c>
      <c r="B1033">
        <v>202143</v>
      </c>
      <c r="C1033" t="s">
        <v>295</v>
      </c>
      <c r="D1033">
        <v>129</v>
      </c>
      <c r="E1033">
        <v>198</v>
      </c>
      <c r="F1033">
        <v>155</v>
      </c>
      <c r="G1033">
        <v>43</v>
      </c>
      <c r="H1033">
        <v>66773</v>
      </c>
      <c r="I1033">
        <v>369774</v>
      </c>
      <c r="J1033">
        <v>314246</v>
      </c>
      <c r="K1033">
        <v>55528</v>
      </c>
    </row>
    <row r="1034" spans="1:11" x14ac:dyDescent="0.35">
      <c r="A1034" t="s">
        <v>76</v>
      </c>
      <c r="B1034">
        <v>202144</v>
      </c>
      <c r="C1034" t="s">
        <v>295</v>
      </c>
      <c r="D1034">
        <v>127</v>
      </c>
      <c r="E1034">
        <v>190</v>
      </c>
      <c r="F1034">
        <v>149</v>
      </c>
      <c r="G1034">
        <v>41</v>
      </c>
      <c r="H1034">
        <v>66646</v>
      </c>
      <c r="I1034">
        <v>370960</v>
      </c>
      <c r="J1034">
        <v>315323</v>
      </c>
      <c r="K1034">
        <v>55637</v>
      </c>
    </row>
    <row r="1035" spans="1:11" x14ac:dyDescent="0.35">
      <c r="A1035" t="s">
        <v>77</v>
      </c>
      <c r="B1035">
        <v>202145</v>
      </c>
      <c r="C1035" t="s">
        <v>295</v>
      </c>
      <c r="D1035">
        <v>154</v>
      </c>
      <c r="E1035">
        <v>194</v>
      </c>
      <c r="F1035">
        <v>162</v>
      </c>
      <c r="G1035">
        <v>32</v>
      </c>
      <c r="H1035">
        <v>66492</v>
      </c>
      <c r="I1035">
        <v>372216</v>
      </c>
      <c r="J1035">
        <v>316466</v>
      </c>
      <c r="K1035">
        <v>55750</v>
      </c>
    </row>
    <row r="1036" spans="1:11" x14ac:dyDescent="0.35">
      <c r="A1036" t="s">
        <v>78</v>
      </c>
      <c r="B1036">
        <v>202146</v>
      </c>
      <c r="C1036" t="s">
        <v>295</v>
      </c>
      <c r="D1036">
        <v>174</v>
      </c>
      <c r="E1036">
        <v>201</v>
      </c>
      <c r="F1036">
        <v>168</v>
      </c>
      <c r="G1036">
        <v>33</v>
      </c>
      <c r="H1036">
        <v>66318</v>
      </c>
      <c r="I1036">
        <v>373428</v>
      </c>
      <c r="J1036">
        <v>317564</v>
      </c>
      <c r="K1036">
        <v>55864</v>
      </c>
    </row>
    <row r="1037" spans="1:11" x14ac:dyDescent="0.35">
      <c r="A1037" t="s">
        <v>79</v>
      </c>
      <c r="B1037">
        <v>202147</v>
      </c>
      <c r="C1037" t="s">
        <v>295</v>
      </c>
      <c r="D1037">
        <v>183</v>
      </c>
      <c r="E1037">
        <v>233</v>
      </c>
      <c r="F1037">
        <v>185</v>
      </c>
      <c r="G1037">
        <v>48</v>
      </c>
      <c r="H1037">
        <v>66135</v>
      </c>
      <c r="I1037">
        <v>374999</v>
      </c>
      <c r="J1037">
        <v>318959</v>
      </c>
      <c r="K1037">
        <v>56040</v>
      </c>
    </row>
    <row r="1038" spans="1:11" x14ac:dyDescent="0.35">
      <c r="A1038" t="s">
        <v>80</v>
      </c>
      <c r="B1038">
        <v>202148</v>
      </c>
      <c r="C1038" t="s">
        <v>295</v>
      </c>
      <c r="D1038">
        <v>190</v>
      </c>
      <c r="E1038">
        <v>241</v>
      </c>
      <c r="F1038">
        <v>203</v>
      </c>
      <c r="G1038">
        <v>38</v>
      </c>
      <c r="H1038">
        <v>65945</v>
      </c>
      <c r="I1038">
        <v>376235</v>
      </c>
      <c r="J1038">
        <v>320063</v>
      </c>
      <c r="K1038">
        <v>56172</v>
      </c>
    </row>
    <row r="1039" spans="1:11" x14ac:dyDescent="0.35">
      <c r="A1039" t="s">
        <v>81</v>
      </c>
      <c r="B1039">
        <v>202149</v>
      </c>
      <c r="C1039" t="s">
        <v>295</v>
      </c>
      <c r="D1039">
        <v>189</v>
      </c>
      <c r="E1039">
        <v>249</v>
      </c>
      <c r="F1039">
        <v>203</v>
      </c>
      <c r="G1039">
        <v>46</v>
      </c>
      <c r="H1039">
        <v>65756</v>
      </c>
      <c r="I1039">
        <v>377119</v>
      </c>
      <c r="J1039">
        <v>320807</v>
      </c>
      <c r="K1039">
        <v>56312</v>
      </c>
    </row>
    <row r="1040" spans="1:11" x14ac:dyDescent="0.35">
      <c r="A1040" t="s">
        <v>82</v>
      </c>
      <c r="B1040">
        <v>202150</v>
      </c>
      <c r="C1040" t="s">
        <v>295</v>
      </c>
      <c r="D1040">
        <v>164</v>
      </c>
      <c r="E1040">
        <v>228</v>
      </c>
      <c r="F1040">
        <v>193</v>
      </c>
      <c r="G1040">
        <v>35</v>
      </c>
      <c r="H1040">
        <v>65592</v>
      </c>
      <c r="I1040">
        <v>377800</v>
      </c>
      <c r="J1040">
        <v>321401</v>
      </c>
      <c r="K1040">
        <v>56399</v>
      </c>
    </row>
    <row r="1041" spans="1:11" x14ac:dyDescent="0.35">
      <c r="A1041" t="s">
        <v>83</v>
      </c>
      <c r="B1041">
        <v>202151</v>
      </c>
      <c r="C1041" t="s">
        <v>295</v>
      </c>
      <c r="D1041">
        <v>162</v>
      </c>
      <c r="E1041">
        <v>207</v>
      </c>
      <c r="F1041">
        <v>177</v>
      </c>
      <c r="G1041">
        <v>30</v>
      </c>
      <c r="H1041">
        <v>65430</v>
      </c>
      <c r="I1041">
        <v>377951</v>
      </c>
      <c r="J1041">
        <v>321549</v>
      </c>
      <c r="K1041">
        <v>56402</v>
      </c>
    </row>
    <row r="1042" spans="1:11" x14ac:dyDescent="0.35">
      <c r="A1042" t="s">
        <v>84</v>
      </c>
      <c r="B1042">
        <v>202152</v>
      </c>
      <c r="C1042" t="s">
        <v>295</v>
      </c>
      <c r="D1042">
        <v>112</v>
      </c>
      <c r="E1042">
        <v>147</v>
      </c>
      <c r="F1042">
        <v>122</v>
      </c>
      <c r="G1042">
        <v>25</v>
      </c>
      <c r="H1042">
        <v>65318</v>
      </c>
      <c r="I1042">
        <v>377982</v>
      </c>
      <c r="J1042">
        <v>321591</v>
      </c>
      <c r="K1042">
        <v>56391</v>
      </c>
    </row>
    <row r="1043" spans="1:11" x14ac:dyDescent="0.35">
      <c r="A1043" t="s">
        <v>285</v>
      </c>
      <c r="B1043">
        <v>202153</v>
      </c>
      <c r="C1043" t="s">
        <v>295</v>
      </c>
      <c r="D1043">
        <v>226</v>
      </c>
      <c r="E1043">
        <v>0</v>
      </c>
      <c r="F1043">
        <v>0</v>
      </c>
      <c r="G1043">
        <v>0</v>
      </c>
      <c r="H1043">
        <v>65092</v>
      </c>
      <c r="I1043">
        <v>378028</v>
      </c>
      <c r="J1043">
        <v>321637</v>
      </c>
      <c r="K1043">
        <v>56391</v>
      </c>
    </row>
    <row r="1044" spans="1:11" x14ac:dyDescent="0.35">
      <c r="A1044" t="s">
        <v>85</v>
      </c>
      <c r="B1044">
        <v>202201</v>
      </c>
      <c r="C1044" t="s">
        <v>295</v>
      </c>
      <c r="D1044">
        <v>123</v>
      </c>
      <c r="E1044">
        <v>203</v>
      </c>
      <c r="F1044">
        <v>153</v>
      </c>
      <c r="G1044">
        <v>50</v>
      </c>
      <c r="H1044">
        <v>64969</v>
      </c>
      <c r="I1044">
        <v>378247</v>
      </c>
      <c r="J1044">
        <v>321851</v>
      </c>
      <c r="K1044">
        <v>56396</v>
      </c>
    </row>
    <row r="1045" spans="1:11" x14ac:dyDescent="0.35">
      <c r="A1045" t="s">
        <v>86</v>
      </c>
      <c r="B1045">
        <v>202202</v>
      </c>
      <c r="C1045" t="s">
        <v>295</v>
      </c>
      <c r="D1045">
        <v>118</v>
      </c>
      <c r="E1045">
        <v>213</v>
      </c>
      <c r="F1045">
        <v>177</v>
      </c>
      <c r="G1045">
        <v>36</v>
      </c>
      <c r="H1045">
        <v>64851</v>
      </c>
      <c r="I1045">
        <v>378461</v>
      </c>
      <c r="J1045">
        <v>322039</v>
      </c>
      <c r="K1045">
        <v>56422</v>
      </c>
    </row>
    <row r="1046" spans="1:11" x14ac:dyDescent="0.35">
      <c r="A1046" t="s">
        <v>87</v>
      </c>
      <c r="B1046">
        <v>202203</v>
      </c>
      <c r="C1046" t="s">
        <v>295</v>
      </c>
      <c r="D1046">
        <v>114</v>
      </c>
      <c r="E1046">
        <v>179</v>
      </c>
      <c r="F1046">
        <v>146</v>
      </c>
      <c r="G1046">
        <v>33</v>
      </c>
      <c r="H1046">
        <v>64737</v>
      </c>
      <c r="I1046">
        <v>378568</v>
      </c>
      <c r="J1046">
        <v>322150</v>
      </c>
      <c r="K1046">
        <v>56418</v>
      </c>
    </row>
    <row r="1047" spans="1:11" x14ac:dyDescent="0.35">
      <c r="A1047" t="s">
        <v>88</v>
      </c>
      <c r="B1047">
        <v>202204</v>
      </c>
      <c r="C1047" t="s">
        <v>295</v>
      </c>
      <c r="D1047">
        <v>105</v>
      </c>
      <c r="E1047">
        <v>186</v>
      </c>
      <c r="F1047">
        <v>159</v>
      </c>
      <c r="G1047">
        <v>27</v>
      </c>
      <c r="H1047">
        <v>64632</v>
      </c>
      <c r="I1047">
        <v>378565</v>
      </c>
      <c r="J1047">
        <v>322154</v>
      </c>
      <c r="K1047">
        <v>56411</v>
      </c>
    </row>
    <row r="1048" spans="1:11" x14ac:dyDescent="0.35">
      <c r="A1048" t="s">
        <v>89</v>
      </c>
      <c r="B1048">
        <v>202205</v>
      </c>
      <c r="C1048" t="s">
        <v>295</v>
      </c>
      <c r="D1048">
        <v>107</v>
      </c>
      <c r="E1048">
        <v>198</v>
      </c>
      <c r="F1048">
        <v>160</v>
      </c>
      <c r="G1048">
        <v>38</v>
      </c>
      <c r="H1048">
        <v>64525</v>
      </c>
      <c r="I1048">
        <v>378468</v>
      </c>
      <c r="J1048">
        <v>322088</v>
      </c>
      <c r="K1048">
        <v>56380</v>
      </c>
    </row>
    <row r="1049" spans="1:11" x14ac:dyDescent="0.35">
      <c r="A1049" t="s">
        <v>90</v>
      </c>
      <c r="B1049">
        <v>202206</v>
      </c>
      <c r="C1049" t="s">
        <v>295</v>
      </c>
      <c r="D1049">
        <v>121</v>
      </c>
      <c r="E1049">
        <v>223</v>
      </c>
      <c r="F1049">
        <v>193</v>
      </c>
      <c r="G1049">
        <v>30</v>
      </c>
      <c r="H1049">
        <v>64404</v>
      </c>
      <c r="I1049">
        <v>378301</v>
      </c>
      <c r="J1049">
        <v>321940</v>
      </c>
      <c r="K1049">
        <v>56361</v>
      </c>
    </row>
    <row r="1050" spans="1:11" x14ac:dyDescent="0.35">
      <c r="A1050" t="s">
        <v>91</v>
      </c>
      <c r="B1050">
        <v>202207</v>
      </c>
      <c r="C1050" t="s">
        <v>295</v>
      </c>
      <c r="D1050">
        <v>108</v>
      </c>
      <c r="E1050">
        <v>238</v>
      </c>
      <c r="F1050">
        <v>197</v>
      </c>
      <c r="G1050">
        <v>41</v>
      </c>
      <c r="H1050">
        <v>64296</v>
      </c>
      <c r="I1050">
        <v>378086</v>
      </c>
      <c r="J1050">
        <v>321764</v>
      </c>
      <c r="K1050">
        <v>56322</v>
      </c>
    </row>
    <row r="1051" spans="1:11" x14ac:dyDescent="0.35">
      <c r="A1051" t="s">
        <v>92</v>
      </c>
      <c r="B1051">
        <v>202208</v>
      </c>
      <c r="C1051" t="s">
        <v>295</v>
      </c>
      <c r="D1051">
        <v>114</v>
      </c>
      <c r="E1051">
        <v>197</v>
      </c>
      <c r="F1051">
        <v>167</v>
      </c>
      <c r="G1051">
        <v>30</v>
      </c>
      <c r="H1051">
        <v>64182</v>
      </c>
      <c r="I1051">
        <v>377912</v>
      </c>
      <c r="J1051">
        <v>321620</v>
      </c>
      <c r="K1051">
        <v>56292</v>
      </c>
    </row>
    <row r="1052" spans="1:11" x14ac:dyDescent="0.35">
      <c r="A1052" t="s">
        <v>93</v>
      </c>
      <c r="B1052">
        <v>202209</v>
      </c>
      <c r="C1052" t="s">
        <v>295</v>
      </c>
      <c r="D1052">
        <v>113</v>
      </c>
      <c r="E1052">
        <v>201</v>
      </c>
      <c r="F1052">
        <v>162</v>
      </c>
      <c r="G1052">
        <v>39</v>
      </c>
      <c r="H1052">
        <v>64069</v>
      </c>
      <c r="I1052">
        <v>377737</v>
      </c>
      <c r="J1052">
        <v>321479</v>
      </c>
      <c r="K1052">
        <v>56258</v>
      </c>
    </row>
    <row r="1053" spans="1:11" x14ac:dyDescent="0.35">
      <c r="A1053" t="s">
        <v>94</v>
      </c>
      <c r="B1053">
        <v>202210</v>
      </c>
      <c r="C1053" t="s">
        <v>295</v>
      </c>
      <c r="D1053">
        <v>98</v>
      </c>
      <c r="E1053">
        <v>186</v>
      </c>
      <c r="F1053">
        <v>160</v>
      </c>
      <c r="G1053">
        <v>26</v>
      </c>
      <c r="H1053">
        <v>63971</v>
      </c>
      <c r="I1053">
        <v>377570</v>
      </c>
      <c r="J1053">
        <v>321335</v>
      </c>
      <c r="K1053">
        <v>56235</v>
      </c>
    </row>
    <row r="1054" spans="1:11" x14ac:dyDescent="0.35">
      <c r="A1054" t="s">
        <v>95</v>
      </c>
      <c r="B1054">
        <v>202211</v>
      </c>
      <c r="C1054" t="s">
        <v>295</v>
      </c>
      <c r="D1054">
        <v>86</v>
      </c>
      <c r="E1054">
        <v>195</v>
      </c>
      <c r="F1054">
        <v>149</v>
      </c>
      <c r="G1054">
        <v>46</v>
      </c>
      <c r="H1054">
        <v>63885</v>
      </c>
      <c r="I1054">
        <v>377388</v>
      </c>
      <c r="J1054">
        <v>321195</v>
      </c>
      <c r="K1054">
        <v>56193</v>
      </c>
    </row>
    <row r="1055" spans="1:11" x14ac:dyDescent="0.35">
      <c r="A1055" t="s">
        <v>96</v>
      </c>
      <c r="B1055">
        <v>202212</v>
      </c>
      <c r="C1055" t="s">
        <v>295</v>
      </c>
      <c r="D1055">
        <v>99</v>
      </c>
      <c r="E1055">
        <v>200</v>
      </c>
      <c r="F1055">
        <v>173</v>
      </c>
      <c r="G1055">
        <v>27</v>
      </c>
      <c r="H1055">
        <v>63786</v>
      </c>
      <c r="I1055">
        <v>377210</v>
      </c>
      <c r="J1055">
        <v>321039</v>
      </c>
      <c r="K1055">
        <v>56171</v>
      </c>
    </row>
    <row r="1056" spans="1:11" x14ac:dyDescent="0.35">
      <c r="A1056" t="s">
        <v>97</v>
      </c>
      <c r="B1056">
        <v>202213</v>
      </c>
      <c r="C1056" t="s">
        <v>295</v>
      </c>
      <c r="D1056">
        <v>82</v>
      </c>
      <c r="E1056">
        <v>196</v>
      </c>
      <c r="F1056">
        <v>166</v>
      </c>
      <c r="G1056">
        <v>30</v>
      </c>
      <c r="H1056">
        <v>63704</v>
      </c>
      <c r="I1056">
        <v>377030</v>
      </c>
      <c r="J1056">
        <v>320887</v>
      </c>
      <c r="K1056">
        <v>56143</v>
      </c>
    </row>
    <row r="1057" spans="1:11" x14ac:dyDescent="0.35">
      <c r="A1057" t="s">
        <v>98</v>
      </c>
      <c r="B1057">
        <v>202214</v>
      </c>
      <c r="C1057" t="s">
        <v>295</v>
      </c>
      <c r="D1057">
        <v>86</v>
      </c>
      <c r="E1057">
        <v>196</v>
      </c>
      <c r="F1057">
        <v>162</v>
      </c>
      <c r="G1057">
        <v>34</v>
      </c>
      <c r="H1057">
        <v>63618</v>
      </c>
      <c r="I1057">
        <v>376843</v>
      </c>
      <c r="J1057">
        <v>320734</v>
      </c>
      <c r="K1057">
        <v>56109</v>
      </c>
    </row>
    <row r="1058" spans="1:11" x14ac:dyDescent="0.35">
      <c r="A1058" t="s">
        <v>99</v>
      </c>
      <c r="B1058">
        <v>202215</v>
      </c>
      <c r="C1058" t="s">
        <v>295</v>
      </c>
      <c r="D1058">
        <v>82</v>
      </c>
      <c r="E1058">
        <v>207</v>
      </c>
      <c r="F1058">
        <v>166</v>
      </c>
      <c r="G1058">
        <v>41</v>
      </c>
      <c r="H1058">
        <v>63536</v>
      </c>
      <c r="I1058">
        <v>376644</v>
      </c>
      <c r="J1058">
        <v>320576</v>
      </c>
      <c r="K1058">
        <v>56068</v>
      </c>
    </row>
    <row r="1059" spans="1:11" x14ac:dyDescent="0.35">
      <c r="A1059" t="s">
        <v>100</v>
      </c>
      <c r="B1059">
        <v>202216</v>
      </c>
      <c r="C1059" t="s">
        <v>295</v>
      </c>
      <c r="D1059">
        <v>70</v>
      </c>
      <c r="E1059">
        <v>201</v>
      </c>
      <c r="F1059">
        <v>168</v>
      </c>
      <c r="G1059">
        <v>33</v>
      </c>
      <c r="H1059">
        <v>63466</v>
      </c>
      <c r="I1059">
        <v>376457</v>
      </c>
      <c r="J1059">
        <v>320422</v>
      </c>
      <c r="K1059">
        <v>56035</v>
      </c>
    </row>
    <row r="1060" spans="1:11" x14ac:dyDescent="0.35">
      <c r="A1060" t="s">
        <v>101</v>
      </c>
      <c r="B1060">
        <v>202217</v>
      </c>
      <c r="C1060" t="s">
        <v>295</v>
      </c>
      <c r="D1060">
        <v>65</v>
      </c>
      <c r="E1060">
        <v>198</v>
      </c>
      <c r="F1060">
        <v>170</v>
      </c>
      <c r="G1060">
        <v>28</v>
      </c>
      <c r="H1060">
        <v>63401</v>
      </c>
      <c r="I1060">
        <v>376267</v>
      </c>
      <c r="J1060">
        <v>320260</v>
      </c>
      <c r="K1060">
        <v>56007</v>
      </c>
    </row>
    <row r="1061" spans="1:11" x14ac:dyDescent="0.35">
      <c r="A1061" t="s">
        <v>102</v>
      </c>
      <c r="B1061">
        <v>202218</v>
      </c>
      <c r="C1061" t="s">
        <v>295</v>
      </c>
      <c r="D1061">
        <v>68</v>
      </c>
      <c r="E1061">
        <v>213</v>
      </c>
      <c r="F1061">
        <v>178</v>
      </c>
      <c r="G1061">
        <v>35</v>
      </c>
      <c r="H1061">
        <v>63333</v>
      </c>
      <c r="I1061">
        <v>376063</v>
      </c>
      <c r="J1061">
        <v>320090</v>
      </c>
      <c r="K1061">
        <v>55973</v>
      </c>
    </row>
    <row r="1062" spans="1:11" x14ac:dyDescent="0.35">
      <c r="A1062" t="s">
        <v>103</v>
      </c>
      <c r="B1062">
        <v>202219</v>
      </c>
      <c r="C1062" t="s">
        <v>295</v>
      </c>
      <c r="D1062">
        <v>69</v>
      </c>
      <c r="E1062">
        <v>208</v>
      </c>
      <c r="F1062">
        <v>174</v>
      </c>
      <c r="G1062">
        <v>34</v>
      </c>
      <c r="H1062">
        <v>63264</v>
      </c>
      <c r="I1062">
        <v>375860</v>
      </c>
      <c r="J1062">
        <v>319921</v>
      </c>
      <c r="K1062">
        <v>55939</v>
      </c>
    </row>
    <row r="1063" spans="1:11" x14ac:dyDescent="0.35">
      <c r="A1063" t="s">
        <v>104</v>
      </c>
      <c r="B1063">
        <v>202220</v>
      </c>
      <c r="C1063" t="s">
        <v>295</v>
      </c>
      <c r="D1063">
        <v>69</v>
      </c>
      <c r="E1063">
        <v>171</v>
      </c>
      <c r="F1063">
        <v>134</v>
      </c>
      <c r="G1063">
        <v>37</v>
      </c>
      <c r="H1063">
        <v>63195</v>
      </c>
      <c r="I1063">
        <v>375695</v>
      </c>
      <c r="J1063">
        <v>319793</v>
      </c>
      <c r="K1063">
        <v>55902</v>
      </c>
    </row>
    <row r="1064" spans="1:11" x14ac:dyDescent="0.35">
      <c r="A1064" t="s">
        <v>105</v>
      </c>
      <c r="B1064">
        <v>202221</v>
      </c>
      <c r="C1064" t="s">
        <v>295</v>
      </c>
      <c r="D1064">
        <v>67</v>
      </c>
      <c r="E1064">
        <v>173</v>
      </c>
      <c r="F1064">
        <v>146</v>
      </c>
      <c r="G1064">
        <v>27</v>
      </c>
      <c r="H1064">
        <v>63128</v>
      </c>
      <c r="I1064">
        <v>375531</v>
      </c>
      <c r="J1064">
        <v>319653</v>
      </c>
      <c r="K1064">
        <v>55878</v>
      </c>
    </row>
    <row r="1065" spans="1:11" x14ac:dyDescent="0.35">
      <c r="A1065" t="s">
        <v>106</v>
      </c>
      <c r="B1065">
        <v>202222</v>
      </c>
      <c r="C1065" t="s">
        <v>295</v>
      </c>
      <c r="D1065">
        <v>62</v>
      </c>
      <c r="E1065">
        <v>192</v>
      </c>
      <c r="F1065">
        <v>149</v>
      </c>
      <c r="G1065">
        <v>43</v>
      </c>
      <c r="H1065">
        <v>63066</v>
      </c>
      <c r="I1065">
        <v>375345</v>
      </c>
      <c r="J1065">
        <v>319510</v>
      </c>
      <c r="K1065">
        <v>55835</v>
      </c>
    </row>
    <row r="1066" spans="1:11" x14ac:dyDescent="0.35">
      <c r="A1066" t="s">
        <v>107</v>
      </c>
      <c r="B1066">
        <v>202223</v>
      </c>
      <c r="C1066" t="s">
        <v>295</v>
      </c>
      <c r="D1066">
        <v>80</v>
      </c>
      <c r="E1066">
        <v>181</v>
      </c>
      <c r="F1066">
        <v>150</v>
      </c>
      <c r="G1066">
        <v>31</v>
      </c>
      <c r="H1066">
        <v>62986</v>
      </c>
      <c r="I1066">
        <v>375168</v>
      </c>
      <c r="J1066">
        <v>319364</v>
      </c>
      <c r="K1066">
        <v>55804</v>
      </c>
    </row>
    <row r="1067" spans="1:11" x14ac:dyDescent="0.35">
      <c r="A1067" t="s">
        <v>108</v>
      </c>
      <c r="B1067">
        <v>202224</v>
      </c>
      <c r="C1067" t="s">
        <v>295</v>
      </c>
      <c r="D1067">
        <v>57</v>
      </c>
      <c r="E1067">
        <v>186</v>
      </c>
      <c r="F1067">
        <v>159</v>
      </c>
      <c r="G1067">
        <v>27</v>
      </c>
      <c r="H1067">
        <v>62929</v>
      </c>
      <c r="I1067">
        <v>374987</v>
      </c>
      <c r="J1067">
        <v>319210</v>
      </c>
      <c r="K1067">
        <v>55777</v>
      </c>
    </row>
    <row r="1068" spans="1:11" x14ac:dyDescent="0.35">
      <c r="A1068" t="s">
        <v>109</v>
      </c>
      <c r="B1068">
        <v>202225</v>
      </c>
      <c r="C1068" t="s">
        <v>295</v>
      </c>
      <c r="D1068">
        <v>56</v>
      </c>
      <c r="E1068">
        <v>174</v>
      </c>
      <c r="F1068">
        <v>147</v>
      </c>
      <c r="G1068">
        <v>27</v>
      </c>
      <c r="H1068">
        <v>62873</v>
      </c>
      <c r="I1068">
        <v>374824</v>
      </c>
      <c r="J1068">
        <v>319073</v>
      </c>
      <c r="K1068">
        <v>55751</v>
      </c>
    </row>
    <row r="1069" spans="1:11" x14ac:dyDescent="0.35">
      <c r="A1069" t="s">
        <v>110</v>
      </c>
      <c r="B1069">
        <v>202226</v>
      </c>
      <c r="C1069" t="s">
        <v>295</v>
      </c>
      <c r="D1069">
        <v>57</v>
      </c>
      <c r="E1069">
        <v>211</v>
      </c>
      <c r="F1069">
        <v>173</v>
      </c>
      <c r="G1069">
        <v>38</v>
      </c>
      <c r="H1069">
        <v>62816</v>
      </c>
      <c r="I1069">
        <v>374617</v>
      </c>
      <c r="J1069">
        <v>318904</v>
      </c>
      <c r="K1069">
        <v>55713</v>
      </c>
    </row>
    <row r="1070" spans="1:11" x14ac:dyDescent="0.35">
      <c r="A1070" t="s">
        <v>111</v>
      </c>
      <c r="B1070">
        <v>202227</v>
      </c>
      <c r="C1070" t="s">
        <v>295</v>
      </c>
      <c r="D1070">
        <v>45</v>
      </c>
      <c r="E1070">
        <v>169</v>
      </c>
      <c r="F1070">
        <v>143</v>
      </c>
      <c r="G1070">
        <v>26</v>
      </c>
      <c r="H1070">
        <v>62771</v>
      </c>
      <c r="I1070">
        <v>374451</v>
      </c>
      <c r="J1070">
        <v>318763</v>
      </c>
      <c r="K1070">
        <v>55688</v>
      </c>
    </row>
    <row r="1071" spans="1:11" x14ac:dyDescent="0.35">
      <c r="A1071" t="s">
        <v>112</v>
      </c>
      <c r="B1071">
        <v>202228</v>
      </c>
      <c r="C1071" t="s">
        <v>295</v>
      </c>
      <c r="D1071">
        <v>66</v>
      </c>
      <c r="E1071">
        <v>164</v>
      </c>
      <c r="F1071">
        <v>143</v>
      </c>
      <c r="G1071">
        <v>21</v>
      </c>
      <c r="H1071">
        <v>62705</v>
      </c>
      <c r="I1071">
        <v>374294</v>
      </c>
      <c r="J1071">
        <v>318627</v>
      </c>
      <c r="K1071">
        <v>55667</v>
      </c>
    </row>
    <row r="1072" spans="1:11" x14ac:dyDescent="0.35">
      <c r="A1072" t="s">
        <v>113</v>
      </c>
      <c r="B1072">
        <v>202229</v>
      </c>
      <c r="C1072" t="s">
        <v>295</v>
      </c>
      <c r="D1072">
        <v>64</v>
      </c>
      <c r="E1072">
        <v>221</v>
      </c>
      <c r="F1072">
        <v>182</v>
      </c>
      <c r="G1072">
        <v>39</v>
      </c>
      <c r="H1072">
        <v>62641</v>
      </c>
      <c r="I1072">
        <v>374079</v>
      </c>
      <c r="J1072">
        <v>318450</v>
      </c>
      <c r="K1072">
        <v>55629</v>
      </c>
    </row>
    <row r="1073" spans="1:11" x14ac:dyDescent="0.35">
      <c r="A1073" t="s">
        <v>114</v>
      </c>
      <c r="B1073">
        <v>202230</v>
      </c>
      <c r="C1073" t="s">
        <v>295</v>
      </c>
      <c r="D1073">
        <v>71</v>
      </c>
      <c r="E1073">
        <v>196</v>
      </c>
      <c r="F1073">
        <v>168</v>
      </c>
      <c r="G1073">
        <v>28</v>
      </c>
      <c r="H1073">
        <v>62570</v>
      </c>
      <c r="I1073">
        <v>373902</v>
      </c>
      <c r="J1073">
        <v>318300</v>
      </c>
      <c r="K1073">
        <v>55602</v>
      </c>
    </row>
    <row r="1074" spans="1:11" x14ac:dyDescent="0.35">
      <c r="A1074" t="s">
        <v>115</v>
      </c>
      <c r="B1074">
        <v>202231</v>
      </c>
      <c r="C1074" t="s">
        <v>295</v>
      </c>
      <c r="D1074">
        <v>72</v>
      </c>
      <c r="E1074">
        <v>219</v>
      </c>
      <c r="F1074">
        <v>191</v>
      </c>
      <c r="G1074">
        <v>28</v>
      </c>
      <c r="H1074">
        <v>62498</v>
      </c>
      <c r="I1074">
        <v>373694</v>
      </c>
      <c r="J1074">
        <v>318118</v>
      </c>
      <c r="K1074">
        <v>55576</v>
      </c>
    </row>
    <row r="1075" spans="1:11" x14ac:dyDescent="0.35">
      <c r="A1075" t="s">
        <v>116</v>
      </c>
      <c r="B1075">
        <v>202232</v>
      </c>
      <c r="C1075" t="s">
        <v>295</v>
      </c>
      <c r="D1075">
        <v>50</v>
      </c>
      <c r="E1075">
        <v>207</v>
      </c>
      <c r="F1075">
        <v>172</v>
      </c>
      <c r="G1075">
        <v>35</v>
      </c>
      <c r="H1075">
        <v>62448</v>
      </c>
      <c r="I1075">
        <v>373503</v>
      </c>
      <c r="J1075">
        <v>317961</v>
      </c>
      <c r="K1075">
        <v>55542</v>
      </c>
    </row>
    <row r="1076" spans="1:11" x14ac:dyDescent="0.35">
      <c r="A1076" t="s">
        <v>117</v>
      </c>
      <c r="B1076">
        <v>202233</v>
      </c>
      <c r="C1076" t="s">
        <v>295</v>
      </c>
      <c r="D1076">
        <v>59</v>
      </c>
      <c r="E1076">
        <v>181</v>
      </c>
      <c r="F1076">
        <v>145</v>
      </c>
      <c r="G1076">
        <v>36</v>
      </c>
      <c r="H1076">
        <v>62389</v>
      </c>
      <c r="I1076">
        <v>373336</v>
      </c>
      <c r="J1076">
        <v>317830</v>
      </c>
      <c r="K1076">
        <v>55506</v>
      </c>
    </row>
    <row r="1077" spans="1:11" x14ac:dyDescent="0.35">
      <c r="A1077" t="s">
        <v>118</v>
      </c>
      <c r="B1077">
        <v>202234</v>
      </c>
      <c r="C1077" t="s">
        <v>295</v>
      </c>
      <c r="D1077">
        <v>52</v>
      </c>
      <c r="E1077">
        <v>191</v>
      </c>
      <c r="F1077">
        <v>159</v>
      </c>
      <c r="G1077">
        <v>32</v>
      </c>
      <c r="H1077">
        <v>62337</v>
      </c>
      <c r="I1077">
        <v>373156</v>
      </c>
      <c r="J1077">
        <v>317680</v>
      </c>
      <c r="K1077">
        <v>55476</v>
      </c>
    </row>
    <row r="1078" spans="1:11" x14ac:dyDescent="0.35">
      <c r="A1078" t="s">
        <v>119</v>
      </c>
      <c r="B1078">
        <v>202235</v>
      </c>
      <c r="C1078" t="s">
        <v>295</v>
      </c>
      <c r="D1078">
        <v>65</v>
      </c>
      <c r="E1078">
        <v>182</v>
      </c>
      <c r="F1078">
        <v>158</v>
      </c>
      <c r="G1078">
        <v>24</v>
      </c>
      <c r="H1078">
        <v>62272</v>
      </c>
      <c r="I1078">
        <v>372995</v>
      </c>
      <c r="J1078">
        <v>317541</v>
      </c>
      <c r="K1078">
        <v>55454</v>
      </c>
    </row>
    <row r="1079" spans="1:11" x14ac:dyDescent="0.35">
      <c r="A1079" t="s">
        <v>120</v>
      </c>
      <c r="B1079">
        <v>202236</v>
      </c>
      <c r="C1079" t="s">
        <v>295</v>
      </c>
      <c r="D1079">
        <v>75</v>
      </c>
      <c r="E1079">
        <v>184</v>
      </c>
      <c r="F1079">
        <v>150</v>
      </c>
      <c r="G1079">
        <v>34</v>
      </c>
      <c r="H1079">
        <v>62197</v>
      </c>
      <c r="I1079">
        <v>372818</v>
      </c>
      <c r="J1079">
        <v>317397</v>
      </c>
      <c r="K1079">
        <v>55421</v>
      </c>
    </row>
    <row r="1080" spans="1:11" x14ac:dyDescent="0.35">
      <c r="A1080" t="s">
        <v>121</v>
      </c>
      <c r="B1080">
        <v>202237</v>
      </c>
      <c r="C1080" t="s">
        <v>295</v>
      </c>
      <c r="D1080">
        <v>48</v>
      </c>
      <c r="E1080">
        <v>200</v>
      </c>
      <c r="F1080">
        <v>169</v>
      </c>
      <c r="G1080">
        <v>31</v>
      </c>
      <c r="H1080">
        <v>62149</v>
      </c>
      <c r="I1080">
        <v>372641</v>
      </c>
      <c r="J1080">
        <v>317249</v>
      </c>
      <c r="K1080">
        <v>55392</v>
      </c>
    </row>
    <row r="1081" spans="1:11" x14ac:dyDescent="0.35">
      <c r="A1081" t="s">
        <v>122</v>
      </c>
      <c r="B1081">
        <v>202238</v>
      </c>
      <c r="C1081" t="s">
        <v>295</v>
      </c>
      <c r="D1081">
        <v>55</v>
      </c>
      <c r="E1081">
        <v>215</v>
      </c>
      <c r="F1081">
        <v>178</v>
      </c>
      <c r="G1081">
        <v>37</v>
      </c>
      <c r="H1081">
        <v>62094</v>
      </c>
      <c r="I1081">
        <v>372438</v>
      </c>
      <c r="J1081">
        <v>317083</v>
      </c>
      <c r="K1081">
        <v>55355</v>
      </c>
    </row>
    <row r="1082" spans="1:11" x14ac:dyDescent="0.35">
      <c r="A1082" t="s">
        <v>123</v>
      </c>
      <c r="B1082">
        <v>202239</v>
      </c>
      <c r="C1082" t="s">
        <v>295</v>
      </c>
      <c r="D1082">
        <v>79</v>
      </c>
      <c r="E1082">
        <v>198</v>
      </c>
      <c r="F1082">
        <v>166</v>
      </c>
      <c r="G1082">
        <v>32</v>
      </c>
      <c r="H1082">
        <v>62015</v>
      </c>
      <c r="I1082">
        <v>372249</v>
      </c>
      <c r="J1082">
        <v>316926</v>
      </c>
      <c r="K1082">
        <v>55323</v>
      </c>
    </row>
    <row r="1083" spans="1:11" x14ac:dyDescent="0.35">
      <c r="A1083" t="s">
        <v>124</v>
      </c>
      <c r="B1083">
        <v>202240</v>
      </c>
      <c r="C1083" t="s">
        <v>295</v>
      </c>
      <c r="D1083">
        <v>69</v>
      </c>
      <c r="E1083">
        <v>216</v>
      </c>
      <c r="F1083">
        <v>172</v>
      </c>
      <c r="G1083">
        <v>44</v>
      </c>
      <c r="H1083">
        <v>61946</v>
      </c>
      <c r="I1083">
        <v>372044</v>
      </c>
      <c r="J1083">
        <v>316763</v>
      </c>
      <c r="K1083">
        <v>55281</v>
      </c>
    </row>
    <row r="1084" spans="1:11" x14ac:dyDescent="0.35">
      <c r="A1084" t="s">
        <v>125</v>
      </c>
      <c r="B1084">
        <v>202241</v>
      </c>
      <c r="C1084" t="s">
        <v>295</v>
      </c>
      <c r="D1084">
        <v>75</v>
      </c>
      <c r="E1084">
        <v>218</v>
      </c>
      <c r="F1084">
        <v>179</v>
      </c>
      <c r="G1084">
        <v>39</v>
      </c>
      <c r="H1084">
        <v>61871</v>
      </c>
      <c r="I1084">
        <v>371840</v>
      </c>
      <c r="J1084">
        <v>316597</v>
      </c>
      <c r="K1084">
        <v>55243</v>
      </c>
    </row>
    <row r="1085" spans="1:11" x14ac:dyDescent="0.35">
      <c r="A1085" t="s">
        <v>126</v>
      </c>
      <c r="B1085">
        <v>202242</v>
      </c>
      <c r="C1085" t="s">
        <v>295</v>
      </c>
      <c r="D1085">
        <v>58</v>
      </c>
      <c r="E1085">
        <v>209</v>
      </c>
      <c r="F1085">
        <v>167</v>
      </c>
      <c r="G1085">
        <v>42</v>
      </c>
      <c r="H1085">
        <v>61813</v>
      </c>
      <c r="I1085">
        <v>371642</v>
      </c>
      <c r="J1085">
        <v>316440</v>
      </c>
      <c r="K1085">
        <v>55202</v>
      </c>
    </row>
    <row r="1086" spans="1:11" x14ac:dyDescent="0.35">
      <c r="A1086" t="s">
        <v>127</v>
      </c>
      <c r="B1086">
        <v>202243</v>
      </c>
      <c r="C1086" t="s">
        <v>295</v>
      </c>
      <c r="D1086">
        <v>70</v>
      </c>
      <c r="E1086">
        <v>224</v>
      </c>
      <c r="F1086">
        <v>184</v>
      </c>
      <c r="G1086">
        <v>40</v>
      </c>
      <c r="H1086">
        <v>61743</v>
      </c>
      <c r="I1086">
        <v>371423</v>
      </c>
      <c r="J1086">
        <v>316261</v>
      </c>
      <c r="K1086">
        <v>55162</v>
      </c>
    </row>
    <row r="1087" spans="1:11" x14ac:dyDescent="0.35">
      <c r="A1087" t="s">
        <v>128</v>
      </c>
      <c r="B1087">
        <v>202244</v>
      </c>
      <c r="C1087" t="s">
        <v>295</v>
      </c>
      <c r="D1087">
        <v>60</v>
      </c>
      <c r="E1087">
        <v>170</v>
      </c>
      <c r="F1087">
        <v>133</v>
      </c>
      <c r="G1087">
        <v>37</v>
      </c>
      <c r="H1087">
        <v>61683</v>
      </c>
      <c r="I1087">
        <v>371257</v>
      </c>
      <c r="J1087">
        <v>316132</v>
      </c>
      <c r="K1087">
        <v>55125</v>
      </c>
    </row>
    <row r="1088" spans="1:11" x14ac:dyDescent="0.35">
      <c r="A1088" t="s">
        <v>129</v>
      </c>
      <c r="B1088">
        <v>202245</v>
      </c>
      <c r="C1088" t="s">
        <v>295</v>
      </c>
      <c r="D1088">
        <v>81</v>
      </c>
      <c r="E1088">
        <v>198</v>
      </c>
      <c r="F1088">
        <v>155</v>
      </c>
      <c r="G1088">
        <v>43</v>
      </c>
      <c r="H1088">
        <v>61602</v>
      </c>
      <c r="I1088">
        <v>371063</v>
      </c>
      <c r="J1088">
        <v>315981</v>
      </c>
      <c r="K1088">
        <v>55082</v>
      </c>
    </row>
    <row r="1089" spans="1:11" x14ac:dyDescent="0.35">
      <c r="A1089" t="s">
        <v>130</v>
      </c>
      <c r="B1089">
        <v>202246</v>
      </c>
      <c r="C1089" t="s">
        <v>295</v>
      </c>
      <c r="D1089">
        <v>60</v>
      </c>
      <c r="E1089">
        <v>210</v>
      </c>
      <c r="F1089">
        <v>170</v>
      </c>
      <c r="G1089">
        <v>40</v>
      </c>
      <c r="H1089">
        <v>61542</v>
      </c>
      <c r="I1089">
        <v>370856</v>
      </c>
      <c r="J1089">
        <v>315814</v>
      </c>
      <c r="K1089">
        <v>55042</v>
      </c>
    </row>
    <row r="1090" spans="1:11" x14ac:dyDescent="0.35">
      <c r="A1090" t="s">
        <v>131</v>
      </c>
      <c r="B1090">
        <v>202247</v>
      </c>
      <c r="C1090" t="s">
        <v>295</v>
      </c>
      <c r="D1090">
        <v>64</v>
      </c>
      <c r="E1090">
        <v>206</v>
      </c>
      <c r="F1090">
        <v>170</v>
      </c>
      <c r="G1090">
        <v>36</v>
      </c>
      <c r="H1090">
        <v>61478</v>
      </c>
      <c r="I1090">
        <v>370651</v>
      </c>
      <c r="J1090">
        <v>315644</v>
      </c>
      <c r="K1090">
        <v>55007</v>
      </c>
    </row>
    <row r="1091" spans="1:11" x14ac:dyDescent="0.35">
      <c r="A1091" t="s">
        <v>132</v>
      </c>
      <c r="B1091">
        <v>202248</v>
      </c>
      <c r="C1091" t="s">
        <v>295</v>
      </c>
      <c r="D1091">
        <v>57</v>
      </c>
      <c r="E1091">
        <v>241</v>
      </c>
      <c r="F1091">
        <v>190</v>
      </c>
      <c r="G1091">
        <v>51</v>
      </c>
      <c r="H1091">
        <v>61421</v>
      </c>
      <c r="I1091">
        <v>370412</v>
      </c>
      <c r="J1091">
        <v>315456</v>
      </c>
      <c r="K1091">
        <v>54956</v>
      </c>
    </row>
    <row r="1092" spans="1:11" x14ac:dyDescent="0.35">
      <c r="A1092" t="s">
        <v>133</v>
      </c>
      <c r="B1092">
        <v>202249</v>
      </c>
      <c r="C1092" t="s">
        <v>295</v>
      </c>
      <c r="D1092">
        <v>68</v>
      </c>
      <c r="E1092">
        <v>213</v>
      </c>
      <c r="F1092">
        <v>173</v>
      </c>
      <c r="G1092">
        <v>40</v>
      </c>
      <c r="H1092">
        <v>61353</v>
      </c>
      <c r="I1092">
        <v>370202</v>
      </c>
      <c r="J1092">
        <v>315286</v>
      </c>
      <c r="K1092">
        <v>54916</v>
      </c>
    </row>
    <row r="1093" spans="1:11" x14ac:dyDescent="0.35">
      <c r="A1093" t="s">
        <v>134</v>
      </c>
      <c r="B1093">
        <v>202250</v>
      </c>
      <c r="C1093" t="s">
        <v>295</v>
      </c>
      <c r="D1093">
        <v>82</v>
      </c>
      <c r="E1093">
        <v>258</v>
      </c>
      <c r="F1093">
        <v>211</v>
      </c>
      <c r="G1093">
        <v>47</v>
      </c>
      <c r="H1093">
        <v>61271</v>
      </c>
      <c r="I1093">
        <v>369945</v>
      </c>
      <c r="J1093">
        <v>315076</v>
      </c>
      <c r="K1093">
        <v>54869</v>
      </c>
    </row>
    <row r="1094" spans="1:11" x14ac:dyDescent="0.35">
      <c r="A1094" t="s">
        <v>151</v>
      </c>
      <c r="B1094">
        <v>202251</v>
      </c>
      <c r="C1094" t="s">
        <v>295</v>
      </c>
      <c r="D1094">
        <v>104</v>
      </c>
      <c r="E1094">
        <v>270</v>
      </c>
      <c r="F1094">
        <v>210</v>
      </c>
      <c r="G1094">
        <v>60</v>
      </c>
      <c r="H1094">
        <v>61167</v>
      </c>
      <c r="I1094">
        <v>369675</v>
      </c>
      <c r="J1094">
        <v>314866</v>
      </c>
      <c r="K1094">
        <v>54809</v>
      </c>
    </row>
    <row r="1095" spans="1:11" x14ac:dyDescent="0.35">
      <c r="A1095" t="s">
        <v>152</v>
      </c>
      <c r="B1095">
        <v>202252</v>
      </c>
      <c r="C1095" t="s">
        <v>295</v>
      </c>
      <c r="D1095">
        <v>107</v>
      </c>
      <c r="E1095">
        <v>294</v>
      </c>
      <c r="F1095">
        <v>244</v>
      </c>
      <c r="G1095">
        <v>50</v>
      </c>
      <c r="H1095">
        <v>61060</v>
      </c>
      <c r="I1095">
        <v>369382</v>
      </c>
      <c r="J1095">
        <v>314623</v>
      </c>
      <c r="K1095">
        <v>54759</v>
      </c>
    </row>
    <row r="1096" spans="1:11" x14ac:dyDescent="0.35">
      <c r="A1096" t="s">
        <v>243</v>
      </c>
      <c r="B1096">
        <v>202001</v>
      </c>
      <c r="C1096" t="s">
        <v>296</v>
      </c>
      <c r="D1096">
        <v>182</v>
      </c>
      <c r="E1096">
        <v>0</v>
      </c>
      <c r="F1096">
        <v>0</v>
      </c>
      <c r="G1096">
        <v>0</v>
      </c>
      <c r="H1096">
        <v>112692</v>
      </c>
      <c r="I1096">
        <v>0</v>
      </c>
      <c r="J1096">
        <v>0</v>
      </c>
      <c r="K1096">
        <v>0</v>
      </c>
    </row>
    <row r="1097" spans="1:11" x14ac:dyDescent="0.35">
      <c r="A1097" t="s">
        <v>244</v>
      </c>
      <c r="B1097">
        <v>202002</v>
      </c>
      <c r="C1097" t="s">
        <v>296</v>
      </c>
      <c r="D1097">
        <v>239</v>
      </c>
      <c r="E1097">
        <v>0</v>
      </c>
      <c r="F1097">
        <v>0</v>
      </c>
      <c r="G1097">
        <v>0</v>
      </c>
      <c r="H1097">
        <v>112453</v>
      </c>
      <c r="I1097">
        <v>0</v>
      </c>
      <c r="J1097">
        <v>0</v>
      </c>
      <c r="K1097">
        <v>0</v>
      </c>
    </row>
    <row r="1098" spans="1:11" x14ac:dyDescent="0.35">
      <c r="A1098" t="s">
        <v>245</v>
      </c>
      <c r="B1098">
        <v>202003</v>
      </c>
      <c r="C1098" t="s">
        <v>296</v>
      </c>
      <c r="D1098">
        <v>244</v>
      </c>
      <c r="E1098">
        <v>0</v>
      </c>
      <c r="F1098">
        <v>0</v>
      </c>
      <c r="G1098">
        <v>0</v>
      </c>
      <c r="H1098">
        <v>112209</v>
      </c>
      <c r="I1098">
        <v>0</v>
      </c>
      <c r="J1098">
        <v>0</v>
      </c>
      <c r="K1098">
        <v>0</v>
      </c>
    </row>
    <row r="1099" spans="1:11" x14ac:dyDescent="0.35">
      <c r="A1099" t="s">
        <v>246</v>
      </c>
      <c r="B1099">
        <v>202004</v>
      </c>
      <c r="C1099" t="s">
        <v>296</v>
      </c>
      <c r="D1099">
        <v>238</v>
      </c>
      <c r="E1099">
        <v>0</v>
      </c>
      <c r="F1099">
        <v>0</v>
      </c>
      <c r="G1099">
        <v>0</v>
      </c>
      <c r="H1099">
        <v>111971</v>
      </c>
      <c r="I1099">
        <v>0</v>
      </c>
      <c r="J1099">
        <v>0</v>
      </c>
      <c r="K1099">
        <v>0</v>
      </c>
    </row>
    <row r="1100" spans="1:11" x14ac:dyDescent="0.35">
      <c r="A1100" t="s">
        <v>247</v>
      </c>
      <c r="B1100">
        <v>202005</v>
      </c>
      <c r="C1100" t="s">
        <v>296</v>
      </c>
      <c r="D1100">
        <v>248</v>
      </c>
      <c r="E1100">
        <v>0</v>
      </c>
      <c r="F1100">
        <v>0</v>
      </c>
      <c r="G1100">
        <v>0</v>
      </c>
      <c r="H1100">
        <v>111723</v>
      </c>
      <c r="I1100">
        <v>0</v>
      </c>
      <c r="J1100">
        <v>0</v>
      </c>
      <c r="K1100">
        <v>0</v>
      </c>
    </row>
    <row r="1101" spans="1:11" x14ac:dyDescent="0.35">
      <c r="A1101" t="s">
        <v>248</v>
      </c>
      <c r="B1101">
        <v>202006</v>
      </c>
      <c r="C1101" t="s">
        <v>296</v>
      </c>
      <c r="D1101">
        <v>256</v>
      </c>
      <c r="E1101">
        <v>0</v>
      </c>
      <c r="F1101">
        <v>0</v>
      </c>
      <c r="G1101">
        <v>0</v>
      </c>
      <c r="H1101">
        <v>111467</v>
      </c>
      <c r="I1101">
        <v>0</v>
      </c>
      <c r="J1101">
        <v>0</v>
      </c>
      <c r="K1101">
        <v>0</v>
      </c>
    </row>
    <row r="1102" spans="1:11" x14ac:dyDescent="0.35">
      <c r="A1102" t="s">
        <v>249</v>
      </c>
      <c r="B1102">
        <v>202007</v>
      </c>
      <c r="C1102" t="s">
        <v>296</v>
      </c>
      <c r="D1102">
        <v>255</v>
      </c>
      <c r="E1102">
        <v>0</v>
      </c>
      <c r="F1102">
        <v>0</v>
      </c>
      <c r="G1102">
        <v>0</v>
      </c>
      <c r="H1102">
        <v>111212</v>
      </c>
      <c r="I1102">
        <v>0</v>
      </c>
      <c r="J1102">
        <v>0</v>
      </c>
      <c r="K1102">
        <v>0</v>
      </c>
    </row>
    <row r="1103" spans="1:11" x14ac:dyDescent="0.35">
      <c r="A1103" t="s">
        <v>250</v>
      </c>
      <c r="B1103">
        <v>202008</v>
      </c>
      <c r="C1103" t="s">
        <v>296</v>
      </c>
      <c r="D1103">
        <v>228</v>
      </c>
      <c r="E1103">
        <v>0</v>
      </c>
      <c r="F1103">
        <v>0</v>
      </c>
      <c r="G1103">
        <v>0</v>
      </c>
      <c r="H1103">
        <v>110984</v>
      </c>
      <c r="I1103">
        <v>0</v>
      </c>
      <c r="J1103">
        <v>0</v>
      </c>
      <c r="K1103">
        <v>0</v>
      </c>
    </row>
    <row r="1104" spans="1:11" x14ac:dyDescent="0.35">
      <c r="A1104" t="s">
        <v>251</v>
      </c>
      <c r="B1104">
        <v>202009</v>
      </c>
      <c r="C1104" t="s">
        <v>296</v>
      </c>
      <c r="D1104">
        <v>253</v>
      </c>
      <c r="E1104">
        <v>0</v>
      </c>
      <c r="F1104">
        <v>0</v>
      </c>
      <c r="G1104">
        <v>0</v>
      </c>
      <c r="H1104">
        <v>110731</v>
      </c>
      <c r="I1104">
        <v>0</v>
      </c>
      <c r="J1104">
        <v>0</v>
      </c>
      <c r="K1104">
        <v>0</v>
      </c>
    </row>
    <row r="1105" spans="1:11" x14ac:dyDescent="0.35">
      <c r="A1105" t="s">
        <v>252</v>
      </c>
      <c r="B1105">
        <v>202010</v>
      </c>
      <c r="C1105" t="s">
        <v>296</v>
      </c>
      <c r="D1105">
        <v>248</v>
      </c>
      <c r="E1105">
        <v>0</v>
      </c>
      <c r="F1105">
        <v>0</v>
      </c>
      <c r="G1105">
        <v>0</v>
      </c>
      <c r="H1105">
        <v>110483</v>
      </c>
      <c r="I1105">
        <v>0</v>
      </c>
      <c r="J1105">
        <v>0</v>
      </c>
      <c r="K1105">
        <v>0</v>
      </c>
    </row>
    <row r="1106" spans="1:11" x14ac:dyDescent="0.35">
      <c r="A1106" t="s">
        <v>253</v>
      </c>
      <c r="B1106">
        <v>202011</v>
      </c>
      <c r="C1106" t="s">
        <v>296</v>
      </c>
      <c r="D1106">
        <v>234</v>
      </c>
      <c r="E1106">
        <v>0</v>
      </c>
      <c r="F1106">
        <v>0</v>
      </c>
      <c r="G1106">
        <v>0</v>
      </c>
      <c r="H1106">
        <v>110249</v>
      </c>
      <c r="I1106">
        <v>0</v>
      </c>
      <c r="J1106">
        <v>0</v>
      </c>
      <c r="K1106">
        <v>0</v>
      </c>
    </row>
    <row r="1107" spans="1:11" x14ac:dyDescent="0.35">
      <c r="A1107" t="s">
        <v>254</v>
      </c>
      <c r="B1107">
        <v>202012</v>
      </c>
      <c r="C1107" t="s">
        <v>296</v>
      </c>
      <c r="D1107">
        <v>248</v>
      </c>
      <c r="E1107">
        <v>0</v>
      </c>
      <c r="F1107">
        <v>0</v>
      </c>
      <c r="G1107">
        <v>0</v>
      </c>
      <c r="H1107">
        <v>110001</v>
      </c>
      <c r="I1107">
        <v>0</v>
      </c>
      <c r="J1107">
        <v>0</v>
      </c>
      <c r="K1107">
        <v>0</v>
      </c>
    </row>
    <row r="1108" spans="1:11" x14ac:dyDescent="0.35">
      <c r="A1108" t="s">
        <v>255</v>
      </c>
      <c r="B1108">
        <v>202013</v>
      </c>
      <c r="C1108" t="s">
        <v>296</v>
      </c>
      <c r="D1108">
        <v>239</v>
      </c>
      <c r="E1108">
        <v>0</v>
      </c>
      <c r="F1108">
        <v>0</v>
      </c>
      <c r="G1108">
        <v>0</v>
      </c>
      <c r="H1108">
        <v>109762</v>
      </c>
      <c r="I1108">
        <v>0</v>
      </c>
      <c r="J1108">
        <v>0</v>
      </c>
      <c r="K1108">
        <v>0</v>
      </c>
    </row>
    <row r="1109" spans="1:11" x14ac:dyDescent="0.35">
      <c r="A1109" t="s">
        <v>256</v>
      </c>
      <c r="B1109">
        <v>202014</v>
      </c>
      <c r="C1109" t="s">
        <v>296</v>
      </c>
      <c r="D1109">
        <v>268</v>
      </c>
      <c r="E1109">
        <v>0</v>
      </c>
      <c r="F1109">
        <v>0</v>
      </c>
      <c r="G1109">
        <v>0</v>
      </c>
      <c r="H1109">
        <v>109494</v>
      </c>
      <c r="I1109">
        <v>0</v>
      </c>
      <c r="J1109">
        <v>0</v>
      </c>
      <c r="K1109">
        <v>0</v>
      </c>
    </row>
    <row r="1110" spans="1:11" x14ac:dyDescent="0.35">
      <c r="A1110" t="s">
        <v>257</v>
      </c>
      <c r="B1110">
        <v>202015</v>
      </c>
      <c r="C1110" t="s">
        <v>296</v>
      </c>
      <c r="D1110">
        <v>255</v>
      </c>
      <c r="E1110">
        <v>0</v>
      </c>
      <c r="F1110">
        <v>0</v>
      </c>
      <c r="G1110">
        <v>0</v>
      </c>
      <c r="H1110">
        <v>109239</v>
      </c>
      <c r="I1110">
        <v>0</v>
      </c>
      <c r="J1110">
        <v>0</v>
      </c>
      <c r="K1110">
        <v>0</v>
      </c>
    </row>
    <row r="1111" spans="1:11" x14ac:dyDescent="0.35">
      <c r="A1111" t="s">
        <v>286</v>
      </c>
      <c r="B1111">
        <v>202016</v>
      </c>
      <c r="C1111" t="s">
        <v>296</v>
      </c>
      <c r="D1111">
        <v>227</v>
      </c>
      <c r="E1111">
        <v>0</v>
      </c>
      <c r="F1111">
        <v>0</v>
      </c>
      <c r="G1111">
        <v>0</v>
      </c>
      <c r="H1111">
        <v>109012</v>
      </c>
      <c r="I1111">
        <v>0</v>
      </c>
      <c r="J1111">
        <v>0</v>
      </c>
      <c r="K1111">
        <v>0</v>
      </c>
    </row>
    <row r="1112" spans="1:11" x14ac:dyDescent="0.35">
      <c r="A1112" t="s">
        <v>258</v>
      </c>
      <c r="B1112">
        <v>202017</v>
      </c>
      <c r="C1112" t="s">
        <v>296</v>
      </c>
      <c r="D1112">
        <v>236</v>
      </c>
      <c r="E1112">
        <v>0</v>
      </c>
      <c r="F1112">
        <v>0</v>
      </c>
      <c r="G1112">
        <v>0</v>
      </c>
      <c r="H1112">
        <v>108776</v>
      </c>
      <c r="I1112">
        <v>0</v>
      </c>
      <c r="J1112">
        <v>0</v>
      </c>
      <c r="K1112">
        <v>0</v>
      </c>
    </row>
    <row r="1113" spans="1:11" x14ac:dyDescent="0.35">
      <c r="A1113" t="s">
        <v>259</v>
      </c>
      <c r="B1113">
        <v>202018</v>
      </c>
      <c r="C1113" t="s">
        <v>296</v>
      </c>
      <c r="D1113">
        <v>246</v>
      </c>
      <c r="E1113">
        <v>0</v>
      </c>
      <c r="F1113">
        <v>0</v>
      </c>
      <c r="G1113">
        <v>0</v>
      </c>
      <c r="H1113">
        <v>108530</v>
      </c>
      <c r="I1113">
        <v>0</v>
      </c>
      <c r="J1113">
        <v>0</v>
      </c>
      <c r="K1113">
        <v>0</v>
      </c>
    </row>
    <row r="1114" spans="1:11" x14ac:dyDescent="0.35">
      <c r="A1114" t="s">
        <v>260</v>
      </c>
      <c r="B1114">
        <v>202019</v>
      </c>
      <c r="C1114" t="s">
        <v>296</v>
      </c>
      <c r="D1114">
        <v>227</v>
      </c>
      <c r="E1114">
        <v>0</v>
      </c>
      <c r="F1114">
        <v>0</v>
      </c>
      <c r="G1114">
        <v>0</v>
      </c>
      <c r="H1114">
        <v>108303</v>
      </c>
      <c r="I1114">
        <v>0</v>
      </c>
      <c r="J1114">
        <v>0</v>
      </c>
      <c r="K1114">
        <v>0</v>
      </c>
    </row>
    <row r="1115" spans="1:11" x14ac:dyDescent="0.35">
      <c r="A1115" t="s">
        <v>236</v>
      </c>
      <c r="B1115">
        <v>202020</v>
      </c>
      <c r="C1115" t="s">
        <v>296</v>
      </c>
      <c r="D1115">
        <v>218</v>
      </c>
      <c r="E1115">
        <v>0</v>
      </c>
      <c r="F1115">
        <v>0</v>
      </c>
      <c r="G1115">
        <v>0</v>
      </c>
      <c r="H1115">
        <v>108085</v>
      </c>
      <c r="I1115">
        <v>0</v>
      </c>
      <c r="J1115">
        <v>0</v>
      </c>
      <c r="K1115">
        <v>0</v>
      </c>
    </row>
    <row r="1116" spans="1:11" x14ac:dyDescent="0.35">
      <c r="A1116" t="s">
        <v>261</v>
      </c>
      <c r="B1116">
        <v>202021</v>
      </c>
      <c r="C1116" t="s">
        <v>296</v>
      </c>
      <c r="D1116">
        <v>204</v>
      </c>
      <c r="E1116">
        <v>0</v>
      </c>
      <c r="F1116">
        <v>0</v>
      </c>
      <c r="G1116">
        <v>0</v>
      </c>
      <c r="H1116">
        <v>107881</v>
      </c>
      <c r="I1116">
        <v>0</v>
      </c>
      <c r="J1116">
        <v>0</v>
      </c>
      <c r="K1116">
        <v>0</v>
      </c>
    </row>
    <row r="1117" spans="1:11" x14ac:dyDescent="0.35">
      <c r="A1117" t="s">
        <v>262</v>
      </c>
      <c r="B1117">
        <v>202022</v>
      </c>
      <c r="C1117" t="s">
        <v>296</v>
      </c>
      <c r="D1117">
        <v>223</v>
      </c>
      <c r="E1117">
        <v>0</v>
      </c>
      <c r="F1117">
        <v>0</v>
      </c>
      <c r="G1117">
        <v>0</v>
      </c>
      <c r="H1117">
        <v>107658</v>
      </c>
      <c r="I1117">
        <v>0</v>
      </c>
      <c r="J1117">
        <v>0</v>
      </c>
      <c r="K1117">
        <v>0</v>
      </c>
    </row>
    <row r="1118" spans="1:11" x14ac:dyDescent="0.35">
      <c r="A1118" t="s">
        <v>263</v>
      </c>
      <c r="B1118">
        <v>202023</v>
      </c>
      <c r="C1118" t="s">
        <v>296</v>
      </c>
      <c r="D1118">
        <v>242</v>
      </c>
      <c r="E1118">
        <v>0</v>
      </c>
      <c r="F1118">
        <v>0</v>
      </c>
      <c r="G1118">
        <v>0</v>
      </c>
      <c r="H1118">
        <v>107416</v>
      </c>
      <c r="I1118">
        <v>0</v>
      </c>
      <c r="J1118">
        <v>0</v>
      </c>
      <c r="K1118">
        <v>0</v>
      </c>
    </row>
    <row r="1119" spans="1:11" x14ac:dyDescent="0.35">
      <c r="A1119" t="s">
        <v>264</v>
      </c>
      <c r="B1119">
        <v>202024</v>
      </c>
      <c r="C1119" t="s">
        <v>296</v>
      </c>
      <c r="D1119">
        <v>213</v>
      </c>
      <c r="E1119">
        <v>0</v>
      </c>
      <c r="F1119">
        <v>0</v>
      </c>
      <c r="G1119">
        <v>0</v>
      </c>
      <c r="H1119">
        <v>107203</v>
      </c>
      <c r="I1119">
        <v>0</v>
      </c>
      <c r="J1119">
        <v>0</v>
      </c>
      <c r="K1119">
        <v>0</v>
      </c>
    </row>
    <row r="1120" spans="1:11" x14ac:dyDescent="0.35">
      <c r="A1120" t="s">
        <v>287</v>
      </c>
      <c r="B1120">
        <v>202025</v>
      </c>
      <c r="C1120" t="s">
        <v>296</v>
      </c>
      <c r="D1120">
        <v>222</v>
      </c>
      <c r="E1120">
        <v>0</v>
      </c>
      <c r="F1120">
        <v>0</v>
      </c>
      <c r="G1120">
        <v>0</v>
      </c>
      <c r="H1120">
        <v>106981</v>
      </c>
      <c r="I1120">
        <v>0</v>
      </c>
      <c r="J1120">
        <v>0</v>
      </c>
      <c r="K1120">
        <v>0</v>
      </c>
    </row>
    <row r="1121" spans="1:11" x14ac:dyDescent="0.35">
      <c r="A1121" t="s">
        <v>265</v>
      </c>
      <c r="B1121">
        <v>202026</v>
      </c>
      <c r="C1121" t="s">
        <v>296</v>
      </c>
      <c r="D1121">
        <v>223</v>
      </c>
      <c r="E1121">
        <v>0</v>
      </c>
      <c r="F1121">
        <v>0</v>
      </c>
      <c r="G1121">
        <v>0</v>
      </c>
      <c r="H1121">
        <v>106758</v>
      </c>
      <c r="I1121">
        <v>0</v>
      </c>
      <c r="J1121">
        <v>0</v>
      </c>
      <c r="K1121">
        <v>0</v>
      </c>
    </row>
    <row r="1122" spans="1:11" x14ac:dyDescent="0.35">
      <c r="A1122" t="s">
        <v>266</v>
      </c>
      <c r="B1122">
        <v>202027</v>
      </c>
      <c r="C1122" t="s">
        <v>296</v>
      </c>
      <c r="D1122">
        <v>239</v>
      </c>
      <c r="E1122">
        <v>0</v>
      </c>
      <c r="F1122">
        <v>0</v>
      </c>
      <c r="G1122">
        <v>0</v>
      </c>
      <c r="H1122">
        <v>106519</v>
      </c>
      <c r="I1122">
        <v>0</v>
      </c>
      <c r="J1122">
        <v>0</v>
      </c>
      <c r="K1122">
        <v>0</v>
      </c>
    </row>
    <row r="1123" spans="1:11" x14ac:dyDescent="0.35">
      <c r="A1123" t="s">
        <v>267</v>
      </c>
      <c r="B1123">
        <v>202028</v>
      </c>
      <c r="C1123" t="s">
        <v>296</v>
      </c>
      <c r="D1123">
        <v>207</v>
      </c>
      <c r="E1123">
        <v>0</v>
      </c>
      <c r="F1123">
        <v>0</v>
      </c>
      <c r="G1123">
        <v>0</v>
      </c>
      <c r="H1123">
        <v>106312</v>
      </c>
      <c r="I1123">
        <v>0</v>
      </c>
      <c r="J1123">
        <v>0</v>
      </c>
      <c r="K1123">
        <v>0</v>
      </c>
    </row>
    <row r="1124" spans="1:11" x14ac:dyDescent="0.35">
      <c r="A1124" t="s">
        <v>268</v>
      </c>
      <c r="B1124">
        <v>202029</v>
      </c>
      <c r="C1124" t="s">
        <v>296</v>
      </c>
      <c r="D1124">
        <v>243</v>
      </c>
      <c r="E1124">
        <v>0</v>
      </c>
      <c r="F1124">
        <v>0</v>
      </c>
      <c r="G1124">
        <v>0</v>
      </c>
      <c r="H1124">
        <v>106069</v>
      </c>
      <c r="I1124">
        <v>0</v>
      </c>
      <c r="J1124">
        <v>0</v>
      </c>
      <c r="K1124">
        <v>0</v>
      </c>
    </row>
    <row r="1125" spans="1:11" x14ac:dyDescent="0.35">
      <c r="A1125" t="s">
        <v>237</v>
      </c>
      <c r="B1125">
        <v>202030</v>
      </c>
      <c r="C1125" t="s">
        <v>296</v>
      </c>
      <c r="D1125">
        <v>221</v>
      </c>
      <c r="E1125">
        <v>0</v>
      </c>
      <c r="F1125">
        <v>0</v>
      </c>
      <c r="G1125">
        <v>0</v>
      </c>
      <c r="H1125">
        <v>105848</v>
      </c>
      <c r="I1125">
        <v>0</v>
      </c>
      <c r="J1125">
        <v>0</v>
      </c>
      <c r="K1125">
        <v>0</v>
      </c>
    </row>
    <row r="1126" spans="1:11" x14ac:dyDescent="0.35">
      <c r="A1126" t="s">
        <v>269</v>
      </c>
      <c r="B1126">
        <v>202031</v>
      </c>
      <c r="C1126" t="s">
        <v>296</v>
      </c>
      <c r="D1126">
        <v>219</v>
      </c>
      <c r="E1126">
        <v>0</v>
      </c>
      <c r="F1126">
        <v>0</v>
      </c>
      <c r="G1126">
        <v>0</v>
      </c>
      <c r="H1126">
        <v>105629</v>
      </c>
      <c r="I1126">
        <v>0</v>
      </c>
      <c r="J1126">
        <v>0</v>
      </c>
      <c r="K1126">
        <v>0</v>
      </c>
    </row>
    <row r="1127" spans="1:11" x14ac:dyDescent="0.35">
      <c r="A1127" t="s">
        <v>238</v>
      </c>
      <c r="B1127">
        <v>202032</v>
      </c>
      <c r="C1127" t="s">
        <v>296</v>
      </c>
      <c r="D1127">
        <v>222</v>
      </c>
      <c r="E1127">
        <v>0</v>
      </c>
      <c r="F1127">
        <v>0</v>
      </c>
      <c r="G1127">
        <v>0</v>
      </c>
      <c r="H1127">
        <v>105407</v>
      </c>
      <c r="I1127">
        <v>0</v>
      </c>
      <c r="J1127">
        <v>0</v>
      </c>
      <c r="K1127">
        <v>0</v>
      </c>
    </row>
    <row r="1128" spans="1:11" x14ac:dyDescent="0.35">
      <c r="A1128" t="s">
        <v>270</v>
      </c>
      <c r="B1128">
        <v>202033</v>
      </c>
      <c r="C1128" t="s">
        <v>296</v>
      </c>
      <c r="D1128">
        <v>257</v>
      </c>
      <c r="E1128">
        <v>0</v>
      </c>
      <c r="F1128">
        <v>0</v>
      </c>
      <c r="G1128">
        <v>0</v>
      </c>
      <c r="H1128">
        <v>105150</v>
      </c>
      <c r="I1128">
        <v>0</v>
      </c>
      <c r="J1128">
        <v>0</v>
      </c>
      <c r="K1128">
        <v>0</v>
      </c>
    </row>
    <row r="1129" spans="1:11" x14ac:dyDescent="0.35">
      <c r="A1129" t="s">
        <v>271</v>
      </c>
      <c r="B1129">
        <v>202034</v>
      </c>
      <c r="C1129" t="s">
        <v>296</v>
      </c>
      <c r="D1129">
        <v>223</v>
      </c>
      <c r="E1129">
        <v>0</v>
      </c>
      <c r="F1129">
        <v>0</v>
      </c>
      <c r="G1129">
        <v>0</v>
      </c>
      <c r="H1129">
        <v>104927</v>
      </c>
      <c r="I1129">
        <v>0</v>
      </c>
      <c r="J1129">
        <v>0</v>
      </c>
      <c r="K1129">
        <v>0</v>
      </c>
    </row>
    <row r="1130" spans="1:11" x14ac:dyDescent="0.35">
      <c r="A1130" t="s">
        <v>272</v>
      </c>
      <c r="B1130">
        <v>202035</v>
      </c>
      <c r="C1130" t="s">
        <v>296</v>
      </c>
      <c r="D1130">
        <v>226</v>
      </c>
      <c r="E1130">
        <v>0</v>
      </c>
      <c r="F1130">
        <v>0</v>
      </c>
      <c r="G1130">
        <v>0</v>
      </c>
      <c r="H1130">
        <v>104701</v>
      </c>
      <c r="I1130">
        <v>0</v>
      </c>
      <c r="J1130">
        <v>0</v>
      </c>
      <c r="K1130">
        <v>0</v>
      </c>
    </row>
    <row r="1131" spans="1:11" x14ac:dyDescent="0.35">
      <c r="A1131" t="s">
        <v>273</v>
      </c>
      <c r="B1131">
        <v>202036</v>
      </c>
      <c r="C1131" t="s">
        <v>296</v>
      </c>
      <c r="D1131">
        <v>246</v>
      </c>
      <c r="E1131">
        <v>0</v>
      </c>
      <c r="F1131">
        <v>0</v>
      </c>
      <c r="G1131">
        <v>0</v>
      </c>
      <c r="H1131">
        <v>104455</v>
      </c>
      <c r="I1131">
        <v>0</v>
      </c>
      <c r="J1131">
        <v>0</v>
      </c>
      <c r="K1131">
        <v>0</v>
      </c>
    </row>
    <row r="1132" spans="1:11" x14ac:dyDescent="0.35">
      <c r="A1132" t="s">
        <v>274</v>
      </c>
      <c r="B1132">
        <v>202037</v>
      </c>
      <c r="C1132" t="s">
        <v>296</v>
      </c>
      <c r="D1132">
        <v>216</v>
      </c>
      <c r="E1132">
        <v>0</v>
      </c>
      <c r="F1132">
        <v>0</v>
      </c>
      <c r="G1132">
        <v>0</v>
      </c>
      <c r="H1132">
        <v>104239</v>
      </c>
      <c r="I1132">
        <v>0</v>
      </c>
      <c r="J1132">
        <v>0</v>
      </c>
      <c r="K1132">
        <v>0</v>
      </c>
    </row>
    <row r="1133" spans="1:11" x14ac:dyDescent="0.35">
      <c r="A1133" t="s">
        <v>275</v>
      </c>
      <c r="B1133">
        <v>202038</v>
      </c>
      <c r="C1133" t="s">
        <v>296</v>
      </c>
      <c r="D1133">
        <v>214</v>
      </c>
      <c r="E1133">
        <v>0</v>
      </c>
      <c r="F1133">
        <v>0</v>
      </c>
      <c r="G1133">
        <v>0</v>
      </c>
      <c r="H1133">
        <v>104025</v>
      </c>
      <c r="I1133">
        <v>0</v>
      </c>
      <c r="J1133">
        <v>0</v>
      </c>
      <c r="K1133">
        <v>0</v>
      </c>
    </row>
    <row r="1134" spans="1:11" x14ac:dyDescent="0.35">
      <c r="A1134" t="s">
        <v>276</v>
      </c>
      <c r="B1134">
        <v>202039</v>
      </c>
      <c r="C1134" t="s">
        <v>296</v>
      </c>
      <c r="D1134">
        <v>249</v>
      </c>
      <c r="E1134">
        <v>0</v>
      </c>
      <c r="F1134">
        <v>0</v>
      </c>
      <c r="G1134">
        <v>0</v>
      </c>
      <c r="H1134">
        <v>103776</v>
      </c>
      <c r="I1134">
        <v>0</v>
      </c>
      <c r="J1134">
        <v>0</v>
      </c>
      <c r="K1134">
        <v>0</v>
      </c>
    </row>
    <row r="1135" spans="1:11" x14ac:dyDescent="0.35">
      <c r="A1135" t="s">
        <v>277</v>
      </c>
      <c r="B1135">
        <v>202040</v>
      </c>
      <c r="C1135" t="s">
        <v>296</v>
      </c>
      <c r="D1135">
        <v>246</v>
      </c>
      <c r="E1135">
        <v>0</v>
      </c>
      <c r="F1135">
        <v>0</v>
      </c>
      <c r="G1135">
        <v>0</v>
      </c>
      <c r="H1135">
        <v>103530</v>
      </c>
      <c r="I1135">
        <v>0</v>
      </c>
      <c r="J1135">
        <v>0</v>
      </c>
      <c r="K1135">
        <v>0</v>
      </c>
    </row>
    <row r="1136" spans="1:11" x14ac:dyDescent="0.35">
      <c r="A1136" t="s">
        <v>278</v>
      </c>
      <c r="B1136">
        <v>202041</v>
      </c>
      <c r="C1136" t="s">
        <v>296</v>
      </c>
      <c r="D1136">
        <v>284</v>
      </c>
      <c r="E1136">
        <v>0</v>
      </c>
      <c r="F1136">
        <v>0</v>
      </c>
      <c r="G1136">
        <v>0</v>
      </c>
      <c r="H1136">
        <v>103246</v>
      </c>
      <c r="I1136">
        <v>0</v>
      </c>
      <c r="J1136">
        <v>0</v>
      </c>
      <c r="K1136">
        <v>0</v>
      </c>
    </row>
    <row r="1137" spans="1:11" x14ac:dyDescent="0.35">
      <c r="A1137" t="s">
        <v>279</v>
      </c>
      <c r="B1137">
        <v>202042</v>
      </c>
      <c r="C1137" t="s">
        <v>296</v>
      </c>
      <c r="D1137">
        <v>307</v>
      </c>
      <c r="E1137">
        <v>0</v>
      </c>
      <c r="F1137">
        <v>0</v>
      </c>
      <c r="G1137">
        <v>0</v>
      </c>
      <c r="H1137">
        <v>102939</v>
      </c>
      <c r="I1137">
        <v>0</v>
      </c>
      <c r="J1137">
        <v>0</v>
      </c>
      <c r="K1137">
        <v>0</v>
      </c>
    </row>
    <row r="1138" spans="1:11" x14ac:dyDescent="0.35">
      <c r="A1138" t="s">
        <v>280</v>
      </c>
      <c r="B1138">
        <v>202043</v>
      </c>
      <c r="C1138" t="s">
        <v>296</v>
      </c>
      <c r="D1138">
        <v>324</v>
      </c>
      <c r="E1138">
        <v>0</v>
      </c>
      <c r="F1138">
        <v>0</v>
      </c>
      <c r="G1138">
        <v>0</v>
      </c>
      <c r="H1138">
        <v>102615</v>
      </c>
      <c r="I1138">
        <v>0</v>
      </c>
      <c r="J1138">
        <v>0</v>
      </c>
      <c r="K1138">
        <v>0</v>
      </c>
    </row>
    <row r="1139" spans="1:11" x14ac:dyDescent="0.35">
      <c r="A1139" t="s">
        <v>239</v>
      </c>
      <c r="B1139">
        <v>202044</v>
      </c>
      <c r="C1139" t="s">
        <v>296</v>
      </c>
      <c r="D1139">
        <v>388</v>
      </c>
      <c r="E1139">
        <v>0</v>
      </c>
      <c r="F1139">
        <v>0</v>
      </c>
      <c r="G1139">
        <v>0</v>
      </c>
      <c r="H1139">
        <v>102227</v>
      </c>
      <c r="I1139">
        <v>0</v>
      </c>
      <c r="J1139">
        <v>0</v>
      </c>
      <c r="K1139">
        <v>0</v>
      </c>
    </row>
    <row r="1140" spans="1:11" x14ac:dyDescent="0.35">
      <c r="A1140" t="s">
        <v>240</v>
      </c>
      <c r="B1140">
        <v>202045</v>
      </c>
      <c r="C1140" t="s">
        <v>296</v>
      </c>
      <c r="D1140">
        <v>371</v>
      </c>
      <c r="E1140">
        <v>0</v>
      </c>
      <c r="F1140">
        <v>0</v>
      </c>
      <c r="G1140">
        <v>0</v>
      </c>
      <c r="H1140">
        <v>101856</v>
      </c>
      <c r="I1140">
        <v>0</v>
      </c>
      <c r="J1140">
        <v>0</v>
      </c>
      <c r="K1140">
        <v>0</v>
      </c>
    </row>
    <row r="1141" spans="1:11" x14ac:dyDescent="0.35">
      <c r="A1141" t="s">
        <v>281</v>
      </c>
      <c r="B1141">
        <v>202046</v>
      </c>
      <c r="C1141" t="s">
        <v>296</v>
      </c>
      <c r="D1141">
        <v>373</v>
      </c>
      <c r="E1141">
        <v>0</v>
      </c>
      <c r="F1141">
        <v>0</v>
      </c>
      <c r="G1141">
        <v>0</v>
      </c>
      <c r="H1141">
        <v>101483</v>
      </c>
      <c r="I1141">
        <v>0</v>
      </c>
      <c r="J1141">
        <v>0</v>
      </c>
      <c r="K1141">
        <v>0</v>
      </c>
    </row>
    <row r="1142" spans="1:11" x14ac:dyDescent="0.35">
      <c r="A1142" t="s">
        <v>282</v>
      </c>
      <c r="B1142">
        <v>202047</v>
      </c>
      <c r="C1142" t="s">
        <v>296</v>
      </c>
      <c r="D1142">
        <v>310</v>
      </c>
      <c r="E1142">
        <v>0</v>
      </c>
      <c r="F1142">
        <v>0</v>
      </c>
      <c r="G1142">
        <v>0</v>
      </c>
      <c r="H1142">
        <v>101173</v>
      </c>
      <c r="I1142">
        <v>0</v>
      </c>
      <c r="J1142">
        <v>0</v>
      </c>
      <c r="K1142">
        <v>0</v>
      </c>
    </row>
    <row r="1143" spans="1:11" x14ac:dyDescent="0.35">
      <c r="A1143" t="s">
        <v>283</v>
      </c>
      <c r="B1143">
        <v>202048</v>
      </c>
      <c r="C1143" t="s">
        <v>296</v>
      </c>
      <c r="D1143">
        <v>325</v>
      </c>
      <c r="E1143">
        <v>0</v>
      </c>
      <c r="F1143">
        <v>0</v>
      </c>
      <c r="G1143">
        <v>0</v>
      </c>
      <c r="H1143">
        <v>100848</v>
      </c>
      <c r="I1143">
        <v>0</v>
      </c>
      <c r="J1143">
        <v>0</v>
      </c>
      <c r="K1143">
        <v>0</v>
      </c>
    </row>
    <row r="1144" spans="1:11" x14ac:dyDescent="0.35">
      <c r="A1144" t="s">
        <v>241</v>
      </c>
      <c r="B1144">
        <v>202049</v>
      </c>
      <c r="C1144" t="s">
        <v>296</v>
      </c>
      <c r="D1144">
        <v>323</v>
      </c>
      <c r="E1144">
        <v>0</v>
      </c>
      <c r="F1144">
        <v>0</v>
      </c>
      <c r="G1144">
        <v>0</v>
      </c>
      <c r="H1144">
        <v>100525</v>
      </c>
      <c r="I1144">
        <v>0</v>
      </c>
      <c r="J1144">
        <v>0</v>
      </c>
      <c r="K1144">
        <v>0</v>
      </c>
    </row>
    <row r="1145" spans="1:11" x14ac:dyDescent="0.35">
      <c r="A1145" t="s">
        <v>284</v>
      </c>
      <c r="B1145">
        <v>202050</v>
      </c>
      <c r="C1145" t="s">
        <v>296</v>
      </c>
      <c r="D1145">
        <v>274</v>
      </c>
      <c r="E1145">
        <v>0</v>
      </c>
      <c r="F1145">
        <v>0</v>
      </c>
      <c r="G1145">
        <v>0</v>
      </c>
      <c r="H1145">
        <v>100251</v>
      </c>
      <c r="I1145">
        <v>0</v>
      </c>
      <c r="J1145">
        <v>0</v>
      </c>
      <c r="K1145">
        <v>0</v>
      </c>
    </row>
    <row r="1146" spans="1:11" x14ac:dyDescent="0.35">
      <c r="A1146" t="s">
        <v>242</v>
      </c>
      <c r="B1146">
        <v>202051</v>
      </c>
      <c r="C1146" t="s">
        <v>296</v>
      </c>
      <c r="D1146">
        <v>311</v>
      </c>
      <c r="E1146">
        <v>0</v>
      </c>
      <c r="F1146">
        <v>0</v>
      </c>
      <c r="G1146">
        <v>0</v>
      </c>
      <c r="H1146">
        <v>99940</v>
      </c>
      <c r="I1146">
        <v>0</v>
      </c>
      <c r="J1146">
        <v>0</v>
      </c>
      <c r="K1146">
        <v>0</v>
      </c>
    </row>
    <row r="1147" spans="1:11" x14ac:dyDescent="0.35">
      <c r="A1147" t="s">
        <v>10</v>
      </c>
      <c r="B1147">
        <v>202052</v>
      </c>
      <c r="C1147" t="s">
        <v>296</v>
      </c>
      <c r="D1147">
        <v>293</v>
      </c>
      <c r="E1147">
        <v>0</v>
      </c>
      <c r="F1147">
        <v>0</v>
      </c>
      <c r="G1147">
        <v>0</v>
      </c>
      <c r="H1147">
        <v>99647</v>
      </c>
      <c r="I1147">
        <v>82</v>
      </c>
      <c r="J1147">
        <v>82</v>
      </c>
      <c r="K1147">
        <v>0</v>
      </c>
    </row>
    <row r="1148" spans="1:11" x14ac:dyDescent="0.35">
      <c r="A1148" t="s">
        <v>32</v>
      </c>
      <c r="B1148">
        <v>202053</v>
      </c>
      <c r="C1148" t="s">
        <v>296</v>
      </c>
      <c r="D1148">
        <v>192</v>
      </c>
      <c r="E1148">
        <v>0</v>
      </c>
      <c r="F1148">
        <v>0</v>
      </c>
      <c r="G1148">
        <v>0</v>
      </c>
      <c r="H1148">
        <v>99455</v>
      </c>
      <c r="I1148">
        <v>565</v>
      </c>
      <c r="J1148">
        <v>565</v>
      </c>
      <c r="K1148">
        <v>0</v>
      </c>
    </row>
    <row r="1149" spans="1:11" x14ac:dyDescent="0.35">
      <c r="A1149" t="s">
        <v>33</v>
      </c>
      <c r="B1149">
        <v>202101</v>
      </c>
      <c r="C1149" t="s">
        <v>296</v>
      </c>
      <c r="D1149">
        <v>378</v>
      </c>
      <c r="E1149">
        <v>0</v>
      </c>
      <c r="F1149">
        <v>0</v>
      </c>
      <c r="G1149">
        <v>0</v>
      </c>
      <c r="H1149">
        <v>99077</v>
      </c>
      <c r="I1149">
        <v>2197</v>
      </c>
      <c r="J1149">
        <v>2196</v>
      </c>
      <c r="K1149">
        <v>1</v>
      </c>
    </row>
    <row r="1150" spans="1:11" x14ac:dyDescent="0.35">
      <c r="A1150" t="s">
        <v>34</v>
      </c>
      <c r="B1150">
        <v>202102</v>
      </c>
      <c r="C1150" t="s">
        <v>296</v>
      </c>
      <c r="D1150">
        <v>437</v>
      </c>
      <c r="E1150">
        <v>4</v>
      </c>
      <c r="F1150">
        <v>4</v>
      </c>
      <c r="G1150">
        <v>0</v>
      </c>
      <c r="H1150">
        <v>98640</v>
      </c>
      <c r="I1150">
        <v>5845</v>
      </c>
      <c r="J1150">
        <v>5697</v>
      </c>
      <c r="K1150">
        <v>148</v>
      </c>
    </row>
    <row r="1151" spans="1:11" x14ac:dyDescent="0.35">
      <c r="A1151" t="s">
        <v>35</v>
      </c>
      <c r="B1151">
        <v>202103</v>
      </c>
      <c r="C1151" t="s">
        <v>296</v>
      </c>
      <c r="D1151">
        <v>392</v>
      </c>
      <c r="E1151">
        <v>3</v>
      </c>
      <c r="F1151">
        <v>3</v>
      </c>
      <c r="G1151">
        <v>0</v>
      </c>
      <c r="H1151">
        <v>98248</v>
      </c>
      <c r="I1151">
        <v>8500</v>
      </c>
      <c r="J1151">
        <v>8169</v>
      </c>
      <c r="K1151">
        <v>331</v>
      </c>
    </row>
    <row r="1152" spans="1:11" x14ac:dyDescent="0.35">
      <c r="A1152" t="s">
        <v>36</v>
      </c>
      <c r="B1152">
        <v>202104</v>
      </c>
      <c r="C1152" t="s">
        <v>296</v>
      </c>
      <c r="D1152">
        <v>371</v>
      </c>
      <c r="E1152">
        <v>3</v>
      </c>
      <c r="F1152">
        <v>3</v>
      </c>
      <c r="G1152">
        <v>0</v>
      </c>
      <c r="H1152">
        <v>97877</v>
      </c>
      <c r="I1152">
        <v>9752</v>
      </c>
      <c r="J1152">
        <v>9375</v>
      </c>
      <c r="K1152">
        <v>377</v>
      </c>
    </row>
    <row r="1153" spans="1:11" x14ac:dyDescent="0.35">
      <c r="A1153" t="s">
        <v>37</v>
      </c>
      <c r="B1153">
        <v>202105</v>
      </c>
      <c r="C1153" t="s">
        <v>296</v>
      </c>
      <c r="D1153">
        <v>362</v>
      </c>
      <c r="E1153">
        <v>5</v>
      </c>
      <c r="F1153">
        <v>5</v>
      </c>
      <c r="G1153">
        <v>0</v>
      </c>
      <c r="H1153">
        <v>97515</v>
      </c>
      <c r="I1153">
        <v>10415</v>
      </c>
      <c r="J1153">
        <v>9889</v>
      </c>
      <c r="K1153">
        <v>526</v>
      </c>
    </row>
    <row r="1154" spans="1:11" x14ac:dyDescent="0.35">
      <c r="A1154" t="s">
        <v>38</v>
      </c>
      <c r="B1154">
        <v>202106</v>
      </c>
      <c r="C1154" t="s">
        <v>296</v>
      </c>
      <c r="D1154">
        <v>372</v>
      </c>
      <c r="E1154">
        <v>15</v>
      </c>
      <c r="F1154">
        <v>13</v>
      </c>
      <c r="G1154">
        <v>2</v>
      </c>
      <c r="H1154">
        <v>97143</v>
      </c>
      <c r="I1154">
        <v>11270</v>
      </c>
      <c r="J1154">
        <v>10428</v>
      </c>
      <c r="K1154">
        <v>842</v>
      </c>
    </row>
    <row r="1155" spans="1:11" x14ac:dyDescent="0.35">
      <c r="A1155" t="s">
        <v>39</v>
      </c>
      <c r="B1155">
        <v>202107</v>
      </c>
      <c r="C1155" t="s">
        <v>296</v>
      </c>
      <c r="D1155">
        <v>452</v>
      </c>
      <c r="E1155">
        <v>12</v>
      </c>
      <c r="F1155">
        <v>8</v>
      </c>
      <c r="G1155">
        <v>4</v>
      </c>
      <c r="H1155">
        <v>96691</v>
      </c>
      <c r="I1155">
        <v>12614</v>
      </c>
      <c r="J1155">
        <v>11483</v>
      </c>
      <c r="K1155">
        <v>1131</v>
      </c>
    </row>
    <row r="1156" spans="1:11" x14ac:dyDescent="0.35">
      <c r="A1156" t="s">
        <v>40</v>
      </c>
      <c r="B1156">
        <v>202108</v>
      </c>
      <c r="C1156" t="s">
        <v>296</v>
      </c>
      <c r="D1156">
        <v>404</v>
      </c>
      <c r="E1156">
        <v>11</v>
      </c>
      <c r="F1156">
        <v>11</v>
      </c>
      <c r="G1156">
        <v>0</v>
      </c>
      <c r="H1156">
        <v>96287</v>
      </c>
      <c r="I1156">
        <v>14625</v>
      </c>
      <c r="J1156">
        <v>13306</v>
      </c>
      <c r="K1156">
        <v>1319</v>
      </c>
    </row>
    <row r="1157" spans="1:11" x14ac:dyDescent="0.35">
      <c r="A1157" t="s">
        <v>41</v>
      </c>
      <c r="B1157">
        <v>202109</v>
      </c>
      <c r="C1157" t="s">
        <v>296</v>
      </c>
      <c r="D1157">
        <v>461</v>
      </c>
      <c r="E1157">
        <v>11</v>
      </c>
      <c r="F1157">
        <v>9</v>
      </c>
      <c r="G1157">
        <v>2</v>
      </c>
      <c r="H1157">
        <v>95826</v>
      </c>
      <c r="I1157">
        <v>20757</v>
      </c>
      <c r="J1157">
        <v>18547</v>
      </c>
      <c r="K1157">
        <v>2210</v>
      </c>
    </row>
    <row r="1158" spans="1:11" x14ac:dyDescent="0.35">
      <c r="A1158" t="s">
        <v>42</v>
      </c>
      <c r="B1158">
        <v>202110</v>
      </c>
      <c r="C1158" t="s">
        <v>296</v>
      </c>
      <c r="D1158">
        <v>482</v>
      </c>
      <c r="E1158">
        <v>16</v>
      </c>
      <c r="F1158">
        <v>12</v>
      </c>
      <c r="G1158">
        <v>4</v>
      </c>
      <c r="H1158">
        <v>95344</v>
      </c>
      <c r="I1158">
        <v>29332</v>
      </c>
      <c r="J1158">
        <v>26129</v>
      </c>
      <c r="K1158">
        <v>3203</v>
      </c>
    </row>
    <row r="1159" spans="1:11" x14ac:dyDescent="0.35">
      <c r="A1159" t="s">
        <v>43</v>
      </c>
      <c r="B1159">
        <v>202111</v>
      </c>
      <c r="C1159" t="s">
        <v>296</v>
      </c>
      <c r="D1159">
        <v>468</v>
      </c>
      <c r="E1159">
        <v>19</v>
      </c>
      <c r="F1159">
        <v>12</v>
      </c>
      <c r="G1159">
        <v>7</v>
      </c>
      <c r="H1159">
        <v>94876</v>
      </c>
      <c r="I1159">
        <v>40990</v>
      </c>
      <c r="J1159">
        <v>35422</v>
      </c>
      <c r="K1159">
        <v>5568</v>
      </c>
    </row>
    <row r="1160" spans="1:11" x14ac:dyDescent="0.35">
      <c r="A1160" t="s">
        <v>44</v>
      </c>
      <c r="B1160">
        <v>202112</v>
      </c>
      <c r="C1160" t="s">
        <v>296</v>
      </c>
      <c r="D1160">
        <v>425</v>
      </c>
      <c r="E1160">
        <v>18</v>
      </c>
      <c r="F1160">
        <v>15</v>
      </c>
      <c r="G1160">
        <v>3</v>
      </c>
      <c r="H1160">
        <v>94451</v>
      </c>
      <c r="I1160">
        <v>51154</v>
      </c>
      <c r="J1160">
        <v>43876</v>
      </c>
      <c r="K1160">
        <v>7278</v>
      </c>
    </row>
    <row r="1161" spans="1:11" x14ac:dyDescent="0.35">
      <c r="A1161" t="s">
        <v>45</v>
      </c>
      <c r="B1161">
        <v>202113</v>
      </c>
      <c r="C1161" t="s">
        <v>296</v>
      </c>
      <c r="D1161">
        <v>436</v>
      </c>
      <c r="E1161">
        <v>14</v>
      </c>
      <c r="F1161">
        <v>13</v>
      </c>
      <c r="G1161">
        <v>1</v>
      </c>
      <c r="H1161">
        <v>94015</v>
      </c>
      <c r="I1161">
        <v>61476</v>
      </c>
      <c r="J1161">
        <v>50423</v>
      </c>
      <c r="K1161">
        <v>11053</v>
      </c>
    </row>
    <row r="1162" spans="1:11" x14ac:dyDescent="0.35">
      <c r="A1162" t="s">
        <v>46</v>
      </c>
      <c r="B1162">
        <v>202114</v>
      </c>
      <c r="C1162" t="s">
        <v>296</v>
      </c>
      <c r="D1162">
        <v>353</v>
      </c>
      <c r="E1162">
        <v>28</v>
      </c>
      <c r="F1162">
        <v>20</v>
      </c>
      <c r="G1162">
        <v>8</v>
      </c>
      <c r="H1162">
        <v>93662</v>
      </c>
      <c r="I1162">
        <v>76273</v>
      </c>
      <c r="J1162">
        <v>62475</v>
      </c>
      <c r="K1162">
        <v>13798</v>
      </c>
    </row>
    <row r="1163" spans="1:11" x14ac:dyDescent="0.35">
      <c r="A1163" t="s">
        <v>47</v>
      </c>
      <c r="B1163">
        <v>202115</v>
      </c>
      <c r="C1163" t="s">
        <v>296</v>
      </c>
      <c r="D1163">
        <v>296</v>
      </c>
      <c r="E1163">
        <v>27</v>
      </c>
      <c r="F1163">
        <v>21</v>
      </c>
      <c r="G1163">
        <v>6</v>
      </c>
      <c r="H1163">
        <v>93366</v>
      </c>
      <c r="I1163">
        <v>121749</v>
      </c>
      <c r="J1163">
        <v>101903</v>
      </c>
      <c r="K1163">
        <v>19846</v>
      </c>
    </row>
    <row r="1164" spans="1:11" x14ac:dyDescent="0.35">
      <c r="A1164" t="s">
        <v>48</v>
      </c>
      <c r="B1164">
        <v>202116</v>
      </c>
      <c r="C1164" t="s">
        <v>296</v>
      </c>
      <c r="D1164">
        <v>244</v>
      </c>
      <c r="E1164">
        <v>25</v>
      </c>
      <c r="F1164">
        <v>21</v>
      </c>
      <c r="G1164">
        <v>4</v>
      </c>
      <c r="H1164">
        <v>93122</v>
      </c>
      <c r="I1164">
        <v>216153</v>
      </c>
      <c r="J1164">
        <v>191085</v>
      </c>
      <c r="K1164">
        <v>25068</v>
      </c>
    </row>
    <row r="1165" spans="1:11" x14ac:dyDescent="0.35">
      <c r="A1165" t="s">
        <v>49</v>
      </c>
      <c r="B1165">
        <v>202117</v>
      </c>
      <c r="C1165" t="s">
        <v>296</v>
      </c>
      <c r="D1165">
        <v>254</v>
      </c>
      <c r="E1165">
        <v>33</v>
      </c>
      <c r="F1165">
        <v>26</v>
      </c>
      <c r="G1165">
        <v>7</v>
      </c>
      <c r="H1165">
        <v>92868</v>
      </c>
      <c r="I1165">
        <v>292832</v>
      </c>
      <c r="J1165">
        <v>265019</v>
      </c>
      <c r="K1165">
        <v>27813</v>
      </c>
    </row>
    <row r="1166" spans="1:11" x14ac:dyDescent="0.35">
      <c r="A1166" t="s">
        <v>50</v>
      </c>
      <c r="B1166">
        <v>202118</v>
      </c>
      <c r="C1166" t="s">
        <v>296</v>
      </c>
      <c r="D1166">
        <v>200</v>
      </c>
      <c r="E1166">
        <v>55</v>
      </c>
      <c r="F1166">
        <v>48</v>
      </c>
      <c r="G1166">
        <v>7</v>
      </c>
      <c r="H1166">
        <v>92668</v>
      </c>
      <c r="I1166">
        <v>336245</v>
      </c>
      <c r="J1166">
        <v>305631</v>
      </c>
      <c r="K1166">
        <v>30614</v>
      </c>
    </row>
    <row r="1167" spans="1:11" x14ac:dyDescent="0.35">
      <c r="A1167" t="s">
        <v>51</v>
      </c>
      <c r="B1167">
        <v>202119</v>
      </c>
      <c r="C1167" t="s">
        <v>296</v>
      </c>
      <c r="D1167">
        <v>212</v>
      </c>
      <c r="E1167">
        <v>44</v>
      </c>
      <c r="F1167">
        <v>39</v>
      </c>
      <c r="G1167">
        <v>5</v>
      </c>
      <c r="H1167">
        <v>92456</v>
      </c>
      <c r="I1167">
        <v>365612</v>
      </c>
      <c r="J1167">
        <v>331805</v>
      </c>
      <c r="K1167">
        <v>33807</v>
      </c>
    </row>
    <row r="1168" spans="1:11" x14ac:dyDescent="0.35">
      <c r="A1168" t="s">
        <v>52</v>
      </c>
      <c r="B1168">
        <v>202120</v>
      </c>
      <c r="C1168" t="s">
        <v>296</v>
      </c>
      <c r="D1168">
        <v>169</v>
      </c>
      <c r="E1168">
        <v>46</v>
      </c>
      <c r="F1168">
        <v>42</v>
      </c>
      <c r="G1168">
        <v>4</v>
      </c>
      <c r="H1168">
        <v>92287</v>
      </c>
      <c r="I1168">
        <v>384548</v>
      </c>
      <c r="J1168">
        <v>347312</v>
      </c>
      <c r="K1168">
        <v>37236</v>
      </c>
    </row>
    <row r="1169" spans="1:11" x14ac:dyDescent="0.35">
      <c r="A1169" t="s">
        <v>53</v>
      </c>
      <c r="B1169">
        <v>202121</v>
      </c>
      <c r="C1169" t="s">
        <v>296</v>
      </c>
      <c r="D1169">
        <v>154</v>
      </c>
      <c r="E1169">
        <v>53</v>
      </c>
      <c r="F1169">
        <v>47</v>
      </c>
      <c r="G1169">
        <v>6</v>
      </c>
      <c r="H1169">
        <v>92133</v>
      </c>
      <c r="I1169">
        <v>396526</v>
      </c>
      <c r="J1169">
        <v>356251</v>
      </c>
      <c r="K1169">
        <v>40275</v>
      </c>
    </row>
    <row r="1170" spans="1:11" x14ac:dyDescent="0.35">
      <c r="A1170" t="s">
        <v>54</v>
      </c>
      <c r="B1170">
        <v>202122</v>
      </c>
      <c r="C1170" t="s">
        <v>296</v>
      </c>
      <c r="D1170">
        <v>166</v>
      </c>
      <c r="E1170">
        <v>65</v>
      </c>
      <c r="F1170">
        <v>55</v>
      </c>
      <c r="G1170">
        <v>10</v>
      </c>
      <c r="H1170">
        <v>91967</v>
      </c>
      <c r="I1170">
        <v>405796</v>
      </c>
      <c r="J1170">
        <v>363044</v>
      </c>
      <c r="K1170">
        <v>42752</v>
      </c>
    </row>
    <row r="1171" spans="1:11" x14ac:dyDescent="0.35">
      <c r="A1171" t="s">
        <v>55</v>
      </c>
      <c r="B1171">
        <v>202123</v>
      </c>
      <c r="C1171" t="s">
        <v>296</v>
      </c>
      <c r="D1171">
        <v>126</v>
      </c>
      <c r="E1171">
        <v>76</v>
      </c>
      <c r="F1171">
        <v>67</v>
      </c>
      <c r="G1171">
        <v>9</v>
      </c>
      <c r="H1171">
        <v>91841</v>
      </c>
      <c r="I1171">
        <v>412805</v>
      </c>
      <c r="J1171">
        <v>367949</v>
      </c>
      <c r="K1171">
        <v>44856</v>
      </c>
    </row>
    <row r="1172" spans="1:11" x14ac:dyDescent="0.35">
      <c r="A1172" t="s">
        <v>56</v>
      </c>
      <c r="B1172">
        <v>202124</v>
      </c>
      <c r="C1172" t="s">
        <v>296</v>
      </c>
      <c r="D1172">
        <v>126</v>
      </c>
      <c r="E1172">
        <v>72</v>
      </c>
      <c r="F1172">
        <v>57</v>
      </c>
      <c r="G1172">
        <v>15</v>
      </c>
      <c r="H1172">
        <v>91715</v>
      </c>
      <c r="I1172">
        <v>417061</v>
      </c>
      <c r="J1172">
        <v>371004</v>
      </c>
      <c r="K1172">
        <v>46057</v>
      </c>
    </row>
    <row r="1173" spans="1:11" x14ac:dyDescent="0.35">
      <c r="A1173" t="s">
        <v>57</v>
      </c>
      <c r="B1173">
        <v>202125</v>
      </c>
      <c r="C1173" t="s">
        <v>296</v>
      </c>
      <c r="D1173">
        <v>130</v>
      </c>
      <c r="E1173">
        <v>80</v>
      </c>
      <c r="F1173">
        <v>69</v>
      </c>
      <c r="G1173">
        <v>11</v>
      </c>
      <c r="H1173">
        <v>91585</v>
      </c>
      <c r="I1173">
        <v>420209</v>
      </c>
      <c r="J1173">
        <v>373467</v>
      </c>
      <c r="K1173">
        <v>46742</v>
      </c>
    </row>
    <row r="1174" spans="1:11" x14ac:dyDescent="0.35">
      <c r="A1174" t="s">
        <v>58</v>
      </c>
      <c r="B1174">
        <v>202126</v>
      </c>
      <c r="C1174" t="s">
        <v>296</v>
      </c>
      <c r="D1174">
        <v>124</v>
      </c>
      <c r="E1174">
        <v>76</v>
      </c>
      <c r="F1174">
        <v>61</v>
      </c>
      <c r="G1174">
        <v>15</v>
      </c>
      <c r="H1174">
        <v>91461</v>
      </c>
      <c r="I1174">
        <v>423318</v>
      </c>
      <c r="J1174">
        <v>376201</v>
      </c>
      <c r="K1174">
        <v>47117</v>
      </c>
    </row>
    <row r="1175" spans="1:11" x14ac:dyDescent="0.35">
      <c r="A1175" t="s">
        <v>59</v>
      </c>
      <c r="B1175">
        <v>202127</v>
      </c>
      <c r="C1175" t="s">
        <v>296</v>
      </c>
      <c r="D1175">
        <v>113</v>
      </c>
      <c r="E1175">
        <v>70</v>
      </c>
      <c r="F1175">
        <v>56</v>
      </c>
      <c r="G1175">
        <v>14</v>
      </c>
      <c r="H1175">
        <v>91348</v>
      </c>
      <c r="I1175">
        <v>425927</v>
      </c>
      <c r="J1175">
        <v>378659</v>
      </c>
      <c r="K1175">
        <v>47268</v>
      </c>
    </row>
    <row r="1176" spans="1:11" x14ac:dyDescent="0.35">
      <c r="A1176" t="s">
        <v>60</v>
      </c>
      <c r="B1176">
        <v>202128</v>
      </c>
      <c r="C1176" t="s">
        <v>296</v>
      </c>
      <c r="D1176">
        <v>93</v>
      </c>
      <c r="E1176">
        <v>75</v>
      </c>
      <c r="F1176">
        <v>64</v>
      </c>
      <c r="G1176">
        <v>11</v>
      </c>
      <c r="H1176">
        <v>91255</v>
      </c>
      <c r="I1176">
        <v>429425</v>
      </c>
      <c r="J1176">
        <v>381885</v>
      </c>
      <c r="K1176">
        <v>47540</v>
      </c>
    </row>
    <row r="1177" spans="1:11" x14ac:dyDescent="0.35">
      <c r="A1177" t="s">
        <v>61</v>
      </c>
      <c r="B1177">
        <v>202129</v>
      </c>
      <c r="C1177" t="s">
        <v>296</v>
      </c>
      <c r="D1177">
        <v>107</v>
      </c>
      <c r="E1177">
        <v>91</v>
      </c>
      <c r="F1177">
        <v>78</v>
      </c>
      <c r="G1177">
        <v>13</v>
      </c>
      <c r="H1177">
        <v>91148</v>
      </c>
      <c r="I1177">
        <v>432027</v>
      </c>
      <c r="J1177">
        <v>384224</v>
      </c>
      <c r="K1177">
        <v>47803</v>
      </c>
    </row>
    <row r="1178" spans="1:11" x14ac:dyDescent="0.35">
      <c r="A1178" t="s">
        <v>62</v>
      </c>
      <c r="B1178">
        <v>202130</v>
      </c>
      <c r="C1178" t="s">
        <v>296</v>
      </c>
      <c r="D1178">
        <v>106</v>
      </c>
      <c r="E1178">
        <v>92</v>
      </c>
      <c r="F1178">
        <v>78</v>
      </c>
      <c r="G1178">
        <v>14</v>
      </c>
      <c r="H1178">
        <v>91042</v>
      </c>
      <c r="I1178">
        <v>434326</v>
      </c>
      <c r="J1178">
        <v>386367</v>
      </c>
      <c r="K1178">
        <v>47959</v>
      </c>
    </row>
    <row r="1179" spans="1:11" x14ac:dyDescent="0.35">
      <c r="A1179" t="s">
        <v>63</v>
      </c>
      <c r="B1179">
        <v>202131</v>
      </c>
      <c r="C1179" t="s">
        <v>296</v>
      </c>
      <c r="D1179">
        <v>100</v>
      </c>
      <c r="E1179">
        <v>109</v>
      </c>
      <c r="F1179">
        <v>85</v>
      </c>
      <c r="G1179">
        <v>24</v>
      </c>
      <c r="H1179">
        <v>90942</v>
      </c>
      <c r="I1179">
        <v>435877</v>
      </c>
      <c r="J1179">
        <v>387786</v>
      </c>
      <c r="K1179">
        <v>48091</v>
      </c>
    </row>
    <row r="1180" spans="1:11" x14ac:dyDescent="0.35">
      <c r="A1180" t="s">
        <v>64</v>
      </c>
      <c r="B1180">
        <v>202132</v>
      </c>
      <c r="C1180" t="s">
        <v>296</v>
      </c>
      <c r="D1180">
        <v>115</v>
      </c>
      <c r="E1180">
        <v>115</v>
      </c>
      <c r="F1180">
        <v>97</v>
      </c>
      <c r="G1180">
        <v>18</v>
      </c>
      <c r="H1180">
        <v>90827</v>
      </c>
      <c r="I1180">
        <v>436840</v>
      </c>
      <c r="J1180">
        <v>388675</v>
      </c>
      <c r="K1180">
        <v>48165</v>
      </c>
    </row>
    <row r="1181" spans="1:11" x14ac:dyDescent="0.35">
      <c r="A1181" t="s">
        <v>65</v>
      </c>
      <c r="B1181">
        <v>202133</v>
      </c>
      <c r="C1181" t="s">
        <v>296</v>
      </c>
      <c r="D1181">
        <v>91</v>
      </c>
      <c r="E1181">
        <v>118</v>
      </c>
      <c r="F1181">
        <v>100</v>
      </c>
      <c r="G1181">
        <v>18</v>
      </c>
      <c r="H1181">
        <v>90736</v>
      </c>
      <c r="I1181">
        <v>437694</v>
      </c>
      <c r="J1181">
        <v>389444</v>
      </c>
      <c r="K1181">
        <v>48250</v>
      </c>
    </row>
    <row r="1182" spans="1:11" x14ac:dyDescent="0.35">
      <c r="A1182" t="s">
        <v>66</v>
      </c>
      <c r="B1182">
        <v>202134</v>
      </c>
      <c r="C1182" t="s">
        <v>296</v>
      </c>
      <c r="D1182">
        <v>71</v>
      </c>
      <c r="E1182">
        <v>104</v>
      </c>
      <c r="F1182">
        <v>88</v>
      </c>
      <c r="G1182">
        <v>16</v>
      </c>
      <c r="H1182">
        <v>90665</v>
      </c>
      <c r="I1182">
        <v>438538</v>
      </c>
      <c r="J1182">
        <v>390219</v>
      </c>
      <c r="K1182">
        <v>48319</v>
      </c>
    </row>
    <row r="1183" spans="1:11" x14ac:dyDescent="0.35">
      <c r="A1183" t="s">
        <v>67</v>
      </c>
      <c r="B1183">
        <v>202135</v>
      </c>
      <c r="C1183" t="s">
        <v>296</v>
      </c>
      <c r="D1183">
        <v>89</v>
      </c>
      <c r="E1183">
        <v>86</v>
      </c>
      <c r="F1183">
        <v>74</v>
      </c>
      <c r="G1183">
        <v>12</v>
      </c>
      <c r="H1183">
        <v>90576</v>
      </c>
      <c r="I1183">
        <v>439223</v>
      </c>
      <c r="J1183">
        <v>390817</v>
      </c>
      <c r="K1183">
        <v>48406</v>
      </c>
    </row>
    <row r="1184" spans="1:11" x14ac:dyDescent="0.35">
      <c r="A1184" t="s">
        <v>68</v>
      </c>
      <c r="B1184">
        <v>202136</v>
      </c>
      <c r="C1184" t="s">
        <v>296</v>
      </c>
      <c r="D1184">
        <v>93</v>
      </c>
      <c r="E1184">
        <v>120</v>
      </c>
      <c r="F1184">
        <v>98</v>
      </c>
      <c r="G1184">
        <v>22</v>
      </c>
      <c r="H1184">
        <v>90483</v>
      </c>
      <c r="I1184">
        <v>439878</v>
      </c>
      <c r="J1184">
        <v>391400</v>
      </c>
      <c r="K1184">
        <v>48478</v>
      </c>
    </row>
    <row r="1185" spans="1:11" x14ac:dyDescent="0.35">
      <c r="A1185" t="s">
        <v>69</v>
      </c>
      <c r="B1185">
        <v>202137</v>
      </c>
      <c r="C1185" t="s">
        <v>296</v>
      </c>
      <c r="D1185">
        <v>92</v>
      </c>
      <c r="E1185">
        <v>117</v>
      </c>
      <c r="F1185">
        <v>97</v>
      </c>
      <c r="G1185">
        <v>20</v>
      </c>
      <c r="H1185">
        <v>90391</v>
      </c>
      <c r="I1185">
        <v>440554</v>
      </c>
      <c r="J1185">
        <v>392000</v>
      </c>
      <c r="K1185">
        <v>48554</v>
      </c>
    </row>
    <row r="1186" spans="1:11" x14ac:dyDescent="0.35">
      <c r="A1186" t="s">
        <v>70</v>
      </c>
      <c r="B1186">
        <v>202138</v>
      </c>
      <c r="C1186" t="s">
        <v>296</v>
      </c>
      <c r="D1186">
        <v>88</v>
      </c>
      <c r="E1186">
        <v>100</v>
      </c>
      <c r="F1186">
        <v>84</v>
      </c>
      <c r="G1186">
        <v>16</v>
      </c>
      <c r="H1186">
        <v>90303</v>
      </c>
      <c r="I1186">
        <v>441131</v>
      </c>
      <c r="J1186">
        <v>392509</v>
      </c>
      <c r="K1186">
        <v>48622</v>
      </c>
    </row>
    <row r="1187" spans="1:11" x14ac:dyDescent="0.35">
      <c r="A1187" t="s">
        <v>71</v>
      </c>
      <c r="B1187">
        <v>202139</v>
      </c>
      <c r="C1187" t="s">
        <v>296</v>
      </c>
      <c r="D1187">
        <v>98</v>
      </c>
      <c r="E1187">
        <v>123</v>
      </c>
      <c r="F1187">
        <v>96</v>
      </c>
      <c r="G1187">
        <v>27</v>
      </c>
      <c r="H1187">
        <v>90205</v>
      </c>
      <c r="I1187">
        <v>441443</v>
      </c>
      <c r="J1187">
        <v>392803</v>
      </c>
      <c r="K1187">
        <v>48640</v>
      </c>
    </row>
    <row r="1188" spans="1:11" x14ac:dyDescent="0.35">
      <c r="A1188" t="s">
        <v>72</v>
      </c>
      <c r="B1188">
        <v>202140</v>
      </c>
      <c r="C1188" t="s">
        <v>296</v>
      </c>
      <c r="D1188">
        <v>80</v>
      </c>
      <c r="E1188">
        <v>117</v>
      </c>
      <c r="F1188">
        <v>94</v>
      </c>
      <c r="G1188">
        <v>23</v>
      </c>
      <c r="H1188">
        <v>90125</v>
      </c>
      <c r="I1188">
        <v>441820</v>
      </c>
      <c r="J1188">
        <v>393114</v>
      </c>
      <c r="K1188">
        <v>48706</v>
      </c>
    </row>
    <row r="1189" spans="1:11" x14ac:dyDescent="0.35">
      <c r="A1189" t="s">
        <v>73</v>
      </c>
      <c r="B1189">
        <v>202141</v>
      </c>
      <c r="C1189" t="s">
        <v>296</v>
      </c>
      <c r="D1189">
        <v>95</v>
      </c>
      <c r="E1189">
        <v>115</v>
      </c>
      <c r="F1189">
        <v>97</v>
      </c>
      <c r="G1189">
        <v>18</v>
      </c>
      <c r="H1189">
        <v>90030</v>
      </c>
      <c r="I1189">
        <v>442133</v>
      </c>
      <c r="J1189">
        <v>393393</v>
      </c>
      <c r="K1189">
        <v>48740</v>
      </c>
    </row>
    <row r="1190" spans="1:11" x14ac:dyDescent="0.35">
      <c r="A1190" t="s">
        <v>74</v>
      </c>
      <c r="B1190">
        <v>202142</v>
      </c>
      <c r="C1190" t="s">
        <v>296</v>
      </c>
      <c r="D1190">
        <v>88</v>
      </c>
      <c r="E1190">
        <v>118</v>
      </c>
      <c r="F1190">
        <v>103</v>
      </c>
      <c r="G1190">
        <v>15</v>
      </c>
      <c r="H1190">
        <v>89942</v>
      </c>
      <c r="I1190">
        <v>442745</v>
      </c>
      <c r="J1190">
        <v>393940</v>
      </c>
      <c r="K1190">
        <v>48805</v>
      </c>
    </row>
    <row r="1191" spans="1:11" x14ac:dyDescent="0.35">
      <c r="A1191" t="s">
        <v>75</v>
      </c>
      <c r="B1191">
        <v>202143</v>
      </c>
      <c r="C1191" t="s">
        <v>296</v>
      </c>
      <c r="D1191">
        <v>107</v>
      </c>
      <c r="E1191">
        <v>129</v>
      </c>
      <c r="F1191">
        <v>107</v>
      </c>
      <c r="G1191">
        <v>22</v>
      </c>
      <c r="H1191">
        <v>89835</v>
      </c>
      <c r="I1191">
        <v>443661</v>
      </c>
      <c r="J1191">
        <v>394757</v>
      </c>
      <c r="K1191">
        <v>48904</v>
      </c>
    </row>
    <row r="1192" spans="1:11" x14ac:dyDescent="0.35">
      <c r="A1192" t="s">
        <v>76</v>
      </c>
      <c r="B1192">
        <v>202144</v>
      </c>
      <c r="C1192" t="s">
        <v>296</v>
      </c>
      <c r="D1192">
        <v>103</v>
      </c>
      <c r="E1192">
        <v>136</v>
      </c>
      <c r="F1192">
        <v>122</v>
      </c>
      <c r="G1192">
        <v>14</v>
      </c>
      <c r="H1192">
        <v>89732</v>
      </c>
      <c r="I1192">
        <v>445515</v>
      </c>
      <c r="J1192">
        <v>396407</v>
      </c>
      <c r="K1192">
        <v>49108</v>
      </c>
    </row>
    <row r="1193" spans="1:11" x14ac:dyDescent="0.35">
      <c r="A1193" t="s">
        <v>77</v>
      </c>
      <c r="B1193">
        <v>202145</v>
      </c>
      <c r="C1193" t="s">
        <v>296</v>
      </c>
      <c r="D1193">
        <v>133</v>
      </c>
      <c r="E1193">
        <v>153</v>
      </c>
      <c r="F1193">
        <v>134</v>
      </c>
      <c r="G1193">
        <v>19</v>
      </c>
      <c r="H1193">
        <v>89599</v>
      </c>
      <c r="I1193">
        <v>447309</v>
      </c>
      <c r="J1193">
        <v>397990</v>
      </c>
      <c r="K1193">
        <v>49319</v>
      </c>
    </row>
    <row r="1194" spans="1:11" x14ac:dyDescent="0.35">
      <c r="A1194" t="s">
        <v>78</v>
      </c>
      <c r="B1194">
        <v>202146</v>
      </c>
      <c r="C1194" t="s">
        <v>296</v>
      </c>
      <c r="D1194">
        <v>165</v>
      </c>
      <c r="E1194">
        <v>132</v>
      </c>
      <c r="F1194">
        <v>111</v>
      </c>
      <c r="G1194">
        <v>21</v>
      </c>
      <c r="H1194">
        <v>89434</v>
      </c>
      <c r="I1194">
        <v>449097</v>
      </c>
      <c r="J1194">
        <v>399629</v>
      </c>
      <c r="K1194">
        <v>49468</v>
      </c>
    </row>
    <row r="1195" spans="1:11" x14ac:dyDescent="0.35">
      <c r="A1195" t="s">
        <v>79</v>
      </c>
      <c r="B1195">
        <v>202147</v>
      </c>
      <c r="C1195" t="s">
        <v>296</v>
      </c>
      <c r="D1195">
        <v>159</v>
      </c>
      <c r="E1195">
        <v>179</v>
      </c>
      <c r="F1195">
        <v>155</v>
      </c>
      <c r="G1195">
        <v>24</v>
      </c>
      <c r="H1195">
        <v>89275</v>
      </c>
      <c r="I1195">
        <v>451381</v>
      </c>
      <c r="J1195">
        <v>401654</v>
      </c>
      <c r="K1195">
        <v>49727</v>
      </c>
    </row>
    <row r="1196" spans="1:11" x14ac:dyDescent="0.35">
      <c r="A1196" t="s">
        <v>80</v>
      </c>
      <c r="B1196">
        <v>202148</v>
      </c>
      <c r="C1196" t="s">
        <v>296</v>
      </c>
      <c r="D1196">
        <v>180</v>
      </c>
      <c r="E1196">
        <v>157</v>
      </c>
      <c r="F1196">
        <v>127</v>
      </c>
      <c r="G1196">
        <v>30</v>
      </c>
      <c r="H1196">
        <v>89095</v>
      </c>
      <c r="I1196">
        <v>453202</v>
      </c>
      <c r="J1196">
        <v>403281</v>
      </c>
      <c r="K1196">
        <v>49921</v>
      </c>
    </row>
    <row r="1197" spans="1:11" x14ac:dyDescent="0.35">
      <c r="A1197" t="s">
        <v>81</v>
      </c>
      <c r="B1197">
        <v>202149</v>
      </c>
      <c r="C1197" t="s">
        <v>296</v>
      </c>
      <c r="D1197">
        <v>165</v>
      </c>
      <c r="E1197">
        <v>184</v>
      </c>
      <c r="F1197">
        <v>154</v>
      </c>
      <c r="G1197">
        <v>30</v>
      </c>
      <c r="H1197">
        <v>88930</v>
      </c>
      <c r="I1197">
        <v>454374</v>
      </c>
      <c r="J1197">
        <v>404283</v>
      </c>
      <c r="K1197">
        <v>50091</v>
      </c>
    </row>
    <row r="1198" spans="1:11" x14ac:dyDescent="0.35">
      <c r="A1198" t="s">
        <v>82</v>
      </c>
      <c r="B1198">
        <v>202150</v>
      </c>
      <c r="C1198" t="s">
        <v>296</v>
      </c>
      <c r="D1198">
        <v>143</v>
      </c>
      <c r="E1198">
        <v>175</v>
      </c>
      <c r="F1198">
        <v>151</v>
      </c>
      <c r="G1198">
        <v>24</v>
      </c>
      <c r="H1198">
        <v>88787</v>
      </c>
      <c r="I1198">
        <v>455479</v>
      </c>
      <c r="J1198">
        <v>405227</v>
      </c>
      <c r="K1198">
        <v>50252</v>
      </c>
    </row>
    <row r="1199" spans="1:11" x14ac:dyDescent="0.35">
      <c r="A1199" t="s">
        <v>83</v>
      </c>
      <c r="B1199">
        <v>202151</v>
      </c>
      <c r="C1199" t="s">
        <v>296</v>
      </c>
      <c r="D1199">
        <v>128</v>
      </c>
      <c r="E1199">
        <v>138</v>
      </c>
      <c r="F1199">
        <v>122</v>
      </c>
      <c r="G1199">
        <v>16</v>
      </c>
      <c r="H1199">
        <v>88659</v>
      </c>
      <c r="I1199">
        <v>455766</v>
      </c>
      <c r="J1199">
        <v>405464</v>
      </c>
      <c r="K1199">
        <v>50302</v>
      </c>
    </row>
    <row r="1200" spans="1:11" x14ac:dyDescent="0.35">
      <c r="A1200" t="s">
        <v>84</v>
      </c>
      <c r="B1200">
        <v>202152</v>
      </c>
      <c r="C1200" t="s">
        <v>296</v>
      </c>
      <c r="D1200">
        <v>76</v>
      </c>
      <c r="E1200">
        <v>103</v>
      </c>
      <c r="F1200">
        <v>90</v>
      </c>
      <c r="G1200">
        <v>13</v>
      </c>
      <c r="H1200">
        <v>88583</v>
      </c>
      <c r="I1200">
        <v>455900</v>
      </c>
      <c r="J1200">
        <v>405591</v>
      </c>
      <c r="K1200">
        <v>50309</v>
      </c>
    </row>
    <row r="1201" spans="1:11" x14ac:dyDescent="0.35">
      <c r="A1201" t="s">
        <v>285</v>
      </c>
      <c r="B1201">
        <v>202153</v>
      </c>
      <c r="C1201" t="s">
        <v>296</v>
      </c>
      <c r="D1201">
        <v>145</v>
      </c>
      <c r="E1201">
        <v>0</v>
      </c>
      <c r="F1201">
        <v>0</v>
      </c>
      <c r="G1201">
        <v>0</v>
      </c>
      <c r="H1201">
        <v>88438</v>
      </c>
      <c r="I1201">
        <v>455987</v>
      </c>
      <c r="J1201">
        <v>405678</v>
      </c>
      <c r="K1201">
        <v>50309</v>
      </c>
    </row>
    <row r="1202" spans="1:11" x14ac:dyDescent="0.35">
      <c r="A1202" t="s">
        <v>85</v>
      </c>
      <c r="B1202">
        <v>202201</v>
      </c>
      <c r="C1202" t="s">
        <v>296</v>
      </c>
      <c r="D1202">
        <v>110</v>
      </c>
      <c r="E1202">
        <v>144</v>
      </c>
      <c r="F1202">
        <v>129</v>
      </c>
      <c r="G1202">
        <v>15</v>
      </c>
      <c r="H1202">
        <v>88328</v>
      </c>
      <c r="I1202">
        <v>456387</v>
      </c>
      <c r="J1202">
        <v>406018</v>
      </c>
      <c r="K1202">
        <v>50369</v>
      </c>
    </row>
    <row r="1203" spans="1:11" x14ac:dyDescent="0.35">
      <c r="A1203" t="s">
        <v>86</v>
      </c>
      <c r="B1203">
        <v>202202</v>
      </c>
      <c r="C1203" t="s">
        <v>296</v>
      </c>
      <c r="D1203">
        <v>110</v>
      </c>
      <c r="E1203">
        <v>138</v>
      </c>
      <c r="F1203">
        <v>122</v>
      </c>
      <c r="G1203">
        <v>16</v>
      </c>
      <c r="H1203">
        <v>88218</v>
      </c>
      <c r="I1203">
        <v>456782</v>
      </c>
      <c r="J1203">
        <v>406349</v>
      </c>
      <c r="K1203">
        <v>50433</v>
      </c>
    </row>
    <row r="1204" spans="1:11" x14ac:dyDescent="0.35">
      <c r="A1204" t="s">
        <v>87</v>
      </c>
      <c r="B1204">
        <v>202203</v>
      </c>
      <c r="C1204" t="s">
        <v>296</v>
      </c>
      <c r="D1204">
        <v>88</v>
      </c>
      <c r="E1204">
        <v>164</v>
      </c>
      <c r="F1204">
        <v>129</v>
      </c>
      <c r="G1204">
        <v>35</v>
      </c>
      <c r="H1204">
        <v>88130</v>
      </c>
      <c r="I1204">
        <v>457003</v>
      </c>
      <c r="J1204">
        <v>406555</v>
      </c>
      <c r="K1204">
        <v>50448</v>
      </c>
    </row>
    <row r="1205" spans="1:11" x14ac:dyDescent="0.35">
      <c r="A1205" t="s">
        <v>88</v>
      </c>
      <c r="B1205">
        <v>202204</v>
      </c>
      <c r="C1205" t="s">
        <v>296</v>
      </c>
      <c r="D1205">
        <v>85</v>
      </c>
      <c r="E1205">
        <v>136</v>
      </c>
      <c r="F1205">
        <v>105</v>
      </c>
      <c r="G1205">
        <v>31</v>
      </c>
      <c r="H1205">
        <v>88045</v>
      </c>
      <c r="I1205">
        <v>457098</v>
      </c>
      <c r="J1205">
        <v>406659</v>
      </c>
      <c r="K1205">
        <v>50439</v>
      </c>
    </row>
    <row r="1206" spans="1:11" x14ac:dyDescent="0.35">
      <c r="A1206" t="s">
        <v>89</v>
      </c>
      <c r="B1206">
        <v>202205</v>
      </c>
      <c r="C1206" t="s">
        <v>296</v>
      </c>
      <c r="D1206">
        <v>111</v>
      </c>
      <c r="E1206">
        <v>157</v>
      </c>
      <c r="F1206">
        <v>132</v>
      </c>
      <c r="G1206">
        <v>25</v>
      </c>
      <c r="H1206">
        <v>87934</v>
      </c>
      <c r="I1206">
        <v>457086</v>
      </c>
      <c r="J1206">
        <v>406656</v>
      </c>
      <c r="K1206">
        <v>50430</v>
      </c>
    </row>
    <row r="1207" spans="1:11" x14ac:dyDescent="0.35">
      <c r="A1207" t="s">
        <v>90</v>
      </c>
      <c r="B1207">
        <v>202206</v>
      </c>
      <c r="C1207" t="s">
        <v>296</v>
      </c>
      <c r="D1207">
        <v>106</v>
      </c>
      <c r="E1207">
        <v>142</v>
      </c>
      <c r="F1207">
        <v>123</v>
      </c>
      <c r="G1207">
        <v>19</v>
      </c>
      <c r="H1207">
        <v>87828</v>
      </c>
      <c r="I1207">
        <v>457010</v>
      </c>
      <c r="J1207">
        <v>406588</v>
      </c>
      <c r="K1207">
        <v>50422</v>
      </c>
    </row>
    <row r="1208" spans="1:11" x14ac:dyDescent="0.35">
      <c r="A1208" t="s">
        <v>91</v>
      </c>
      <c r="B1208">
        <v>202207</v>
      </c>
      <c r="C1208" t="s">
        <v>296</v>
      </c>
      <c r="D1208">
        <v>88</v>
      </c>
      <c r="E1208">
        <v>130</v>
      </c>
      <c r="F1208">
        <v>115</v>
      </c>
      <c r="G1208">
        <v>15</v>
      </c>
      <c r="H1208">
        <v>87740</v>
      </c>
      <c r="I1208">
        <v>456919</v>
      </c>
      <c r="J1208">
        <v>406505</v>
      </c>
      <c r="K1208">
        <v>50414</v>
      </c>
    </row>
    <row r="1209" spans="1:11" x14ac:dyDescent="0.35">
      <c r="A1209" t="s">
        <v>92</v>
      </c>
      <c r="B1209">
        <v>202208</v>
      </c>
      <c r="C1209" t="s">
        <v>296</v>
      </c>
      <c r="D1209">
        <v>88</v>
      </c>
      <c r="E1209">
        <v>127</v>
      </c>
      <c r="F1209">
        <v>102</v>
      </c>
      <c r="G1209">
        <v>25</v>
      </c>
      <c r="H1209">
        <v>87652</v>
      </c>
      <c r="I1209">
        <v>456820</v>
      </c>
      <c r="J1209">
        <v>406428</v>
      </c>
      <c r="K1209">
        <v>50392</v>
      </c>
    </row>
    <row r="1210" spans="1:11" x14ac:dyDescent="0.35">
      <c r="A1210" t="s">
        <v>93</v>
      </c>
      <c r="B1210">
        <v>202209</v>
      </c>
      <c r="C1210" t="s">
        <v>296</v>
      </c>
      <c r="D1210">
        <v>85</v>
      </c>
      <c r="E1210">
        <v>121</v>
      </c>
      <c r="F1210">
        <v>103</v>
      </c>
      <c r="G1210">
        <v>18</v>
      </c>
      <c r="H1210">
        <v>87567</v>
      </c>
      <c r="I1210">
        <v>456730</v>
      </c>
      <c r="J1210">
        <v>406353</v>
      </c>
      <c r="K1210">
        <v>50377</v>
      </c>
    </row>
    <row r="1211" spans="1:11" x14ac:dyDescent="0.35">
      <c r="A1211" t="s">
        <v>94</v>
      </c>
      <c r="B1211">
        <v>202210</v>
      </c>
      <c r="C1211" t="s">
        <v>296</v>
      </c>
      <c r="D1211">
        <v>92</v>
      </c>
      <c r="E1211">
        <v>137</v>
      </c>
      <c r="F1211">
        <v>120</v>
      </c>
      <c r="G1211">
        <v>17</v>
      </c>
      <c r="H1211">
        <v>87475</v>
      </c>
      <c r="I1211">
        <v>456605</v>
      </c>
      <c r="J1211">
        <v>406242</v>
      </c>
      <c r="K1211">
        <v>50363</v>
      </c>
    </row>
    <row r="1212" spans="1:11" x14ac:dyDescent="0.35">
      <c r="A1212" t="s">
        <v>95</v>
      </c>
      <c r="B1212">
        <v>202211</v>
      </c>
      <c r="C1212" t="s">
        <v>296</v>
      </c>
      <c r="D1212">
        <v>82</v>
      </c>
      <c r="E1212">
        <v>141</v>
      </c>
      <c r="F1212">
        <v>113</v>
      </c>
      <c r="G1212">
        <v>28</v>
      </c>
      <c r="H1212">
        <v>87393</v>
      </c>
      <c r="I1212">
        <v>456483</v>
      </c>
      <c r="J1212">
        <v>406148</v>
      </c>
      <c r="K1212">
        <v>50335</v>
      </c>
    </row>
    <row r="1213" spans="1:11" x14ac:dyDescent="0.35">
      <c r="A1213" t="s">
        <v>96</v>
      </c>
      <c r="B1213">
        <v>202212</v>
      </c>
      <c r="C1213" t="s">
        <v>296</v>
      </c>
      <c r="D1213">
        <v>78</v>
      </c>
      <c r="E1213">
        <v>146</v>
      </c>
      <c r="F1213">
        <v>116</v>
      </c>
      <c r="G1213">
        <v>30</v>
      </c>
      <c r="H1213">
        <v>87315</v>
      </c>
      <c r="I1213">
        <v>456349</v>
      </c>
      <c r="J1213">
        <v>406044</v>
      </c>
      <c r="K1213">
        <v>50305</v>
      </c>
    </row>
    <row r="1214" spans="1:11" x14ac:dyDescent="0.35">
      <c r="A1214" t="s">
        <v>97</v>
      </c>
      <c r="B1214">
        <v>202213</v>
      </c>
      <c r="C1214" t="s">
        <v>296</v>
      </c>
      <c r="D1214">
        <v>70</v>
      </c>
      <c r="E1214">
        <v>152</v>
      </c>
      <c r="F1214">
        <v>133</v>
      </c>
      <c r="G1214">
        <v>19</v>
      </c>
      <c r="H1214">
        <v>87245</v>
      </c>
      <c r="I1214">
        <v>456211</v>
      </c>
      <c r="J1214">
        <v>405924</v>
      </c>
      <c r="K1214">
        <v>50287</v>
      </c>
    </row>
    <row r="1215" spans="1:11" x14ac:dyDescent="0.35">
      <c r="A1215" t="s">
        <v>98</v>
      </c>
      <c r="B1215">
        <v>202214</v>
      </c>
      <c r="C1215" t="s">
        <v>296</v>
      </c>
      <c r="D1215">
        <v>76</v>
      </c>
      <c r="E1215">
        <v>130</v>
      </c>
      <c r="F1215">
        <v>110</v>
      </c>
      <c r="G1215">
        <v>20</v>
      </c>
      <c r="H1215">
        <v>87169</v>
      </c>
      <c r="I1215">
        <v>456098</v>
      </c>
      <c r="J1215">
        <v>405831</v>
      </c>
      <c r="K1215">
        <v>50267</v>
      </c>
    </row>
    <row r="1216" spans="1:11" x14ac:dyDescent="0.35">
      <c r="A1216" t="s">
        <v>99</v>
      </c>
      <c r="B1216">
        <v>202215</v>
      </c>
      <c r="C1216" t="s">
        <v>296</v>
      </c>
      <c r="D1216">
        <v>76</v>
      </c>
      <c r="E1216">
        <v>147</v>
      </c>
      <c r="F1216">
        <v>118</v>
      </c>
      <c r="G1216">
        <v>29</v>
      </c>
      <c r="H1216">
        <v>87093</v>
      </c>
      <c r="I1216">
        <v>455959</v>
      </c>
      <c r="J1216">
        <v>405720</v>
      </c>
      <c r="K1216">
        <v>50239</v>
      </c>
    </row>
    <row r="1217" spans="1:11" x14ac:dyDescent="0.35">
      <c r="A1217" t="s">
        <v>100</v>
      </c>
      <c r="B1217">
        <v>202216</v>
      </c>
      <c r="C1217" t="s">
        <v>296</v>
      </c>
      <c r="D1217">
        <v>54</v>
      </c>
      <c r="E1217">
        <v>168</v>
      </c>
      <c r="F1217">
        <v>145</v>
      </c>
      <c r="G1217">
        <v>23</v>
      </c>
      <c r="H1217">
        <v>87039</v>
      </c>
      <c r="I1217">
        <v>455798</v>
      </c>
      <c r="J1217">
        <v>405581</v>
      </c>
      <c r="K1217">
        <v>50217</v>
      </c>
    </row>
    <row r="1218" spans="1:11" x14ac:dyDescent="0.35">
      <c r="A1218" t="s">
        <v>101</v>
      </c>
      <c r="B1218">
        <v>202217</v>
      </c>
      <c r="C1218" t="s">
        <v>296</v>
      </c>
      <c r="D1218">
        <v>72</v>
      </c>
      <c r="E1218">
        <v>144</v>
      </c>
      <c r="F1218">
        <v>125</v>
      </c>
      <c r="G1218">
        <v>19</v>
      </c>
      <c r="H1218">
        <v>86967</v>
      </c>
      <c r="I1218">
        <v>455666</v>
      </c>
      <c r="J1218">
        <v>405468</v>
      </c>
      <c r="K1218">
        <v>50198</v>
      </c>
    </row>
    <row r="1219" spans="1:11" x14ac:dyDescent="0.35">
      <c r="A1219" t="s">
        <v>102</v>
      </c>
      <c r="B1219">
        <v>202218</v>
      </c>
      <c r="C1219" t="s">
        <v>296</v>
      </c>
      <c r="D1219">
        <v>64</v>
      </c>
      <c r="E1219">
        <v>131</v>
      </c>
      <c r="F1219">
        <v>110</v>
      </c>
      <c r="G1219">
        <v>21</v>
      </c>
      <c r="H1219">
        <v>86903</v>
      </c>
      <c r="I1219">
        <v>455543</v>
      </c>
      <c r="J1219">
        <v>405365</v>
      </c>
      <c r="K1219">
        <v>50178</v>
      </c>
    </row>
    <row r="1220" spans="1:11" x14ac:dyDescent="0.35">
      <c r="A1220" t="s">
        <v>103</v>
      </c>
      <c r="B1220">
        <v>202219</v>
      </c>
      <c r="C1220" t="s">
        <v>296</v>
      </c>
      <c r="D1220">
        <v>70</v>
      </c>
      <c r="E1220">
        <v>165</v>
      </c>
      <c r="F1220">
        <v>142</v>
      </c>
      <c r="G1220">
        <v>23</v>
      </c>
      <c r="H1220">
        <v>86833</v>
      </c>
      <c r="I1220">
        <v>455390</v>
      </c>
      <c r="J1220">
        <v>405235</v>
      </c>
      <c r="K1220">
        <v>50155</v>
      </c>
    </row>
    <row r="1221" spans="1:11" x14ac:dyDescent="0.35">
      <c r="A1221" t="s">
        <v>104</v>
      </c>
      <c r="B1221">
        <v>202220</v>
      </c>
      <c r="C1221" t="s">
        <v>296</v>
      </c>
      <c r="D1221">
        <v>58</v>
      </c>
      <c r="E1221">
        <v>152</v>
      </c>
      <c r="F1221">
        <v>127</v>
      </c>
      <c r="G1221">
        <v>25</v>
      </c>
      <c r="H1221">
        <v>86775</v>
      </c>
      <c r="I1221">
        <v>455248</v>
      </c>
      <c r="J1221">
        <v>405117</v>
      </c>
      <c r="K1221">
        <v>50131</v>
      </c>
    </row>
    <row r="1222" spans="1:11" x14ac:dyDescent="0.35">
      <c r="A1222" t="s">
        <v>105</v>
      </c>
      <c r="B1222">
        <v>202221</v>
      </c>
      <c r="C1222" t="s">
        <v>296</v>
      </c>
      <c r="D1222">
        <v>48</v>
      </c>
      <c r="E1222">
        <v>124</v>
      </c>
      <c r="F1222">
        <v>104</v>
      </c>
      <c r="G1222">
        <v>20</v>
      </c>
      <c r="H1222">
        <v>86727</v>
      </c>
      <c r="I1222">
        <v>455135</v>
      </c>
      <c r="J1222">
        <v>405024</v>
      </c>
      <c r="K1222">
        <v>50111</v>
      </c>
    </row>
    <row r="1223" spans="1:11" x14ac:dyDescent="0.35">
      <c r="A1223" t="s">
        <v>106</v>
      </c>
      <c r="B1223">
        <v>202222</v>
      </c>
      <c r="C1223" t="s">
        <v>296</v>
      </c>
      <c r="D1223">
        <v>52</v>
      </c>
      <c r="E1223">
        <v>127</v>
      </c>
      <c r="F1223">
        <v>115</v>
      </c>
      <c r="G1223">
        <v>12</v>
      </c>
      <c r="H1223">
        <v>86675</v>
      </c>
      <c r="I1223">
        <v>455015</v>
      </c>
      <c r="J1223">
        <v>404914</v>
      </c>
      <c r="K1223">
        <v>50101</v>
      </c>
    </row>
    <row r="1224" spans="1:11" x14ac:dyDescent="0.35">
      <c r="A1224" t="s">
        <v>107</v>
      </c>
      <c r="B1224">
        <v>202223</v>
      </c>
      <c r="C1224" t="s">
        <v>296</v>
      </c>
      <c r="D1224">
        <v>55</v>
      </c>
      <c r="E1224">
        <v>147</v>
      </c>
      <c r="F1224">
        <v>130</v>
      </c>
      <c r="G1224">
        <v>17</v>
      </c>
      <c r="H1224">
        <v>86620</v>
      </c>
      <c r="I1224">
        <v>454875</v>
      </c>
      <c r="J1224">
        <v>404791</v>
      </c>
      <c r="K1224">
        <v>50084</v>
      </c>
    </row>
    <row r="1225" spans="1:11" x14ac:dyDescent="0.35">
      <c r="A1225" t="s">
        <v>108</v>
      </c>
      <c r="B1225">
        <v>202224</v>
      </c>
      <c r="C1225" t="s">
        <v>296</v>
      </c>
      <c r="D1225">
        <v>57</v>
      </c>
      <c r="E1225">
        <v>151</v>
      </c>
      <c r="F1225">
        <v>130</v>
      </c>
      <c r="G1225">
        <v>21</v>
      </c>
      <c r="H1225">
        <v>86563</v>
      </c>
      <c r="I1225">
        <v>454729</v>
      </c>
      <c r="J1225">
        <v>404666</v>
      </c>
      <c r="K1225">
        <v>50063</v>
      </c>
    </row>
    <row r="1226" spans="1:11" x14ac:dyDescent="0.35">
      <c r="A1226" t="s">
        <v>109</v>
      </c>
      <c r="B1226">
        <v>202225</v>
      </c>
      <c r="C1226" t="s">
        <v>296</v>
      </c>
      <c r="D1226">
        <v>56</v>
      </c>
      <c r="E1226">
        <v>131</v>
      </c>
      <c r="F1226">
        <v>110</v>
      </c>
      <c r="G1226">
        <v>21</v>
      </c>
      <c r="H1226">
        <v>86507</v>
      </c>
      <c r="I1226">
        <v>454605</v>
      </c>
      <c r="J1226">
        <v>404563</v>
      </c>
      <c r="K1226">
        <v>50042</v>
      </c>
    </row>
    <row r="1227" spans="1:11" x14ac:dyDescent="0.35">
      <c r="A1227" t="s">
        <v>110</v>
      </c>
      <c r="B1227">
        <v>202226</v>
      </c>
      <c r="C1227" t="s">
        <v>296</v>
      </c>
      <c r="D1227">
        <v>62</v>
      </c>
      <c r="E1227">
        <v>137</v>
      </c>
      <c r="F1227">
        <v>120</v>
      </c>
      <c r="G1227">
        <v>17</v>
      </c>
      <c r="H1227">
        <v>86445</v>
      </c>
      <c r="I1227">
        <v>454478</v>
      </c>
      <c r="J1227">
        <v>404452</v>
      </c>
      <c r="K1227">
        <v>50026</v>
      </c>
    </row>
    <row r="1228" spans="1:11" x14ac:dyDescent="0.35">
      <c r="A1228" t="s">
        <v>111</v>
      </c>
      <c r="B1228">
        <v>202227</v>
      </c>
      <c r="C1228" t="s">
        <v>296</v>
      </c>
      <c r="D1228">
        <v>46</v>
      </c>
      <c r="E1228">
        <v>141</v>
      </c>
      <c r="F1228">
        <v>123</v>
      </c>
      <c r="G1228">
        <v>18</v>
      </c>
      <c r="H1228">
        <v>86399</v>
      </c>
      <c r="I1228">
        <v>454341</v>
      </c>
      <c r="J1228">
        <v>404332</v>
      </c>
      <c r="K1228">
        <v>50009</v>
      </c>
    </row>
    <row r="1229" spans="1:11" x14ac:dyDescent="0.35">
      <c r="A1229" t="s">
        <v>112</v>
      </c>
      <c r="B1229">
        <v>202228</v>
      </c>
      <c r="C1229" t="s">
        <v>296</v>
      </c>
      <c r="D1229">
        <v>38</v>
      </c>
      <c r="E1229">
        <v>142</v>
      </c>
      <c r="F1229">
        <v>120</v>
      </c>
      <c r="G1229">
        <v>22</v>
      </c>
      <c r="H1229">
        <v>86361</v>
      </c>
      <c r="I1229">
        <v>454217</v>
      </c>
      <c r="J1229">
        <v>404226</v>
      </c>
      <c r="K1229">
        <v>49991</v>
      </c>
    </row>
    <row r="1230" spans="1:11" x14ac:dyDescent="0.35">
      <c r="A1230" t="s">
        <v>113</v>
      </c>
      <c r="B1230">
        <v>202229</v>
      </c>
      <c r="C1230" t="s">
        <v>296</v>
      </c>
      <c r="D1230">
        <v>62</v>
      </c>
      <c r="E1230">
        <v>161</v>
      </c>
      <c r="F1230">
        <v>137</v>
      </c>
      <c r="G1230">
        <v>24</v>
      </c>
      <c r="H1230">
        <v>86299</v>
      </c>
      <c r="I1230">
        <v>454062</v>
      </c>
      <c r="J1230">
        <v>404094</v>
      </c>
      <c r="K1230">
        <v>49968</v>
      </c>
    </row>
    <row r="1231" spans="1:11" x14ac:dyDescent="0.35">
      <c r="A1231" t="s">
        <v>114</v>
      </c>
      <c r="B1231">
        <v>202230</v>
      </c>
      <c r="C1231" t="s">
        <v>296</v>
      </c>
      <c r="D1231">
        <v>64</v>
      </c>
      <c r="E1231">
        <v>161</v>
      </c>
      <c r="F1231">
        <v>135</v>
      </c>
      <c r="G1231">
        <v>26</v>
      </c>
      <c r="H1231">
        <v>86235</v>
      </c>
      <c r="I1231">
        <v>453915</v>
      </c>
      <c r="J1231">
        <v>403973</v>
      </c>
      <c r="K1231">
        <v>49942</v>
      </c>
    </row>
    <row r="1232" spans="1:11" x14ac:dyDescent="0.35">
      <c r="A1232" t="s">
        <v>115</v>
      </c>
      <c r="B1232">
        <v>202231</v>
      </c>
      <c r="C1232" t="s">
        <v>296</v>
      </c>
      <c r="D1232">
        <v>50</v>
      </c>
      <c r="E1232">
        <v>140</v>
      </c>
      <c r="F1232">
        <v>116</v>
      </c>
      <c r="G1232">
        <v>24</v>
      </c>
      <c r="H1232">
        <v>86185</v>
      </c>
      <c r="I1232">
        <v>453793</v>
      </c>
      <c r="J1232">
        <v>403872</v>
      </c>
      <c r="K1232">
        <v>49921</v>
      </c>
    </row>
    <row r="1233" spans="1:11" x14ac:dyDescent="0.35">
      <c r="A1233" t="s">
        <v>116</v>
      </c>
      <c r="B1233">
        <v>202232</v>
      </c>
      <c r="C1233" t="s">
        <v>296</v>
      </c>
      <c r="D1233">
        <v>69</v>
      </c>
      <c r="E1233">
        <v>161</v>
      </c>
      <c r="F1233">
        <v>138</v>
      </c>
      <c r="G1233">
        <v>23</v>
      </c>
      <c r="H1233">
        <v>86116</v>
      </c>
      <c r="I1233">
        <v>453643</v>
      </c>
      <c r="J1233">
        <v>403743</v>
      </c>
      <c r="K1233">
        <v>49900</v>
      </c>
    </row>
    <row r="1234" spans="1:11" x14ac:dyDescent="0.35">
      <c r="A1234" t="s">
        <v>117</v>
      </c>
      <c r="B1234">
        <v>202233</v>
      </c>
      <c r="C1234" t="s">
        <v>296</v>
      </c>
      <c r="D1234">
        <v>52</v>
      </c>
      <c r="E1234">
        <v>115</v>
      </c>
      <c r="F1234">
        <v>95</v>
      </c>
      <c r="G1234">
        <v>20</v>
      </c>
      <c r="H1234">
        <v>86064</v>
      </c>
      <c r="I1234">
        <v>453544</v>
      </c>
      <c r="J1234">
        <v>403662</v>
      </c>
      <c r="K1234">
        <v>49882</v>
      </c>
    </row>
    <row r="1235" spans="1:11" x14ac:dyDescent="0.35">
      <c r="A1235" t="s">
        <v>118</v>
      </c>
      <c r="B1235">
        <v>202234</v>
      </c>
      <c r="C1235" t="s">
        <v>296</v>
      </c>
      <c r="D1235">
        <v>51</v>
      </c>
      <c r="E1235">
        <v>134</v>
      </c>
      <c r="F1235">
        <v>114</v>
      </c>
      <c r="G1235">
        <v>20</v>
      </c>
      <c r="H1235">
        <v>86013</v>
      </c>
      <c r="I1235">
        <v>453420</v>
      </c>
      <c r="J1235">
        <v>403557</v>
      </c>
      <c r="K1235">
        <v>49863</v>
      </c>
    </row>
    <row r="1236" spans="1:11" x14ac:dyDescent="0.35">
      <c r="A1236" t="s">
        <v>119</v>
      </c>
      <c r="B1236">
        <v>202235</v>
      </c>
      <c r="C1236" t="s">
        <v>296</v>
      </c>
      <c r="D1236">
        <v>45</v>
      </c>
      <c r="E1236">
        <v>134</v>
      </c>
      <c r="F1236">
        <v>118</v>
      </c>
      <c r="G1236">
        <v>16</v>
      </c>
      <c r="H1236">
        <v>85968</v>
      </c>
      <c r="I1236">
        <v>453306</v>
      </c>
      <c r="J1236">
        <v>403456</v>
      </c>
      <c r="K1236">
        <v>49850</v>
      </c>
    </row>
    <row r="1237" spans="1:11" x14ac:dyDescent="0.35">
      <c r="A1237" t="s">
        <v>120</v>
      </c>
      <c r="B1237">
        <v>202236</v>
      </c>
      <c r="C1237" t="s">
        <v>296</v>
      </c>
      <c r="D1237">
        <v>53</v>
      </c>
      <c r="E1237">
        <v>157</v>
      </c>
      <c r="F1237">
        <v>142</v>
      </c>
      <c r="G1237">
        <v>15</v>
      </c>
      <c r="H1237">
        <v>85915</v>
      </c>
      <c r="I1237">
        <v>453164</v>
      </c>
      <c r="J1237">
        <v>403326</v>
      </c>
      <c r="K1237">
        <v>49838</v>
      </c>
    </row>
    <row r="1238" spans="1:11" x14ac:dyDescent="0.35">
      <c r="A1238" t="s">
        <v>121</v>
      </c>
      <c r="B1238">
        <v>202237</v>
      </c>
      <c r="C1238" t="s">
        <v>296</v>
      </c>
      <c r="D1238">
        <v>71</v>
      </c>
      <c r="E1238">
        <v>145</v>
      </c>
      <c r="F1238">
        <v>120</v>
      </c>
      <c r="G1238">
        <v>25</v>
      </c>
      <c r="H1238">
        <v>85844</v>
      </c>
      <c r="I1238">
        <v>453029</v>
      </c>
      <c r="J1238">
        <v>403216</v>
      </c>
      <c r="K1238">
        <v>49813</v>
      </c>
    </row>
    <row r="1239" spans="1:11" x14ac:dyDescent="0.35">
      <c r="A1239" t="s">
        <v>122</v>
      </c>
      <c r="B1239">
        <v>202238</v>
      </c>
      <c r="C1239" t="s">
        <v>296</v>
      </c>
      <c r="D1239">
        <v>46</v>
      </c>
      <c r="E1239">
        <v>183</v>
      </c>
      <c r="F1239">
        <v>159</v>
      </c>
      <c r="G1239">
        <v>24</v>
      </c>
      <c r="H1239">
        <v>85798</v>
      </c>
      <c r="I1239">
        <v>452859</v>
      </c>
      <c r="J1239">
        <v>403068</v>
      </c>
      <c r="K1239">
        <v>49791</v>
      </c>
    </row>
    <row r="1240" spans="1:11" x14ac:dyDescent="0.35">
      <c r="A1240" t="s">
        <v>123</v>
      </c>
      <c r="B1240">
        <v>202239</v>
      </c>
      <c r="C1240" t="s">
        <v>296</v>
      </c>
      <c r="D1240">
        <v>63</v>
      </c>
      <c r="E1240">
        <v>156</v>
      </c>
      <c r="F1240">
        <v>124</v>
      </c>
      <c r="G1240">
        <v>32</v>
      </c>
      <c r="H1240">
        <v>85735</v>
      </c>
      <c r="I1240">
        <v>452716</v>
      </c>
      <c r="J1240">
        <v>402957</v>
      </c>
      <c r="K1240">
        <v>49759</v>
      </c>
    </row>
    <row r="1241" spans="1:11" x14ac:dyDescent="0.35">
      <c r="A1241" t="s">
        <v>124</v>
      </c>
      <c r="B1241">
        <v>202240</v>
      </c>
      <c r="C1241" t="s">
        <v>296</v>
      </c>
      <c r="D1241">
        <v>69</v>
      </c>
      <c r="E1241">
        <v>168</v>
      </c>
      <c r="F1241">
        <v>146</v>
      </c>
      <c r="G1241">
        <v>22</v>
      </c>
      <c r="H1241">
        <v>85666</v>
      </c>
      <c r="I1241">
        <v>452561</v>
      </c>
      <c r="J1241">
        <v>402824</v>
      </c>
      <c r="K1241">
        <v>49737</v>
      </c>
    </row>
    <row r="1242" spans="1:11" x14ac:dyDescent="0.35">
      <c r="A1242" t="s">
        <v>125</v>
      </c>
      <c r="B1242">
        <v>202241</v>
      </c>
      <c r="C1242" t="s">
        <v>296</v>
      </c>
      <c r="D1242">
        <v>73</v>
      </c>
      <c r="E1242">
        <v>146</v>
      </c>
      <c r="F1242">
        <v>125</v>
      </c>
      <c r="G1242">
        <v>21</v>
      </c>
      <c r="H1242">
        <v>85593</v>
      </c>
      <c r="I1242">
        <v>452431</v>
      </c>
      <c r="J1242">
        <v>402715</v>
      </c>
      <c r="K1242">
        <v>49716</v>
      </c>
    </row>
    <row r="1243" spans="1:11" x14ac:dyDescent="0.35">
      <c r="A1243" t="s">
        <v>126</v>
      </c>
      <c r="B1243">
        <v>202242</v>
      </c>
      <c r="C1243" t="s">
        <v>296</v>
      </c>
      <c r="D1243">
        <v>56</v>
      </c>
      <c r="E1243">
        <v>132</v>
      </c>
      <c r="F1243">
        <v>113</v>
      </c>
      <c r="G1243">
        <v>19</v>
      </c>
      <c r="H1243">
        <v>85537</v>
      </c>
      <c r="I1243">
        <v>452310</v>
      </c>
      <c r="J1243">
        <v>402611</v>
      </c>
      <c r="K1243">
        <v>49699</v>
      </c>
    </row>
    <row r="1244" spans="1:11" x14ac:dyDescent="0.35">
      <c r="A1244" t="s">
        <v>127</v>
      </c>
      <c r="B1244">
        <v>202243</v>
      </c>
      <c r="C1244" t="s">
        <v>296</v>
      </c>
      <c r="D1244">
        <v>56</v>
      </c>
      <c r="E1244">
        <v>149</v>
      </c>
      <c r="F1244">
        <v>128</v>
      </c>
      <c r="G1244">
        <v>21</v>
      </c>
      <c r="H1244">
        <v>85481</v>
      </c>
      <c r="I1244">
        <v>452167</v>
      </c>
      <c r="J1244">
        <v>402489</v>
      </c>
      <c r="K1244">
        <v>49678</v>
      </c>
    </row>
    <row r="1245" spans="1:11" x14ac:dyDescent="0.35">
      <c r="A1245" t="s">
        <v>128</v>
      </c>
      <c r="B1245">
        <v>202244</v>
      </c>
      <c r="C1245" t="s">
        <v>296</v>
      </c>
      <c r="D1245">
        <v>58</v>
      </c>
      <c r="E1245">
        <v>140</v>
      </c>
      <c r="F1245">
        <v>118</v>
      </c>
      <c r="G1245">
        <v>22</v>
      </c>
      <c r="H1245">
        <v>85423</v>
      </c>
      <c r="I1245">
        <v>452034</v>
      </c>
      <c r="J1245">
        <v>402377</v>
      </c>
      <c r="K1245">
        <v>49657</v>
      </c>
    </row>
    <row r="1246" spans="1:11" x14ac:dyDescent="0.35">
      <c r="A1246" t="s">
        <v>129</v>
      </c>
      <c r="B1246">
        <v>202245</v>
      </c>
      <c r="C1246" t="s">
        <v>296</v>
      </c>
      <c r="D1246">
        <v>64</v>
      </c>
      <c r="E1246">
        <v>173</v>
      </c>
      <c r="F1246">
        <v>146</v>
      </c>
      <c r="G1246">
        <v>27</v>
      </c>
      <c r="H1246">
        <v>85359</v>
      </c>
      <c r="I1246">
        <v>451866</v>
      </c>
      <c r="J1246">
        <v>402236</v>
      </c>
      <c r="K1246">
        <v>49630</v>
      </c>
    </row>
    <row r="1247" spans="1:11" x14ac:dyDescent="0.35">
      <c r="A1247" t="s">
        <v>130</v>
      </c>
      <c r="B1247">
        <v>202246</v>
      </c>
      <c r="C1247" t="s">
        <v>296</v>
      </c>
      <c r="D1247">
        <v>60</v>
      </c>
      <c r="E1247">
        <v>144</v>
      </c>
      <c r="F1247">
        <v>116</v>
      </c>
      <c r="G1247">
        <v>28</v>
      </c>
      <c r="H1247">
        <v>85299</v>
      </c>
      <c r="I1247">
        <v>451724</v>
      </c>
      <c r="J1247">
        <v>402121</v>
      </c>
      <c r="K1247">
        <v>49603</v>
      </c>
    </row>
    <row r="1248" spans="1:11" x14ac:dyDescent="0.35">
      <c r="A1248" t="s">
        <v>131</v>
      </c>
      <c r="B1248">
        <v>202247</v>
      </c>
      <c r="C1248" t="s">
        <v>296</v>
      </c>
      <c r="D1248">
        <v>54</v>
      </c>
      <c r="E1248">
        <v>168</v>
      </c>
      <c r="F1248">
        <v>140</v>
      </c>
      <c r="G1248">
        <v>28</v>
      </c>
      <c r="H1248">
        <v>85245</v>
      </c>
      <c r="I1248">
        <v>451559</v>
      </c>
      <c r="J1248">
        <v>401984</v>
      </c>
      <c r="K1248">
        <v>49575</v>
      </c>
    </row>
    <row r="1249" spans="1:11" x14ac:dyDescent="0.35">
      <c r="A1249" t="s">
        <v>132</v>
      </c>
      <c r="B1249">
        <v>202248</v>
      </c>
      <c r="C1249" t="s">
        <v>296</v>
      </c>
      <c r="D1249">
        <v>63</v>
      </c>
      <c r="E1249">
        <v>178</v>
      </c>
      <c r="F1249">
        <v>155</v>
      </c>
      <c r="G1249">
        <v>23</v>
      </c>
      <c r="H1249">
        <v>85182</v>
      </c>
      <c r="I1249">
        <v>451384</v>
      </c>
      <c r="J1249">
        <v>401831</v>
      </c>
      <c r="K1249">
        <v>49553</v>
      </c>
    </row>
    <row r="1250" spans="1:11" x14ac:dyDescent="0.35">
      <c r="A1250" t="s">
        <v>133</v>
      </c>
      <c r="B1250">
        <v>202249</v>
      </c>
      <c r="C1250" t="s">
        <v>296</v>
      </c>
      <c r="D1250">
        <v>72</v>
      </c>
      <c r="E1250">
        <v>165</v>
      </c>
      <c r="F1250">
        <v>142</v>
      </c>
      <c r="G1250">
        <v>23</v>
      </c>
      <c r="H1250">
        <v>85110</v>
      </c>
      <c r="I1250">
        <v>451221</v>
      </c>
      <c r="J1250">
        <v>401691</v>
      </c>
      <c r="K1250">
        <v>49530</v>
      </c>
    </row>
    <row r="1251" spans="1:11" x14ac:dyDescent="0.35">
      <c r="A1251" t="s">
        <v>134</v>
      </c>
      <c r="B1251">
        <v>202250</v>
      </c>
      <c r="C1251" t="s">
        <v>296</v>
      </c>
      <c r="D1251">
        <v>65</v>
      </c>
      <c r="E1251">
        <v>193</v>
      </c>
      <c r="F1251">
        <v>162</v>
      </c>
      <c r="G1251">
        <v>31</v>
      </c>
      <c r="H1251">
        <v>85045</v>
      </c>
      <c r="I1251">
        <v>451029</v>
      </c>
      <c r="J1251">
        <v>401530</v>
      </c>
      <c r="K1251">
        <v>49499</v>
      </c>
    </row>
    <row r="1252" spans="1:11" x14ac:dyDescent="0.35">
      <c r="A1252" t="s">
        <v>151</v>
      </c>
      <c r="B1252">
        <v>202251</v>
      </c>
      <c r="C1252" t="s">
        <v>296</v>
      </c>
      <c r="D1252">
        <v>70</v>
      </c>
      <c r="E1252">
        <v>190</v>
      </c>
      <c r="F1252">
        <v>171</v>
      </c>
      <c r="G1252">
        <v>19</v>
      </c>
      <c r="H1252">
        <v>84975</v>
      </c>
      <c r="I1252">
        <v>450839</v>
      </c>
      <c r="J1252">
        <v>401359</v>
      </c>
      <c r="K1252">
        <v>49480</v>
      </c>
    </row>
    <row r="1253" spans="1:11" x14ac:dyDescent="0.35">
      <c r="A1253" t="s">
        <v>152</v>
      </c>
      <c r="B1253">
        <v>202252</v>
      </c>
      <c r="C1253" t="s">
        <v>296</v>
      </c>
      <c r="D1253">
        <v>115</v>
      </c>
      <c r="E1253">
        <v>207</v>
      </c>
      <c r="F1253">
        <v>181</v>
      </c>
      <c r="G1253">
        <v>26</v>
      </c>
      <c r="H1253">
        <v>84860</v>
      </c>
      <c r="I1253">
        <v>450636</v>
      </c>
      <c r="J1253">
        <v>401181</v>
      </c>
      <c r="K1253">
        <v>49455</v>
      </c>
    </row>
    <row r="1254" spans="1:11" x14ac:dyDescent="0.35">
      <c r="A1254" t="s">
        <v>243</v>
      </c>
      <c r="B1254">
        <v>202001</v>
      </c>
      <c r="C1254" t="s">
        <v>297</v>
      </c>
      <c r="D1254">
        <v>106</v>
      </c>
      <c r="E1254">
        <v>0</v>
      </c>
      <c r="F1254">
        <v>0</v>
      </c>
      <c r="G1254">
        <v>0</v>
      </c>
      <c r="H1254">
        <v>123870</v>
      </c>
      <c r="I1254">
        <v>0</v>
      </c>
      <c r="J1254">
        <v>0</v>
      </c>
      <c r="K1254">
        <v>0</v>
      </c>
    </row>
    <row r="1255" spans="1:11" x14ac:dyDescent="0.35">
      <c r="A1255" t="s">
        <v>244</v>
      </c>
      <c r="B1255">
        <v>202002</v>
      </c>
      <c r="C1255" t="s">
        <v>297</v>
      </c>
      <c r="D1255">
        <v>142</v>
      </c>
      <c r="E1255">
        <v>0</v>
      </c>
      <c r="F1255">
        <v>0</v>
      </c>
      <c r="G1255">
        <v>0</v>
      </c>
      <c r="H1255">
        <v>123728</v>
      </c>
      <c r="I1255">
        <v>0</v>
      </c>
      <c r="J1255">
        <v>0</v>
      </c>
      <c r="K1255">
        <v>0</v>
      </c>
    </row>
    <row r="1256" spans="1:11" x14ac:dyDescent="0.35">
      <c r="A1256" t="s">
        <v>245</v>
      </c>
      <c r="B1256">
        <v>202003</v>
      </c>
      <c r="C1256" t="s">
        <v>297</v>
      </c>
      <c r="D1256">
        <v>150</v>
      </c>
      <c r="E1256">
        <v>0</v>
      </c>
      <c r="F1256">
        <v>0</v>
      </c>
      <c r="G1256">
        <v>0</v>
      </c>
      <c r="H1256">
        <v>123578</v>
      </c>
      <c r="I1256">
        <v>0</v>
      </c>
      <c r="J1256">
        <v>0</v>
      </c>
      <c r="K1256">
        <v>0</v>
      </c>
    </row>
    <row r="1257" spans="1:11" x14ac:dyDescent="0.35">
      <c r="A1257" t="s">
        <v>246</v>
      </c>
      <c r="B1257">
        <v>202004</v>
      </c>
      <c r="C1257" t="s">
        <v>297</v>
      </c>
      <c r="D1257">
        <v>152</v>
      </c>
      <c r="E1257">
        <v>0</v>
      </c>
      <c r="F1257">
        <v>0</v>
      </c>
      <c r="G1257">
        <v>0</v>
      </c>
      <c r="H1257">
        <v>123426</v>
      </c>
      <c r="I1257">
        <v>0</v>
      </c>
      <c r="J1257">
        <v>0</v>
      </c>
      <c r="K1257">
        <v>0</v>
      </c>
    </row>
    <row r="1258" spans="1:11" x14ac:dyDescent="0.35">
      <c r="A1258" t="s">
        <v>247</v>
      </c>
      <c r="B1258">
        <v>202005</v>
      </c>
      <c r="C1258" t="s">
        <v>297</v>
      </c>
      <c r="D1258">
        <v>147</v>
      </c>
      <c r="E1258">
        <v>0</v>
      </c>
      <c r="F1258">
        <v>0</v>
      </c>
      <c r="G1258">
        <v>0</v>
      </c>
      <c r="H1258">
        <v>123279</v>
      </c>
      <c r="I1258">
        <v>0</v>
      </c>
      <c r="J1258">
        <v>0</v>
      </c>
      <c r="K1258">
        <v>0</v>
      </c>
    </row>
    <row r="1259" spans="1:11" x14ac:dyDescent="0.35">
      <c r="A1259" t="s">
        <v>248</v>
      </c>
      <c r="B1259">
        <v>202006</v>
      </c>
      <c r="C1259" t="s">
        <v>297</v>
      </c>
      <c r="D1259">
        <v>174</v>
      </c>
      <c r="E1259">
        <v>0</v>
      </c>
      <c r="F1259">
        <v>0</v>
      </c>
      <c r="G1259">
        <v>0</v>
      </c>
      <c r="H1259">
        <v>123105</v>
      </c>
      <c r="I1259">
        <v>0</v>
      </c>
      <c r="J1259">
        <v>0</v>
      </c>
      <c r="K1259">
        <v>0</v>
      </c>
    </row>
    <row r="1260" spans="1:11" x14ac:dyDescent="0.35">
      <c r="A1260" t="s">
        <v>249</v>
      </c>
      <c r="B1260">
        <v>202007</v>
      </c>
      <c r="C1260" t="s">
        <v>297</v>
      </c>
      <c r="D1260">
        <v>135</v>
      </c>
      <c r="E1260">
        <v>0</v>
      </c>
      <c r="F1260">
        <v>0</v>
      </c>
      <c r="G1260">
        <v>0</v>
      </c>
      <c r="H1260">
        <v>122970</v>
      </c>
      <c r="I1260">
        <v>0</v>
      </c>
      <c r="J1260">
        <v>0</v>
      </c>
      <c r="K1260">
        <v>0</v>
      </c>
    </row>
    <row r="1261" spans="1:11" x14ac:dyDescent="0.35">
      <c r="A1261" t="s">
        <v>250</v>
      </c>
      <c r="B1261">
        <v>202008</v>
      </c>
      <c r="C1261" t="s">
        <v>297</v>
      </c>
      <c r="D1261">
        <v>145</v>
      </c>
      <c r="E1261">
        <v>0</v>
      </c>
      <c r="F1261">
        <v>0</v>
      </c>
      <c r="G1261">
        <v>0</v>
      </c>
      <c r="H1261">
        <v>122825</v>
      </c>
      <c r="I1261">
        <v>0</v>
      </c>
      <c r="J1261">
        <v>0</v>
      </c>
      <c r="K1261">
        <v>0</v>
      </c>
    </row>
    <row r="1262" spans="1:11" x14ac:dyDescent="0.35">
      <c r="A1262" t="s">
        <v>251</v>
      </c>
      <c r="B1262">
        <v>202009</v>
      </c>
      <c r="C1262" t="s">
        <v>297</v>
      </c>
      <c r="D1262">
        <v>169</v>
      </c>
      <c r="E1262">
        <v>0</v>
      </c>
      <c r="F1262">
        <v>0</v>
      </c>
      <c r="G1262">
        <v>0</v>
      </c>
      <c r="H1262">
        <v>122656</v>
      </c>
      <c r="I1262">
        <v>0</v>
      </c>
      <c r="J1262">
        <v>0</v>
      </c>
      <c r="K1262">
        <v>0</v>
      </c>
    </row>
    <row r="1263" spans="1:11" x14ac:dyDescent="0.35">
      <c r="A1263" t="s">
        <v>252</v>
      </c>
      <c r="B1263">
        <v>202010</v>
      </c>
      <c r="C1263" t="s">
        <v>297</v>
      </c>
      <c r="D1263">
        <v>156</v>
      </c>
      <c r="E1263">
        <v>0</v>
      </c>
      <c r="F1263">
        <v>0</v>
      </c>
      <c r="G1263">
        <v>0</v>
      </c>
      <c r="H1263">
        <v>122500</v>
      </c>
      <c r="I1263">
        <v>0</v>
      </c>
      <c r="J1263">
        <v>0</v>
      </c>
      <c r="K1263">
        <v>0</v>
      </c>
    </row>
    <row r="1264" spans="1:11" x14ac:dyDescent="0.35">
      <c r="A1264" t="s">
        <v>253</v>
      </c>
      <c r="B1264">
        <v>202011</v>
      </c>
      <c r="C1264" t="s">
        <v>297</v>
      </c>
      <c r="D1264">
        <v>152</v>
      </c>
      <c r="E1264">
        <v>0</v>
      </c>
      <c r="F1264">
        <v>0</v>
      </c>
      <c r="G1264">
        <v>0</v>
      </c>
      <c r="H1264">
        <v>122348</v>
      </c>
      <c r="I1264">
        <v>0</v>
      </c>
      <c r="J1264">
        <v>0</v>
      </c>
      <c r="K1264">
        <v>0</v>
      </c>
    </row>
    <row r="1265" spans="1:11" x14ac:dyDescent="0.35">
      <c r="A1265" t="s">
        <v>254</v>
      </c>
      <c r="B1265">
        <v>202012</v>
      </c>
      <c r="C1265" t="s">
        <v>297</v>
      </c>
      <c r="D1265">
        <v>166</v>
      </c>
      <c r="E1265">
        <v>0</v>
      </c>
      <c r="F1265">
        <v>0</v>
      </c>
      <c r="G1265">
        <v>0</v>
      </c>
      <c r="H1265">
        <v>122182</v>
      </c>
      <c r="I1265">
        <v>0</v>
      </c>
      <c r="J1265">
        <v>0</v>
      </c>
      <c r="K1265">
        <v>0</v>
      </c>
    </row>
    <row r="1266" spans="1:11" x14ac:dyDescent="0.35">
      <c r="A1266" t="s">
        <v>255</v>
      </c>
      <c r="B1266">
        <v>202013</v>
      </c>
      <c r="C1266" t="s">
        <v>297</v>
      </c>
      <c r="D1266">
        <v>164</v>
      </c>
      <c r="E1266">
        <v>0</v>
      </c>
      <c r="F1266">
        <v>0</v>
      </c>
      <c r="G1266">
        <v>0</v>
      </c>
      <c r="H1266">
        <v>122018</v>
      </c>
      <c r="I1266">
        <v>0</v>
      </c>
      <c r="J1266">
        <v>0</v>
      </c>
      <c r="K1266">
        <v>0</v>
      </c>
    </row>
    <row r="1267" spans="1:11" x14ac:dyDescent="0.35">
      <c r="A1267" t="s">
        <v>256</v>
      </c>
      <c r="B1267">
        <v>202014</v>
      </c>
      <c r="C1267" t="s">
        <v>297</v>
      </c>
      <c r="D1267">
        <v>122</v>
      </c>
      <c r="E1267">
        <v>0</v>
      </c>
      <c r="F1267">
        <v>0</v>
      </c>
      <c r="G1267">
        <v>0</v>
      </c>
      <c r="H1267">
        <v>121896</v>
      </c>
      <c r="I1267">
        <v>0</v>
      </c>
      <c r="J1267">
        <v>0</v>
      </c>
      <c r="K1267">
        <v>0</v>
      </c>
    </row>
    <row r="1268" spans="1:11" x14ac:dyDescent="0.35">
      <c r="A1268" t="s">
        <v>257</v>
      </c>
      <c r="B1268">
        <v>202015</v>
      </c>
      <c r="C1268" t="s">
        <v>297</v>
      </c>
      <c r="D1268">
        <v>143</v>
      </c>
      <c r="E1268">
        <v>0</v>
      </c>
      <c r="F1268">
        <v>0</v>
      </c>
      <c r="G1268">
        <v>0</v>
      </c>
      <c r="H1268">
        <v>121753</v>
      </c>
      <c r="I1268">
        <v>0</v>
      </c>
      <c r="J1268">
        <v>0</v>
      </c>
      <c r="K1268">
        <v>0</v>
      </c>
    </row>
    <row r="1269" spans="1:11" x14ac:dyDescent="0.35">
      <c r="A1269" t="s">
        <v>286</v>
      </c>
      <c r="B1269">
        <v>202016</v>
      </c>
      <c r="C1269" t="s">
        <v>297</v>
      </c>
      <c r="D1269">
        <v>152</v>
      </c>
      <c r="E1269">
        <v>0</v>
      </c>
      <c r="F1269">
        <v>0</v>
      </c>
      <c r="G1269">
        <v>0</v>
      </c>
      <c r="H1269">
        <v>121601</v>
      </c>
      <c r="I1269">
        <v>0</v>
      </c>
      <c r="J1269">
        <v>0</v>
      </c>
      <c r="K1269">
        <v>0</v>
      </c>
    </row>
    <row r="1270" spans="1:11" x14ac:dyDescent="0.35">
      <c r="A1270" t="s">
        <v>258</v>
      </c>
      <c r="B1270">
        <v>202017</v>
      </c>
      <c r="C1270" t="s">
        <v>297</v>
      </c>
      <c r="D1270">
        <v>131</v>
      </c>
      <c r="E1270">
        <v>0</v>
      </c>
      <c r="F1270">
        <v>0</v>
      </c>
      <c r="G1270">
        <v>0</v>
      </c>
      <c r="H1270">
        <v>121470</v>
      </c>
      <c r="I1270">
        <v>0</v>
      </c>
      <c r="J1270">
        <v>0</v>
      </c>
      <c r="K1270">
        <v>0</v>
      </c>
    </row>
    <row r="1271" spans="1:11" x14ac:dyDescent="0.35">
      <c r="A1271" t="s">
        <v>259</v>
      </c>
      <c r="B1271">
        <v>202018</v>
      </c>
      <c r="C1271" t="s">
        <v>297</v>
      </c>
      <c r="D1271">
        <v>146</v>
      </c>
      <c r="E1271">
        <v>0</v>
      </c>
      <c r="F1271">
        <v>0</v>
      </c>
      <c r="G1271">
        <v>0</v>
      </c>
      <c r="H1271">
        <v>121324</v>
      </c>
      <c r="I1271">
        <v>0</v>
      </c>
      <c r="J1271">
        <v>0</v>
      </c>
      <c r="K1271">
        <v>0</v>
      </c>
    </row>
    <row r="1272" spans="1:11" x14ac:dyDescent="0.35">
      <c r="A1272" t="s">
        <v>260</v>
      </c>
      <c r="B1272">
        <v>202019</v>
      </c>
      <c r="C1272" t="s">
        <v>297</v>
      </c>
      <c r="D1272">
        <v>135</v>
      </c>
      <c r="E1272">
        <v>0</v>
      </c>
      <c r="F1272">
        <v>0</v>
      </c>
      <c r="G1272">
        <v>0</v>
      </c>
      <c r="H1272">
        <v>121189</v>
      </c>
      <c r="I1272">
        <v>0</v>
      </c>
      <c r="J1272">
        <v>0</v>
      </c>
      <c r="K1272">
        <v>0</v>
      </c>
    </row>
    <row r="1273" spans="1:11" x14ac:dyDescent="0.35">
      <c r="A1273" t="s">
        <v>236</v>
      </c>
      <c r="B1273">
        <v>202020</v>
      </c>
      <c r="C1273" t="s">
        <v>297</v>
      </c>
      <c r="D1273">
        <v>141</v>
      </c>
      <c r="E1273">
        <v>0</v>
      </c>
      <c r="F1273">
        <v>0</v>
      </c>
      <c r="G1273">
        <v>0</v>
      </c>
      <c r="H1273">
        <v>121048</v>
      </c>
      <c r="I1273">
        <v>0</v>
      </c>
      <c r="J1273">
        <v>0</v>
      </c>
      <c r="K1273">
        <v>0</v>
      </c>
    </row>
    <row r="1274" spans="1:11" x14ac:dyDescent="0.35">
      <c r="A1274" t="s">
        <v>261</v>
      </c>
      <c r="B1274">
        <v>202021</v>
      </c>
      <c r="C1274" t="s">
        <v>297</v>
      </c>
      <c r="D1274">
        <v>119</v>
      </c>
      <c r="E1274">
        <v>0</v>
      </c>
      <c r="F1274">
        <v>0</v>
      </c>
      <c r="G1274">
        <v>0</v>
      </c>
      <c r="H1274">
        <v>120929</v>
      </c>
      <c r="I1274">
        <v>0</v>
      </c>
      <c r="J1274">
        <v>0</v>
      </c>
      <c r="K1274">
        <v>0</v>
      </c>
    </row>
    <row r="1275" spans="1:11" x14ac:dyDescent="0.35">
      <c r="A1275" t="s">
        <v>262</v>
      </c>
      <c r="B1275">
        <v>202022</v>
      </c>
      <c r="C1275" t="s">
        <v>297</v>
      </c>
      <c r="D1275">
        <v>114</v>
      </c>
      <c r="E1275">
        <v>0</v>
      </c>
      <c r="F1275">
        <v>0</v>
      </c>
      <c r="G1275">
        <v>0</v>
      </c>
      <c r="H1275">
        <v>120815</v>
      </c>
      <c r="I1275">
        <v>0</v>
      </c>
      <c r="J1275">
        <v>0</v>
      </c>
      <c r="K1275">
        <v>0</v>
      </c>
    </row>
    <row r="1276" spans="1:11" x14ac:dyDescent="0.35">
      <c r="A1276" t="s">
        <v>263</v>
      </c>
      <c r="B1276">
        <v>202023</v>
      </c>
      <c r="C1276" t="s">
        <v>297</v>
      </c>
      <c r="D1276">
        <v>154</v>
      </c>
      <c r="E1276">
        <v>0</v>
      </c>
      <c r="F1276">
        <v>0</v>
      </c>
      <c r="G1276">
        <v>0</v>
      </c>
      <c r="H1276">
        <v>120661</v>
      </c>
      <c r="I1276">
        <v>0</v>
      </c>
      <c r="J1276">
        <v>0</v>
      </c>
      <c r="K1276">
        <v>0</v>
      </c>
    </row>
    <row r="1277" spans="1:11" x14ac:dyDescent="0.35">
      <c r="A1277" t="s">
        <v>264</v>
      </c>
      <c r="B1277">
        <v>202024</v>
      </c>
      <c r="C1277" t="s">
        <v>297</v>
      </c>
      <c r="D1277">
        <v>134</v>
      </c>
      <c r="E1277">
        <v>0</v>
      </c>
      <c r="F1277">
        <v>0</v>
      </c>
      <c r="G1277">
        <v>0</v>
      </c>
      <c r="H1277">
        <v>120527</v>
      </c>
      <c r="I1277">
        <v>0</v>
      </c>
      <c r="J1277">
        <v>0</v>
      </c>
      <c r="K1277">
        <v>0</v>
      </c>
    </row>
    <row r="1278" spans="1:11" x14ac:dyDescent="0.35">
      <c r="A1278" t="s">
        <v>287</v>
      </c>
      <c r="B1278">
        <v>202025</v>
      </c>
      <c r="C1278" t="s">
        <v>297</v>
      </c>
      <c r="D1278">
        <v>141</v>
      </c>
      <c r="E1278">
        <v>0</v>
      </c>
      <c r="F1278">
        <v>0</v>
      </c>
      <c r="G1278">
        <v>0</v>
      </c>
      <c r="H1278">
        <v>120386</v>
      </c>
      <c r="I1278">
        <v>0</v>
      </c>
      <c r="J1278">
        <v>0</v>
      </c>
      <c r="K1278">
        <v>0</v>
      </c>
    </row>
    <row r="1279" spans="1:11" x14ac:dyDescent="0.35">
      <c r="A1279" t="s">
        <v>265</v>
      </c>
      <c r="B1279">
        <v>202026</v>
      </c>
      <c r="C1279" t="s">
        <v>297</v>
      </c>
      <c r="D1279">
        <v>168</v>
      </c>
      <c r="E1279">
        <v>0</v>
      </c>
      <c r="F1279">
        <v>0</v>
      </c>
      <c r="G1279">
        <v>0</v>
      </c>
      <c r="H1279">
        <v>120218</v>
      </c>
      <c r="I1279">
        <v>0</v>
      </c>
      <c r="J1279">
        <v>0</v>
      </c>
      <c r="K1279">
        <v>0</v>
      </c>
    </row>
    <row r="1280" spans="1:11" x14ac:dyDescent="0.35">
      <c r="A1280" t="s">
        <v>266</v>
      </c>
      <c r="B1280">
        <v>202027</v>
      </c>
      <c r="C1280" t="s">
        <v>297</v>
      </c>
      <c r="D1280">
        <v>150</v>
      </c>
      <c r="E1280">
        <v>0</v>
      </c>
      <c r="F1280">
        <v>0</v>
      </c>
      <c r="G1280">
        <v>0</v>
      </c>
      <c r="H1280">
        <v>120068</v>
      </c>
      <c r="I1280">
        <v>0</v>
      </c>
      <c r="J1280">
        <v>0</v>
      </c>
      <c r="K1280">
        <v>0</v>
      </c>
    </row>
    <row r="1281" spans="1:11" x14ac:dyDescent="0.35">
      <c r="A1281" t="s">
        <v>267</v>
      </c>
      <c r="B1281">
        <v>202028</v>
      </c>
      <c r="C1281" t="s">
        <v>297</v>
      </c>
      <c r="D1281">
        <v>135</v>
      </c>
      <c r="E1281">
        <v>0</v>
      </c>
      <c r="F1281">
        <v>0</v>
      </c>
      <c r="G1281">
        <v>0</v>
      </c>
      <c r="H1281">
        <v>119933</v>
      </c>
      <c r="I1281">
        <v>0</v>
      </c>
      <c r="J1281">
        <v>0</v>
      </c>
      <c r="K1281">
        <v>0</v>
      </c>
    </row>
    <row r="1282" spans="1:11" x14ac:dyDescent="0.35">
      <c r="A1282" t="s">
        <v>268</v>
      </c>
      <c r="B1282">
        <v>202029</v>
      </c>
      <c r="C1282" t="s">
        <v>297</v>
      </c>
      <c r="D1282">
        <v>133</v>
      </c>
      <c r="E1282">
        <v>0</v>
      </c>
      <c r="F1282">
        <v>0</v>
      </c>
      <c r="G1282">
        <v>0</v>
      </c>
      <c r="H1282">
        <v>119800</v>
      </c>
      <c r="I1282">
        <v>0</v>
      </c>
      <c r="J1282">
        <v>0</v>
      </c>
      <c r="K1282">
        <v>0</v>
      </c>
    </row>
    <row r="1283" spans="1:11" x14ac:dyDescent="0.35">
      <c r="A1283" t="s">
        <v>237</v>
      </c>
      <c r="B1283">
        <v>202030</v>
      </c>
      <c r="C1283" t="s">
        <v>297</v>
      </c>
      <c r="D1283">
        <v>160</v>
      </c>
      <c r="E1283">
        <v>0</v>
      </c>
      <c r="F1283">
        <v>0</v>
      </c>
      <c r="G1283">
        <v>0</v>
      </c>
      <c r="H1283">
        <v>119640</v>
      </c>
      <c r="I1283">
        <v>0</v>
      </c>
      <c r="J1283">
        <v>0</v>
      </c>
      <c r="K1283">
        <v>0</v>
      </c>
    </row>
    <row r="1284" spans="1:11" x14ac:dyDescent="0.35">
      <c r="A1284" t="s">
        <v>269</v>
      </c>
      <c r="B1284">
        <v>202031</v>
      </c>
      <c r="C1284" t="s">
        <v>297</v>
      </c>
      <c r="D1284">
        <v>156</v>
      </c>
      <c r="E1284">
        <v>0</v>
      </c>
      <c r="F1284">
        <v>0</v>
      </c>
      <c r="G1284">
        <v>0</v>
      </c>
      <c r="H1284">
        <v>119484</v>
      </c>
      <c r="I1284">
        <v>0</v>
      </c>
      <c r="J1284">
        <v>0</v>
      </c>
      <c r="K1284">
        <v>0</v>
      </c>
    </row>
    <row r="1285" spans="1:11" x14ac:dyDescent="0.35">
      <c r="A1285" t="s">
        <v>238</v>
      </c>
      <c r="B1285">
        <v>202032</v>
      </c>
      <c r="C1285" t="s">
        <v>297</v>
      </c>
      <c r="D1285">
        <v>125</v>
      </c>
      <c r="E1285">
        <v>0</v>
      </c>
      <c r="F1285">
        <v>0</v>
      </c>
      <c r="G1285">
        <v>0</v>
      </c>
      <c r="H1285">
        <v>119359</v>
      </c>
      <c r="I1285">
        <v>0</v>
      </c>
      <c r="J1285">
        <v>0</v>
      </c>
      <c r="K1285">
        <v>0</v>
      </c>
    </row>
    <row r="1286" spans="1:11" x14ac:dyDescent="0.35">
      <c r="A1286" t="s">
        <v>270</v>
      </c>
      <c r="B1286">
        <v>202033</v>
      </c>
      <c r="C1286" t="s">
        <v>297</v>
      </c>
      <c r="D1286">
        <v>154</v>
      </c>
      <c r="E1286">
        <v>0</v>
      </c>
      <c r="F1286">
        <v>0</v>
      </c>
      <c r="G1286">
        <v>0</v>
      </c>
      <c r="H1286">
        <v>119205</v>
      </c>
      <c r="I1286">
        <v>0</v>
      </c>
      <c r="J1286">
        <v>0</v>
      </c>
      <c r="K1286">
        <v>0</v>
      </c>
    </row>
    <row r="1287" spans="1:11" x14ac:dyDescent="0.35">
      <c r="A1287" t="s">
        <v>271</v>
      </c>
      <c r="B1287">
        <v>202034</v>
      </c>
      <c r="C1287" t="s">
        <v>297</v>
      </c>
      <c r="D1287">
        <v>138</v>
      </c>
      <c r="E1287">
        <v>0</v>
      </c>
      <c r="F1287">
        <v>0</v>
      </c>
      <c r="G1287">
        <v>0</v>
      </c>
      <c r="H1287">
        <v>119067</v>
      </c>
      <c r="I1287">
        <v>0</v>
      </c>
      <c r="J1287">
        <v>0</v>
      </c>
      <c r="K1287">
        <v>0</v>
      </c>
    </row>
    <row r="1288" spans="1:11" x14ac:dyDescent="0.35">
      <c r="A1288" t="s">
        <v>272</v>
      </c>
      <c r="B1288">
        <v>202035</v>
      </c>
      <c r="C1288" t="s">
        <v>297</v>
      </c>
      <c r="D1288">
        <v>125</v>
      </c>
      <c r="E1288">
        <v>0</v>
      </c>
      <c r="F1288">
        <v>0</v>
      </c>
      <c r="G1288">
        <v>0</v>
      </c>
      <c r="H1288">
        <v>118942</v>
      </c>
      <c r="I1288">
        <v>0</v>
      </c>
      <c r="J1288">
        <v>0</v>
      </c>
      <c r="K1288">
        <v>0</v>
      </c>
    </row>
    <row r="1289" spans="1:11" x14ac:dyDescent="0.35">
      <c r="A1289" t="s">
        <v>273</v>
      </c>
      <c r="B1289">
        <v>202036</v>
      </c>
      <c r="C1289" t="s">
        <v>297</v>
      </c>
      <c r="D1289">
        <v>133</v>
      </c>
      <c r="E1289">
        <v>0</v>
      </c>
      <c r="F1289">
        <v>0</v>
      </c>
      <c r="G1289">
        <v>0</v>
      </c>
      <c r="H1289">
        <v>118809</v>
      </c>
      <c r="I1289">
        <v>0</v>
      </c>
      <c r="J1289">
        <v>0</v>
      </c>
      <c r="K1289">
        <v>0</v>
      </c>
    </row>
    <row r="1290" spans="1:11" x14ac:dyDescent="0.35">
      <c r="A1290" t="s">
        <v>274</v>
      </c>
      <c r="B1290">
        <v>202037</v>
      </c>
      <c r="C1290" t="s">
        <v>297</v>
      </c>
      <c r="D1290">
        <v>124</v>
      </c>
      <c r="E1290">
        <v>0</v>
      </c>
      <c r="F1290">
        <v>0</v>
      </c>
      <c r="G1290">
        <v>0</v>
      </c>
      <c r="H1290">
        <v>118685</v>
      </c>
      <c r="I1290">
        <v>0</v>
      </c>
      <c r="J1290">
        <v>0</v>
      </c>
      <c r="K1290">
        <v>0</v>
      </c>
    </row>
    <row r="1291" spans="1:11" x14ac:dyDescent="0.35">
      <c r="A1291" t="s">
        <v>275</v>
      </c>
      <c r="B1291">
        <v>202038</v>
      </c>
      <c r="C1291" t="s">
        <v>297</v>
      </c>
      <c r="D1291">
        <v>140</v>
      </c>
      <c r="E1291">
        <v>0</v>
      </c>
      <c r="F1291">
        <v>0</v>
      </c>
      <c r="G1291">
        <v>0</v>
      </c>
      <c r="H1291">
        <v>118545</v>
      </c>
      <c r="I1291">
        <v>0</v>
      </c>
      <c r="J1291">
        <v>0</v>
      </c>
      <c r="K1291">
        <v>0</v>
      </c>
    </row>
    <row r="1292" spans="1:11" x14ac:dyDescent="0.35">
      <c r="A1292" t="s">
        <v>276</v>
      </c>
      <c r="B1292">
        <v>202039</v>
      </c>
      <c r="C1292" t="s">
        <v>297</v>
      </c>
      <c r="D1292">
        <v>153</v>
      </c>
      <c r="E1292">
        <v>0</v>
      </c>
      <c r="F1292">
        <v>0</v>
      </c>
      <c r="G1292">
        <v>0</v>
      </c>
      <c r="H1292">
        <v>118392</v>
      </c>
      <c r="I1292">
        <v>0</v>
      </c>
      <c r="J1292">
        <v>0</v>
      </c>
      <c r="K1292">
        <v>0</v>
      </c>
    </row>
    <row r="1293" spans="1:11" x14ac:dyDescent="0.35">
      <c r="A1293" t="s">
        <v>277</v>
      </c>
      <c r="B1293">
        <v>202040</v>
      </c>
      <c r="C1293" t="s">
        <v>297</v>
      </c>
      <c r="D1293">
        <v>146</v>
      </c>
      <c r="E1293">
        <v>0</v>
      </c>
      <c r="F1293">
        <v>0</v>
      </c>
      <c r="G1293">
        <v>0</v>
      </c>
      <c r="H1293">
        <v>118246</v>
      </c>
      <c r="I1293">
        <v>0</v>
      </c>
      <c r="J1293">
        <v>0</v>
      </c>
      <c r="K1293">
        <v>0</v>
      </c>
    </row>
    <row r="1294" spans="1:11" x14ac:dyDescent="0.35">
      <c r="A1294" t="s">
        <v>278</v>
      </c>
      <c r="B1294">
        <v>202041</v>
      </c>
      <c r="C1294" t="s">
        <v>297</v>
      </c>
      <c r="D1294">
        <v>174</v>
      </c>
      <c r="E1294">
        <v>0</v>
      </c>
      <c r="F1294">
        <v>0</v>
      </c>
      <c r="G1294">
        <v>0</v>
      </c>
      <c r="H1294">
        <v>118072</v>
      </c>
      <c r="I1294">
        <v>0</v>
      </c>
      <c r="J1294">
        <v>0</v>
      </c>
      <c r="K1294">
        <v>0</v>
      </c>
    </row>
    <row r="1295" spans="1:11" x14ac:dyDescent="0.35">
      <c r="A1295" t="s">
        <v>279</v>
      </c>
      <c r="B1295">
        <v>202042</v>
      </c>
      <c r="C1295" t="s">
        <v>297</v>
      </c>
      <c r="D1295">
        <v>171</v>
      </c>
      <c r="E1295">
        <v>0</v>
      </c>
      <c r="F1295">
        <v>0</v>
      </c>
      <c r="G1295">
        <v>0</v>
      </c>
      <c r="H1295">
        <v>117901</v>
      </c>
      <c r="I1295">
        <v>0</v>
      </c>
      <c r="J1295">
        <v>0</v>
      </c>
      <c r="K1295">
        <v>0</v>
      </c>
    </row>
    <row r="1296" spans="1:11" x14ac:dyDescent="0.35">
      <c r="A1296" t="s">
        <v>280</v>
      </c>
      <c r="B1296">
        <v>202043</v>
      </c>
      <c r="C1296" t="s">
        <v>297</v>
      </c>
      <c r="D1296">
        <v>197</v>
      </c>
      <c r="E1296">
        <v>0</v>
      </c>
      <c r="F1296">
        <v>0</v>
      </c>
      <c r="G1296">
        <v>0</v>
      </c>
      <c r="H1296">
        <v>117704</v>
      </c>
      <c r="I1296">
        <v>0</v>
      </c>
      <c r="J1296">
        <v>0</v>
      </c>
      <c r="K1296">
        <v>0</v>
      </c>
    </row>
    <row r="1297" spans="1:11" x14ac:dyDescent="0.35">
      <c r="A1297" t="s">
        <v>239</v>
      </c>
      <c r="B1297">
        <v>202044</v>
      </c>
      <c r="C1297" t="s">
        <v>297</v>
      </c>
      <c r="D1297">
        <v>213</v>
      </c>
      <c r="E1297">
        <v>0</v>
      </c>
      <c r="F1297">
        <v>0</v>
      </c>
      <c r="G1297">
        <v>0</v>
      </c>
      <c r="H1297">
        <v>117491</v>
      </c>
      <c r="I1297">
        <v>0</v>
      </c>
      <c r="J1297">
        <v>0</v>
      </c>
      <c r="K1297">
        <v>0</v>
      </c>
    </row>
    <row r="1298" spans="1:11" x14ac:dyDescent="0.35">
      <c r="A1298" t="s">
        <v>240</v>
      </c>
      <c r="B1298">
        <v>202045</v>
      </c>
      <c r="C1298" t="s">
        <v>297</v>
      </c>
      <c r="D1298">
        <v>198</v>
      </c>
      <c r="E1298">
        <v>0</v>
      </c>
      <c r="F1298">
        <v>0</v>
      </c>
      <c r="G1298">
        <v>0</v>
      </c>
      <c r="H1298">
        <v>117293</v>
      </c>
      <c r="I1298">
        <v>0</v>
      </c>
      <c r="J1298">
        <v>0</v>
      </c>
      <c r="K1298">
        <v>0</v>
      </c>
    </row>
    <row r="1299" spans="1:11" x14ac:dyDescent="0.35">
      <c r="A1299" t="s">
        <v>281</v>
      </c>
      <c r="B1299">
        <v>202046</v>
      </c>
      <c r="C1299" t="s">
        <v>297</v>
      </c>
      <c r="D1299">
        <v>203</v>
      </c>
      <c r="E1299">
        <v>0</v>
      </c>
      <c r="F1299">
        <v>0</v>
      </c>
      <c r="G1299">
        <v>0</v>
      </c>
      <c r="H1299">
        <v>117090</v>
      </c>
      <c r="I1299">
        <v>0</v>
      </c>
      <c r="J1299">
        <v>0</v>
      </c>
      <c r="K1299">
        <v>0</v>
      </c>
    </row>
    <row r="1300" spans="1:11" x14ac:dyDescent="0.35">
      <c r="A1300" t="s">
        <v>282</v>
      </c>
      <c r="B1300">
        <v>202047</v>
      </c>
      <c r="C1300" t="s">
        <v>297</v>
      </c>
      <c r="D1300">
        <v>216</v>
      </c>
      <c r="E1300">
        <v>0</v>
      </c>
      <c r="F1300">
        <v>0</v>
      </c>
      <c r="G1300">
        <v>0</v>
      </c>
      <c r="H1300">
        <v>116874</v>
      </c>
      <c r="I1300">
        <v>0</v>
      </c>
      <c r="J1300">
        <v>0</v>
      </c>
      <c r="K1300">
        <v>0</v>
      </c>
    </row>
    <row r="1301" spans="1:11" x14ac:dyDescent="0.35">
      <c r="A1301" t="s">
        <v>283</v>
      </c>
      <c r="B1301">
        <v>202048</v>
      </c>
      <c r="C1301" t="s">
        <v>297</v>
      </c>
      <c r="D1301">
        <v>185</v>
      </c>
      <c r="E1301">
        <v>0</v>
      </c>
      <c r="F1301">
        <v>0</v>
      </c>
      <c r="G1301">
        <v>0</v>
      </c>
      <c r="H1301">
        <v>116689</v>
      </c>
      <c r="I1301">
        <v>0</v>
      </c>
      <c r="J1301">
        <v>0</v>
      </c>
      <c r="K1301">
        <v>0</v>
      </c>
    </row>
    <row r="1302" spans="1:11" x14ac:dyDescent="0.35">
      <c r="A1302" t="s">
        <v>241</v>
      </c>
      <c r="B1302">
        <v>202049</v>
      </c>
      <c r="C1302" t="s">
        <v>297</v>
      </c>
      <c r="D1302">
        <v>193</v>
      </c>
      <c r="E1302">
        <v>0</v>
      </c>
      <c r="F1302">
        <v>0</v>
      </c>
      <c r="G1302">
        <v>0</v>
      </c>
      <c r="H1302">
        <v>116496</v>
      </c>
      <c r="I1302">
        <v>0</v>
      </c>
      <c r="J1302">
        <v>0</v>
      </c>
      <c r="K1302">
        <v>0</v>
      </c>
    </row>
    <row r="1303" spans="1:11" x14ac:dyDescent="0.35">
      <c r="A1303" t="s">
        <v>284</v>
      </c>
      <c r="B1303">
        <v>202050</v>
      </c>
      <c r="C1303" t="s">
        <v>297</v>
      </c>
      <c r="D1303">
        <v>162</v>
      </c>
      <c r="E1303">
        <v>0</v>
      </c>
      <c r="F1303">
        <v>0</v>
      </c>
      <c r="G1303">
        <v>0</v>
      </c>
      <c r="H1303">
        <v>116334</v>
      </c>
      <c r="I1303">
        <v>0</v>
      </c>
      <c r="J1303">
        <v>0</v>
      </c>
      <c r="K1303">
        <v>0</v>
      </c>
    </row>
    <row r="1304" spans="1:11" x14ac:dyDescent="0.35">
      <c r="A1304" t="s">
        <v>242</v>
      </c>
      <c r="B1304">
        <v>202051</v>
      </c>
      <c r="C1304" t="s">
        <v>297</v>
      </c>
      <c r="D1304">
        <v>196</v>
      </c>
      <c r="E1304">
        <v>0</v>
      </c>
      <c r="F1304">
        <v>0</v>
      </c>
      <c r="G1304">
        <v>0</v>
      </c>
      <c r="H1304">
        <v>116138</v>
      </c>
      <c r="I1304">
        <v>0</v>
      </c>
      <c r="J1304">
        <v>0</v>
      </c>
      <c r="K1304">
        <v>0</v>
      </c>
    </row>
    <row r="1305" spans="1:11" x14ac:dyDescent="0.35">
      <c r="A1305" t="s">
        <v>10</v>
      </c>
      <c r="B1305">
        <v>202052</v>
      </c>
      <c r="C1305" t="s">
        <v>297</v>
      </c>
      <c r="D1305">
        <v>175</v>
      </c>
      <c r="E1305">
        <v>0</v>
      </c>
      <c r="F1305">
        <v>0</v>
      </c>
      <c r="G1305">
        <v>0</v>
      </c>
      <c r="H1305">
        <v>115963</v>
      </c>
      <c r="I1305">
        <v>86</v>
      </c>
      <c r="J1305">
        <v>86</v>
      </c>
      <c r="K1305">
        <v>0</v>
      </c>
    </row>
    <row r="1306" spans="1:11" x14ac:dyDescent="0.35">
      <c r="A1306" t="s">
        <v>32</v>
      </c>
      <c r="B1306">
        <v>202053</v>
      </c>
      <c r="C1306" t="s">
        <v>297</v>
      </c>
      <c r="D1306">
        <v>119</v>
      </c>
      <c r="E1306">
        <v>0</v>
      </c>
      <c r="F1306">
        <v>0</v>
      </c>
      <c r="G1306">
        <v>0</v>
      </c>
      <c r="H1306">
        <v>115844</v>
      </c>
      <c r="I1306">
        <v>828</v>
      </c>
      <c r="J1306">
        <v>828</v>
      </c>
      <c r="K1306">
        <v>0</v>
      </c>
    </row>
    <row r="1307" spans="1:11" x14ac:dyDescent="0.35">
      <c r="A1307" t="s">
        <v>33</v>
      </c>
      <c r="B1307">
        <v>202101</v>
      </c>
      <c r="C1307" t="s">
        <v>297</v>
      </c>
      <c r="D1307">
        <v>254</v>
      </c>
      <c r="E1307">
        <v>0</v>
      </c>
      <c r="F1307">
        <v>0</v>
      </c>
      <c r="G1307">
        <v>0</v>
      </c>
      <c r="H1307">
        <v>115590</v>
      </c>
      <c r="I1307">
        <v>3412</v>
      </c>
      <c r="J1307">
        <v>3412</v>
      </c>
      <c r="K1307">
        <v>0</v>
      </c>
    </row>
    <row r="1308" spans="1:11" x14ac:dyDescent="0.35">
      <c r="A1308" t="s">
        <v>34</v>
      </c>
      <c r="B1308">
        <v>202102</v>
      </c>
      <c r="C1308" t="s">
        <v>297</v>
      </c>
      <c r="D1308">
        <v>251</v>
      </c>
      <c r="E1308">
        <v>0</v>
      </c>
      <c r="F1308">
        <v>0</v>
      </c>
      <c r="G1308">
        <v>0</v>
      </c>
      <c r="H1308">
        <v>115339</v>
      </c>
      <c r="I1308">
        <v>8316</v>
      </c>
      <c r="J1308">
        <v>8149</v>
      </c>
      <c r="K1308">
        <v>167</v>
      </c>
    </row>
    <row r="1309" spans="1:11" x14ac:dyDescent="0.35">
      <c r="A1309" t="s">
        <v>35</v>
      </c>
      <c r="B1309">
        <v>202103</v>
      </c>
      <c r="C1309" t="s">
        <v>297</v>
      </c>
      <c r="D1309">
        <v>292</v>
      </c>
      <c r="E1309">
        <v>0</v>
      </c>
      <c r="F1309">
        <v>0</v>
      </c>
      <c r="G1309">
        <v>0</v>
      </c>
      <c r="H1309">
        <v>115047</v>
      </c>
      <c r="I1309">
        <v>11705</v>
      </c>
      <c r="J1309">
        <v>11318</v>
      </c>
      <c r="K1309">
        <v>387</v>
      </c>
    </row>
    <row r="1310" spans="1:11" x14ac:dyDescent="0.35">
      <c r="A1310" t="s">
        <v>36</v>
      </c>
      <c r="B1310">
        <v>202104</v>
      </c>
      <c r="C1310" t="s">
        <v>297</v>
      </c>
      <c r="D1310">
        <v>237</v>
      </c>
      <c r="E1310">
        <v>7</v>
      </c>
      <c r="F1310">
        <v>6</v>
      </c>
      <c r="G1310">
        <v>1</v>
      </c>
      <c r="H1310">
        <v>114810</v>
      </c>
      <c r="I1310">
        <v>13195</v>
      </c>
      <c r="J1310">
        <v>12747</v>
      </c>
      <c r="K1310">
        <v>448</v>
      </c>
    </row>
    <row r="1311" spans="1:11" x14ac:dyDescent="0.35">
      <c r="A1311" t="s">
        <v>37</v>
      </c>
      <c r="B1311">
        <v>202105</v>
      </c>
      <c r="C1311" t="s">
        <v>297</v>
      </c>
      <c r="D1311">
        <v>272</v>
      </c>
      <c r="E1311">
        <v>4</v>
      </c>
      <c r="F1311">
        <v>3</v>
      </c>
      <c r="G1311">
        <v>1</v>
      </c>
      <c r="H1311">
        <v>114538</v>
      </c>
      <c r="I1311">
        <v>13999</v>
      </c>
      <c r="J1311">
        <v>13390</v>
      </c>
      <c r="K1311">
        <v>609</v>
      </c>
    </row>
    <row r="1312" spans="1:11" x14ac:dyDescent="0.35">
      <c r="A1312" t="s">
        <v>38</v>
      </c>
      <c r="B1312">
        <v>202106</v>
      </c>
      <c r="C1312" t="s">
        <v>297</v>
      </c>
      <c r="D1312">
        <v>252</v>
      </c>
      <c r="E1312">
        <v>2</v>
      </c>
      <c r="F1312">
        <v>1</v>
      </c>
      <c r="G1312">
        <v>1</v>
      </c>
      <c r="H1312">
        <v>114286</v>
      </c>
      <c r="I1312">
        <v>14937</v>
      </c>
      <c r="J1312">
        <v>14037</v>
      </c>
      <c r="K1312">
        <v>900</v>
      </c>
    </row>
    <row r="1313" spans="1:11" x14ac:dyDescent="0.35">
      <c r="A1313" t="s">
        <v>39</v>
      </c>
      <c r="B1313">
        <v>202107</v>
      </c>
      <c r="C1313" t="s">
        <v>297</v>
      </c>
      <c r="D1313">
        <v>252</v>
      </c>
      <c r="E1313">
        <v>3</v>
      </c>
      <c r="F1313">
        <v>2</v>
      </c>
      <c r="G1313">
        <v>1</v>
      </c>
      <c r="H1313">
        <v>114034</v>
      </c>
      <c r="I1313">
        <v>16353</v>
      </c>
      <c r="J1313">
        <v>15233</v>
      </c>
      <c r="K1313">
        <v>1120</v>
      </c>
    </row>
    <row r="1314" spans="1:11" x14ac:dyDescent="0.35">
      <c r="A1314" t="s">
        <v>40</v>
      </c>
      <c r="B1314">
        <v>202108</v>
      </c>
      <c r="C1314" t="s">
        <v>297</v>
      </c>
      <c r="D1314">
        <v>262</v>
      </c>
      <c r="E1314">
        <v>3</v>
      </c>
      <c r="F1314">
        <v>3</v>
      </c>
      <c r="G1314">
        <v>0</v>
      </c>
      <c r="H1314">
        <v>113772</v>
      </c>
      <c r="I1314">
        <v>18516</v>
      </c>
      <c r="J1314">
        <v>17256</v>
      </c>
      <c r="K1314">
        <v>1260</v>
      </c>
    </row>
    <row r="1315" spans="1:11" x14ac:dyDescent="0.35">
      <c r="A1315" t="s">
        <v>41</v>
      </c>
      <c r="B1315">
        <v>202109</v>
      </c>
      <c r="C1315" t="s">
        <v>297</v>
      </c>
      <c r="D1315">
        <v>278</v>
      </c>
      <c r="E1315">
        <v>3</v>
      </c>
      <c r="F1315">
        <v>3</v>
      </c>
      <c r="G1315">
        <v>0</v>
      </c>
      <c r="H1315">
        <v>113494</v>
      </c>
      <c r="I1315">
        <v>25171</v>
      </c>
      <c r="J1315">
        <v>23138</v>
      </c>
      <c r="K1315">
        <v>2033</v>
      </c>
    </row>
    <row r="1316" spans="1:11" x14ac:dyDescent="0.35">
      <c r="A1316" t="s">
        <v>42</v>
      </c>
      <c r="B1316">
        <v>202110</v>
      </c>
      <c r="C1316" t="s">
        <v>297</v>
      </c>
      <c r="D1316">
        <v>320</v>
      </c>
      <c r="E1316">
        <v>13</v>
      </c>
      <c r="F1316">
        <v>8</v>
      </c>
      <c r="G1316">
        <v>5</v>
      </c>
      <c r="H1316">
        <v>113174</v>
      </c>
      <c r="I1316">
        <v>31248</v>
      </c>
      <c r="J1316">
        <v>28466</v>
      </c>
      <c r="K1316">
        <v>2782</v>
      </c>
    </row>
    <row r="1317" spans="1:11" x14ac:dyDescent="0.35">
      <c r="A1317" t="s">
        <v>43</v>
      </c>
      <c r="B1317">
        <v>202111</v>
      </c>
      <c r="C1317" t="s">
        <v>297</v>
      </c>
      <c r="D1317">
        <v>329</v>
      </c>
      <c r="E1317">
        <v>7</v>
      </c>
      <c r="F1317">
        <v>4</v>
      </c>
      <c r="G1317">
        <v>3</v>
      </c>
      <c r="H1317">
        <v>112845</v>
      </c>
      <c r="I1317">
        <v>35673</v>
      </c>
      <c r="J1317">
        <v>31755</v>
      </c>
      <c r="K1317">
        <v>3918</v>
      </c>
    </row>
    <row r="1318" spans="1:11" x14ac:dyDescent="0.35">
      <c r="A1318" t="s">
        <v>44</v>
      </c>
      <c r="B1318">
        <v>202112</v>
      </c>
      <c r="C1318" t="s">
        <v>297</v>
      </c>
      <c r="D1318">
        <v>297</v>
      </c>
      <c r="E1318">
        <v>8</v>
      </c>
      <c r="F1318">
        <v>5</v>
      </c>
      <c r="G1318">
        <v>3</v>
      </c>
      <c r="H1318">
        <v>112548</v>
      </c>
      <c r="I1318">
        <v>39452</v>
      </c>
      <c r="J1318">
        <v>34764</v>
      </c>
      <c r="K1318">
        <v>4688</v>
      </c>
    </row>
    <row r="1319" spans="1:11" x14ac:dyDescent="0.35">
      <c r="A1319" t="s">
        <v>45</v>
      </c>
      <c r="B1319">
        <v>202113</v>
      </c>
      <c r="C1319" t="s">
        <v>297</v>
      </c>
      <c r="D1319">
        <v>252</v>
      </c>
      <c r="E1319">
        <v>6</v>
      </c>
      <c r="F1319">
        <v>4</v>
      </c>
      <c r="G1319">
        <v>2</v>
      </c>
      <c r="H1319">
        <v>112296</v>
      </c>
      <c r="I1319">
        <v>44216</v>
      </c>
      <c r="J1319">
        <v>38164</v>
      </c>
      <c r="K1319">
        <v>6052</v>
      </c>
    </row>
    <row r="1320" spans="1:11" x14ac:dyDescent="0.35">
      <c r="A1320" t="s">
        <v>46</v>
      </c>
      <c r="B1320">
        <v>202114</v>
      </c>
      <c r="C1320" t="s">
        <v>297</v>
      </c>
      <c r="D1320">
        <v>243</v>
      </c>
      <c r="E1320">
        <v>7</v>
      </c>
      <c r="F1320">
        <v>4</v>
      </c>
      <c r="G1320">
        <v>3</v>
      </c>
      <c r="H1320">
        <v>112053</v>
      </c>
      <c r="I1320">
        <v>50936</v>
      </c>
      <c r="J1320">
        <v>43871</v>
      </c>
      <c r="K1320">
        <v>7065</v>
      </c>
    </row>
    <row r="1321" spans="1:11" x14ac:dyDescent="0.35">
      <c r="A1321" t="s">
        <v>47</v>
      </c>
      <c r="B1321">
        <v>202115</v>
      </c>
      <c r="C1321" t="s">
        <v>297</v>
      </c>
      <c r="D1321">
        <v>213</v>
      </c>
      <c r="E1321">
        <v>4</v>
      </c>
      <c r="F1321">
        <v>3</v>
      </c>
      <c r="G1321">
        <v>1</v>
      </c>
      <c r="H1321">
        <v>111840</v>
      </c>
      <c r="I1321">
        <v>67425</v>
      </c>
      <c r="J1321">
        <v>57812</v>
      </c>
      <c r="K1321">
        <v>9613</v>
      </c>
    </row>
    <row r="1322" spans="1:11" x14ac:dyDescent="0.35">
      <c r="A1322" t="s">
        <v>48</v>
      </c>
      <c r="B1322">
        <v>202116</v>
      </c>
      <c r="C1322" t="s">
        <v>297</v>
      </c>
      <c r="D1322">
        <v>218</v>
      </c>
      <c r="E1322">
        <v>13</v>
      </c>
      <c r="F1322">
        <v>13</v>
      </c>
      <c r="G1322">
        <v>0</v>
      </c>
      <c r="H1322">
        <v>111622</v>
      </c>
      <c r="I1322">
        <v>101655</v>
      </c>
      <c r="J1322">
        <v>90304</v>
      </c>
      <c r="K1322">
        <v>11351</v>
      </c>
    </row>
    <row r="1323" spans="1:11" x14ac:dyDescent="0.35">
      <c r="A1323" t="s">
        <v>49</v>
      </c>
      <c r="B1323">
        <v>202117</v>
      </c>
      <c r="C1323" t="s">
        <v>297</v>
      </c>
      <c r="D1323">
        <v>171</v>
      </c>
      <c r="E1323">
        <v>21</v>
      </c>
      <c r="F1323">
        <v>16</v>
      </c>
      <c r="G1323">
        <v>5</v>
      </c>
      <c r="H1323">
        <v>111451</v>
      </c>
      <c r="I1323">
        <v>201683</v>
      </c>
      <c r="J1323">
        <v>187968</v>
      </c>
      <c r="K1323">
        <v>13715</v>
      </c>
    </row>
    <row r="1324" spans="1:11" x14ac:dyDescent="0.35">
      <c r="A1324" t="s">
        <v>50</v>
      </c>
      <c r="B1324">
        <v>202118</v>
      </c>
      <c r="C1324" t="s">
        <v>297</v>
      </c>
      <c r="D1324">
        <v>171</v>
      </c>
      <c r="E1324">
        <v>18</v>
      </c>
      <c r="F1324">
        <v>17</v>
      </c>
      <c r="G1324">
        <v>1</v>
      </c>
      <c r="H1324">
        <v>111280</v>
      </c>
      <c r="I1324">
        <v>289095</v>
      </c>
      <c r="J1324">
        <v>272153</v>
      </c>
      <c r="K1324">
        <v>16942</v>
      </c>
    </row>
    <row r="1325" spans="1:11" x14ac:dyDescent="0.35">
      <c r="A1325" t="s">
        <v>51</v>
      </c>
      <c r="B1325">
        <v>202119</v>
      </c>
      <c r="C1325" t="s">
        <v>297</v>
      </c>
      <c r="D1325">
        <v>148</v>
      </c>
      <c r="E1325">
        <v>29</v>
      </c>
      <c r="F1325">
        <v>28</v>
      </c>
      <c r="G1325">
        <v>1</v>
      </c>
      <c r="H1325">
        <v>111132</v>
      </c>
      <c r="I1325">
        <v>334680</v>
      </c>
      <c r="J1325">
        <v>313958</v>
      </c>
      <c r="K1325">
        <v>20722</v>
      </c>
    </row>
    <row r="1326" spans="1:11" x14ac:dyDescent="0.35">
      <c r="A1326" t="s">
        <v>52</v>
      </c>
      <c r="B1326">
        <v>202120</v>
      </c>
      <c r="C1326" t="s">
        <v>297</v>
      </c>
      <c r="D1326">
        <v>141</v>
      </c>
      <c r="E1326">
        <v>30</v>
      </c>
      <c r="F1326">
        <v>28</v>
      </c>
      <c r="G1326">
        <v>2</v>
      </c>
      <c r="H1326">
        <v>110991</v>
      </c>
      <c r="I1326">
        <v>359447</v>
      </c>
      <c r="J1326">
        <v>334896</v>
      </c>
      <c r="K1326">
        <v>24551</v>
      </c>
    </row>
    <row r="1327" spans="1:11" x14ac:dyDescent="0.35">
      <c r="A1327" t="s">
        <v>53</v>
      </c>
      <c r="B1327">
        <v>202121</v>
      </c>
      <c r="C1327" t="s">
        <v>297</v>
      </c>
      <c r="D1327">
        <v>119</v>
      </c>
      <c r="E1327">
        <v>26</v>
      </c>
      <c r="F1327">
        <v>22</v>
      </c>
      <c r="G1327">
        <v>4</v>
      </c>
      <c r="H1327">
        <v>110872</v>
      </c>
      <c r="I1327">
        <v>375015</v>
      </c>
      <c r="J1327">
        <v>347229</v>
      </c>
      <c r="K1327">
        <v>27786</v>
      </c>
    </row>
    <row r="1328" spans="1:11" x14ac:dyDescent="0.35">
      <c r="A1328" t="s">
        <v>54</v>
      </c>
      <c r="B1328">
        <v>202122</v>
      </c>
      <c r="C1328" t="s">
        <v>297</v>
      </c>
      <c r="D1328">
        <v>110</v>
      </c>
      <c r="E1328">
        <v>41</v>
      </c>
      <c r="F1328">
        <v>35</v>
      </c>
      <c r="G1328">
        <v>6</v>
      </c>
      <c r="H1328">
        <v>110762</v>
      </c>
      <c r="I1328">
        <v>387183</v>
      </c>
      <c r="J1328">
        <v>356521</v>
      </c>
      <c r="K1328">
        <v>30662</v>
      </c>
    </row>
    <row r="1329" spans="1:11" x14ac:dyDescent="0.35">
      <c r="A1329" t="s">
        <v>55</v>
      </c>
      <c r="B1329">
        <v>202123</v>
      </c>
      <c r="C1329" t="s">
        <v>297</v>
      </c>
      <c r="D1329">
        <v>91</v>
      </c>
      <c r="E1329">
        <v>41</v>
      </c>
      <c r="F1329">
        <v>39</v>
      </c>
      <c r="G1329">
        <v>2</v>
      </c>
      <c r="H1329">
        <v>110671</v>
      </c>
      <c r="I1329">
        <v>396150</v>
      </c>
      <c r="J1329">
        <v>363189</v>
      </c>
      <c r="K1329">
        <v>32961</v>
      </c>
    </row>
    <row r="1330" spans="1:11" x14ac:dyDescent="0.35">
      <c r="A1330" t="s">
        <v>56</v>
      </c>
      <c r="B1330">
        <v>202124</v>
      </c>
      <c r="C1330" t="s">
        <v>297</v>
      </c>
      <c r="D1330">
        <v>96</v>
      </c>
      <c r="E1330">
        <v>48</v>
      </c>
      <c r="F1330">
        <v>42</v>
      </c>
      <c r="G1330">
        <v>6</v>
      </c>
      <c r="H1330">
        <v>110575</v>
      </c>
      <c r="I1330">
        <v>401771</v>
      </c>
      <c r="J1330">
        <v>367298</v>
      </c>
      <c r="K1330">
        <v>34473</v>
      </c>
    </row>
    <row r="1331" spans="1:11" x14ac:dyDescent="0.35">
      <c r="A1331" t="s">
        <v>57</v>
      </c>
      <c r="B1331">
        <v>202125</v>
      </c>
      <c r="C1331" t="s">
        <v>297</v>
      </c>
      <c r="D1331">
        <v>77</v>
      </c>
      <c r="E1331">
        <v>48</v>
      </c>
      <c r="F1331">
        <v>40</v>
      </c>
      <c r="G1331">
        <v>8</v>
      </c>
      <c r="H1331">
        <v>110498</v>
      </c>
      <c r="I1331">
        <v>405769</v>
      </c>
      <c r="J1331">
        <v>370508</v>
      </c>
      <c r="K1331">
        <v>35261</v>
      </c>
    </row>
    <row r="1332" spans="1:11" x14ac:dyDescent="0.35">
      <c r="A1332" t="s">
        <v>58</v>
      </c>
      <c r="B1332">
        <v>202126</v>
      </c>
      <c r="C1332" t="s">
        <v>297</v>
      </c>
      <c r="D1332">
        <v>82</v>
      </c>
      <c r="E1332">
        <v>45</v>
      </c>
      <c r="F1332">
        <v>38</v>
      </c>
      <c r="G1332">
        <v>7</v>
      </c>
      <c r="H1332">
        <v>110416</v>
      </c>
      <c r="I1332">
        <v>409641</v>
      </c>
      <c r="J1332">
        <v>373937</v>
      </c>
      <c r="K1332">
        <v>35704</v>
      </c>
    </row>
    <row r="1333" spans="1:11" x14ac:dyDescent="0.35">
      <c r="A1333" t="s">
        <v>59</v>
      </c>
      <c r="B1333">
        <v>202127</v>
      </c>
      <c r="C1333" t="s">
        <v>297</v>
      </c>
      <c r="D1333">
        <v>68</v>
      </c>
      <c r="E1333">
        <v>35</v>
      </c>
      <c r="F1333">
        <v>31</v>
      </c>
      <c r="G1333">
        <v>4</v>
      </c>
      <c r="H1333">
        <v>110348</v>
      </c>
      <c r="I1333">
        <v>412753</v>
      </c>
      <c r="J1333">
        <v>376868</v>
      </c>
      <c r="K1333">
        <v>35885</v>
      </c>
    </row>
    <row r="1334" spans="1:11" x14ac:dyDescent="0.35">
      <c r="A1334" t="s">
        <v>60</v>
      </c>
      <c r="B1334">
        <v>202128</v>
      </c>
      <c r="C1334" t="s">
        <v>297</v>
      </c>
      <c r="D1334">
        <v>69</v>
      </c>
      <c r="E1334">
        <v>56</v>
      </c>
      <c r="F1334">
        <v>55</v>
      </c>
      <c r="G1334">
        <v>1</v>
      </c>
      <c r="H1334">
        <v>110279</v>
      </c>
      <c r="I1334">
        <v>417170</v>
      </c>
      <c r="J1334">
        <v>380972</v>
      </c>
      <c r="K1334">
        <v>36198</v>
      </c>
    </row>
    <row r="1335" spans="1:11" x14ac:dyDescent="0.35">
      <c r="A1335" t="s">
        <v>61</v>
      </c>
      <c r="B1335">
        <v>202129</v>
      </c>
      <c r="C1335" t="s">
        <v>297</v>
      </c>
      <c r="D1335">
        <v>81</v>
      </c>
      <c r="E1335">
        <v>46</v>
      </c>
      <c r="F1335">
        <v>42</v>
      </c>
      <c r="G1335">
        <v>4</v>
      </c>
      <c r="H1335">
        <v>110198</v>
      </c>
      <c r="I1335">
        <v>420438</v>
      </c>
      <c r="J1335">
        <v>383986</v>
      </c>
      <c r="K1335">
        <v>36452</v>
      </c>
    </row>
    <row r="1336" spans="1:11" x14ac:dyDescent="0.35">
      <c r="A1336" t="s">
        <v>62</v>
      </c>
      <c r="B1336">
        <v>202130</v>
      </c>
      <c r="C1336" t="s">
        <v>297</v>
      </c>
      <c r="D1336">
        <v>84</v>
      </c>
      <c r="E1336">
        <v>57</v>
      </c>
      <c r="F1336">
        <v>50</v>
      </c>
      <c r="G1336">
        <v>7</v>
      </c>
      <c r="H1336">
        <v>110114</v>
      </c>
      <c r="I1336">
        <v>423283</v>
      </c>
      <c r="J1336">
        <v>386614</v>
      </c>
      <c r="K1336">
        <v>36669</v>
      </c>
    </row>
    <row r="1337" spans="1:11" x14ac:dyDescent="0.35">
      <c r="A1337" t="s">
        <v>63</v>
      </c>
      <c r="B1337">
        <v>202131</v>
      </c>
      <c r="C1337" t="s">
        <v>297</v>
      </c>
      <c r="D1337">
        <v>63</v>
      </c>
      <c r="E1337">
        <v>42</v>
      </c>
      <c r="F1337">
        <v>39</v>
      </c>
      <c r="G1337">
        <v>3</v>
      </c>
      <c r="H1337">
        <v>110051</v>
      </c>
      <c r="I1337">
        <v>425312</v>
      </c>
      <c r="J1337">
        <v>388440</v>
      </c>
      <c r="K1337">
        <v>36872</v>
      </c>
    </row>
    <row r="1338" spans="1:11" x14ac:dyDescent="0.35">
      <c r="A1338" t="s">
        <v>64</v>
      </c>
      <c r="B1338">
        <v>202132</v>
      </c>
      <c r="C1338" t="s">
        <v>297</v>
      </c>
      <c r="D1338">
        <v>73</v>
      </c>
      <c r="E1338">
        <v>56</v>
      </c>
      <c r="F1338">
        <v>50</v>
      </c>
      <c r="G1338">
        <v>6</v>
      </c>
      <c r="H1338">
        <v>109978</v>
      </c>
      <c r="I1338">
        <v>426572</v>
      </c>
      <c r="J1338">
        <v>389585</v>
      </c>
      <c r="K1338">
        <v>36987</v>
      </c>
    </row>
    <row r="1339" spans="1:11" x14ac:dyDescent="0.35">
      <c r="A1339" t="s">
        <v>65</v>
      </c>
      <c r="B1339">
        <v>202133</v>
      </c>
      <c r="C1339" t="s">
        <v>297</v>
      </c>
      <c r="D1339">
        <v>58</v>
      </c>
      <c r="E1339">
        <v>63</v>
      </c>
      <c r="F1339">
        <v>51</v>
      </c>
      <c r="G1339">
        <v>12</v>
      </c>
      <c r="H1339">
        <v>109920</v>
      </c>
      <c r="I1339">
        <v>427627</v>
      </c>
      <c r="J1339">
        <v>390554</v>
      </c>
      <c r="K1339">
        <v>37073</v>
      </c>
    </row>
    <row r="1340" spans="1:11" x14ac:dyDescent="0.35">
      <c r="A1340" t="s">
        <v>66</v>
      </c>
      <c r="B1340">
        <v>202134</v>
      </c>
      <c r="C1340" t="s">
        <v>297</v>
      </c>
      <c r="D1340">
        <v>83</v>
      </c>
      <c r="E1340">
        <v>57</v>
      </c>
      <c r="F1340">
        <v>49</v>
      </c>
      <c r="G1340">
        <v>8</v>
      </c>
      <c r="H1340">
        <v>109837</v>
      </c>
      <c r="I1340">
        <v>428692</v>
      </c>
      <c r="J1340">
        <v>391538</v>
      </c>
      <c r="K1340">
        <v>37154</v>
      </c>
    </row>
    <row r="1341" spans="1:11" x14ac:dyDescent="0.35">
      <c r="A1341" t="s">
        <v>67</v>
      </c>
      <c r="B1341">
        <v>202135</v>
      </c>
      <c r="C1341" t="s">
        <v>297</v>
      </c>
      <c r="D1341">
        <v>67</v>
      </c>
      <c r="E1341">
        <v>70</v>
      </c>
      <c r="F1341">
        <v>64</v>
      </c>
      <c r="G1341">
        <v>6</v>
      </c>
      <c r="H1341">
        <v>109770</v>
      </c>
      <c r="I1341">
        <v>429592</v>
      </c>
      <c r="J1341">
        <v>392340</v>
      </c>
      <c r="K1341">
        <v>37252</v>
      </c>
    </row>
    <row r="1342" spans="1:11" x14ac:dyDescent="0.35">
      <c r="A1342" t="s">
        <v>68</v>
      </c>
      <c r="B1342">
        <v>202136</v>
      </c>
      <c r="C1342" t="s">
        <v>297</v>
      </c>
      <c r="D1342">
        <v>64</v>
      </c>
      <c r="E1342">
        <v>53</v>
      </c>
      <c r="F1342">
        <v>46</v>
      </c>
      <c r="G1342">
        <v>7</v>
      </c>
      <c r="H1342">
        <v>109706</v>
      </c>
      <c r="I1342">
        <v>430481</v>
      </c>
      <c r="J1342">
        <v>393110</v>
      </c>
      <c r="K1342">
        <v>37371</v>
      </c>
    </row>
    <row r="1343" spans="1:11" x14ac:dyDescent="0.35">
      <c r="A1343" t="s">
        <v>69</v>
      </c>
      <c r="B1343">
        <v>202137</v>
      </c>
      <c r="C1343" t="s">
        <v>297</v>
      </c>
      <c r="D1343">
        <v>73</v>
      </c>
      <c r="E1343">
        <v>70</v>
      </c>
      <c r="F1343">
        <v>58</v>
      </c>
      <c r="G1343">
        <v>12</v>
      </c>
      <c r="H1343">
        <v>109633</v>
      </c>
      <c r="I1343">
        <v>431275</v>
      </c>
      <c r="J1343">
        <v>393820</v>
      </c>
      <c r="K1343">
        <v>37455</v>
      </c>
    </row>
    <row r="1344" spans="1:11" x14ac:dyDescent="0.35">
      <c r="A1344" t="s">
        <v>70</v>
      </c>
      <c r="B1344">
        <v>202138</v>
      </c>
      <c r="C1344" t="s">
        <v>297</v>
      </c>
      <c r="D1344">
        <v>67</v>
      </c>
      <c r="E1344">
        <v>58</v>
      </c>
      <c r="F1344">
        <v>48</v>
      </c>
      <c r="G1344">
        <v>10</v>
      </c>
      <c r="H1344">
        <v>109566</v>
      </c>
      <c r="I1344">
        <v>431972</v>
      </c>
      <c r="J1344">
        <v>394432</v>
      </c>
      <c r="K1344">
        <v>37540</v>
      </c>
    </row>
    <row r="1345" spans="1:11" x14ac:dyDescent="0.35">
      <c r="A1345" t="s">
        <v>71</v>
      </c>
      <c r="B1345">
        <v>202139</v>
      </c>
      <c r="C1345" t="s">
        <v>297</v>
      </c>
      <c r="D1345">
        <v>68</v>
      </c>
      <c r="E1345">
        <v>66</v>
      </c>
      <c r="F1345">
        <v>55</v>
      </c>
      <c r="G1345">
        <v>11</v>
      </c>
      <c r="H1345">
        <v>109498</v>
      </c>
      <c r="I1345">
        <v>432402</v>
      </c>
      <c r="J1345">
        <v>394829</v>
      </c>
      <c r="K1345">
        <v>37573</v>
      </c>
    </row>
    <row r="1346" spans="1:11" x14ac:dyDescent="0.35">
      <c r="A1346" t="s">
        <v>72</v>
      </c>
      <c r="B1346">
        <v>202140</v>
      </c>
      <c r="C1346" t="s">
        <v>297</v>
      </c>
      <c r="D1346">
        <v>61</v>
      </c>
      <c r="E1346">
        <v>73</v>
      </c>
      <c r="F1346">
        <v>59</v>
      </c>
      <c r="G1346">
        <v>14</v>
      </c>
      <c r="H1346">
        <v>109437</v>
      </c>
      <c r="I1346">
        <v>432902</v>
      </c>
      <c r="J1346">
        <v>395275</v>
      </c>
      <c r="K1346">
        <v>37627</v>
      </c>
    </row>
    <row r="1347" spans="1:11" x14ac:dyDescent="0.35">
      <c r="A1347" t="s">
        <v>73</v>
      </c>
      <c r="B1347">
        <v>202141</v>
      </c>
      <c r="C1347" t="s">
        <v>297</v>
      </c>
      <c r="D1347">
        <v>77</v>
      </c>
      <c r="E1347">
        <v>70</v>
      </c>
      <c r="F1347">
        <v>62</v>
      </c>
      <c r="G1347">
        <v>8</v>
      </c>
      <c r="H1347">
        <v>109360</v>
      </c>
      <c r="I1347">
        <v>433357</v>
      </c>
      <c r="J1347">
        <v>395674</v>
      </c>
      <c r="K1347">
        <v>37683</v>
      </c>
    </row>
    <row r="1348" spans="1:11" x14ac:dyDescent="0.35">
      <c r="A1348" t="s">
        <v>74</v>
      </c>
      <c r="B1348">
        <v>202142</v>
      </c>
      <c r="C1348" t="s">
        <v>297</v>
      </c>
      <c r="D1348">
        <v>78</v>
      </c>
      <c r="E1348">
        <v>85</v>
      </c>
      <c r="F1348">
        <v>77</v>
      </c>
      <c r="G1348">
        <v>8</v>
      </c>
      <c r="H1348">
        <v>109282</v>
      </c>
      <c r="I1348">
        <v>434246</v>
      </c>
      <c r="J1348">
        <v>396463</v>
      </c>
      <c r="K1348">
        <v>37783</v>
      </c>
    </row>
    <row r="1349" spans="1:11" x14ac:dyDescent="0.35">
      <c r="A1349" t="s">
        <v>75</v>
      </c>
      <c r="B1349">
        <v>202143</v>
      </c>
      <c r="C1349" t="s">
        <v>297</v>
      </c>
      <c r="D1349">
        <v>68</v>
      </c>
      <c r="E1349">
        <v>75</v>
      </c>
      <c r="F1349">
        <v>65</v>
      </c>
      <c r="G1349">
        <v>10</v>
      </c>
      <c r="H1349">
        <v>109214</v>
      </c>
      <c r="I1349">
        <v>435464</v>
      </c>
      <c r="J1349">
        <v>397529</v>
      </c>
      <c r="K1349">
        <v>37935</v>
      </c>
    </row>
    <row r="1350" spans="1:11" x14ac:dyDescent="0.35">
      <c r="A1350" t="s">
        <v>76</v>
      </c>
      <c r="B1350">
        <v>202144</v>
      </c>
      <c r="C1350" t="s">
        <v>297</v>
      </c>
      <c r="D1350">
        <v>81</v>
      </c>
      <c r="E1350">
        <v>80</v>
      </c>
      <c r="F1350">
        <v>73</v>
      </c>
      <c r="G1350">
        <v>7</v>
      </c>
      <c r="H1350">
        <v>109133</v>
      </c>
      <c r="I1350">
        <v>437728</v>
      </c>
      <c r="J1350">
        <v>399542</v>
      </c>
      <c r="K1350">
        <v>38186</v>
      </c>
    </row>
    <row r="1351" spans="1:11" x14ac:dyDescent="0.35">
      <c r="A1351" t="s">
        <v>77</v>
      </c>
      <c r="B1351">
        <v>202145</v>
      </c>
      <c r="C1351" t="s">
        <v>297</v>
      </c>
      <c r="D1351">
        <v>106</v>
      </c>
      <c r="E1351">
        <v>81</v>
      </c>
      <c r="F1351">
        <v>68</v>
      </c>
      <c r="G1351">
        <v>13</v>
      </c>
      <c r="H1351">
        <v>109027</v>
      </c>
      <c r="I1351">
        <v>439906</v>
      </c>
      <c r="J1351">
        <v>401499</v>
      </c>
      <c r="K1351">
        <v>38407</v>
      </c>
    </row>
    <row r="1352" spans="1:11" x14ac:dyDescent="0.35">
      <c r="A1352" t="s">
        <v>78</v>
      </c>
      <c r="B1352">
        <v>202146</v>
      </c>
      <c r="C1352" t="s">
        <v>297</v>
      </c>
      <c r="D1352">
        <v>94</v>
      </c>
      <c r="E1352">
        <v>81</v>
      </c>
      <c r="F1352">
        <v>73</v>
      </c>
      <c r="G1352">
        <v>8</v>
      </c>
      <c r="H1352">
        <v>108933</v>
      </c>
      <c r="I1352">
        <v>441939</v>
      </c>
      <c r="J1352">
        <v>403345</v>
      </c>
      <c r="K1352">
        <v>38594</v>
      </c>
    </row>
    <row r="1353" spans="1:11" x14ac:dyDescent="0.35">
      <c r="A1353" t="s">
        <v>79</v>
      </c>
      <c r="B1353">
        <v>202147</v>
      </c>
      <c r="C1353" t="s">
        <v>297</v>
      </c>
      <c r="D1353">
        <v>99</v>
      </c>
      <c r="E1353">
        <v>99</v>
      </c>
      <c r="F1353">
        <v>84</v>
      </c>
      <c r="G1353">
        <v>15</v>
      </c>
      <c r="H1353">
        <v>108834</v>
      </c>
      <c r="I1353">
        <v>444710</v>
      </c>
      <c r="J1353">
        <v>405825</v>
      </c>
      <c r="K1353">
        <v>38885</v>
      </c>
    </row>
    <row r="1354" spans="1:11" x14ac:dyDescent="0.35">
      <c r="A1354" t="s">
        <v>80</v>
      </c>
      <c r="B1354">
        <v>202148</v>
      </c>
      <c r="C1354" t="s">
        <v>297</v>
      </c>
      <c r="D1354">
        <v>122</v>
      </c>
      <c r="E1354">
        <v>100</v>
      </c>
      <c r="F1354">
        <v>91</v>
      </c>
      <c r="G1354">
        <v>9</v>
      </c>
      <c r="H1354">
        <v>108712</v>
      </c>
      <c r="I1354">
        <v>446930</v>
      </c>
      <c r="J1354">
        <v>407770</v>
      </c>
      <c r="K1354">
        <v>39160</v>
      </c>
    </row>
    <row r="1355" spans="1:11" x14ac:dyDescent="0.35">
      <c r="A1355" t="s">
        <v>81</v>
      </c>
      <c r="B1355">
        <v>202149</v>
      </c>
      <c r="C1355" t="s">
        <v>297</v>
      </c>
      <c r="D1355">
        <v>109</v>
      </c>
      <c r="E1355">
        <v>99</v>
      </c>
      <c r="F1355">
        <v>84</v>
      </c>
      <c r="G1355">
        <v>15</v>
      </c>
      <c r="H1355">
        <v>108603</v>
      </c>
      <c r="I1355">
        <v>448379</v>
      </c>
      <c r="J1355">
        <v>408984</v>
      </c>
      <c r="K1355">
        <v>39395</v>
      </c>
    </row>
    <row r="1356" spans="1:11" x14ac:dyDescent="0.35">
      <c r="A1356" t="s">
        <v>82</v>
      </c>
      <c r="B1356">
        <v>202150</v>
      </c>
      <c r="C1356" t="s">
        <v>297</v>
      </c>
      <c r="D1356">
        <v>106</v>
      </c>
      <c r="E1356">
        <v>97</v>
      </c>
      <c r="F1356">
        <v>84</v>
      </c>
      <c r="G1356">
        <v>13</v>
      </c>
      <c r="H1356">
        <v>108497</v>
      </c>
      <c r="I1356">
        <v>449680</v>
      </c>
      <c r="J1356">
        <v>410072</v>
      </c>
      <c r="K1356">
        <v>39608</v>
      </c>
    </row>
    <row r="1357" spans="1:11" x14ac:dyDescent="0.35">
      <c r="A1357" t="s">
        <v>83</v>
      </c>
      <c r="B1357">
        <v>202151</v>
      </c>
      <c r="C1357" t="s">
        <v>297</v>
      </c>
      <c r="D1357">
        <v>95</v>
      </c>
      <c r="E1357">
        <v>110</v>
      </c>
      <c r="F1357">
        <v>94</v>
      </c>
      <c r="G1357">
        <v>16</v>
      </c>
      <c r="H1357">
        <v>108402</v>
      </c>
      <c r="I1357">
        <v>450066</v>
      </c>
      <c r="J1357">
        <v>410414</v>
      </c>
      <c r="K1357">
        <v>39652</v>
      </c>
    </row>
    <row r="1358" spans="1:11" x14ac:dyDescent="0.35">
      <c r="A1358" t="s">
        <v>84</v>
      </c>
      <c r="B1358">
        <v>202152</v>
      </c>
      <c r="C1358" t="s">
        <v>297</v>
      </c>
      <c r="D1358">
        <v>68</v>
      </c>
      <c r="E1358">
        <v>58</v>
      </c>
      <c r="F1358">
        <v>48</v>
      </c>
      <c r="G1358">
        <v>10</v>
      </c>
      <c r="H1358">
        <v>108334</v>
      </c>
      <c r="I1358">
        <v>450274</v>
      </c>
      <c r="J1358">
        <v>410601</v>
      </c>
      <c r="K1358">
        <v>39673</v>
      </c>
    </row>
    <row r="1359" spans="1:11" x14ac:dyDescent="0.35">
      <c r="A1359" t="s">
        <v>285</v>
      </c>
      <c r="B1359">
        <v>202153</v>
      </c>
      <c r="C1359" t="s">
        <v>297</v>
      </c>
      <c r="D1359">
        <v>105</v>
      </c>
      <c r="E1359">
        <v>0</v>
      </c>
      <c r="F1359">
        <v>0</v>
      </c>
      <c r="G1359">
        <v>0</v>
      </c>
      <c r="H1359">
        <v>108229</v>
      </c>
      <c r="I1359">
        <v>450457</v>
      </c>
      <c r="J1359">
        <v>410784</v>
      </c>
      <c r="K1359">
        <v>39673</v>
      </c>
    </row>
    <row r="1360" spans="1:11" x14ac:dyDescent="0.35">
      <c r="A1360" t="s">
        <v>85</v>
      </c>
      <c r="B1360">
        <v>202201</v>
      </c>
      <c r="C1360" t="s">
        <v>297</v>
      </c>
      <c r="D1360">
        <v>98</v>
      </c>
      <c r="E1360">
        <v>90</v>
      </c>
      <c r="F1360">
        <v>74</v>
      </c>
      <c r="G1360">
        <v>16</v>
      </c>
      <c r="H1360">
        <v>108131</v>
      </c>
      <c r="I1360">
        <v>451010</v>
      </c>
      <c r="J1360">
        <v>411263</v>
      </c>
      <c r="K1360">
        <v>39747</v>
      </c>
    </row>
    <row r="1361" spans="1:11" x14ac:dyDescent="0.35">
      <c r="A1361" t="s">
        <v>86</v>
      </c>
      <c r="B1361">
        <v>202202</v>
      </c>
      <c r="C1361" t="s">
        <v>297</v>
      </c>
      <c r="D1361">
        <v>87</v>
      </c>
      <c r="E1361">
        <v>98</v>
      </c>
      <c r="F1361">
        <v>89</v>
      </c>
      <c r="G1361">
        <v>9</v>
      </c>
      <c r="H1361">
        <v>108044</v>
      </c>
      <c r="I1361">
        <v>451495</v>
      </c>
      <c r="J1361">
        <v>411675</v>
      </c>
      <c r="K1361">
        <v>39820</v>
      </c>
    </row>
    <row r="1362" spans="1:11" x14ac:dyDescent="0.35">
      <c r="A1362" t="s">
        <v>87</v>
      </c>
      <c r="B1362">
        <v>202203</v>
      </c>
      <c r="C1362" t="s">
        <v>297</v>
      </c>
      <c r="D1362">
        <v>83</v>
      </c>
      <c r="E1362">
        <v>58</v>
      </c>
      <c r="F1362">
        <v>46</v>
      </c>
      <c r="G1362">
        <v>12</v>
      </c>
      <c r="H1362">
        <v>107961</v>
      </c>
      <c r="I1362">
        <v>451879</v>
      </c>
      <c r="J1362">
        <v>412026</v>
      </c>
      <c r="K1362">
        <v>39853</v>
      </c>
    </row>
    <row r="1363" spans="1:11" x14ac:dyDescent="0.35">
      <c r="A1363" t="s">
        <v>88</v>
      </c>
      <c r="B1363">
        <v>202204</v>
      </c>
      <c r="C1363" t="s">
        <v>297</v>
      </c>
      <c r="D1363">
        <v>76</v>
      </c>
      <c r="E1363">
        <v>76</v>
      </c>
      <c r="F1363">
        <v>67</v>
      </c>
      <c r="G1363">
        <v>9</v>
      </c>
      <c r="H1363">
        <v>107885</v>
      </c>
      <c r="I1363">
        <v>452065</v>
      </c>
      <c r="J1363">
        <v>412189</v>
      </c>
      <c r="K1363">
        <v>39876</v>
      </c>
    </row>
    <row r="1364" spans="1:11" x14ac:dyDescent="0.35">
      <c r="A1364" t="s">
        <v>89</v>
      </c>
      <c r="B1364">
        <v>202205</v>
      </c>
      <c r="C1364" t="s">
        <v>297</v>
      </c>
      <c r="D1364">
        <v>71</v>
      </c>
      <c r="E1364">
        <v>93</v>
      </c>
      <c r="F1364">
        <v>81</v>
      </c>
      <c r="G1364">
        <v>12</v>
      </c>
      <c r="H1364">
        <v>107814</v>
      </c>
      <c r="I1364">
        <v>452137</v>
      </c>
      <c r="J1364">
        <v>412253</v>
      </c>
      <c r="K1364">
        <v>39884</v>
      </c>
    </row>
    <row r="1365" spans="1:11" x14ac:dyDescent="0.35">
      <c r="A1365" t="s">
        <v>90</v>
      </c>
      <c r="B1365">
        <v>202206</v>
      </c>
      <c r="C1365" t="s">
        <v>297</v>
      </c>
      <c r="D1365">
        <v>69</v>
      </c>
      <c r="E1365">
        <v>90</v>
      </c>
      <c r="F1365">
        <v>79</v>
      </c>
      <c r="G1365">
        <v>11</v>
      </c>
      <c r="H1365">
        <v>107745</v>
      </c>
      <c r="I1365">
        <v>452131</v>
      </c>
      <c r="J1365">
        <v>412249</v>
      </c>
      <c r="K1365">
        <v>39882</v>
      </c>
    </row>
    <row r="1366" spans="1:11" x14ac:dyDescent="0.35">
      <c r="A1366" t="s">
        <v>91</v>
      </c>
      <c r="B1366">
        <v>202207</v>
      </c>
      <c r="C1366" t="s">
        <v>297</v>
      </c>
      <c r="D1366">
        <v>62</v>
      </c>
      <c r="E1366">
        <v>92</v>
      </c>
      <c r="F1366">
        <v>81</v>
      </c>
      <c r="G1366">
        <v>11</v>
      </c>
      <c r="H1366">
        <v>107683</v>
      </c>
      <c r="I1366">
        <v>452099</v>
      </c>
      <c r="J1366">
        <v>412220</v>
      </c>
      <c r="K1366">
        <v>39879</v>
      </c>
    </row>
    <row r="1367" spans="1:11" x14ac:dyDescent="0.35">
      <c r="A1367" t="s">
        <v>92</v>
      </c>
      <c r="B1367">
        <v>202208</v>
      </c>
      <c r="C1367" t="s">
        <v>297</v>
      </c>
      <c r="D1367">
        <v>61</v>
      </c>
      <c r="E1367">
        <v>92</v>
      </c>
      <c r="F1367">
        <v>75</v>
      </c>
      <c r="G1367">
        <v>17</v>
      </c>
      <c r="H1367">
        <v>107622</v>
      </c>
      <c r="I1367">
        <v>452048</v>
      </c>
      <c r="J1367">
        <v>412180</v>
      </c>
      <c r="K1367">
        <v>39868</v>
      </c>
    </row>
    <row r="1368" spans="1:11" x14ac:dyDescent="0.35">
      <c r="A1368" t="s">
        <v>93</v>
      </c>
      <c r="B1368">
        <v>202209</v>
      </c>
      <c r="C1368" t="s">
        <v>297</v>
      </c>
      <c r="D1368">
        <v>59</v>
      </c>
      <c r="E1368">
        <v>78</v>
      </c>
      <c r="F1368">
        <v>70</v>
      </c>
      <c r="G1368">
        <v>8</v>
      </c>
      <c r="H1368">
        <v>107563</v>
      </c>
      <c r="I1368">
        <v>451996</v>
      </c>
      <c r="J1368">
        <v>412132</v>
      </c>
      <c r="K1368">
        <v>39864</v>
      </c>
    </row>
    <row r="1369" spans="1:11" x14ac:dyDescent="0.35">
      <c r="A1369" t="s">
        <v>94</v>
      </c>
      <c r="B1369">
        <v>202210</v>
      </c>
      <c r="C1369" t="s">
        <v>297</v>
      </c>
      <c r="D1369">
        <v>60</v>
      </c>
      <c r="E1369">
        <v>92</v>
      </c>
      <c r="F1369">
        <v>81</v>
      </c>
      <c r="G1369">
        <v>11</v>
      </c>
      <c r="H1369">
        <v>107503</v>
      </c>
      <c r="I1369">
        <v>451921</v>
      </c>
      <c r="J1369">
        <v>412063</v>
      </c>
      <c r="K1369">
        <v>39858</v>
      </c>
    </row>
    <row r="1370" spans="1:11" x14ac:dyDescent="0.35">
      <c r="A1370" t="s">
        <v>95</v>
      </c>
      <c r="B1370">
        <v>202211</v>
      </c>
      <c r="C1370" t="s">
        <v>297</v>
      </c>
      <c r="D1370">
        <v>61</v>
      </c>
      <c r="E1370">
        <v>92</v>
      </c>
      <c r="F1370">
        <v>78</v>
      </c>
      <c r="G1370">
        <v>14</v>
      </c>
      <c r="H1370">
        <v>107442</v>
      </c>
      <c r="I1370">
        <v>451850</v>
      </c>
      <c r="J1370">
        <v>412004</v>
      </c>
      <c r="K1370">
        <v>39846</v>
      </c>
    </row>
    <row r="1371" spans="1:11" x14ac:dyDescent="0.35">
      <c r="A1371" t="s">
        <v>96</v>
      </c>
      <c r="B1371">
        <v>202212</v>
      </c>
      <c r="C1371" t="s">
        <v>297</v>
      </c>
      <c r="D1371">
        <v>54</v>
      </c>
      <c r="E1371">
        <v>97</v>
      </c>
      <c r="F1371">
        <v>80</v>
      </c>
      <c r="G1371">
        <v>17</v>
      </c>
      <c r="H1371">
        <v>107388</v>
      </c>
      <c r="I1371">
        <v>451773</v>
      </c>
      <c r="J1371">
        <v>411941</v>
      </c>
      <c r="K1371">
        <v>39832</v>
      </c>
    </row>
    <row r="1372" spans="1:11" x14ac:dyDescent="0.35">
      <c r="A1372" t="s">
        <v>97</v>
      </c>
      <c r="B1372">
        <v>202213</v>
      </c>
      <c r="C1372" t="s">
        <v>297</v>
      </c>
      <c r="D1372">
        <v>67</v>
      </c>
      <c r="E1372">
        <v>105</v>
      </c>
      <c r="F1372">
        <v>92</v>
      </c>
      <c r="G1372">
        <v>13</v>
      </c>
      <c r="H1372">
        <v>107321</v>
      </c>
      <c r="I1372">
        <v>451685</v>
      </c>
      <c r="J1372">
        <v>411864</v>
      </c>
      <c r="K1372">
        <v>39821</v>
      </c>
    </row>
    <row r="1373" spans="1:11" x14ac:dyDescent="0.35">
      <c r="A1373" t="s">
        <v>98</v>
      </c>
      <c r="B1373">
        <v>202214</v>
      </c>
      <c r="C1373" t="s">
        <v>297</v>
      </c>
      <c r="D1373">
        <v>53</v>
      </c>
      <c r="E1373">
        <v>105</v>
      </c>
      <c r="F1373">
        <v>92</v>
      </c>
      <c r="G1373">
        <v>13</v>
      </c>
      <c r="H1373">
        <v>107268</v>
      </c>
      <c r="I1373">
        <v>451594</v>
      </c>
      <c r="J1373">
        <v>411784</v>
      </c>
      <c r="K1373">
        <v>39810</v>
      </c>
    </row>
    <row r="1374" spans="1:11" x14ac:dyDescent="0.35">
      <c r="A1374" t="s">
        <v>99</v>
      </c>
      <c r="B1374">
        <v>202215</v>
      </c>
      <c r="C1374" t="s">
        <v>297</v>
      </c>
      <c r="D1374">
        <v>51</v>
      </c>
      <c r="E1374">
        <v>100</v>
      </c>
      <c r="F1374">
        <v>86</v>
      </c>
      <c r="G1374">
        <v>14</v>
      </c>
      <c r="H1374">
        <v>107217</v>
      </c>
      <c r="I1374">
        <v>451509</v>
      </c>
      <c r="J1374">
        <v>411712</v>
      </c>
      <c r="K1374">
        <v>39797</v>
      </c>
    </row>
    <row r="1375" spans="1:11" x14ac:dyDescent="0.35">
      <c r="A1375" t="s">
        <v>100</v>
      </c>
      <c r="B1375">
        <v>202216</v>
      </c>
      <c r="C1375" t="s">
        <v>297</v>
      </c>
      <c r="D1375">
        <v>38</v>
      </c>
      <c r="E1375">
        <v>65</v>
      </c>
      <c r="F1375">
        <v>58</v>
      </c>
      <c r="G1375">
        <v>7</v>
      </c>
      <c r="H1375">
        <v>107179</v>
      </c>
      <c r="I1375">
        <v>451449</v>
      </c>
      <c r="J1375">
        <v>411657</v>
      </c>
      <c r="K1375">
        <v>39792</v>
      </c>
    </row>
    <row r="1376" spans="1:11" x14ac:dyDescent="0.35">
      <c r="A1376" t="s">
        <v>101</v>
      </c>
      <c r="B1376">
        <v>202217</v>
      </c>
      <c r="C1376" t="s">
        <v>297</v>
      </c>
      <c r="D1376">
        <v>46</v>
      </c>
      <c r="E1376">
        <v>85</v>
      </c>
      <c r="F1376">
        <v>73</v>
      </c>
      <c r="G1376">
        <v>12</v>
      </c>
      <c r="H1376">
        <v>107133</v>
      </c>
      <c r="I1376">
        <v>451375</v>
      </c>
      <c r="J1376">
        <v>411595</v>
      </c>
      <c r="K1376">
        <v>39780</v>
      </c>
    </row>
    <row r="1377" spans="1:11" x14ac:dyDescent="0.35">
      <c r="A1377" t="s">
        <v>102</v>
      </c>
      <c r="B1377">
        <v>202218</v>
      </c>
      <c r="C1377" t="s">
        <v>297</v>
      </c>
      <c r="D1377">
        <v>52</v>
      </c>
      <c r="E1377">
        <v>85</v>
      </c>
      <c r="F1377">
        <v>75</v>
      </c>
      <c r="G1377">
        <v>10</v>
      </c>
      <c r="H1377">
        <v>107081</v>
      </c>
      <c r="I1377">
        <v>451302</v>
      </c>
      <c r="J1377">
        <v>411532</v>
      </c>
      <c r="K1377">
        <v>39770</v>
      </c>
    </row>
    <row r="1378" spans="1:11" x14ac:dyDescent="0.35">
      <c r="A1378" t="s">
        <v>103</v>
      </c>
      <c r="B1378">
        <v>202219</v>
      </c>
      <c r="C1378" t="s">
        <v>297</v>
      </c>
      <c r="D1378">
        <v>54</v>
      </c>
      <c r="E1378">
        <v>95</v>
      </c>
      <c r="F1378">
        <v>86</v>
      </c>
      <c r="G1378">
        <v>9</v>
      </c>
      <c r="H1378">
        <v>107027</v>
      </c>
      <c r="I1378">
        <v>451218</v>
      </c>
      <c r="J1378">
        <v>411457</v>
      </c>
      <c r="K1378">
        <v>39761</v>
      </c>
    </row>
    <row r="1379" spans="1:11" x14ac:dyDescent="0.35">
      <c r="A1379" t="s">
        <v>104</v>
      </c>
      <c r="B1379">
        <v>202220</v>
      </c>
      <c r="C1379" t="s">
        <v>297</v>
      </c>
      <c r="D1379">
        <v>45</v>
      </c>
      <c r="E1379">
        <v>81</v>
      </c>
      <c r="F1379">
        <v>69</v>
      </c>
      <c r="G1379">
        <v>12</v>
      </c>
      <c r="H1379">
        <v>106982</v>
      </c>
      <c r="I1379">
        <v>451150</v>
      </c>
      <c r="J1379">
        <v>411401</v>
      </c>
      <c r="K1379">
        <v>39749</v>
      </c>
    </row>
    <row r="1380" spans="1:11" x14ac:dyDescent="0.35">
      <c r="A1380" t="s">
        <v>105</v>
      </c>
      <c r="B1380">
        <v>202221</v>
      </c>
      <c r="C1380" t="s">
        <v>297</v>
      </c>
      <c r="D1380">
        <v>32</v>
      </c>
      <c r="E1380">
        <v>67</v>
      </c>
      <c r="F1380">
        <v>56</v>
      </c>
      <c r="G1380">
        <v>11</v>
      </c>
      <c r="H1380">
        <v>106950</v>
      </c>
      <c r="I1380">
        <v>451097</v>
      </c>
      <c r="J1380">
        <v>411358</v>
      </c>
      <c r="K1380">
        <v>39739</v>
      </c>
    </row>
    <row r="1381" spans="1:11" x14ac:dyDescent="0.35">
      <c r="A1381" t="s">
        <v>106</v>
      </c>
      <c r="B1381">
        <v>202222</v>
      </c>
      <c r="C1381" t="s">
        <v>297</v>
      </c>
      <c r="D1381">
        <v>47</v>
      </c>
      <c r="E1381">
        <v>81</v>
      </c>
      <c r="F1381">
        <v>73</v>
      </c>
      <c r="G1381">
        <v>8</v>
      </c>
      <c r="H1381">
        <v>106903</v>
      </c>
      <c r="I1381">
        <v>451028</v>
      </c>
      <c r="J1381">
        <v>411296</v>
      </c>
      <c r="K1381">
        <v>39732</v>
      </c>
    </row>
    <row r="1382" spans="1:11" x14ac:dyDescent="0.35">
      <c r="A1382" t="s">
        <v>107</v>
      </c>
      <c r="B1382">
        <v>202223</v>
      </c>
      <c r="C1382" t="s">
        <v>297</v>
      </c>
      <c r="D1382">
        <v>39</v>
      </c>
      <c r="E1382">
        <v>79</v>
      </c>
      <c r="F1382">
        <v>68</v>
      </c>
      <c r="G1382">
        <v>11</v>
      </c>
      <c r="H1382">
        <v>106864</v>
      </c>
      <c r="I1382">
        <v>450956</v>
      </c>
      <c r="J1382">
        <v>411233</v>
      </c>
      <c r="K1382">
        <v>39723</v>
      </c>
    </row>
    <row r="1383" spans="1:11" x14ac:dyDescent="0.35">
      <c r="A1383" t="s">
        <v>108</v>
      </c>
      <c r="B1383">
        <v>202224</v>
      </c>
      <c r="C1383" t="s">
        <v>297</v>
      </c>
      <c r="D1383">
        <v>45</v>
      </c>
      <c r="E1383">
        <v>75</v>
      </c>
      <c r="F1383">
        <v>65</v>
      </c>
      <c r="G1383">
        <v>10</v>
      </c>
      <c r="H1383">
        <v>106819</v>
      </c>
      <c r="I1383">
        <v>450887</v>
      </c>
      <c r="J1383">
        <v>411174</v>
      </c>
      <c r="K1383">
        <v>39713</v>
      </c>
    </row>
    <row r="1384" spans="1:11" x14ac:dyDescent="0.35">
      <c r="A1384" t="s">
        <v>109</v>
      </c>
      <c r="B1384">
        <v>202225</v>
      </c>
      <c r="C1384" t="s">
        <v>297</v>
      </c>
      <c r="D1384">
        <v>34</v>
      </c>
      <c r="E1384">
        <v>77</v>
      </c>
      <c r="F1384">
        <v>66</v>
      </c>
      <c r="G1384">
        <v>11</v>
      </c>
      <c r="H1384">
        <v>106785</v>
      </c>
      <c r="I1384">
        <v>450816</v>
      </c>
      <c r="J1384">
        <v>411114</v>
      </c>
      <c r="K1384">
        <v>39702</v>
      </c>
    </row>
    <row r="1385" spans="1:11" x14ac:dyDescent="0.35">
      <c r="A1385" t="s">
        <v>110</v>
      </c>
      <c r="B1385">
        <v>202226</v>
      </c>
      <c r="C1385" t="s">
        <v>297</v>
      </c>
      <c r="D1385">
        <v>47</v>
      </c>
      <c r="E1385">
        <v>84</v>
      </c>
      <c r="F1385">
        <v>77</v>
      </c>
      <c r="G1385">
        <v>7</v>
      </c>
      <c r="H1385">
        <v>106738</v>
      </c>
      <c r="I1385">
        <v>450736</v>
      </c>
      <c r="J1385">
        <v>411041</v>
      </c>
      <c r="K1385">
        <v>39695</v>
      </c>
    </row>
    <row r="1386" spans="1:11" x14ac:dyDescent="0.35">
      <c r="A1386" t="s">
        <v>111</v>
      </c>
      <c r="B1386">
        <v>202227</v>
      </c>
      <c r="C1386" t="s">
        <v>297</v>
      </c>
      <c r="D1386">
        <v>37</v>
      </c>
      <c r="E1386">
        <v>81</v>
      </c>
      <c r="F1386">
        <v>70</v>
      </c>
      <c r="G1386">
        <v>11</v>
      </c>
      <c r="H1386">
        <v>106701</v>
      </c>
      <c r="I1386">
        <v>450661</v>
      </c>
      <c r="J1386">
        <v>410974</v>
      </c>
      <c r="K1386">
        <v>39687</v>
      </c>
    </row>
    <row r="1387" spans="1:11" x14ac:dyDescent="0.35">
      <c r="A1387" t="s">
        <v>112</v>
      </c>
      <c r="B1387">
        <v>202228</v>
      </c>
      <c r="C1387" t="s">
        <v>297</v>
      </c>
      <c r="D1387">
        <v>44</v>
      </c>
      <c r="E1387">
        <v>80</v>
      </c>
      <c r="F1387">
        <v>70</v>
      </c>
      <c r="G1387">
        <v>10</v>
      </c>
      <c r="H1387">
        <v>106657</v>
      </c>
      <c r="I1387">
        <v>450598</v>
      </c>
      <c r="J1387">
        <v>410920</v>
      </c>
      <c r="K1387">
        <v>39678</v>
      </c>
    </row>
    <row r="1388" spans="1:11" x14ac:dyDescent="0.35">
      <c r="A1388" t="s">
        <v>113</v>
      </c>
      <c r="B1388">
        <v>202229</v>
      </c>
      <c r="C1388" t="s">
        <v>297</v>
      </c>
      <c r="D1388">
        <v>42</v>
      </c>
      <c r="E1388">
        <v>86</v>
      </c>
      <c r="F1388">
        <v>76</v>
      </c>
      <c r="G1388">
        <v>10</v>
      </c>
      <c r="H1388">
        <v>106615</v>
      </c>
      <c r="I1388">
        <v>450534</v>
      </c>
      <c r="J1388">
        <v>410863</v>
      </c>
      <c r="K1388">
        <v>39671</v>
      </c>
    </row>
    <row r="1389" spans="1:11" x14ac:dyDescent="0.35">
      <c r="A1389" t="s">
        <v>114</v>
      </c>
      <c r="B1389">
        <v>202230</v>
      </c>
      <c r="C1389" t="s">
        <v>297</v>
      </c>
      <c r="D1389">
        <v>49</v>
      </c>
      <c r="E1389">
        <v>87</v>
      </c>
      <c r="F1389">
        <v>79</v>
      </c>
      <c r="G1389">
        <v>8</v>
      </c>
      <c r="H1389">
        <v>106566</v>
      </c>
      <c r="I1389">
        <v>450461</v>
      </c>
      <c r="J1389">
        <v>410796</v>
      </c>
      <c r="K1389">
        <v>39665</v>
      </c>
    </row>
    <row r="1390" spans="1:11" x14ac:dyDescent="0.35">
      <c r="A1390" t="s">
        <v>115</v>
      </c>
      <c r="B1390">
        <v>202231</v>
      </c>
      <c r="C1390" t="s">
        <v>297</v>
      </c>
      <c r="D1390">
        <v>30</v>
      </c>
      <c r="E1390">
        <v>80</v>
      </c>
      <c r="F1390">
        <v>71</v>
      </c>
      <c r="G1390">
        <v>9</v>
      </c>
      <c r="H1390">
        <v>106536</v>
      </c>
      <c r="I1390">
        <v>450394</v>
      </c>
      <c r="J1390">
        <v>410737</v>
      </c>
      <c r="K1390">
        <v>39657</v>
      </c>
    </row>
    <row r="1391" spans="1:11" x14ac:dyDescent="0.35">
      <c r="A1391" t="s">
        <v>116</v>
      </c>
      <c r="B1391">
        <v>202232</v>
      </c>
      <c r="C1391" t="s">
        <v>297</v>
      </c>
      <c r="D1391">
        <v>58</v>
      </c>
      <c r="E1391">
        <v>83</v>
      </c>
      <c r="F1391">
        <v>70</v>
      </c>
      <c r="G1391">
        <v>13</v>
      </c>
      <c r="H1391">
        <v>106478</v>
      </c>
      <c r="I1391">
        <v>450323</v>
      </c>
      <c r="J1391">
        <v>410678</v>
      </c>
      <c r="K1391">
        <v>39645</v>
      </c>
    </row>
    <row r="1392" spans="1:11" x14ac:dyDescent="0.35">
      <c r="A1392" t="s">
        <v>117</v>
      </c>
      <c r="B1392">
        <v>202233</v>
      </c>
      <c r="C1392" t="s">
        <v>297</v>
      </c>
      <c r="D1392">
        <v>45</v>
      </c>
      <c r="E1392">
        <v>89</v>
      </c>
      <c r="F1392">
        <v>73</v>
      </c>
      <c r="G1392">
        <v>16</v>
      </c>
      <c r="H1392">
        <v>106433</v>
      </c>
      <c r="I1392">
        <v>450256</v>
      </c>
      <c r="J1392">
        <v>410623</v>
      </c>
      <c r="K1392">
        <v>39633</v>
      </c>
    </row>
    <row r="1393" spans="1:11" x14ac:dyDescent="0.35">
      <c r="A1393" t="s">
        <v>118</v>
      </c>
      <c r="B1393">
        <v>202234</v>
      </c>
      <c r="C1393" t="s">
        <v>297</v>
      </c>
      <c r="D1393">
        <v>51</v>
      </c>
      <c r="E1393">
        <v>66</v>
      </c>
      <c r="F1393">
        <v>62</v>
      </c>
      <c r="G1393">
        <v>4</v>
      </c>
      <c r="H1393">
        <v>106382</v>
      </c>
      <c r="I1393">
        <v>450211</v>
      </c>
      <c r="J1393">
        <v>410579</v>
      </c>
      <c r="K1393">
        <v>39632</v>
      </c>
    </row>
    <row r="1394" spans="1:11" x14ac:dyDescent="0.35">
      <c r="A1394" t="s">
        <v>119</v>
      </c>
      <c r="B1394">
        <v>202235</v>
      </c>
      <c r="C1394" t="s">
        <v>297</v>
      </c>
      <c r="D1394">
        <v>45</v>
      </c>
      <c r="E1394">
        <v>92</v>
      </c>
      <c r="F1394">
        <v>77</v>
      </c>
      <c r="G1394">
        <v>15</v>
      </c>
      <c r="H1394">
        <v>106337</v>
      </c>
      <c r="I1394">
        <v>450134</v>
      </c>
      <c r="J1394">
        <v>410516</v>
      </c>
      <c r="K1394">
        <v>39618</v>
      </c>
    </row>
    <row r="1395" spans="1:11" x14ac:dyDescent="0.35">
      <c r="A1395" t="s">
        <v>120</v>
      </c>
      <c r="B1395">
        <v>202236</v>
      </c>
      <c r="C1395" t="s">
        <v>297</v>
      </c>
      <c r="D1395">
        <v>48</v>
      </c>
      <c r="E1395">
        <v>85</v>
      </c>
      <c r="F1395">
        <v>74</v>
      </c>
      <c r="G1395">
        <v>11</v>
      </c>
      <c r="H1395">
        <v>106289</v>
      </c>
      <c r="I1395">
        <v>450062</v>
      </c>
      <c r="J1395">
        <v>410453</v>
      </c>
      <c r="K1395">
        <v>39609</v>
      </c>
    </row>
    <row r="1396" spans="1:11" x14ac:dyDescent="0.35">
      <c r="A1396" t="s">
        <v>121</v>
      </c>
      <c r="B1396">
        <v>202237</v>
      </c>
      <c r="C1396" t="s">
        <v>297</v>
      </c>
      <c r="D1396">
        <v>46</v>
      </c>
      <c r="E1396">
        <v>102</v>
      </c>
      <c r="F1396">
        <v>89</v>
      </c>
      <c r="G1396">
        <v>13</v>
      </c>
      <c r="H1396">
        <v>106243</v>
      </c>
      <c r="I1396">
        <v>449971</v>
      </c>
      <c r="J1396">
        <v>410374</v>
      </c>
      <c r="K1396">
        <v>39597</v>
      </c>
    </row>
    <row r="1397" spans="1:11" x14ac:dyDescent="0.35">
      <c r="A1397" t="s">
        <v>122</v>
      </c>
      <c r="B1397">
        <v>202238</v>
      </c>
      <c r="C1397" t="s">
        <v>297</v>
      </c>
      <c r="D1397">
        <v>53</v>
      </c>
      <c r="E1397">
        <v>90</v>
      </c>
      <c r="F1397">
        <v>80</v>
      </c>
      <c r="G1397">
        <v>10</v>
      </c>
      <c r="H1397">
        <v>106190</v>
      </c>
      <c r="I1397">
        <v>449900</v>
      </c>
      <c r="J1397">
        <v>410311</v>
      </c>
      <c r="K1397">
        <v>39589</v>
      </c>
    </row>
    <row r="1398" spans="1:11" x14ac:dyDescent="0.35">
      <c r="A1398" t="s">
        <v>123</v>
      </c>
      <c r="B1398">
        <v>202239</v>
      </c>
      <c r="C1398" t="s">
        <v>297</v>
      </c>
      <c r="D1398">
        <v>49</v>
      </c>
      <c r="E1398">
        <v>96</v>
      </c>
      <c r="F1398">
        <v>86</v>
      </c>
      <c r="G1398">
        <v>10</v>
      </c>
      <c r="H1398">
        <v>106141</v>
      </c>
      <c r="I1398">
        <v>449814</v>
      </c>
      <c r="J1398">
        <v>410233</v>
      </c>
      <c r="K1398">
        <v>39581</v>
      </c>
    </row>
    <row r="1399" spans="1:11" x14ac:dyDescent="0.35">
      <c r="A1399" t="s">
        <v>124</v>
      </c>
      <c r="B1399">
        <v>202240</v>
      </c>
      <c r="C1399" t="s">
        <v>297</v>
      </c>
      <c r="D1399">
        <v>56</v>
      </c>
      <c r="E1399">
        <v>102</v>
      </c>
      <c r="F1399">
        <v>85</v>
      </c>
      <c r="G1399">
        <v>17</v>
      </c>
      <c r="H1399">
        <v>106085</v>
      </c>
      <c r="I1399">
        <v>449728</v>
      </c>
      <c r="J1399">
        <v>410164</v>
      </c>
      <c r="K1399">
        <v>39564</v>
      </c>
    </row>
    <row r="1400" spans="1:11" x14ac:dyDescent="0.35">
      <c r="A1400" t="s">
        <v>125</v>
      </c>
      <c r="B1400">
        <v>202241</v>
      </c>
      <c r="C1400" t="s">
        <v>297</v>
      </c>
      <c r="D1400">
        <v>38</v>
      </c>
      <c r="E1400">
        <v>94</v>
      </c>
      <c r="F1400">
        <v>80</v>
      </c>
      <c r="G1400">
        <v>14</v>
      </c>
      <c r="H1400">
        <v>106047</v>
      </c>
      <c r="I1400">
        <v>449643</v>
      </c>
      <c r="J1400">
        <v>410091</v>
      </c>
      <c r="K1400">
        <v>39552</v>
      </c>
    </row>
    <row r="1401" spans="1:11" x14ac:dyDescent="0.35">
      <c r="A1401" t="s">
        <v>126</v>
      </c>
      <c r="B1401">
        <v>202242</v>
      </c>
      <c r="C1401" t="s">
        <v>297</v>
      </c>
      <c r="D1401">
        <v>45</v>
      </c>
      <c r="E1401">
        <v>108</v>
      </c>
      <c r="F1401">
        <v>90</v>
      </c>
      <c r="G1401">
        <v>18</v>
      </c>
      <c r="H1401">
        <v>106002</v>
      </c>
      <c r="I1401">
        <v>449546</v>
      </c>
      <c r="J1401">
        <v>410011</v>
      </c>
      <c r="K1401">
        <v>39535</v>
      </c>
    </row>
    <row r="1402" spans="1:11" x14ac:dyDescent="0.35">
      <c r="A1402" t="s">
        <v>127</v>
      </c>
      <c r="B1402">
        <v>202243</v>
      </c>
      <c r="C1402" t="s">
        <v>297</v>
      </c>
      <c r="D1402">
        <v>56</v>
      </c>
      <c r="E1402">
        <v>96</v>
      </c>
      <c r="F1402">
        <v>82</v>
      </c>
      <c r="G1402">
        <v>14</v>
      </c>
      <c r="H1402">
        <v>105946</v>
      </c>
      <c r="I1402">
        <v>449451</v>
      </c>
      <c r="J1402">
        <v>409930</v>
      </c>
      <c r="K1402">
        <v>39521</v>
      </c>
    </row>
    <row r="1403" spans="1:11" x14ac:dyDescent="0.35">
      <c r="A1403" t="s">
        <v>128</v>
      </c>
      <c r="B1403">
        <v>202244</v>
      </c>
      <c r="C1403" t="s">
        <v>297</v>
      </c>
      <c r="D1403">
        <v>43</v>
      </c>
      <c r="E1403">
        <v>84</v>
      </c>
      <c r="F1403">
        <v>74</v>
      </c>
      <c r="G1403">
        <v>10</v>
      </c>
      <c r="H1403">
        <v>105903</v>
      </c>
      <c r="I1403">
        <v>449373</v>
      </c>
      <c r="J1403">
        <v>409862</v>
      </c>
      <c r="K1403">
        <v>39511</v>
      </c>
    </row>
    <row r="1404" spans="1:11" x14ac:dyDescent="0.35">
      <c r="A1404" t="s">
        <v>129</v>
      </c>
      <c r="B1404">
        <v>202245</v>
      </c>
      <c r="C1404" t="s">
        <v>297</v>
      </c>
      <c r="D1404">
        <v>43</v>
      </c>
      <c r="E1404">
        <v>88</v>
      </c>
      <c r="F1404">
        <v>75</v>
      </c>
      <c r="G1404">
        <v>13</v>
      </c>
      <c r="H1404">
        <v>105860</v>
      </c>
      <c r="I1404">
        <v>449289</v>
      </c>
      <c r="J1404">
        <v>409790</v>
      </c>
      <c r="K1404">
        <v>39499</v>
      </c>
    </row>
    <row r="1405" spans="1:11" x14ac:dyDescent="0.35">
      <c r="A1405" t="s">
        <v>130</v>
      </c>
      <c r="B1405">
        <v>202246</v>
      </c>
      <c r="C1405" t="s">
        <v>297</v>
      </c>
      <c r="D1405">
        <v>46</v>
      </c>
      <c r="E1405">
        <v>96</v>
      </c>
      <c r="F1405">
        <v>82</v>
      </c>
      <c r="G1405">
        <v>14</v>
      </c>
      <c r="H1405">
        <v>105814</v>
      </c>
      <c r="I1405">
        <v>449196</v>
      </c>
      <c r="J1405">
        <v>409711</v>
      </c>
      <c r="K1405">
        <v>39485</v>
      </c>
    </row>
    <row r="1406" spans="1:11" x14ac:dyDescent="0.35">
      <c r="A1406" t="s">
        <v>131</v>
      </c>
      <c r="B1406">
        <v>202247</v>
      </c>
      <c r="C1406" t="s">
        <v>297</v>
      </c>
      <c r="D1406">
        <v>47</v>
      </c>
      <c r="E1406">
        <v>95</v>
      </c>
      <c r="F1406">
        <v>82</v>
      </c>
      <c r="G1406">
        <v>13</v>
      </c>
      <c r="H1406">
        <v>105767</v>
      </c>
      <c r="I1406">
        <v>449103</v>
      </c>
      <c r="J1406">
        <v>409631</v>
      </c>
      <c r="K1406">
        <v>39472</v>
      </c>
    </row>
    <row r="1407" spans="1:11" x14ac:dyDescent="0.35">
      <c r="A1407" t="s">
        <v>132</v>
      </c>
      <c r="B1407">
        <v>202248</v>
      </c>
      <c r="C1407" t="s">
        <v>297</v>
      </c>
      <c r="D1407">
        <v>49</v>
      </c>
      <c r="E1407">
        <v>93</v>
      </c>
      <c r="F1407">
        <v>86</v>
      </c>
      <c r="G1407">
        <v>7</v>
      </c>
      <c r="H1407">
        <v>105718</v>
      </c>
      <c r="I1407">
        <v>449013</v>
      </c>
      <c r="J1407">
        <v>409548</v>
      </c>
      <c r="K1407">
        <v>39465</v>
      </c>
    </row>
    <row r="1408" spans="1:11" x14ac:dyDescent="0.35">
      <c r="A1408" t="s">
        <v>133</v>
      </c>
      <c r="B1408">
        <v>202249</v>
      </c>
      <c r="C1408" t="s">
        <v>297</v>
      </c>
      <c r="D1408">
        <v>53</v>
      </c>
      <c r="E1408">
        <v>101</v>
      </c>
      <c r="F1408">
        <v>90</v>
      </c>
      <c r="G1408">
        <v>11</v>
      </c>
      <c r="H1408">
        <v>105665</v>
      </c>
      <c r="I1408">
        <v>448917</v>
      </c>
      <c r="J1408">
        <v>409463</v>
      </c>
      <c r="K1408">
        <v>39454</v>
      </c>
    </row>
    <row r="1409" spans="1:11" x14ac:dyDescent="0.35">
      <c r="A1409" t="s">
        <v>134</v>
      </c>
      <c r="B1409">
        <v>202250</v>
      </c>
      <c r="C1409" t="s">
        <v>297</v>
      </c>
      <c r="D1409">
        <v>59</v>
      </c>
      <c r="E1409">
        <v>128</v>
      </c>
      <c r="F1409">
        <v>108</v>
      </c>
      <c r="G1409">
        <v>20</v>
      </c>
      <c r="H1409">
        <v>105606</v>
      </c>
      <c r="I1409">
        <v>448793</v>
      </c>
      <c r="J1409">
        <v>409358</v>
      </c>
      <c r="K1409">
        <v>39435</v>
      </c>
    </row>
    <row r="1410" spans="1:11" x14ac:dyDescent="0.35">
      <c r="A1410" t="s">
        <v>151</v>
      </c>
      <c r="B1410">
        <v>202251</v>
      </c>
      <c r="C1410" t="s">
        <v>297</v>
      </c>
      <c r="D1410">
        <v>55</v>
      </c>
      <c r="E1410">
        <v>117</v>
      </c>
      <c r="F1410">
        <v>101</v>
      </c>
      <c r="G1410">
        <v>16</v>
      </c>
      <c r="H1410">
        <v>105551</v>
      </c>
      <c r="I1410">
        <v>448677</v>
      </c>
      <c r="J1410">
        <v>409258</v>
      </c>
      <c r="K1410">
        <v>39419</v>
      </c>
    </row>
    <row r="1411" spans="1:11" x14ac:dyDescent="0.35">
      <c r="A1411" t="s">
        <v>152</v>
      </c>
      <c r="B1411">
        <v>202252</v>
      </c>
      <c r="C1411" t="s">
        <v>297</v>
      </c>
      <c r="D1411">
        <v>76</v>
      </c>
      <c r="E1411">
        <v>130</v>
      </c>
      <c r="F1411">
        <v>108</v>
      </c>
      <c r="G1411">
        <v>22</v>
      </c>
      <c r="H1411">
        <v>105475</v>
      </c>
      <c r="I1411">
        <v>448550</v>
      </c>
      <c r="J1411">
        <v>409153</v>
      </c>
      <c r="K1411">
        <v>39397</v>
      </c>
    </row>
    <row r="1412" spans="1:11" x14ac:dyDescent="0.35">
      <c r="A1412" t="s">
        <v>243</v>
      </c>
      <c r="B1412">
        <v>202001</v>
      </c>
      <c r="C1412" t="s">
        <v>298</v>
      </c>
      <c r="D1412">
        <v>59</v>
      </c>
      <c r="E1412">
        <v>0</v>
      </c>
      <c r="F1412">
        <v>0</v>
      </c>
      <c r="G1412">
        <v>0</v>
      </c>
      <c r="H1412">
        <v>145706</v>
      </c>
      <c r="I1412">
        <v>0</v>
      </c>
      <c r="J1412">
        <v>0</v>
      </c>
      <c r="K1412">
        <v>0</v>
      </c>
    </row>
    <row r="1413" spans="1:11" x14ac:dyDescent="0.35">
      <c r="A1413" t="s">
        <v>244</v>
      </c>
      <c r="B1413">
        <v>202002</v>
      </c>
      <c r="C1413" t="s">
        <v>298</v>
      </c>
      <c r="D1413">
        <v>105</v>
      </c>
      <c r="E1413">
        <v>0</v>
      </c>
      <c r="F1413">
        <v>0</v>
      </c>
      <c r="G1413">
        <v>0</v>
      </c>
      <c r="H1413">
        <v>145601</v>
      </c>
      <c r="I1413">
        <v>0</v>
      </c>
      <c r="J1413">
        <v>0</v>
      </c>
      <c r="K1413">
        <v>0</v>
      </c>
    </row>
    <row r="1414" spans="1:11" x14ac:dyDescent="0.35">
      <c r="A1414" t="s">
        <v>245</v>
      </c>
      <c r="B1414">
        <v>202003</v>
      </c>
      <c r="C1414" t="s">
        <v>298</v>
      </c>
      <c r="D1414">
        <v>77</v>
      </c>
      <c r="E1414">
        <v>0</v>
      </c>
      <c r="F1414">
        <v>0</v>
      </c>
      <c r="G1414">
        <v>0</v>
      </c>
      <c r="H1414">
        <v>145524</v>
      </c>
      <c r="I1414">
        <v>0</v>
      </c>
      <c r="J1414">
        <v>0</v>
      </c>
      <c r="K1414">
        <v>0</v>
      </c>
    </row>
    <row r="1415" spans="1:11" x14ac:dyDescent="0.35">
      <c r="A1415" t="s">
        <v>246</v>
      </c>
      <c r="B1415">
        <v>202004</v>
      </c>
      <c r="C1415" t="s">
        <v>298</v>
      </c>
      <c r="D1415">
        <v>72</v>
      </c>
      <c r="E1415">
        <v>0</v>
      </c>
      <c r="F1415">
        <v>0</v>
      </c>
      <c r="G1415">
        <v>0</v>
      </c>
      <c r="H1415">
        <v>145452</v>
      </c>
      <c r="I1415">
        <v>0</v>
      </c>
      <c r="J1415">
        <v>0</v>
      </c>
      <c r="K1415">
        <v>0</v>
      </c>
    </row>
    <row r="1416" spans="1:11" x14ac:dyDescent="0.35">
      <c r="A1416" t="s">
        <v>247</v>
      </c>
      <c r="B1416">
        <v>202005</v>
      </c>
      <c r="C1416" t="s">
        <v>298</v>
      </c>
      <c r="D1416">
        <v>87</v>
      </c>
      <c r="E1416">
        <v>0</v>
      </c>
      <c r="F1416">
        <v>0</v>
      </c>
      <c r="G1416">
        <v>0</v>
      </c>
      <c r="H1416">
        <v>145365</v>
      </c>
      <c r="I1416">
        <v>0</v>
      </c>
      <c r="J1416">
        <v>0</v>
      </c>
      <c r="K1416">
        <v>0</v>
      </c>
    </row>
    <row r="1417" spans="1:11" x14ac:dyDescent="0.35">
      <c r="A1417" t="s">
        <v>248</v>
      </c>
      <c r="B1417">
        <v>202006</v>
      </c>
      <c r="C1417" t="s">
        <v>298</v>
      </c>
      <c r="D1417">
        <v>80</v>
      </c>
      <c r="E1417">
        <v>0</v>
      </c>
      <c r="F1417">
        <v>0</v>
      </c>
      <c r="G1417">
        <v>0</v>
      </c>
      <c r="H1417">
        <v>145285</v>
      </c>
      <c r="I1417">
        <v>0</v>
      </c>
      <c r="J1417">
        <v>0</v>
      </c>
      <c r="K1417">
        <v>0</v>
      </c>
    </row>
    <row r="1418" spans="1:11" x14ac:dyDescent="0.35">
      <c r="A1418" t="s">
        <v>249</v>
      </c>
      <c r="B1418">
        <v>202007</v>
      </c>
      <c r="C1418" t="s">
        <v>298</v>
      </c>
      <c r="D1418">
        <v>86</v>
      </c>
      <c r="E1418">
        <v>0</v>
      </c>
      <c r="F1418">
        <v>0</v>
      </c>
      <c r="G1418">
        <v>0</v>
      </c>
      <c r="H1418">
        <v>145199</v>
      </c>
      <c r="I1418">
        <v>0</v>
      </c>
      <c r="J1418">
        <v>0</v>
      </c>
      <c r="K1418">
        <v>0</v>
      </c>
    </row>
    <row r="1419" spans="1:11" x14ac:dyDescent="0.35">
      <c r="A1419" t="s">
        <v>250</v>
      </c>
      <c r="B1419">
        <v>202008</v>
      </c>
      <c r="C1419" t="s">
        <v>298</v>
      </c>
      <c r="D1419">
        <v>90</v>
      </c>
      <c r="E1419">
        <v>0</v>
      </c>
      <c r="F1419">
        <v>0</v>
      </c>
      <c r="G1419">
        <v>0</v>
      </c>
      <c r="H1419">
        <v>145109</v>
      </c>
      <c r="I1419">
        <v>0</v>
      </c>
      <c r="J1419">
        <v>0</v>
      </c>
      <c r="K1419">
        <v>0</v>
      </c>
    </row>
    <row r="1420" spans="1:11" x14ac:dyDescent="0.35">
      <c r="A1420" t="s">
        <v>251</v>
      </c>
      <c r="B1420">
        <v>202009</v>
      </c>
      <c r="C1420" t="s">
        <v>298</v>
      </c>
      <c r="D1420">
        <v>78</v>
      </c>
      <c r="E1420">
        <v>0</v>
      </c>
      <c r="F1420">
        <v>0</v>
      </c>
      <c r="G1420">
        <v>0</v>
      </c>
      <c r="H1420">
        <v>145031</v>
      </c>
      <c r="I1420">
        <v>0</v>
      </c>
      <c r="J1420">
        <v>0</v>
      </c>
      <c r="K1420">
        <v>0</v>
      </c>
    </row>
    <row r="1421" spans="1:11" x14ac:dyDescent="0.35">
      <c r="A1421" t="s">
        <v>252</v>
      </c>
      <c r="B1421">
        <v>202010</v>
      </c>
      <c r="C1421" t="s">
        <v>298</v>
      </c>
      <c r="D1421">
        <v>89</v>
      </c>
      <c r="E1421">
        <v>0</v>
      </c>
      <c r="F1421">
        <v>0</v>
      </c>
      <c r="G1421">
        <v>0</v>
      </c>
      <c r="H1421">
        <v>144942</v>
      </c>
      <c r="I1421">
        <v>0</v>
      </c>
      <c r="J1421">
        <v>0</v>
      </c>
      <c r="K1421">
        <v>0</v>
      </c>
    </row>
    <row r="1422" spans="1:11" x14ac:dyDescent="0.35">
      <c r="A1422" t="s">
        <v>253</v>
      </c>
      <c r="B1422">
        <v>202011</v>
      </c>
      <c r="C1422" t="s">
        <v>298</v>
      </c>
      <c r="D1422">
        <v>88</v>
      </c>
      <c r="E1422">
        <v>0</v>
      </c>
      <c r="F1422">
        <v>0</v>
      </c>
      <c r="G1422">
        <v>0</v>
      </c>
      <c r="H1422">
        <v>144854</v>
      </c>
      <c r="I1422">
        <v>0</v>
      </c>
      <c r="J1422">
        <v>0</v>
      </c>
      <c r="K1422">
        <v>0</v>
      </c>
    </row>
    <row r="1423" spans="1:11" x14ac:dyDescent="0.35">
      <c r="A1423" t="s">
        <v>254</v>
      </c>
      <c r="B1423">
        <v>202012</v>
      </c>
      <c r="C1423" t="s">
        <v>298</v>
      </c>
      <c r="D1423">
        <v>87</v>
      </c>
      <c r="E1423">
        <v>0</v>
      </c>
      <c r="F1423">
        <v>0</v>
      </c>
      <c r="G1423">
        <v>0</v>
      </c>
      <c r="H1423">
        <v>144767</v>
      </c>
      <c r="I1423">
        <v>0</v>
      </c>
      <c r="J1423">
        <v>0</v>
      </c>
      <c r="K1423">
        <v>0</v>
      </c>
    </row>
    <row r="1424" spans="1:11" x14ac:dyDescent="0.35">
      <c r="A1424" t="s">
        <v>255</v>
      </c>
      <c r="B1424">
        <v>202013</v>
      </c>
      <c r="C1424" t="s">
        <v>298</v>
      </c>
      <c r="D1424">
        <v>99</v>
      </c>
      <c r="E1424">
        <v>0</v>
      </c>
      <c r="F1424">
        <v>0</v>
      </c>
      <c r="G1424">
        <v>0</v>
      </c>
      <c r="H1424">
        <v>144668</v>
      </c>
      <c r="I1424">
        <v>0</v>
      </c>
      <c r="J1424">
        <v>0</v>
      </c>
      <c r="K1424">
        <v>0</v>
      </c>
    </row>
    <row r="1425" spans="1:11" x14ac:dyDescent="0.35">
      <c r="A1425" t="s">
        <v>256</v>
      </c>
      <c r="B1425">
        <v>202014</v>
      </c>
      <c r="C1425" t="s">
        <v>298</v>
      </c>
      <c r="D1425">
        <v>71</v>
      </c>
      <c r="E1425">
        <v>0</v>
      </c>
      <c r="F1425">
        <v>0</v>
      </c>
      <c r="G1425">
        <v>0</v>
      </c>
      <c r="H1425">
        <v>144597</v>
      </c>
      <c r="I1425">
        <v>0</v>
      </c>
      <c r="J1425">
        <v>0</v>
      </c>
      <c r="K1425">
        <v>0</v>
      </c>
    </row>
    <row r="1426" spans="1:11" x14ac:dyDescent="0.35">
      <c r="A1426" t="s">
        <v>257</v>
      </c>
      <c r="B1426">
        <v>202015</v>
      </c>
      <c r="C1426" t="s">
        <v>298</v>
      </c>
      <c r="D1426">
        <v>102</v>
      </c>
      <c r="E1426">
        <v>0</v>
      </c>
      <c r="F1426">
        <v>0</v>
      </c>
      <c r="G1426">
        <v>0</v>
      </c>
      <c r="H1426">
        <v>144495</v>
      </c>
      <c r="I1426">
        <v>0</v>
      </c>
      <c r="J1426">
        <v>0</v>
      </c>
      <c r="K1426">
        <v>0</v>
      </c>
    </row>
    <row r="1427" spans="1:11" x14ac:dyDescent="0.35">
      <c r="A1427" t="s">
        <v>286</v>
      </c>
      <c r="B1427">
        <v>202016</v>
      </c>
      <c r="C1427" t="s">
        <v>298</v>
      </c>
      <c r="D1427">
        <v>79</v>
      </c>
      <c r="E1427">
        <v>0</v>
      </c>
      <c r="F1427">
        <v>0</v>
      </c>
      <c r="G1427">
        <v>0</v>
      </c>
      <c r="H1427">
        <v>144416</v>
      </c>
      <c r="I1427">
        <v>0</v>
      </c>
      <c r="J1427">
        <v>0</v>
      </c>
      <c r="K1427">
        <v>0</v>
      </c>
    </row>
    <row r="1428" spans="1:11" x14ac:dyDescent="0.35">
      <c r="A1428" t="s">
        <v>258</v>
      </c>
      <c r="B1428">
        <v>202017</v>
      </c>
      <c r="C1428" t="s">
        <v>298</v>
      </c>
      <c r="D1428">
        <v>77</v>
      </c>
      <c r="E1428">
        <v>0</v>
      </c>
      <c r="F1428">
        <v>0</v>
      </c>
      <c r="G1428">
        <v>0</v>
      </c>
      <c r="H1428">
        <v>144339</v>
      </c>
      <c r="I1428">
        <v>0</v>
      </c>
      <c r="J1428">
        <v>0</v>
      </c>
      <c r="K1428">
        <v>0</v>
      </c>
    </row>
    <row r="1429" spans="1:11" x14ac:dyDescent="0.35">
      <c r="A1429" t="s">
        <v>259</v>
      </c>
      <c r="B1429">
        <v>202018</v>
      </c>
      <c r="C1429" t="s">
        <v>298</v>
      </c>
      <c r="D1429">
        <v>67</v>
      </c>
      <c r="E1429">
        <v>0</v>
      </c>
      <c r="F1429">
        <v>0</v>
      </c>
      <c r="G1429">
        <v>0</v>
      </c>
      <c r="H1429">
        <v>144272</v>
      </c>
      <c r="I1429">
        <v>0</v>
      </c>
      <c r="J1429">
        <v>0</v>
      </c>
      <c r="K1429">
        <v>0</v>
      </c>
    </row>
    <row r="1430" spans="1:11" x14ac:dyDescent="0.35">
      <c r="A1430" t="s">
        <v>260</v>
      </c>
      <c r="B1430">
        <v>202019</v>
      </c>
      <c r="C1430" t="s">
        <v>298</v>
      </c>
      <c r="D1430">
        <v>76</v>
      </c>
      <c r="E1430">
        <v>0</v>
      </c>
      <c r="F1430">
        <v>0</v>
      </c>
      <c r="G1430">
        <v>0</v>
      </c>
      <c r="H1430">
        <v>144196</v>
      </c>
      <c r="I1430">
        <v>0</v>
      </c>
      <c r="J1430">
        <v>0</v>
      </c>
      <c r="K1430">
        <v>0</v>
      </c>
    </row>
    <row r="1431" spans="1:11" x14ac:dyDescent="0.35">
      <c r="A1431" t="s">
        <v>236</v>
      </c>
      <c r="B1431">
        <v>202020</v>
      </c>
      <c r="C1431" t="s">
        <v>298</v>
      </c>
      <c r="D1431">
        <v>86</v>
      </c>
      <c r="E1431">
        <v>0</v>
      </c>
      <c r="F1431">
        <v>0</v>
      </c>
      <c r="G1431">
        <v>0</v>
      </c>
      <c r="H1431">
        <v>144110</v>
      </c>
      <c r="I1431">
        <v>0</v>
      </c>
      <c r="J1431">
        <v>0</v>
      </c>
      <c r="K1431">
        <v>0</v>
      </c>
    </row>
    <row r="1432" spans="1:11" x14ac:dyDescent="0.35">
      <c r="A1432" t="s">
        <v>261</v>
      </c>
      <c r="B1432">
        <v>202021</v>
      </c>
      <c r="C1432" t="s">
        <v>298</v>
      </c>
      <c r="D1432">
        <v>65</v>
      </c>
      <c r="E1432">
        <v>0</v>
      </c>
      <c r="F1432">
        <v>0</v>
      </c>
      <c r="G1432">
        <v>0</v>
      </c>
      <c r="H1432">
        <v>144045</v>
      </c>
      <c r="I1432">
        <v>0</v>
      </c>
      <c r="J1432">
        <v>0</v>
      </c>
      <c r="K1432">
        <v>0</v>
      </c>
    </row>
    <row r="1433" spans="1:11" x14ac:dyDescent="0.35">
      <c r="A1433" t="s">
        <v>262</v>
      </c>
      <c r="B1433">
        <v>202022</v>
      </c>
      <c r="C1433" t="s">
        <v>298</v>
      </c>
      <c r="D1433">
        <v>68</v>
      </c>
      <c r="E1433">
        <v>0</v>
      </c>
      <c r="F1433">
        <v>0</v>
      </c>
      <c r="G1433">
        <v>0</v>
      </c>
      <c r="H1433">
        <v>143977</v>
      </c>
      <c r="I1433">
        <v>0</v>
      </c>
      <c r="J1433">
        <v>0</v>
      </c>
      <c r="K1433">
        <v>0</v>
      </c>
    </row>
    <row r="1434" spans="1:11" x14ac:dyDescent="0.35">
      <c r="A1434" t="s">
        <v>263</v>
      </c>
      <c r="B1434">
        <v>202023</v>
      </c>
      <c r="C1434" t="s">
        <v>298</v>
      </c>
      <c r="D1434">
        <v>69</v>
      </c>
      <c r="E1434">
        <v>0</v>
      </c>
      <c r="F1434">
        <v>0</v>
      </c>
      <c r="G1434">
        <v>0</v>
      </c>
      <c r="H1434">
        <v>143908</v>
      </c>
      <c r="I1434">
        <v>0</v>
      </c>
      <c r="J1434">
        <v>0</v>
      </c>
      <c r="K1434">
        <v>0</v>
      </c>
    </row>
    <row r="1435" spans="1:11" x14ac:dyDescent="0.35">
      <c r="A1435" t="s">
        <v>264</v>
      </c>
      <c r="B1435">
        <v>202024</v>
      </c>
      <c r="C1435" t="s">
        <v>298</v>
      </c>
      <c r="D1435">
        <v>84</v>
      </c>
      <c r="E1435">
        <v>0</v>
      </c>
      <c r="F1435">
        <v>0</v>
      </c>
      <c r="G1435">
        <v>0</v>
      </c>
      <c r="H1435">
        <v>143824</v>
      </c>
      <c r="I1435">
        <v>0</v>
      </c>
      <c r="J1435">
        <v>0</v>
      </c>
      <c r="K1435">
        <v>0</v>
      </c>
    </row>
    <row r="1436" spans="1:11" x14ac:dyDescent="0.35">
      <c r="A1436" t="s">
        <v>287</v>
      </c>
      <c r="B1436">
        <v>202025</v>
      </c>
      <c r="C1436" t="s">
        <v>298</v>
      </c>
      <c r="D1436">
        <v>93</v>
      </c>
      <c r="E1436">
        <v>0</v>
      </c>
      <c r="F1436">
        <v>0</v>
      </c>
      <c r="G1436">
        <v>0</v>
      </c>
      <c r="H1436">
        <v>143731</v>
      </c>
      <c r="I1436">
        <v>0</v>
      </c>
      <c r="J1436">
        <v>0</v>
      </c>
      <c r="K1436">
        <v>0</v>
      </c>
    </row>
    <row r="1437" spans="1:11" x14ac:dyDescent="0.35">
      <c r="A1437" t="s">
        <v>265</v>
      </c>
      <c r="B1437">
        <v>202026</v>
      </c>
      <c r="C1437" t="s">
        <v>298</v>
      </c>
      <c r="D1437">
        <v>74</v>
      </c>
      <c r="E1437">
        <v>0</v>
      </c>
      <c r="F1437">
        <v>0</v>
      </c>
      <c r="G1437">
        <v>0</v>
      </c>
      <c r="H1437">
        <v>143657</v>
      </c>
      <c r="I1437">
        <v>0</v>
      </c>
      <c r="J1437">
        <v>0</v>
      </c>
      <c r="K1437">
        <v>0</v>
      </c>
    </row>
    <row r="1438" spans="1:11" x14ac:dyDescent="0.35">
      <c r="A1438" t="s">
        <v>266</v>
      </c>
      <c r="B1438">
        <v>202027</v>
      </c>
      <c r="C1438" t="s">
        <v>298</v>
      </c>
      <c r="D1438">
        <v>78</v>
      </c>
      <c r="E1438">
        <v>0</v>
      </c>
      <c r="F1438">
        <v>0</v>
      </c>
      <c r="G1438">
        <v>0</v>
      </c>
      <c r="H1438">
        <v>143579</v>
      </c>
      <c r="I1438">
        <v>0</v>
      </c>
      <c r="J1438">
        <v>0</v>
      </c>
      <c r="K1438">
        <v>0</v>
      </c>
    </row>
    <row r="1439" spans="1:11" x14ac:dyDescent="0.35">
      <c r="A1439" t="s">
        <v>267</v>
      </c>
      <c r="B1439">
        <v>202028</v>
      </c>
      <c r="C1439" t="s">
        <v>298</v>
      </c>
      <c r="D1439">
        <v>74</v>
      </c>
      <c r="E1439">
        <v>0</v>
      </c>
      <c r="F1439">
        <v>0</v>
      </c>
      <c r="G1439">
        <v>0</v>
      </c>
      <c r="H1439">
        <v>143505</v>
      </c>
      <c r="I1439">
        <v>0</v>
      </c>
      <c r="J1439">
        <v>0</v>
      </c>
      <c r="K1439">
        <v>0</v>
      </c>
    </row>
    <row r="1440" spans="1:11" x14ac:dyDescent="0.35">
      <c r="A1440" t="s">
        <v>268</v>
      </c>
      <c r="B1440">
        <v>202029</v>
      </c>
      <c r="C1440" t="s">
        <v>298</v>
      </c>
      <c r="D1440">
        <v>75</v>
      </c>
      <c r="E1440">
        <v>0</v>
      </c>
      <c r="F1440">
        <v>0</v>
      </c>
      <c r="G1440">
        <v>0</v>
      </c>
      <c r="H1440">
        <v>143430</v>
      </c>
      <c r="I1440">
        <v>0</v>
      </c>
      <c r="J1440">
        <v>0</v>
      </c>
      <c r="K1440">
        <v>0</v>
      </c>
    </row>
    <row r="1441" spans="1:11" x14ac:dyDescent="0.35">
      <c r="A1441" t="s">
        <v>237</v>
      </c>
      <c r="B1441">
        <v>202030</v>
      </c>
      <c r="C1441" t="s">
        <v>298</v>
      </c>
      <c r="D1441">
        <v>94</v>
      </c>
      <c r="E1441">
        <v>0</v>
      </c>
      <c r="F1441">
        <v>0</v>
      </c>
      <c r="G1441">
        <v>0</v>
      </c>
      <c r="H1441">
        <v>143336</v>
      </c>
      <c r="I1441">
        <v>0</v>
      </c>
      <c r="J1441">
        <v>0</v>
      </c>
      <c r="K1441">
        <v>0</v>
      </c>
    </row>
    <row r="1442" spans="1:11" x14ac:dyDescent="0.35">
      <c r="A1442" t="s">
        <v>269</v>
      </c>
      <c r="B1442">
        <v>202031</v>
      </c>
      <c r="C1442" t="s">
        <v>298</v>
      </c>
      <c r="D1442">
        <v>93</v>
      </c>
      <c r="E1442">
        <v>0</v>
      </c>
      <c r="F1442">
        <v>0</v>
      </c>
      <c r="G1442">
        <v>0</v>
      </c>
      <c r="H1442">
        <v>143243</v>
      </c>
      <c r="I1442">
        <v>0</v>
      </c>
      <c r="J1442">
        <v>0</v>
      </c>
      <c r="K1442">
        <v>0</v>
      </c>
    </row>
    <row r="1443" spans="1:11" x14ac:dyDescent="0.35">
      <c r="A1443" t="s">
        <v>238</v>
      </c>
      <c r="B1443">
        <v>202032</v>
      </c>
      <c r="C1443" t="s">
        <v>298</v>
      </c>
      <c r="D1443">
        <v>86</v>
      </c>
      <c r="E1443">
        <v>0</v>
      </c>
      <c r="F1443">
        <v>0</v>
      </c>
      <c r="G1443">
        <v>0</v>
      </c>
      <c r="H1443">
        <v>143157</v>
      </c>
      <c r="I1443">
        <v>0</v>
      </c>
      <c r="J1443">
        <v>0</v>
      </c>
      <c r="K1443">
        <v>0</v>
      </c>
    </row>
    <row r="1444" spans="1:11" x14ac:dyDescent="0.35">
      <c r="A1444" t="s">
        <v>270</v>
      </c>
      <c r="B1444">
        <v>202033</v>
      </c>
      <c r="C1444" t="s">
        <v>298</v>
      </c>
      <c r="D1444">
        <v>79</v>
      </c>
      <c r="E1444">
        <v>0</v>
      </c>
      <c r="F1444">
        <v>0</v>
      </c>
      <c r="G1444">
        <v>0</v>
      </c>
      <c r="H1444">
        <v>143078</v>
      </c>
      <c r="I1444">
        <v>0</v>
      </c>
      <c r="J1444">
        <v>0</v>
      </c>
      <c r="K1444">
        <v>0</v>
      </c>
    </row>
    <row r="1445" spans="1:11" x14ac:dyDescent="0.35">
      <c r="A1445" t="s">
        <v>271</v>
      </c>
      <c r="B1445">
        <v>202034</v>
      </c>
      <c r="C1445" t="s">
        <v>298</v>
      </c>
      <c r="D1445">
        <v>83</v>
      </c>
      <c r="E1445">
        <v>0</v>
      </c>
      <c r="F1445">
        <v>0</v>
      </c>
      <c r="G1445">
        <v>0</v>
      </c>
      <c r="H1445">
        <v>142995</v>
      </c>
      <c r="I1445">
        <v>0</v>
      </c>
      <c r="J1445">
        <v>0</v>
      </c>
      <c r="K1445">
        <v>0</v>
      </c>
    </row>
    <row r="1446" spans="1:11" x14ac:dyDescent="0.35">
      <c r="A1446" t="s">
        <v>272</v>
      </c>
      <c r="B1446">
        <v>202035</v>
      </c>
      <c r="C1446" t="s">
        <v>298</v>
      </c>
      <c r="D1446">
        <v>73</v>
      </c>
      <c r="E1446">
        <v>0</v>
      </c>
      <c r="F1446">
        <v>0</v>
      </c>
      <c r="G1446">
        <v>0</v>
      </c>
      <c r="H1446">
        <v>142922</v>
      </c>
      <c r="I1446">
        <v>0</v>
      </c>
      <c r="J1446">
        <v>0</v>
      </c>
      <c r="K1446">
        <v>0</v>
      </c>
    </row>
    <row r="1447" spans="1:11" x14ac:dyDescent="0.35">
      <c r="A1447" t="s">
        <v>273</v>
      </c>
      <c r="B1447">
        <v>202036</v>
      </c>
      <c r="C1447" t="s">
        <v>298</v>
      </c>
      <c r="D1447">
        <v>73</v>
      </c>
      <c r="E1447">
        <v>0</v>
      </c>
      <c r="F1447">
        <v>0</v>
      </c>
      <c r="G1447">
        <v>0</v>
      </c>
      <c r="H1447">
        <v>142849</v>
      </c>
      <c r="I1447">
        <v>0</v>
      </c>
      <c r="J1447">
        <v>0</v>
      </c>
      <c r="K1447">
        <v>0</v>
      </c>
    </row>
    <row r="1448" spans="1:11" x14ac:dyDescent="0.35">
      <c r="A1448" t="s">
        <v>274</v>
      </c>
      <c r="B1448">
        <v>202037</v>
      </c>
      <c r="C1448" t="s">
        <v>298</v>
      </c>
      <c r="D1448">
        <v>83</v>
      </c>
      <c r="E1448">
        <v>0</v>
      </c>
      <c r="F1448">
        <v>0</v>
      </c>
      <c r="G1448">
        <v>0</v>
      </c>
      <c r="H1448">
        <v>142766</v>
      </c>
      <c r="I1448">
        <v>0</v>
      </c>
      <c r="J1448">
        <v>0</v>
      </c>
      <c r="K1448">
        <v>0</v>
      </c>
    </row>
    <row r="1449" spans="1:11" x14ac:dyDescent="0.35">
      <c r="A1449" t="s">
        <v>275</v>
      </c>
      <c r="B1449">
        <v>202038</v>
      </c>
      <c r="C1449" t="s">
        <v>298</v>
      </c>
      <c r="D1449">
        <v>78</v>
      </c>
      <c r="E1449">
        <v>0</v>
      </c>
      <c r="F1449">
        <v>0</v>
      </c>
      <c r="G1449">
        <v>0</v>
      </c>
      <c r="H1449">
        <v>142688</v>
      </c>
      <c r="I1449">
        <v>0</v>
      </c>
      <c r="J1449">
        <v>0</v>
      </c>
      <c r="K1449">
        <v>0</v>
      </c>
    </row>
    <row r="1450" spans="1:11" x14ac:dyDescent="0.35">
      <c r="A1450" t="s">
        <v>276</v>
      </c>
      <c r="B1450">
        <v>202039</v>
      </c>
      <c r="C1450" t="s">
        <v>298</v>
      </c>
      <c r="D1450">
        <v>99</v>
      </c>
      <c r="E1450">
        <v>0</v>
      </c>
      <c r="F1450">
        <v>0</v>
      </c>
      <c r="G1450">
        <v>0</v>
      </c>
      <c r="H1450">
        <v>142589</v>
      </c>
      <c r="I1450">
        <v>0</v>
      </c>
      <c r="J1450">
        <v>0</v>
      </c>
      <c r="K1450">
        <v>0</v>
      </c>
    </row>
    <row r="1451" spans="1:11" x14ac:dyDescent="0.35">
      <c r="A1451" t="s">
        <v>277</v>
      </c>
      <c r="B1451">
        <v>202040</v>
      </c>
      <c r="C1451" t="s">
        <v>298</v>
      </c>
      <c r="D1451">
        <v>86</v>
      </c>
      <c r="E1451">
        <v>0</v>
      </c>
      <c r="F1451">
        <v>0</v>
      </c>
      <c r="G1451">
        <v>0</v>
      </c>
      <c r="H1451">
        <v>142503</v>
      </c>
      <c r="I1451">
        <v>0</v>
      </c>
      <c r="J1451">
        <v>0</v>
      </c>
      <c r="K1451">
        <v>0</v>
      </c>
    </row>
    <row r="1452" spans="1:11" x14ac:dyDescent="0.35">
      <c r="A1452" t="s">
        <v>278</v>
      </c>
      <c r="B1452">
        <v>202041</v>
      </c>
      <c r="C1452" t="s">
        <v>298</v>
      </c>
      <c r="D1452">
        <v>102</v>
      </c>
      <c r="E1452">
        <v>0</v>
      </c>
      <c r="F1452">
        <v>0</v>
      </c>
      <c r="G1452">
        <v>0</v>
      </c>
      <c r="H1452">
        <v>142401</v>
      </c>
      <c r="I1452">
        <v>0</v>
      </c>
      <c r="J1452">
        <v>0</v>
      </c>
      <c r="K1452">
        <v>0</v>
      </c>
    </row>
    <row r="1453" spans="1:11" x14ac:dyDescent="0.35">
      <c r="A1453" t="s">
        <v>279</v>
      </c>
      <c r="B1453">
        <v>202042</v>
      </c>
      <c r="C1453" t="s">
        <v>298</v>
      </c>
      <c r="D1453">
        <v>103</v>
      </c>
      <c r="E1453">
        <v>0</v>
      </c>
      <c r="F1453">
        <v>0</v>
      </c>
      <c r="G1453">
        <v>0</v>
      </c>
      <c r="H1453">
        <v>142298</v>
      </c>
      <c r="I1453">
        <v>0</v>
      </c>
      <c r="J1453">
        <v>0</v>
      </c>
      <c r="K1453">
        <v>0</v>
      </c>
    </row>
    <row r="1454" spans="1:11" x14ac:dyDescent="0.35">
      <c r="A1454" t="s">
        <v>280</v>
      </c>
      <c r="B1454">
        <v>202043</v>
      </c>
      <c r="C1454" t="s">
        <v>298</v>
      </c>
      <c r="D1454">
        <v>102</v>
      </c>
      <c r="E1454">
        <v>0</v>
      </c>
      <c r="F1454">
        <v>0</v>
      </c>
      <c r="G1454">
        <v>0</v>
      </c>
      <c r="H1454">
        <v>142196</v>
      </c>
      <c r="I1454">
        <v>0</v>
      </c>
      <c r="J1454">
        <v>0</v>
      </c>
      <c r="K1454">
        <v>0</v>
      </c>
    </row>
    <row r="1455" spans="1:11" x14ac:dyDescent="0.35">
      <c r="A1455" t="s">
        <v>239</v>
      </c>
      <c r="B1455">
        <v>202044</v>
      </c>
      <c r="C1455" t="s">
        <v>298</v>
      </c>
      <c r="D1455">
        <v>159</v>
      </c>
      <c r="E1455">
        <v>0</v>
      </c>
      <c r="F1455">
        <v>0</v>
      </c>
      <c r="G1455">
        <v>0</v>
      </c>
      <c r="H1455">
        <v>142037</v>
      </c>
      <c r="I1455">
        <v>0</v>
      </c>
      <c r="J1455">
        <v>0</v>
      </c>
      <c r="K1455">
        <v>0</v>
      </c>
    </row>
    <row r="1456" spans="1:11" x14ac:dyDescent="0.35">
      <c r="A1456" t="s">
        <v>240</v>
      </c>
      <c r="B1456">
        <v>202045</v>
      </c>
      <c r="C1456" t="s">
        <v>298</v>
      </c>
      <c r="D1456">
        <v>128</v>
      </c>
      <c r="E1456">
        <v>0</v>
      </c>
      <c r="F1456">
        <v>0</v>
      </c>
      <c r="G1456">
        <v>0</v>
      </c>
      <c r="H1456">
        <v>141909</v>
      </c>
      <c r="I1456">
        <v>0</v>
      </c>
      <c r="J1456">
        <v>0</v>
      </c>
      <c r="K1456">
        <v>0</v>
      </c>
    </row>
    <row r="1457" spans="1:11" x14ac:dyDescent="0.35">
      <c r="A1457" t="s">
        <v>281</v>
      </c>
      <c r="B1457">
        <v>202046</v>
      </c>
      <c r="C1457" t="s">
        <v>298</v>
      </c>
      <c r="D1457">
        <v>108</v>
      </c>
      <c r="E1457">
        <v>0</v>
      </c>
      <c r="F1457">
        <v>0</v>
      </c>
      <c r="G1457">
        <v>0</v>
      </c>
      <c r="H1457">
        <v>141801</v>
      </c>
      <c r="I1457">
        <v>0</v>
      </c>
      <c r="J1457">
        <v>0</v>
      </c>
      <c r="K1457">
        <v>0</v>
      </c>
    </row>
    <row r="1458" spans="1:11" x14ac:dyDescent="0.35">
      <c r="A1458" t="s">
        <v>282</v>
      </c>
      <c r="B1458">
        <v>202047</v>
      </c>
      <c r="C1458" t="s">
        <v>298</v>
      </c>
      <c r="D1458">
        <v>115</v>
      </c>
      <c r="E1458">
        <v>0</v>
      </c>
      <c r="F1458">
        <v>0</v>
      </c>
      <c r="G1458">
        <v>0</v>
      </c>
      <c r="H1458">
        <v>141686</v>
      </c>
      <c r="I1458">
        <v>0</v>
      </c>
      <c r="J1458">
        <v>0</v>
      </c>
      <c r="K1458">
        <v>0</v>
      </c>
    </row>
    <row r="1459" spans="1:11" x14ac:dyDescent="0.35">
      <c r="A1459" t="s">
        <v>283</v>
      </c>
      <c r="B1459">
        <v>202048</v>
      </c>
      <c r="C1459" t="s">
        <v>298</v>
      </c>
      <c r="D1459">
        <v>113</v>
      </c>
      <c r="E1459">
        <v>0</v>
      </c>
      <c r="F1459">
        <v>0</v>
      </c>
      <c r="G1459">
        <v>0</v>
      </c>
      <c r="H1459">
        <v>141573</v>
      </c>
      <c r="I1459">
        <v>0</v>
      </c>
      <c r="J1459">
        <v>0</v>
      </c>
      <c r="K1459">
        <v>0</v>
      </c>
    </row>
    <row r="1460" spans="1:11" x14ac:dyDescent="0.35">
      <c r="A1460" t="s">
        <v>241</v>
      </c>
      <c r="B1460">
        <v>202049</v>
      </c>
      <c r="C1460" t="s">
        <v>298</v>
      </c>
      <c r="D1460">
        <v>109</v>
      </c>
      <c r="E1460">
        <v>0</v>
      </c>
      <c r="F1460">
        <v>0</v>
      </c>
      <c r="G1460">
        <v>0</v>
      </c>
      <c r="H1460">
        <v>141464</v>
      </c>
      <c r="I1460">
        <v>0</v>
      </c>
      <c r="J1460">
        <v>0</v>
      </c>
      <c r="K1460">
        <v>0</v>
      </c>
    </row>
    <row r="1461" spans="1:11" x14ac:dyDescent="0.35">
      <c r="A1461" t="s">
        <v>284</v>
      </c>
      <c r="B1461">
        <v>202050</v>
      </c>
      <c r="C1461" t="s">
        <v>298</v>
      </c>
      <c r="D1461">
        <v>102</v>
      </c>
      <c r="E1461">
        <v>0</v>
      </c>
      <c r="F1461">
        <v>0</v>
      </c>
      <c r="G1461">
        <v>0</v>
      </c>
      <c r="H1461">
        <v>141362</v>
      </c>
      <c r="I1461">
        <v>0</v>
      </c>
      <c r="J1461">
        <v>0</v>
      </c>
      <c r="K1461">
        <v>0</v>
      </c>
    </row>
    <row r="1462" spans="1:11" x14ac:dyDescent="0.35">
      <c r="A1462" t="s">
        <v>242</v>
      </c>
      <c r="B1462">
        <v>202051</v>
      </c>
      <c r="C1462" t="s">
        <v>298</v>
      </c>
      <c r="D1462">
        <v>103</v>
      </c>
      <c r="E1462">
        <v>0</v>
      </c>
      <c r="F1462">
        <v>0</v>
      </c>
      <c r="G1462">
        <v>0</v>
      </c>
      <c r="H1462">
        <v>141259</v>
      </c>
      <c r="I1462">
        <v>0</v>
      </c>
      <c r="J1462">
        <v>0</v>
      </c>
      <c r="K1462">
        <v>0</v>
      </c>
    </row>
    <row r="1463" spans="1:11" x14ac:dyDescent="0.35">
      <c r="A1463" t="s">
        <v>10</v>
      </c>
      <c r="B1463">
        <v>202052</v>
      </c>
      <c r="C1463" t="s">
        <v>298</v>
      </c>
      <c r="D1463">
        <v>113</v>
      </c>
      <c r="E1463">
        <v>0</v>
      </c>
      <c r="F1463">
        <v>0</v>
      </c>
      <c r="G1463">
        <v>0</v>
      </c>
      <c r="H1463">
        <v>141146</v>
      </c>
      <c r="I1463">
        <v>110</v>
      </c>
      <c r="J1463">
        <v>110</v>
      </c>
      <c r="K1463">
        <v>0</v>
      </c>
    </row>
    <row r="1464" spans="1:11" x14ac:dyDescent="0.35">
      <c r="A1464" t="s">
        <v>32</v>
      </c>
      <c r="B1464">
        <v>202053</v>
      </c>
      <c r="C1464" t="s">
        <v>298</v>
      </c>
      <c r="D1464">
        <v>48</v>
      </c>
      <c r="E1464">
        <v>0</v>
      </c>
      <c r="F1464">
        <v>0</v>
      </c>
      <c r="G1464">
        <v>0</v>
      </c>
      <c r="H1464">
        <v>141098</v>
      </c>
      <c r="I1464">
        <v>1105</v>
      </c>
      <c r="J1464">
        <v>1105</v>
      </c>
      <c r="K1464">
        <v>0</v>
      </c>
    </row>
    <row r="1465" spans="1:11" x14ac:dyDescent="0.35">
      <c r="A1465" t="s">
        <v>33</v>
      </c>
      <c r="B1465">
        <v>202101</v>
      </c>
      <c r="C1465" t="s">
        <v>298</v>
      </c>
      <c r="D1465">
        <v>123</v>
      </c>
      <c r="E1465">
        <v>0</v>
      </c>
      <c r="F1465">
        <v>0</v>
      </c>
      <c r="G1465">
        <v>0</v>
      </c>
      <c r="H1465">
        <v>140975</v>
      </c>
      <c r="I1465">
        <v>4773</v>
      </c>
      <c r="J1465">
        <v>4772</v>
      </c>
      <c r="K1465">
        <v>1</v>
      </c>
    </row>
    <row r="1466" spans="1:11" x14ac:dyDescent="0.35">
      <c r="A1466" t="s">
        <v>34</v>
      </c>
      <c r="B1466">
        <v>202102</v>
      </c>
      <c r="C1466" t="s">
        <v>298</v>
      </c>
      <c r="D1466">
        <v>133</v>
      </c>
      <c r="E1466">
        <v>0</v>
      </c>
      <c r="F1466">
        <v>0</v>
      </c>
      <c r="G1466">
        <v>0</v>
      </c>
      <c r="H1466">
        <v>140842</v>
      </c>
      <c r="I1466">
        <v>11385</v>
      </c>
      <c r="J1466">
        <v>11175</v>
      </c>
      <c r="K1466">
        <v>210</v>
      </c>
    </row>
    <row r="1467" spans="1:11" x14ac:dyDescent="0.35">
      <c r="A1467" t="s">
        <v>35</v>
      </c>
      <c r="B1467">
        <v>202103</v>
      </c>
      <c r="C1467" t="s">
        <v>298</v>
      </c>
      <c r="D1467">
        <v>116</v>
      </c>
      <c r="E1467">
        <v>1</v>
      </c>
      <c r="F1467">
        <v>1</v>
      </c>
      <c r="G1467">
        <v>0</v>
      </c>
      <c r="H1467">
        <v>140726</v>
      </c>
      <c r="I1467">
        <v>15640</v>
      </c>
      <c r="J1467">
        <v>15130</v>
      </c>
      <c r="K1467">
        <v>510</v>
      </c>
    </row>
    <row r="1468" spans="1:11" x14ac:dyDescent="0.35">
      <c r="A1468" t="s">
        <v>36</v>
      </c>
      <c r="B1468">
        <v>202104</v>
      </c>
      <c r="C1468" t="s">
        <v>298</v>
      </c>
      <c r="D1468">
        <v>130</v>
      </c>
      <c r="E1468">
        <v>4</v>
      </c>
      <c r="F1468">
        <v>4</v>
      </c>
      <c r="G1468">
        <v>0</v>
      </c>
      <c r="H1468">
        <v>140596</v>
      </c>
      <c r="I1468">
        <v>17546</v>
      </c>
      <c r="J1468">
        <v>16958</v>
      </c>
      <c r="K1468">
        <v>588</v>
      </c>
    </row>
    <row r="1469" spans="1:11" x14ac:dyDescent="0.35">
      <c r="A1469" t="s">
        <v>37</v>
      </c>
      <c r="B1469">
        <v>202105</v>
      </c>
      <c r="C1469" t="s">
        <v>298</v>
      </c>
      <c r="D1469">
        <v>118</v>
      </c>
      <c r="E1469">
        <v>1</v>
      </c>
      <c r="F1469">
        <v>1</v>
      </c>
      <c r="G1469">
        <v>0</v>
      </c>
      <c r="H1469">
        <v>140478</v>
      </c>
      <c r="I1469">
        <v>18468</v>
      </c>
      <c r="J1469">
        <v>17704</v>
      </c>
      <c r="K1469">
        <v>764</v>
      </c>
    </row>
    <row r="1470" spans="1:11" x14ac:dyDescent="0.35">
      <c r="A1470" t="s">
        <v>38</v>
      </c>
      <c r="B1470">
        <v>202106</v>
      </c>
      <c r="C1470" t="s">
        <v>298</v>
      </c>
      <c r="D1470">
        <v>128</v>
      </c>
      <c r="E1470">
        <v>0</v>
      </c>
      <c r="F1470">
        <v>0</v>
      </c>
      <c r="G1470">
        <v>0</v>
      </c>
      <c r="H1470">
        <v>140350</v>
      </c>
      <c r="I1470">
        <v>19776</v>
      </c>
      <c r="J1470">
        <v>18590</v>
      </c>
      <c r="K1470">
        <v>1186</v>
      </c>
    </row>
    <row r="1471" spans="1:11" x14ac:dyDescent="0.35">
      <c r="A1471" t="s">
        <v>39</v>
      </c>
      <c r="B1471">
        <v>202107</v>
      </c>
      <c r="C1471" t="s">
        <v>298</v>
      </c>
      <c r="D1471">
        <v>152</v>
      </c>
      <c r="E1471">
        <v>3</v>
      </c>
      <c r="F1471">
        <v>3</v>
      </c>
      <c r="G1471">
        <v>0</v>
      </c>
      <c r="H1471">
        <v>140198</v>
      </c>
      <c r="I1471">
        <v>21387</v>
      </c>
      <c r="J1471">
        <v>19965</v>
      </c>
      <c r="K1471">
        <v>1422</v>
      </c>
    </row>
    <row r="1472" spans="1:11" x14ac:dyDescent="0.35">
      <c r="A1472" t="s">
        <v>40</v>
      </c>
      <c r="B1472">
        <v>202108</v>
      </c>
      <c r="C1472" t="s">
        <v>298</v>
      </c>
      <c r="D1472">
        <v>161</v>
      </c>
      <c r="E1472">
        <v>3</v>
      </c>
      <c r="F1472">
        <v>3</v>
      </c>
      <c r="G1472">
        <v>0</v>
      </c>
      <c r="H1472">
        <v>140037</v>
      </c>
      <c r="I1472">
        <v>23776</v>
      </c>
      <c r="J1472">
        <v>22197</v>
      </c>
      <c r="K1472">
        <v>1579</v>
      </c>
    </row>
    <row r="1473" spans="1:11" x14ac:dyDescent="0.35">
      <c r="A1473" t="s">
        <v>41</v>
      </c>
      <c r="B1473">
        <v>202109</v>
      </c>
      <c r="C1473" t="s">
        <v>298</v>
      </c>
      <c r="D1473">
        <v>148</v>
      </c>
      <c r="E1473">
        <v>4</v>
      </c>
      <c r="F1473">
        <v>4</v>
      </c>
      <c r="G1473">
        <v>0</v>
      </c>
      <c r="H1473">
        <v>139889</v>
      </c>
      <c r="I1473">
        <v>32422</v>
      </c>
      <c r="J1473">
        <v>29981</v>
      </c>
      <c r="K1473">
        <v>2441</v>
      </c>
    </row>
    <row r="1474" spans="1:11" x14ac:dyDescent="0.35">
      <c r="A1474" t="s">
        <v>42</v>
      </c>
      <c r="B1474">
        <v>202110</v>
      </c>
      <c r="C1474" t="s">
        <v>298</v>
      </c>
      <c r="D1474">
        <v>159</v>
      </c>
      <c r="E1474">
        <v>2</v>
      </c>
      <c r="F1474">
        <v>1</v>
      </c>
      <c r="G1474">
        <v>1</v>
      </c>
      <c r="H1474">
        <v>139730</v>
      </c>
      <c r="I1474">
        <v>42199</v>
      </c>
      <c r="J1474">
        <v>38407</v>
      </c>
      <c r="K1474">
        <v>3792</v>
      </c>
    </row>
    <row r="1475" spans="1:11" x14ac:dyDescent="0.35">
      <c r="A1475" t="s">
        <v>43</v>
      </c>
      <c r="B1475">
        <v>202111</v>
      </c>
      <c r="C1475" t="s">
        <v>298</v>
      </c>
      <c r="D1475">
        <v>192</v>
      </c>
      <c r="E1475">
        <v>3</v>
      </c>
      <c r="F1475">
        <v>2</v>
      </c>
      <c r="G1475">
        <v>1</v>
      </c>
      <c r="H1475">
        <v>139538</v>
      </c>
      <c r="I1475">
        <v>49909</v>
      </c>
      <c r="J1475">
        <v>44424</v>
      </c>
      <c r="K1475">
        <v>5485</v>
      </c>
    </row>
    <row r="1476" spans="1:11" x14ac:dyDescent="0.35">
      <c r="A1476" t="s">
        <v>44</v>
      </c>
      <c r="B1476">
        <v>202112</v>
      </c>
      <c r="C1476" t="s">
        <v>298</v>
      </c>
      <c r="D1476">
        <v>158</v>
      </c>
      <c r="E1476">
        <v>4</v>
      </c>
      <c r="F1476">
        <v>4</v>
      </c>
      <c r="G1476">
        <v>0</v>
      </c>
      <c r="H1476">
        <v>139380</v>
      </c>
      <c r="I1476">
        <v>55144</v>
      </c>
      <c r="J1476">
        <v>48735</v>
      </c>
      <c r="K1476">
        <v>6409</v>
      </c>
    </row>
    <row r="1477" spans="1:11" x14ac:dyDescent="0.35">
      <c r="A1477" t="s">
        <v>45</v>
      </c>
      <c r="B1477">
        <v>202113</v>
      </c>
      <c r="C1477" t="s">
        <v>298</v>
      </c>
      <c r="D1477">
        <v>153</v>
      </c>
      <c r="E1477">
        <v>8</v>
      </c>
      <c r="F1477">
        <v>8</v>
      </c>
      <c r="G1477">
        <v>0</v>
      </c>
      <c r="H1477">
        <v>139227</v>
      </c>
      <c r="I1477">
        <v>59672</v>
      </c>
      <c r="J1477">
        <v>52141</v>
      </c>
      <c r="K1477">
        <v>7531</v>
      </c>
    </row>
    <row r="1478" spans="1:11" x14ac:dyDescent="0.35">
      <c r="A1478" t="s">
        <v>46</v>
      </c>
      <c r="B1478">
        <v>202114</v>
      </c>
      <c r="C1478" t="s">
        <v>298</v>
      </c>
      <c r="D1478">
        <v>146</v>
      </c>
      <c r="E1478">
        <v>5</v>
      </c>
      <c r="F1478">
        <v>4</v>
      </c>
      <c r="G1478">
        <v>1</v>
      </c>
      <c r="H1478">
        <v>139081</v>
      </c>
      <c r="I1478">
        <v>65619</v>
      </c>
      <c r="J1478">
        <v>57325</v>
      </c>
      <c r="K1478">
        <v>8294</v>
      </c>
    </row>
    <row r="1479" spans="1:11" x14ac:dyDescent="0.35">
      <c r="A1479" t="s">
        <v>47</v>
      </c>
      <c r="B1479">
        <v>202115</v>
      </c>
      <c r="C1479" t="s">
        <v>298</v>
      </c>
      <c r="D1479">
        <v>126</v>
      </c>
      <c r="E1479">
        <v>6</v>
      </c>
      <c r="F1479">
        <v>5</v>
      </c>
      <c r="G1479">
        <v>1</v>
      </c>
      <c r="H1479">
        <v>138955</v>
      </c>
      <c r="I1479">
        <v>76633</v>
      </c>
      <c r="J1479">
        <v>67096</v>
      </c>
      <c r="K1479">
        <v>9537</v>
      </c>
    </row>
    <row r="1480" spans="1:11" x14ac:dyDescent="0.35">
      <c r="A1480" t="s">
        <v>48</v>
      </c>
      <c r="B1480">
        <v>202116</v>
      </c>
      <c r="C1480" t="s">
        <v>298</v>
      </c>
      <c r="D1480">
        <v>111</v>
      </c>
      <c r="E1480">
        <v>6</v>
      </c>
      <c r="F1480">
        <v>6</v>
      </c>
      <c r="G1480">
        <v>0</v>
      </c>
      <c r="H1480">
        <v>138844</v>
      </c>
      <c r="I1480">
        <v>89978</v>
      </c>
      <c r="J1480">
        <v>79726</v>
      </c>
      <c r="K1480">
        <v>10252</v>
      </c>
    </row>
    <row r="1481" spans="1:11" x14ac:dyDescent="0.35">
      <c r="A1481" t="s">
        <v>49</v>
      </c>
      <c r="B1481">
        <v>202117</v>
      </c>
      <c r="C1481" t="s">
        <v>298</v>
      </c>
      <c r="D1481">
        <v>103</v>
      </c>
      <c r="E1481">
        <v>5</v>
      </c>
      <c r="F1481">
        <v>5</v>
      </c>
      <c r="G1481">
        <v>0</v>
      </c>
      <c r="H1481">
        <v>138741</v>
      </c>
      <c r="I1481">
        <v>125263</v>
      </c>
      <c r="J1481">
        <v>113908</v>
      </c>
      <c r="K1481">
        <v>11355</v>
      </c>
    </row>
    <row r="1482" spans="1:11" x14ac:dyDescent="0.35">
      <c r="A1482" t="s">
        <v>50</v>
      </c>
      <c r="B1482">
        <v>202118</v>
      </c>
      <c r="C1482" t="s">
        <v>298</v>
      </c>
      <c r="D1482">
        <v>103</v>
      </c>
      <c r="E1482">
        <v>8</v>
      </c>
      <c r="F1482">
        <v>8</v>
      </c>
      <c r="G1482">
        <v>0</v>
      </c>
      <c r="H1482">
        <v>138638</v>
      </c>
      <c r="I1482">
        <v>235362</v>
      </c>
      <c r="J1482">
        <v>221359</v>
      </c>
      <c r="K1482">
        <v>14003</v>
      </c>
    </row>
    <row r="1483" spans="1:11" x14ac:dyDescent="0.35">
      <c r="A1483" t="s">
        <v>51</v>
      </c>
      <c r="B1483">
        <v>202119</v>
      </c>
      <c r="C1483" t="s">
        <v>298</v>
      </c>
      <c r="D1483">
        <v>97</v>
      </c>
      <c r="E1483">
        <v>13</v>
      </c>
      <c r="F1483">
        <v>8</v>
      </c>
      <c r="G1483">
        <v>5</v>
      </c>
      <c r="H1483">
        <v>138541</v>
      </c>
      <c r="I1483">
        <v>299487</v>
      </c>
      <c r="J1483">
        <v>282161</v>
      </c>
      <c r="K1483">
        <v>17326</v>
      </c>
    </row>
    <row r="1484" spans="1:11" x14ac:dyDescent="0.35">
      <c r="A1484" t="s">
        <v>52</v>
      </c>
      <c r="B1484">
        <v>202120</v>
      </c>
      <c r="C1484" t="s">
        <v>298</v>
      </c>
      <c r="D1484">
        <v>68</v>
      </c>
      <c r="E1484">
        <v>16</v>
      </c>
      <c r="F1484">
        <v>15</v>
      </c>
      <c r="G1484">
        <v>1</v>
      </c>
      <c r="H1484">
        <v>138473</v>
      </c>
      <c r="I1484">
        <v>332217</v>
      </c>
      <c r="J1484">
        <v>311336</v>
      </c>
      <c r="K1484">
        <v>20881</v>
      </c>
    </row>
    <row r="1485" spans="1:11" x14ac:dyDescent="0.35">
      <c r="A1485" t="s">
        <v>53</v>
      </c>
      <c r="B1485">
        <v>202121</v>
      </c>
      <c r="C1485" t="s">
        <v>298</v>
      </c>
      <c r="D1485">
        <v>51</v>
      </c>
      <c r="E1485">
        <v>17</v>
      </c>
      <c r="F1485">
        <v>15</v>
      </c>
      <c r="G1485">
        <v>2</v>
      </c>
      <c r="H1485">
        <v>138422</v>
      </c>
      <c r="I1485">
        <v>351416</v>
      </c>
      <c r="J1485">
        <v>327676</v>
      </c>
      <c r="K1485">
        <v>23740</v>
      </c>
    </row>
    <row r="1486" spans="1:11" x14ac:dyDescent="0.35">
      <c r="A1486" t="s">
        <v>54</v>
      </c>
      <c r="B1486">
        <v>202122</v>
      </c>
      <c r="C1486" t="s">
        <v>298</v>
      </c>
      <c r="D1486">
        <v>66</v>
      </c>
      <c r="E1486">
        <v>19</v>
      </c>
      <c r="F1486">
        <v>15</v>
      </c>
      <c r="G1486">
        <v>4</v>
      </c>
      <c r="H1486">
        <v>138356</v>
      </c>
      <c r="I1486">
        <v>365823</v>
      </c>
      <c r="J1486">
        <v>339408</v>
      </c>
      <c r="K1486">
        <v>26415</v>
      </c>
    </row>
    <row r="1487" spans="1:11" x14ac:dyDescent="0.35">
      <c r="A1487" t="s">
        <v>55</v>
      </c>
      <c r="B1487">
        <v>202123</v>
      </c>
      <c r="C1487" t="s">
        <v>298</v>
      </c>
      <c r="D1487">
        <v>51</v>
      </c>
      <c r="E1487">
        <v>17</v>
      </c>
      <c r="F1487">
        <v>14</v>
      </c>
      <c r="G1487">
        <v>3</v>
      </c>
      <c r="H1487">
        <v>138305</v>
      </c>
      <c r="I1487">
        <v>376878</v>
      </c>
      <c r="J1487">
        <v>348058</v>
      </c>
      <c r="K1487">
        <v>28820</v>
      </c>
    </row>
    <row r="1488" spans="1:11" x14ac:dyDescent="0.35">
      <c r="A1488" t="s">
        <v>56</v>
      </c>
      <c r="B1488">
        <v>202124</v>
      </c>
      <c r="C1488" t="s">
        <v>298</v>
      </c>
      <c r="D1488">
        <v>70</v>
      </c>
      <c r="E1488">
        <v>28</v>
      </c>
      <c r="F1488">
        <v>26</v>
      </c>
      <c r="G1488">
        <v>2</v>
      </c>
      <c r="H1488">
        <v>138235</v>
      </c>
      <c r="I1488">
        <v>383468</v>
      </c>
      <c r="J1488">
        <v>353074</v>
      </c>
      <c r="K1488">
        <v>30394</v>
      </c>
    </row>
    <row r="1489" spans="1:11" x14ac:dyDescent="0.35">
      <c r="A1489" t="s">
        <v>57</v>
      </c>
      <c r="B1489">
        <v>202125</v>
      </c>
      <c r="C1489" t="s">
        <v>298</v>
      </c>
      <c r="D1489">
        <v>58</v>
      </c>
      <c r="E1489">
        <v>29</v>
      </c>
      <c r="F1489">
        <v>29</v>
      </c>
      <c r="G1489">
        <v>0</v>
      </c>
      <c r="H1489">
        <v>138177</v>
      </c>
      <c r="I1489">
        <v>388496</v>
      </c>
      <c r="J1489">
        <v>357171</v>
      </c>
      <c r="K1489">
        <v>31325</v>
      </c>
    </row>
    <row r="1490" spans="1:11" x14ac:dyDescent="0.35">
      <c r="A1490" t="s">
        <v>58</v>
      </c>
      <c r="B1490">
        <v>202126</v>
      </c>
      <c r="C1490" t="s">
        <v>298</v>
      </c>
      <c r="D1490">
        <v>54</v>
      </c>
      <c r="E1490">
        <v>28</v>
      </c>
      <c r="F1490">
        <v>24</v>
      </c>
      <c r="G1490">
        <v>4</v>
      </c>
      <c r="H1490">
        <v>138123</v>
      </c>
      <c r="I1490">
        <v>393037</v>
      </c>
      <c r="J1490">
        <v>361217</v>
      </c>
      <c r="K1490">
        <v>31820</v>
      </c>
    </row>
    <row r="1491" spans="1:11" x14ac:dyDescent="0.35">
      <c r="A1491" t="s">
        <v>59</v>
      </c>
      <c r="B1491">
        <v>202127</v>
      </c>
      <c r="C1491" t="s">
        <v>298</v>
      </c>
      <c r="D1491">
        <v>62</v>
      </c>
      <c r="E1491">
        <v>32</v>
      </c>
      <c r="F1491">
        <v>26</v>
      </c>
      <c r="G1491">
        <v>6</v>
      </c>
      <c r="H1491">
        <v>138061</v>
      </c>
      <c r="I1491">
        <v>396912</v>
      </c>
      <c r="J1491">
        <v>364865</v>
      </c>
      <c r="K1491">
        <v>32047</v>
      </c>
    </row>
    <row r="1492" spans="1:11" x14ac:dyDescent="0.35">
      <c r="A1492" t="s">
        <v>60</v>
      </c>
      <c r="B1492">
        <v>202128</v>
      </c>
      <c r="C1492" t="s">
        <v>298</v>
      </c>
      <c r="D1492">
        <v>54</v>
      </c>
      <c r="E1492">
        <v>29</v>
      </c>
      <c r="F1492">
        <v>25</v>
      </c>
      <c r="G1492">
        <v>4</v>
      </c>
      <c r="H1492">
        <v>138007</v>
      </c>
      <c r="I1492">
        <v>402505</v>
      </c>
      <c r="J1492">
        <v>370058</v>
      </c>
      <c r="K1492">
        <v>32447</v>
      </c>
    </row>
    <row r="1493" spans="1:11" x14ac:dyDescent="0.35">
      <c r="A1493" t="s">
        <v>61</v>
      </c>
      <c r="B1493">
        <v>202129</v>
      </c>
      <c r="C1493" t="s">
        <v>298</v>
      </c>
      <c r="D1493">
        <v>60</v>
      </c>
      <c r="E1493">
        <v>32</v>
      </c>
      <c r="F1493">
        <v>28</v>
      </c>
      <c r="G1493">
        <v>4</v>
      </c>
      <c r="H1493">
        <v>137947</v>
      </c>
      <c r="I1493">
        <v>406790</v>
      </c>
      <c r="J1493">
        <v>374008</v>
      </c>
      <c r="K1493">
        <v>32782</v>
      </c>
    </row>
    <row r="1494" spans="1:11" x14ac:dyDescent="0.35">
      <c r="A1494" t="s">
        <v>62</v>
      </c>
      <c r="B1494">
        <v>202130</v>
      </c>
      <c r="C1494" t="s">
        <v>298</v>
      </c>
      <c r="D1494">
        <v>55</v>
      </c>
      <c r="E1494">
        <v>29</v>
      </c>
      <c r="F1494">
        <v>26</v>
      </c>
      <c r="G1494">
        <v>3</v>
      </c>
      <c r="H1494">
        <v>137892</v>
      </c>
      <c r="I1494">
        <v>410391</v>
      </c>
      <c r="J1494">
        <v>377323</v>
      </c>
      <c r="K1494">
        <v>33068</v>
      </c>
    </row>
    <row r="1495" spans="1:11" x14ac:dyDescent="0.35">
      <c r="A1495" t="s">
        <v>63</v>
      </c>
      <c r="B1495">
        <v>202131</v>
      </c>
      <c r="C1495" t="s">
        <v>298</v>
      </c>
      <c r="D1495">
        <v>40</v>
      </c>
      <c r="E1495">
        <v>44</v>
      </c>
      <c r="F1495">
        <v>41</v>
      </c>
      <c r="G1495">
        <v>3</v>
      </c>
      <c r="H1495">
        <v>137852</v>
      </c>
      <c r="I1495">
        <v>412965</v>
      </c>
      <c r="J1495">
        <v>379675</v>
      </c>
      <c r="K1495">
        <v>33290</v>
      </c>
    </row>
    <row r="1496" spans="1:11" x14ac:dyDescent="0.35">
      <c r="A1496" t="s">
        <v>64</v>
      </c>
      <c r="B1496">
        <v>202132</v>
      </c>
      <c r="C1496" t="s">
        <v>298</v>
      </c>
      <c r="D1496">
        <v>48</v>
      </c>
      <c r="E1496">
        <v>27</v>
      </c>
      <c r="F1496">
        <v>23</v>
      </c>
      <c r="G1496">
        <v>4</v>
      </c>
      <c r="H1496">
        <v>137804</v>
      </c>
      <c r="I1496">
        <v>414573</v>
      </c>
      <c r="J1496">
        <v>381150</v>
      </c>
      <c r="K1496">
        <v>33423</v>
      </c>
    </row>
    <row r="1497" spans="1:11" x14ac:dyDescent="0.35">
      <c r="A1497" t="s">
        <v>65</v>
      </c>
      <c r="B1497">
        <v>202133</v>
      </c>
      <c r="C1497" t="s">
        <v>298</v>
      </c>
      <c r="D1497">
        <v>59</v>
      </c>
      <c r="E1497">
        <v>23</v>
      </c>
      <c r="F1497">
        <v>21</v>
      </c>
      <c r="G1497">
        <v>2</v>
      </c>
      <c r="H1497">
        <v>137745</v>
      </c>
      <c r="I1497">
        <v>416156</v>
      </c>
      <c r="J1497">
        <v>382592</v>
      </c>
      <c r="K1497">
        <v>33564</v>
      </c>
    </row>
    <row r="1498" spans="1:11" x14ac:dyDescent="0.35">
      <c r="A1498" t="s">
        <v>66</v>
      </c>
      <c r="B1498">
        <v>202134</v>
      </c>
      <c r="C1498" t="s">
        <v>298</v>
      </c>
      <c r="D1498">
        <v>47</v>
      </c>
      <c r="E1498">
        <v>28</v>
      </c>
      <c r="F1498">
        <v>25</v>
      </c>
      <c r="G1498">
        <v>3</v>
      </c>
      <c r="H1498">
        <v>137698</v>
      </c>
      <c r="I1498">
        <v>417599</v>
      </c>
      <c r="J1498">
        <v>383914</v>
      </c>
      <c r="K1498">
        <v>33685</v>
      </c>
    </row>
    <row r="1499" spans="1:11" x14ac:dyDescent="0.35">
      <c r="A1499" t="s">
        <v>67</v>
      </c>
      <c r="B1499">
        <v>202135</v>
      </c>
      <c r="C1499" t="s">
        <v>298</v>
      </c>
      <c r="D1499">
        <v>50</v>
      </c>
      <c r="E1499">
        <v>38</v>
      </c>
      <c r="F1499">
        <v>35</v>
      </c>
      <c r="G1499">
        <v>3</v>
      </c>
      <c r="H1499">
        <v>137648</v>
      </c>
      <c r="I1499">
        <v>418689</v>
      </c>
      <c r="J1499">
        <v>384871</v>
      </c>
      <c r="K1499">
        <v>33818</v>
      </c>
    </row>
    <row r="1500" spans="1:11" x14ac:dyDescent="0.35">
      <c r="A1500" t="s">
        <v>68</v>
      </c>
      <c r="B1500">
        <v>202136</v>
      </c>
      <c r="C1500" t="s">
        <v>298</v>
      </c>
      <c r="D1500">
        <v>41</v>
      </c>
      <c r="E1500">
        <v>36</v>
      </c>
      <c r="F1500">
        <v>30</v>
      </c>
      <c r="G1500">
        <v>6</v>
      </c>
      <c r="H1500">
        <v>137607</v>
      </c>
      <c r="I1500">
        <v>419722</v>
      </c>
      <c r="J1500">
        <v>385767</v>
      </c>
      <c r="K1500">
        <v>33955</v>
      </c>
    </row>
    <row r="1501" spans="1:11" x14ac:dyDescent="0.35">
      <c r="A1501" t="s">
        <v>69</v>
      </c>
      <c r="B1501">
        <v>202137</v>
      </c>
      <c r="C1501" t="s">
        <v>298</v>
      </c>
      <c r="D1501">
        <v>51</v>
      </c>
      <c r="E1501">
        <v>29</v>
      </c>
      <c r="F1501">
        <v>28</v>
      </c>
      <c r="G1501">
        <v>1</v>
      </c>
      <c r="H1501">
        <v>137556</v>
      </c>
      <c r="I1501">
        <v>420658</v>
      </c>
      <c r="J1501">
        <v>386588</v>
      </c>
      <c r="K1501">
        <v>34070</v>
      </c>
    </row>
    <row r="1502" spans="1:11" x14ac:dyDescent="0.35">
      <c r="A1502" t="s">
        <v>70</v>
      </c>
      <c r="B1502">
        <v>202138</v>
      </c>
      <c r="C1502" t="s">
        <v>298</v>
      </c>
      <c r="D1502">
        <v>44</v>
      </c>
      <c r="E1502">
        <v>33</v>
      </c>
      <c r="F1502">
        <v>28</v>
      </c>
      <c r="G1502">
        <v>5</v>
      </c>
      <c r="H1502">
        <v>137512</v>
      </c>
      <c r="I1502">
        <v>421411</v>
      </c>
      <c r="J1502">
        <v>387229</v>
      </c>
      <c r="K1502">
        <v>34182</v>
      </c>
    </row>
    <row r="1503" spans="1:11" x14ac:dyDescent="0.35">
      <c r="A1503" t="s">
        <v>71</v>
      </c>
      <c r="B1503">
        <v>202139</v>
      </c>
      <c r="C1503" t="s">
        <v>298</v>
      </c>
      <c r="D1503">
        <v>46</v>
      </c>
      <c r="E1503">
        <v>38</v>
      </c>
      <c r="F1503">
        <v>31</v>
      </c>
      <c r="G1503">
        <v>7</v>
      </c>
      <c r="H1503">
        <v>137466</v>
      </c>
      <c r="I1503">
        <v>421954</v>
      </c>
      <c r="J1503">
        <v>387695</v>
      </c>
      <c r="K1503">
        <v>34259</v>
      </c>
    </row>
    <row r="1504" spans="1:11" x14ac:dyDescent="0.35">
      <c r="A1504" t="s">
        <v>72</v>
      </c>
      <c r="B1504">
        <v>202140</v>
      </c>
      <c r="C1504" t="s">
        <v>298</v>
      </c>
      <c r="D1504">
        <v>38</v>
      </c>
      <c r="E1504">
        <v>39</v>
      </c>
      <c r="F1504">
        <v>34</v>
      </c>
      <c r="G1504">
        <v>5</v>
      </c>
      <c r="H1504">
        <v>137428</v>
      </c>
      <c r="I1504">
        <v>422557</v>
      </c>
      <c r="J1504">
        <v>388218</v>
      </c>
      <c r="K1504">
        <v>34339</v>
      </c>
    </row>
    <row r="1505" spans="1:11" x14ac:dyDescent="0.35">
      <c r="A1505" t="s">
        <v>73</v>
      </c>
      <c r="B1505">
        <v>202141</v>
      </c>
      <c r="C1505" t="s">
        <v>298</v>
      </c>
      <c r="D1505">
        <v>46</v>
      </c>
      <c r="E1505">
        <v>35</v>
      </c>
      <c r="F1505">
        <v>30</v>
      </c>
      <c r="G1505">
        <v>5</v>
      </c>
      <c r="H1505">
        <v>137382</v>
      </c>
      <c r="I1505">
        <v>423175</v>
      </c>
      <c r="J1505">
        <v>388752</v>
      </c>
      <c r="K1505">
        <v>34423</v>
      </c>
    </row>
    <row r="1506" spans="1:11" x14ac:dyDescent="0.35">
      <c r="A1506" t="s">
        <v>74</v>
      </c>
      <c r="B1506">
        <v>202142</v>
      </c>
      <c r="C1506" t="s">
        <v>298</v>
      </c>
      <c r="D1506">
        <v>44</v>
      </c>
      <c r="E1506">
        <v>49</v>
      </c>
      <c r="F1506">
        <v>41</v>
      </c>
      <c r="G1506">
        <v>8</v>
      </c>
      <c r="H1506">
        <v>137338</v>
      </c>
      <c r="I1506">
        <v>424324</v>
      </c>
      <c r="J1506">
        <v>389771</v>
      </c>
      <c r="K1506">
        <v>34553</v>
      </c>
    </row>
    <row r="1507" spans="1:11" x14ac:dyDescent="0.35">
      <c r="A1507" t="s">
        <v>75</v>
      </c>
      <c r="B1507">
        <v>202143</v>
      </c>
      <c r="C1507" t="s">
        <v>298</v>
      </c>
      <c r="D1507">
        <v>52</v>
      </c>
      <c r="E1507">
        <v>38</v>
      </c>
      <c r="F1507">
        <v>30</v>
      </c>
      <c r="G1507">
        <v>8</v>
      </c>
      <c r="H1507">
        <v>137286</v>
      </c>
      <c r="I1507">
        <v>426180</v>
      </c>
      <c r="J1507">
        <v>391438</v>
      </c>
      <c r="K1507">
        <v>34742</v>
      </c>
    </row>
    <row r="1508" spans="1:11" x14ac:dyDescent="0.35">
      <c r="A1508" t="s">
        <v>76</v>
      </c>
      <c r="B1508">
        <v>202144</v>
      </c>
      <c r="C1508" t="s">
        <v>298</v>
      </c>
      <c r="D1508">
        <v>59</v>
      </c>
      <c r="E1508">
        <v>45</v>
      </c>
      <c r="F1508">
        <v>41</v>
      </c>
      <c r="G1508">
        <v>4</v>
      </c>
      <c r="H1508">
        <v>137227</v>
      </c>
      <c r="I1508">
        <v>429371</v>
      </c>
      <c r="J1508">
        <v>394310</v>
      </c>
      <c r="K1508">
        <v>35061</v>
      </c>
    </row>
    <row r="1509" spans="1:11" x14ac:dyDescent="0.35">
      <c r="A1509" t="s">
        <v>77</v>
      </c>
      <c r="B1509">
        <v>202145</v>
      </c>
      <c r="C1509" t="s">
        <v>298</v>
      </c>
      <c r="D1509">
        <v>70</v>
      </c>
      <c r="E1509">
        <v>42</v>
      </c>
      <c r="F1509">
        <v>38</v>
      </c>
      <c r="G1509">
        <v>4</v>
      </c>
      <c r="H1509">
        <v>137157</v>
      </c>
      <c r="I1509">
        <v>432063</v>
      </c>
      <c r="J1509">
        <v>396724</v>
      </c>
      <c r="K1509">
        <v>35339</v>
      </c>
    </row>
    <row r="1510" spans="1:11" x14ac:dyDescent="0.35">
      <c r="A1510" t="s">
        <v>78</v>
      </c>
      <c r="B1510">
        <v>202146</v>
      </c>
      <c r="C1510" t="s">
        <v>298</v>
      </c>
      <c r="D1510">
        <v>62</v>
      </c>
      <c r="E1510">
        <v>50</v>
      </c>
      <c r="F1510">
        <v>47</v>
      </c>
      <c r="G1510">
        <v>3</v>
      </c>
      <c r="H1510">
        <v>137095</v>
      </c>
      <c r="I1510">
        <v>434699</v>
      </c>
      <c r="J1510">
        <v>399109</v>
      </c>
      <c r="K1510">
        <v>35590</v>
      </c>
    </row>
    <row r="1511" spans="1:11" x14ac:dyDescent="0.35">
      <c r="A1511" t="s">
        <v>79</v>
      </c>
      <c r="B1511">
        <v>202147</v>
      </c>
      <c r="C1511" t="s">
        <v>298</v>
      </c>
      <c r="D1511">
        <v>83</v>
      </c>
      <c r="E1511">
        <v>40</v>
      </c>
      <c r="F1511">
        <v>35</v>
      </c>
      <c r="G1511">
        <v>5</v>
      </c>
      <c r="H1511">
        <v>137012</v>
      </c>
      <c r="I1511">
        <v>438211</v>
      </c>
      <c r="J1511">
        <v>402203</v>
      </c>
      <c r="K1511">
        <v>36008</v>
      </c>
    </row>
    <row r="1512" spans="1:11" x14ac:dyDescent="0.35">
      <c r="A1512" t="s">
        <v>80</v>
      </c>
      <c r="B1512">
        <v>202148</v>
      </c>
      <c r="C1512" t="s">
        <v>298</v>
      </c>
      <c r="D1512">
        <v>70</v>
      </c>
      <c r="E1512">
        <v>50</v>
      </c>
      <c r="F1512">
        <v>45</v>
      </c>
      <c r="G1512">
        <v>5</v>
      </c>
      <c r="H1512">
        <v>136942</v>
      </c>
      <c r="I1512">
        <v>440785</v>
      </c>
      <c r="J1512">
        <v>404437</v>
      </c>
      <c r="K1512">
        <v>36348</v>
      </c>
    </row>
    <row r="1513" spans="1:11" x14ac:dyDescent="0.35">
      <c r="A1513" t="s">
        <v>81</v>
      </c>
      <c r="B1513">
        <v>202149</v>
      </c>
      <c r="C1513" t="s">
        <v>298</v>
      </c>
      <c r="D1513">
        <v>73</v>
      </c>
      <c r="E1513">
        <v>38</v>
      </c>
      <c r="F1513">
        <v>34</v>
      </c>
      <c r="G1513">
        <v>4</v>
      </c>
      <c r="H1513">
        <v>136869</v>
      </c>
      <c r="I1513">
        <v>442382</v>
      </c>
      <c r="J1513">
        <v>405781</v>
      </c>
      <c r="K1513">
        <v>36601</v>
      </c>
    </row>
    <row r="1514" spans="1:11" x14ac:dyDescent="0.35">
      <c r="A1514" t="s">
        <v>82</v>
      </c>
      <c r="B1514">
        <v>202150</v>
      </c>
      <c r="C1514" t="s">
        <v>298</v>
      </c>
      <c r="D1514">
        <v>84</v>
      </c>
      <c r="E1514">
        <v>49</v>
      </c>
      <c r="F1514">
        <v>43</v>
      </c>
      <c r="G1514">
        <v>6</v>
      </c>
      <c r="H1514">
        <v>136785</v>
      </c>
      <c r="I1514">
        <v>443796</v>
      </c>
      <c r="J1514">
        <v>406971</v>
      </c>
      <c r="K1514">
        <v>36825</v>
      </c>
    </row>
    <row r="1515" spans="1:11" x14ac:dyDescent="0.35">
      <c r="A1515" t="s">
        <v>83</v>
      </c>
      <c r="B1515">
        <v>202151</v>
      </c>
      <c r="C1515" t="s">
        <v>298</v>
      </c>
      <c r="D1515">
        <v>70</v>
      </c>
      <c r="E1515">
        <v>52</v>
      </c>
      <c r="F1515">
        <v>48</v>
      </c>
      <c r="G1515">
        <v>4</v>
      </c>
      <c r="H1515">
        <v>136715</v>
      </c>
      <c r="I1515">
        <v>444256</v>
      </c>
      <c r="J1515">
        <v>407362</v>
      </c>
      <c r="K1515">
        <v>36894</v>
      </c>
    </row>
    <row r="1516" spans="1:11" x14ac:dyDescent="0.35">
      <c r="A1516" t="s">
        <v>84</v>
      </c>
      <c r="B1516">
        <v>202152</v>
      </c>
      <c r="C1516" t="s">
        <v>298</v>
      </c>
      <c r="D1516">
        <v>55</v>
      </c>
      <c r="E1516">
        <v>32</v>
      </c>
      <c r="F1516">
        <v>30</v>
      </c>
      <c r="G1516">
        <v>2</v>
      </c>
      <c r="H1516">
        <v>136660</v>
      </c>
      <c r="I1516">
        <v>444598</v>
      </c>
      <c r="J1516">
        <v>407637</v>
      </c>
      <c r="K1516">
        <v>36961</v>
      </c>
    </row>
    <row r="1517" spans="1:11" x14ac:dyDescent="0.35">
      <c r="A1517" t="s">
        <v>285</v>
      </c>
      <c r="B1517">
        <v>202153</v>
      </c>
      <c r="C1517" t="s">
        <v>298</v>
      </c>
      <c r="D1517">
        <v>58</v>
      </c>
      <c r="E1517">
        <v>0</v>
      </c>
      <c r="F1517">
        <v>0</v>
      </c>
      <c r="G1517">
        <v>0</v>
      </c>
      <c r="H1517">
        <v>136602</v>
      </c>
      <c r="I1517">
        <v>444854</v>
      </c>
      <c r="J1517">
        <v>407893</v>
      </c>
      <c r="K1517">
        <v>36961</v>
      </c>
    </row>
    <row r="1518" spans="1:11" x14ac:dyDescent="0.35">
      <c r="A1518" t="s">
        <v>85</v>
      </c>
      <c r="B1518">
        <v>202201</v>
      </c>
      <c r="C1518" t="s">
        <v>298</v>
      </c>
      <c r="D1518">
        <v>63</v>
      </c>
      <c r="E1518">
        <v>44</v>
      </c>
      <c r="F1518">
        <v>40</v>
      </c>
      <c r="G1518">
        <v>4</v>
      </c>
      <c r="H1518">
        <v>136539</v>
      </c>
      <c r="I1518">
        <v>445545</v>
      </c>
      <c r="J1518">
        <v>408494</v>
      </c>
      <c r="K1518">
        <v>37051</v>
      </c>
    </row>
    <row r="1519" spans="1:11" x14ac:dyDescent="0.35">
      <c r="A1519" t="s">
        <v>86</v>
      </c>
      <c r="B1519">
        <v>202202</v>
      </c>
      <c r="C1519" t="s">
        <v>298</v>
      </c>
      <c r="D1519">
        <v>58</v>
      </c>
      <c r="E1519">
        <v>53</v>
      </c>
      <c r="F1519">
        <v>46</v>
      </c>
      <c r="G1519">
        <v>7</v>
      </c>
      <c r="H1519">
        <v>136481</v>
      </c>
      <c r="I1519">
        <v>446169</v>
      </c>
      <c r="J1519">
        <v>409035</v>
      </c>
      <c r="K1519">
        <v>37134</v>
      </c>
    </row>
    <row r="1520" spans="1:11" x14ac:dyDescent="0.35">
      <c r="A1520" t="s">
        <v>87</v>
      </c>
      <c r="B1520">
        <v>202203</v>
      </c>
      <c r="C1520" t="s">
        <v>298</v>
      </c>
      <c r="D1520">
        <v>41</v>
      </c>
      <c r="E1520">
        <v>42</v>
      </c>
      <c r="F1520">
        <v>37</v>
      </c>
      <c r="G1520">
        <v>5</v>
      </c>
      <c r="H1520">
        <v>136440</v>
      </c>
      <c r="I1520">
        <v>446649</v>
      </c>
      <c r="J1520">
        <v>409448</v>
      </c>
      <c r="K1520">
        <v>37201</v>
      </c>
    </row>
    <row r="1521" spans="1:11" x14ac:dyDescent="0.35">
      <c r="A1521" t="s">
        <v>88</v>
      </c>
      <c r="B1521">
        <v>202204</v>
      </c>
      <c r="C1521" t="s">
        <v>298</v>
      </c>
      <c r="D1521">
        <v>53</v>
      </c>
      <c r="E1521">
        <v>48</v>
      </c>
      <c r="F1521">
        <v>43</v>
      </c>
      <c r="G1521">
        <v>5</v>
      </c>
      <c r="H1521">
        <v>136387</v>
      </c>
      <c r="I1521">
        <v>446949</v>
      </c>
      <c r="J1521">
        <v>409702</v>
      </c>
      <c r="K1521">
        <v>37247</v>
      </c>
    </row>
    <row r="1522" spans="1:11" x14ac:dyDescent="0.35">
      <c r="A1522" t="s">
        <v>89</v>
      </c>
      <c r="B1522">
        <v>202205</v>
      </c>
      <c r="C1522" t="s">
        <v>298</v>
      </c>
      <c r="D1522">
        <v>55</v>
      </c>
      <c r="E1522">
        <v>41</v>
      </c>
      <c r="F1522">
        <v>35</v>
      </c>
      <c r="G1522">
        <v>6</v>
      </c>
      <c r="H1522">
        <v>136332</v>
      </c>
      <c r="I1522">
        <v>447092</v>
      </c>
      <c r="J1522">
        <v>409823</v>
      </c>
      <c r="K1522">
        <v>37269</v>
      </c>
    </row>
    <row r="1523" spans="1:11" x14ac:dyDescent="0.35">
      <c r="A1523" t="s">
        <v>90</v>
      </c>
      <c r="B1523">
        <v>202206</v>
      </c>
      <c r="C1523" t="s">
        <v>298</v>
      </c>
      <c r="D1523">
        <v>41</v>
      </c>
      <c r="E1523">
        <v>39</v>
      </c>
      <c r="F1523">
        <v>34</v>
      </c>
      <c r="G1523">
        <v>5</v>
      </c>
      <c r="H1523">
        <v>136291</v>
      </c>
      <c r="I1523">
        <v>447143</v>
      </c>
      <c r="J1523">
        <v>409867</v>
      </c>
      <c r="K1523">
        <v>37276</v>
      </c>
    </row>
    <row r="1524" spans="1:11" x14ac:dyDescent="0.35">
      <c r="A1524" t="s">
        <v>91</v>
      </c>
      <c r="B1524">
        <v>202207</v>
      </c>
      <c r="C1524" t="s">
        <v>298</v>
      </c>
      <c r="D1524">
        <v>45</v>
      </c>
      <c r="E1524">
        <v>49</v>
      </c>
      <c r="F1524">
        <v>38</v>
      </c>
      <c r="G1524">
        <v>11</v>
      </c>
      <c r="H1524">
        <v>136246</v>
      </c>
      <c r="I1524">
        <v>447161</v>
      </c>
      <c r="J1524">
        <v>409880</v>
      </c>
      <c r="K1524">
        <v>37281</v>
      </c>
    </row>
    <row r="1525" spans="1:11" x14ac:dyDescent="0.35">
      <c r="A1525" t="s">
        <v>92</v>
      </c>
      <c r="B1525">
        <v>202208</v>
      </c>
      <c r="C1525" t="s">
        <v>298</v>
      </c>
      <c r="D1525">
        <v>41</v>
      </c>
      <c r="E1525">
        <v>54</v>
      </c>
      <c r="F1525">
        <v>45</v>
      </c>
      <c r="G1525">
        <v>9</v>
      </c>
      <c r="H1525">
        <v>136205</v>
      </c>
      <c r="I1525">
        <v>447149</v>
      </c>
      <c r="J1525">
        <v>409871</v>
      </c>
      <c r="K1525">
        <v>37278</v>
      </c>
    </row>
    <row r="1526" spans="1:11" x14ac:dyDescent="0.35">
      <c r="A1526" t="s">
        <v>93</v>
      </c>
      <c r="B1526">
        <v>202209</v>
      </c>
      <c r="C1526" t="s">
        <v>298</v>
      </c>
      <c r="D1526">
        <v>42</v>
      </c>
      <c r="E1526">
        <v>52</v>
      </c>
      <c r="F1526">
        <v>47</v>
      </c>
      <c r="G1526">
        <v>5</v>
      </c>
      <c r="H1526">
        <v>136163</v>
      </c>
      <c r="I1526">
        <v>447126</v>
      </c>
      <c r="J1526">
        <v>409844</v>
      </c>
      <c r="K1526">
        <v>37282</v>
      </c>
    </row>
    <row r="1527" spans="1:11" x14ac:dyDescent="0.35">
      <c r="A1527" t="s">
        <v>94</v>
      </c>
      <c r="B1527">
        <v>202210</v>
      </c>
      <c r="C1527" t="s">
        <v>298</v>
      </c>
      <c r="D1527">
        <v>41</v>
      </c>
      <c r="E1527">
        <v>50</v>
      </c>
      <c r="F1527">
        <v>46</v>
      </c>
      <c r="G1527">
        <v>4</v>
      </c>
      <c r="H1527">
        <v>136122</v>
      </c>
      <c r="I1527">
        <v>447111</v>
      </c>
      <c r="J1527">
        <v>409821</v>
      </c>
      <c r="K1527">
        <v>37290</v>
      </c>
    </row>
    <row r="1528" spans="1:11" x14ac:dyDescent="0.35">
      <c r="A1528" t="s">
        <v>95</v>
      </c>
      <c r="B1528">
        <v>202211</v>
      </c>
      <c r="C1528" t="s">
        <v>298</v>
      </c>
      <c r="D1528">
        <v>32</v>
      </c>
      <c r="E1528">
        <v>52</v>
      </c>
      <c r="F1528">
        <v>47</v>
      </c>
      <c r="G1528">
        <v>5</v>
      </c>
      <c r="H1528">
        <v>136090</v>
      </c>
      <c r="I1528">
        <v>447080</v>
      </c>
      <c r="J1528">
        <v>409791</v>
      </c>
      <c r="K1528">
        <v>37289</v>
      </c>
    </row>
    <row r="1529" spans="1:11" x14ac:dyDescent="0.35">
      <c r="A1529" t="s">
        <v>96</v>
      </c>
      <c r="B1529">
        <v>202212</v>
      </c>
      <c r="C1529" t="s">
        <v>298</v>
      </c>
      <c r="D1529">
        <v>39</v>
      </c>
      <c r="E1529">
        <v>48</v>
      </c>
      <c r="F1529">
        <v>46</v>
      </c>
      <c r="G1529">
        <v>2</v>
      </c>
      <c r="H1529">
        <v>136051</v>
      </c>
      <c r="I1529">
        <v>447047</v>
      </c>
      <c r="J1529">
        <v>409760</v>
      </c>
      <c r="K1529">
        <v>37287</v>
      </c>
    </row>
    <row r="1530" spans="1:11" x14ac:dyDescent="0.35">
      <c r="A1530" t="s">
        <v>97</v>
      </c>
      <c r="B1530">
        <v>202213</v>
      </c>
      <c r="C1530" t="s">
        <v>298</v>
      </c>
      <c r="D1530">
        <v>48</v>
      </c>
      <c r="E1530">
        <v>56</v>
      </c>
      <c r="F1530">
        <v>53</v>
      </c>
      <c r="G1530">
        <v>3</v>
      </c>
      <c r="H1530">
        <v>136003</v>
      </c>
      <c r="I1530">
        <v>447007</v>
      </c>
      <c r="J1530">
        <v>409718</v>
      </c>
      <c r="K1530">
        <v>37289</v>
      </c>
    </row>
    <row r="1531" spans="1:11" x14ac:dyDescent="0.35">
      <c r="A1531" t="s">
        <v>98</v>
      </c>
      <c r="B1531">
        <v>202214</v>
      </c>
      <c r="C1531" t="s">
        <v>298</v>
      </c>
      <c r="D1531">
        <v>30</v>
      </c>
      <c r="E1531">
        <v>65</v>
      </c>
      <c r="F1531">
        <v>59</v>
      </c>
      <c r="G1531">
        <v>6</v>
      </c>
      <c r="H1531">
        <v>135973</v>
      </c>
      <c r="I1531">
        <v>446965</v>
      </c>
      <c r="J1531">
        <v>409678</v>
      </c>
      <c r="K1531">
        <v>37287</v>
      </c>
    </row>
    <row r="1532" spans="1:11" x14ac:dyDescent="0.35">
      <c r="A1532" t="s">
        <v>99</v>
      </c>
      <c r="B1532">
        <v>202215</v>
      </c>
      <c r="C1532" t="s">
        <v>298</v>
      </c>
      <c r="D1532">
        <v>36</v>
      </c>
      <c r="E1532">
        <v>49</v>
      </c>
      <c r="F1532">
        <v>42</v>
      </c>
      <c r="G1532">
        <v>7</v>
      </c>
      <c r="H1532">
        <v>135937</v>
      </c>
      <c r="I1532">
        <v>446931</v>
      </c>
      <c r="J1532">
        <v>409649</v>
      </c>
      <c r="K1532">
        <v>37282</v>
      </c>
    </row>
    <row r="1533" spans="1:11" x14ac:dyDescent="0.35">
      <c r="A1533" t="s">
        <v>100</v>
      </c>
      <c r="B1533">
        <v>202216</v>
      </c>
      <c r="C1533" t="s">
        <v>298</v>
      </c>
      <c r="D1533">
        <v>39</v>
      </c>
      <c r="E1533">
        <v>48</v>
      </c>
      <c r="F1533">
        <v>38</v>
      </c>
      <c r="G1533">
        <v>10</v>
      </c>
      <c r="H1533">
        <v>135898</v>
      </c>
      <c r="I1533">
        <v>446902</v>
      </c>
      <c r="J1533">
        <v>409629</v>
      </c>
      <c r="K1533">
        <v>37273</v>
      </c>
    </row>
    <row r="1534" spans="1:11" x14ac:dyDescent="0.35">
      <c r="A1534" t="s">
        <v>101</v>
      </c>
      <c r="B1534">
        <v>202217</v>
      </c>
      <c r="C1534" t="s">
        <v>298</v>
      </c>
      <c r="D1534">
        <v>29</v>
      </c>
      <c r="E1534">
        <v>63</v>
      </c>
      <c r="F1534">
        <v>60</v>
      </c>
      <c r="G1534">
        <v>3</v>
      </c>
      <c r="H1534">
        <v>135869</v>
      </c>
      <c r="I1534">
        <v>446867</v>
      </c>
      <c r="J1534">
        <v>409595</v>
      </c>
      <c r="K1534">
        <v>37272</v>
      </c>
    </row>
    <row r="1535" spans="1:11" x14ac:dyDescent="0.35">
      <c r="A1535" t="s">
        <v>102</v>
      </c>
      <c r="B1535">
        <v>202218</v>
      </c>
      <c r="C1535" t="s">
        <v>298</v>
      </c>
      <c r="D1535">
        <v>34</v>
      </c>
      <c r="E1535">
        <v>45</v>
      </c>
      <c r="F1535">
        <v>37</v>
      </c>
      <c r="G1535">
        <v>8</v>
      </c>
      <c r="H1535">
        <v>135835</v>
      </c>
      <c r="I1535">
        <v>446839</v>
      </c>
      <c r="J1535">
        <v>409571</v>
      </c>
      <c r="K1535">
        <v>37268</v>
      </c>
    </row>
    <row r="1536" spans="1:11" x14ac:dyDescent="0.35">
      <c r="A1536" t="s">
        <v>103</v>
      </c>
      <c r="B1536">
        <v>202219</v>
      </c>
      <c r="C1536" t="s">
        <v>298</v>
      </c>
      <c r="D1536">
        <v>32</v>
      </c>
      <c r="E1536">
        <v>56</v>
      </c>
      <c r="F1536">
        <v>51</v>
      </c>
      <c r="G1536">
        <v>5</v>
      </c>
      <c r="H1536">
        <v>135803</v>
      </c>
      <c r="I1536">
        <v>446804</v>
      </c>
      <c r="J1536">
        <v>409538</v>
      </c>
      <c r="K1536">
        <v>37266</v>
      </c>
    </row>
    <row r="1537" spans="1:11" x14ac:dyDescent="0.35">
      <c r="A1537" t="s">
        <v>104</v>
      </c>
      <c r="B1537">
        <v>202220</v>
      </c>
      <c r="C1537" t="s">
        <v>298</v>
      </c>
      <c r="D1537">
        <v>26</v>
      </c>
      <c r="E1537">
        <v>49</v>
      </c>
      <c r="F1537">
        <v>39</v>
      </c>
      <c r="G1537">
        <v>10</v>
      </c>
      <c r="H1537">
        <v>135777</v>
      </c>
      <c r="I1537">
        <v>446767</v>
      </c>
      <c r="J1537">
        <v>409509</v>
      </c>
      <c r="K1537">
        <v>37258</v>
      </c>
    </row>
    <row r="1538" spans="1:11" x14ac:dyDescent="0.35">
      <c r="A1538" t="s">
        <v>105</v>
      </c>
      <c r="B1538">
        <v>202221</v>
      </c>
      <c r="C1538" t="s">
        <v>298</v>
      </c>
      <c r="D1538">
        <v>33</v>
      </c>
      <c r="E1538">
        <v>48</v>
      </c>
      <c r="F1538">
        <v>40</v>
      </c>
      <c r="G1538">
        <v>8</v>
      </c>
      <c r="H1538">
        <v>135744</v>
      </c>
      <c r="I1538">
        <v>446744</v>
      </c>
      <c r="J1538">
        <v>409489</v>
      </c>
      <c r="K1538">
        <v>37255</v>
      </c>
    </row>
    <row r="1539" spans="1:11" x14ac:dyDescent="0.35">
      <c r="A1539" t="s">
        <v>106</v>
      </c>
      <c r="B1539">
        <v>202222</v>
      </c>
      <c r="C1539" t="s">
        <v>298</v>
      </c>
      <c r="D1539">
        <v>41</v>
      </c>
      <c r="E1539">
        <v>51</v>
      </c>
      <c r="F1539">
        <v>43</v>
      </c>
      <c r="G1539">
        <v>8</v>
      </c>
      <c r="H1539">
        <v>135703</v>
      </c>
      <c r="I1539">
        <v>446707</v>
      </c>
      <c r="J1539">
        <v>409457</v>
      </c>
      <c r="K1539">
        <v>37250</v>
      </c>
    </row>
    <row r="1540" spans="1:11" x14ac:dyDescent="0.35">
      <c r="A1540" t="s">
        <v>107</v>
      </c>
      <c r="B1540">
        <v>202223</v>
      </c>
      <c r="C1540" t="s">
        <v>298</v>
      </c>
      <c r="D1540">
        <v>33</v>
      </c>
      <c r="E1540">
        <v>47</v>
      </c>
      <c r="F1540">
        <v>39</v>
      </c>
      <c r="G1540">
        <v>8</v>
      </c>
      <c r="H1540">
        <v>135670</v>
      </c>
      <c r="I1540">
        <v>446669</v>
      </c>
      <c r="J1540">
        <v>409426</v>
      </c>
      <c r="K1540">
        <v>37243</v>
      </c>
    </row>
    <row r="1541" spans="1:11" x14ac:dyDescent="0.35">
      <c r="A1541" t="s">
        <v>108</v>
      </c>
      <c r="B1541">
        <v>202224</v>
      </c>
      <c r="C1541" t="s">
        <v>298</v>
      </c>
      <c r="D1541">
        <v>32</v>
      </c>
      <c r="E1541">
        <v>47</v>
      </c>
      <c r="F1541">
        <v>42</v>
      </c>
      <c r="G1541">
        <v>5</v>
      </c>
      <c r="H1541">
        <v>135638</v>
      </c>
      <c r="I1541">
        <v>446630</v>
      </c>
      <c r="J1541">
        <v>409391</v>
      </c>
      <c r="K1541">
        <v>37239</v>
      </c>
    </row>
    <row r="1542" spans="1:11" x14ac:dyDescent="0.35">
      <c r="A1542" t="s">
        <v>109</v>
      </c>
      <c r="B1542">
        <v>202225</v>
      </c>
      <c r="C1542" t="s">
        <v>298</v>
      </c>
      <c r="D1542">
        <v>36</v>
      </c>
      <c r="E1542">
        <v>44</v>
      </c>
      <c r="F1542">
        <v>39</v>
      </c>
      <c r="G1542">
        <v>5</v>
      </c>
      <c r="H1542">
        <v>135602</v>
      </c>
      <c r="I1542">
        <v>446597</v>
      </c>
      <c r="J1542">
        <v>409362</v>
      </c>
      <c r="K1542">
        <v>37235</v>
      </c>
    </row>
    <row r="1543" spans="1:11" x14ac:dyDescent="0.35">
      <c r="A1543" t="s">
        <v>110</v>
      </c>
      <c r="B1543">
        <v>202226</v>
      </c>
      <c r="C1543" t="s">
        <v>298</v>
      </c>
      <c r="D1543">
        <v>26</v>
      </c>
      <c r="E1543">
        <v>46</v>
      </c>
      <c r="F1543">
        <v>38</v>
      </c>
      <c r="G1543">
        <v>8</v>
      </c>
      <c r="H1543">
        <v>135576</v>
      </c>
      <c r="I1543">
        <v>446562</v>
      </c>
      <c r="J1543">
        <v>409335</v>
      </c>
      <c r="K1543">
        <v>37227</v>
      </c>
    </row>
    <row r="1544" spans="1:11" x14ac:dyDescent="0.35">
      <c r="A1544" t="s">
        <v>111</v>
      </c>
      <c r="B1544">
        <v>202227</v>
      </c>
      <c r="C1544" t="s">
        <v>298</v>
      </c>
      <c r="D1544">
        <v>23</v>
      </c>
      <c r="E1544">
        <v>47</v>
      </c>
      <c r="F1544">
        <v>43</v>
      </c>
      <c r="G1544">
        <v>4</v>
      </c>
      <c r="H1544">
        <v>135553</v>
      </c>
      <c r="I1544">
        <v>446523</v>
      </c>
      <c r="J1544">
        <v>409300</v>
      </c>
      <c r="K1544">
        <v>37223</v>
      </c>
    </row>
    <row r="1545" spans="1:11" x14ac:dyDescent="0.35">
      <c r="A1545" t="s">
        <v>112</v>
      </c>
      <c r="B1545">
        <v>202228</v>
      </c>
      <c r="C1545" t="s">
        <v>298</v>
      </c>
      <c r="D1545">
        <v>21</v>
      </c>
      <c r="E1545">
        <v>43</v>
      </c>
      <c r="F1545">
        <v>39</v>
      </c>
      <c r="G1545">
        <v>4</v>
      </c>
      <c r="H1545">
        <v>135532</v>
      </c>
      <c r="I1545">
        <v>446499</v>
      </c>
      <c r="J1545">
        <v>409279</v>
      </c>
      <c r="K1545">
        <v>37220</v>
      </c>
    </row>
    <row r="1546" spans="1:11" x14ac:dyDescent="0.35">
      <c r="A1546" t="s">
        <v>113</v>
      </c>
      <c r="B1546">
        <v>202229</v>
      </c>
      <c r="C1546" t="s">
        <v>298</v>
      </c>
      <c r="D1546">
        <v>38</v>
      </c>
      <c r="E1546">
        <v>45</v>
      </c>
      <c r="F1546">
        <v>37</v>
      </c>
      <c r="G1546">
        <v>8</v>
      </c>
      <c r="H1546">
        <v>135494</v>
      </c>
      <c r="I1546">
        <v>446475</v>
      </c>
      <c r="J1546">
        <v>409262</v>
      </c>
      <c r="K1546">
        <v>37213</v>
      </c>
    </row>
    <row r="1547" spans="1:11" x14ac:dyDescent="0.35">
      <c r="A1547" t="s">
        <v>114</v>
      </c>
      <c r="B1547">
        <v>202230</v>
      </c>
      <c r="C1547" t="s">
        <v>298</v>
      </c>
      <c r="D1547">
        <v>31</v>
      </c>
      <c r="E1547">
        <v>52</v>
      </c>
      <c r="F1547">
        <v>46</v>
      </c>
      <c r="G1547">
        <v>6</v>
      </c>
      <c r="H1547">
        <v>135463</v>
      </c>
      <c r="I1547">
        <v>446443</v>
      </c>
      <c r="J1547">
        <v>409234</v>
      </c>
      <c r="K1547">
        <v>37209</v>
      </c>
    </row>
    <row r="1548" spans="1:11" x14ac:dyDescent="0.35">
      <c r="A1548" t="s">
        <v>115</v>
      </c>
      <c r="B1548">
        <v>202231</v>
      </c>
      <c r="C1548" t="s">
        <v>298</v>
      </c>
      <c r="D1548">
        <v>27</v>
      </c>
      <c r="E1548">
        <v>48</v>
      </c>
      <c r="F1548">
        <v>41</v>
      </c>
      <c r="G1548">
        <v>7</v>
      </c>
      <c r="H1548">
        <v>135436</v>
      </c>
      <c r="I1548">
        <v>446406</v>
      </c>
      <c r="J1548">
        <v>409202</v>
      </c>
      <c r="K1548">
        <v>37204</v>
      </c>
    </row>
    <row r="1549" spans="1:11" x14ac:dyDescent="0.35">
      <c r="A1549" t="s">
        <v>116</v>
      </c>
      <c r="B1549">
        <v>202232</v>
      </c>
      <c r="C1549" t="s">
        <v>298</v>
      </c>
      <c r="D1549">
        <v>42</v>
      </c>
      <c r="E1549">
        <v>51</v>
      </c>
      <c r="F1549">
        <v>47</v>
      </c>
      <c r="G1549">
        <v>4</v>
      </c>
      <c r="H1549">
        <v>135394</v>
      </c>
      <c r="I1549">
        <v>446365</v>
      </c>
      <c r="J1549">
        <v>409164</v>
      </c>
      <c r="K1549">
        <v>37201</v>
      </c>
    </row>
    <row r="1550" spans="1:11" x14ac:dyDescent="0.35">
      <c r="A1550" t="s">
        <v>117</v>
      </c>
      <c r="B1550">
        <v>202233</v>
      </c>
      <c r="C1550" t="s">
        <v>298</v>
      </c>
      <c r="D1550">
        <v>29</v>
      </c>
      <c r="E1550">
        <v>49</v>
      </c>
      <c r="F1550">
        <v>43</v>
      </c>
      <c r="G1550">
        <v>6</v>
      </c>
      <c r="H1550">
        <v>135365</v>
      </c>
      <c r="I1550">
        <v>446334</v>
      </c>
      <c r="J1550">
        <v>409137</v>
      </c>
      <c r="K1550">
        <v>37197</v>
      </c>
    </row>
    <row r="1551" spans="1:11" x14ac:dyDescent="0.35">
      <c r="A1551" t="s">
        <v>118</v>
      </c>
      <c r="B1551">
        <v>202234</v>
      </c>
      <c r="C1551" t="s">
        <v>298</v>
      </c>
      <c r="D1551">
        <v>32</v>
      </c>
      <c r="E1551">
        <v>53</v>
      </c>
      <c r="F1551">
        <v>43</v>
      </c>
      <c r="G1551">
        <v>10</v>
      </c>
      <c r="H1551">
        <v>135333</v>
      </c>
      <c r="I1551">
        <v>446305</v>
      </c>
      <c r="J1551">
        <v>409115</v>
      </c>
      <c r="K1551">
        <v>37190</v>
      </c>
    </row>
    <row r="1552" spans="1:11" x14ac:dyDescent="0.35">
      <c r="A1552" t="s">
        <v>119</v>
      </c>
      <c r="B1552">
        <v>202235</v>
      </c>
      <c r="C1552" t="s">
        <v>298</v>
      </c>
      <c r="D1552">
        <v>22</v>
      </c>
      <c r="E1552">
        <v>62</v>
      </c>
      <c r="F1552">
        <v>60</v>
      </c>
      <c r="G1552">
        <v>2</v>
      </c>
      <c r="H1552">
        <v>135311</v>
      </c>
      <c r="I1552">
        <v>446262</v>
      </c>
      <c r="J1552">
        <v>409073</v>
      </c>
      <c r="K1552">
        <v>37189</v>
      </c>
    </row>
    <row r="1553" spans="1:11" x14ac:dyDescent="0.35">
      <c r="A1553" t="s">
        <v>120</v>
      </c>
      <c r="B1553">
        <v>202236</v>
      </c>
      <c r="C1553" t="s">
        <v>298</v>
      </c>
      <c r="D1553">
        <v>27</v>
      </c>
      <c r="E1553">
        <v>49</v>
      </c>
      <c r="F1553">
        <v>44</v>
      </c>
      <c r="G1553">
        <v>5</v>
      </c>
      <c r="H1553">
        <v>135284</v>
      </c>
      <c r="I1553">
        <v>446226</v>
      </c>
      <c r="J1553">
        <v>409039</v>
      </c>
      <c r="K1553">
        <v>37187</v>
      </c>
    </row>
    <row r="1554" spans="1:11" x14ac:dyDescent="0.35">
      <c r="A1554" t="s">
        <v>121</v>
      </c>
      <c r="B1554">
        <v>202237</v>
      </c>
      <c r="C1554" t="s">
        <v>298</v>
      </c>
      <c r="D1554">
        <v>38</v>
      </c>
      <c r="E1554">
        <v>54</v>
      </c>
      <c r="F1554">
        <v>46</v>
      </c>
      <c r="G1554">
        <v>8</v>
      </c>
      <c r="H1554">
        <v>135246</v>
      </c>
      <c r="I1554">
        <v>446185</v>
      </c>
      <c r="J1554">
        <v>409005</v>
      </c>
      <c r="K1554">
        <v>37180</v>
      </c>
    </row>
    <row r="1555" spans="1:11" x14ac:dyDescent="0.35">
      <c r="A1555" t="s">
        <v>122</v>
      </c>
      <c r="B1555">
        <v>202238</v>
      </c>
      <c r="C1555" t="s">
        <v>298</v>
      </c>
      <c r="D1555">
        <v>46</v>
      </c>
      <c r="E1555">
        <v>49</v>
      </c>
      <c r="F1555">
        <v>38</v>
      </c>
      <c r="G1555">
        <v>11</v>
      </c>
      <c r="H1555">
        <v>135200</v>
      </c>
      <c r="I1555">
        <v>446148</v>
      </c>
      <c r="J1555">
        <v>408979</v>
      </c>
      <c r="K1555">
        <v>37169</v>
      </c>
    </row>
    <row r="1556" spans="1:11" x14ac:dyDescent="0.35">
      <c r="A1556" t="s">
        <v>123</v>
      </c>
      <c r="B1556">
        <v>202239</v>
      </c>
      <c r="C1556" t="s">
        <v>298</v>
      </c>
      <c r="D1556">
        <v>41</v>
      </c>
      <c r="E1556">
        <v>58</v>
      </c>
      <c r="F1556">
        <v>45</v>
      </c>
      <c r="G1556">
        <v>13</v>
      </c>
      <c r="H1556">
        <v>135159</v>
      </c>
      <c r="I1556">
        <v>446100</v>
      </c>
      <c r="J1556">
        <v>408943</v>
      </c>
      <c r="K1556">
        <v>37157</v>
      </c>
    </row>
    <row r="1557" spans="1:11" x14ac:dyDescent="0.35">
      <c r="A1557" t="s">
        <v>124</v>
      </c>
      <c r="B1557">
        <v>202240</v>
      </c>
      <c r="C1557" t="s">
        <v>298</v>
      </c>
      <c r="D1557">
        <v>33</v>
      </c>
      <c r="E1557">
        <v>56</v>
      </c>
      <c r="F1557">
        <v>50</v>
      </c>
      <c r="G1557">
        <v>6</v>
      </c>
      <c r="H1557">
        <v>135126</v>
      </c>
      <c r="I1557">
        <v>446060</v>
      </c>
      <c r="J1557">
        <v>408905</v>
      </c>
      <c r="K1557">
        <v>37155</v>
      </c>
    </row>
    <row r="1558" spans="1:11" x14ac:dyDescent="0.35">
      <c r="A1558" t="s">
        <v>125</v>
      </c>
      <c r="B1558">
        <v>202241</v>
      </c>
      <c r="C1558" t="s">
        <v>298</v>
      </c>
      <c r="D1558">
        <v>35</v>
      </c>
      <c r="E1558">
        <v>42</v>
      </c>
      <c r="F1558">
        <v>36</v>
      </c>
      <c r="G1558">
        <v>6</v>
      </c>
      <c r="H1558">
        <v>135091</v>
      </c>
      <c r="I1558">
        <v>446032</v>
      </c>
      <c r="J1558">
        <v>408882</v>
      </c>
      <c r="K1558">
        <v>37150</v>
      </c>
    </row>
    <row r="1559" spans="1:11" x14ac:dyDescent="0.35">
      <c r="A1559" t="s">
        <v>126</v>
      </c>
      <c r="B1559">
        <v>202242</v>
      </c>
      <c r="C1559" t="s">
        <v>298</v>
      </c>
      <c r="D1559">
        <v>33</v>
      </c>
      <c r="E1559">
        <v>57</v>
      </c>
      <c r="F1559">
        <v>50</v>
      </c>
      <c r="G1559">
        <v>7</v>
      </c>
      <c r="H1559">
        <v>135058</v>
      </c>
      <c r="I1559">
        <v>445987</v>
      </c>
      <c r="J1559">
        <v>408842</v>
      </c>
      <c r="K1559">
        <v>37145</v>
      </c>
    </row>
    <row r="1560" spans="1:11" x14ac:dyDescent="0.35">
      <c r="A1560" t="s">
        <v>127</v>
      </c>
      <c r="B1560">
        <v>202243</v>
      </c>
      <c r="C1560" t="s">
        <v>298</v>
      </c>
      <c r="D1560">
        <v>33</v>
      </c>
      <c r="E1560">
        <v>46</v>
      </c>
      <c r="F1560">
        <v>39</v>
      </c>
      <c r="G1560">
        <v>7</v>
      </c>
      <c r="H1560">
        <v>135025</v>
      </c>
      <c r="I1560">
        <v>445943</v>
      </c>
      <c r="J1560">
        <v>408805</v>
      </c>
      <c r="K1560">
        <v>37138</v>
      </c>
    </row>
    <row r="1561" spans="1:11" x14ac:dyDescent="0.35">
      <c r="A1561" t="s">
        <v>128</v>
      </c>
      <c r="B1561">
        <v>202244</v>
      </c>
      <c r="C1561" t="s">
        <v>298</v>
      </c>
      <c r="D1561">
        <v>30</v>
      </c>
      <c r="E1561">
        <v>53</v>
      </c>
      <c r="F1561">
        <v>45</v>
      </c>
      <c r="G1561">
        <v>8</v>
      </c>
      <c r="H1561">
        <v>134995</v>
      </c>
      <c r="I1561">
        <v>445902</v>
      </c>
      <c r="J1561">
        <v>408772</v>
      </c>
      <c r="K1561">
        <v>37130</v>
      </c>
    </row>
    <row r="1562" spans="1:11" x14ac:dyDescent="0.35">
      <c r="A1562" t="s">
        <v>129</v>
      </c>
      <c r="B1562">
        <v>202245</v>
      </c>
      <c r="C1562" t="s">
        <v>298</v>
      </c>
      <c r="D1562">
        <v>30</v>
      </c>
      <c r="E1562">
        <v>57</v>
      </c>
      <c r="F1562">
        <v>50</v>
      </c>
      <c r="G1562">
        <v>7</v>
      </c>
      <c r="H1562">
        <v>134965</v>
      </c>
      <c r="I1562">
        <v>445852</v>
      </c>
      <c r="J1562">
        <v>408729</v>
      </c>
      <c r="K1562">
        <v>37123</v>
      </c>
    </row>
    <row r="1563" spans="1:11" x14ac:dyDescent="0.35">
      <c r="A1563" t="s">
        <v>130</v>
      </c>
      <c r="B1563">
        <v>202246</v>
      </c>
      <c r="C1563" t="s">
        <v>298</v>
      </c>
      <c r="D1563">
        <v>31</v>
      </c>
      <c r="E1563">
        <v>50</v>
      </c>
      <c r="F1563">
        <v>47</v>
      </c>
      <c r="G1563">
        <v>3</v>
      </c>
      <c r="H1563">
        <v>134934</v>
      </c>
      <c r="I1563">
        <v>445810</v>
      </c>
      <c r="J1563">
        <v>408689</v>
      </c>
      <c r="K1563">
        <v>37121</v>
      </c>
    </row>
    <row r="1564" spans="1:11" x14ac:dyDescent="0.35">
      <c r="A1564" t="s">
        <v>131</v>
      </c>
      <c r="B1564">
        <v>202247</v>
      </c>
      <c r="C1564" t="s">
        <v>298</v>
      </c>
      <c r="D1564">
        <v>39</v>
      </c>
      <c r="E1564">
        <v>53</v>
      </c>
      <c r="F1564">
        <v>46</v>
      </c>
      <c r="G1564">
        <v>7</v>
      </c>
      <c r="H1564">
        <v>134895</v>
      </c>
      <c r="I1564">
        <v>445760</v>
      </c>
      <c r="J1564">
        <v>408646</v>
      </c>
      <c r="K1564">
        <v>37114</v>
      </c>
    </row>
    <row r="1565" spans="1:11" x14ac:dyDescent="0.35">
      <c r="A1565" t="s">
        <v>132</v>
      </c>
      <c r="B1565">
        <v>202248</v>
      </c>
      <c r="C1565" t="s">
        <v>298</v>
      </c>
      <c r="D1565">
        <v>37</v>
      </c>
      <c r="E1565">
        <v>49</v>
      </c>
      <c r="F1565">
        <v>40</v>
      </c>
      <c r="G1565">
        <v>9</v>
      </c>
      <c r="H1565">
        <v>134858</v>
      </c>
      <c r="I1565">
        <v>445714</v>
      </c>
      <c r="J1565">
        <v>408609</v>
      </c>
      <c r="K1565">
        <v>37105</v>
      </c>
    </row>
    <row r="1566" spans="1:11" x14ac:dyDescent="0.35">
      <c r="A1566" t="s">
        <v>133</v>
      </c>
      <c r="B1566">
        <v>202249</v>
      </c>
      <c r="C1566" t="s">
        <v>298</v>
      </c>
      <c r="D1566">
        <v>32</v>
      </c>
      <c r="E1566">
        <v>66</v>
      </c>
      <c r="F1566">
        <v>53</v>
      </c>
      <c r="G1566">
        <v>13</v>
      </c>
      <c r="H1566">
        <v>134826</v>
      </c>
      <c r="I1566">
        <v>445650</v>
      </c>
      <c r="J1566">
        <v>408557</v>
      </c>
      <c r="K1566">
        <v>37093</v>
      </c>
    </row>
    <row r="1567" spans="1:11" x14ac:dyDescent="0.35">
      <c r="A1567" t="s">
        <v>134</v>
      </c>
      <c r="B1567">
        <v>202250</v>
      </c>
      <c r="C1567" t="s">
        <v>298</v>
      </c>
      <c r="D1567">
        <v>33</v>
      </c>
      <c r="E1567">
        <v>62</v>
      </c>
      <c r="F1567">
        <v>53</v>
      </c>
      <c r="G1567">
        <v>9</v>
      </c>
      <c r="H1567">
        <v>134793</v>
      </c>
      <c r="I1567">
        <v>445589</v>
      </c>
      <c r="J1567">
        <v>408505</v>
      </c>
      <c r="K1567">
        <v>37084</v>
      </c>
    </row>
    <row r="1568" spans="1:11" x14ac:dyDescent="0.35">
      <c r="A1568" t="s">
        <v>151</v>
      </c>
      <c r="B1568">
        <v>202251</v>
      </c>
      <c r="C1568" t="s">
        <v>298</v>
      </c>
      <c r="D1568">
        <v>26</v>
      </c>
      <c r="E1568">
        <v>57</v>
      </c>
      <c r="F1568">
        <v>50</v>
      </c>
      <c r="G1568">
        <v>7</v>
      </c>
      <c r="H1568">
        <v>134767</v>
      </c>
      <c r="I1568">
        <v>445535</v>
      </c>
      <c r="J1568">
        <v>408457</v>
      </c>
      <c r="K1568">
        <v>37078</v>
      </c>
    </row>
    <row r="1569" spans="1:11" x14ac:dyDescent="0.35">
      <c r="A1569" t="s">
        <v>152</v>
      </c>
      <c r="B1569">
        <v>202252</v>
      </c>
      <c r="C1569" t="s">
        <v>298</v>
      </c>
      <c r="D1569">
        <v>58</v>
      </c>
      <c r="E1569">
        <v>69</v>
      </c>
      <c r="F1569">
        <v>59</v>
      </c>
      <c r="G1569">
        <v>10</v>
      </c>
      <c r="H1569">
        <v>134709</v>
      </c>
      <c r="I1569">
        <v>445474</v>
      </c>
      <c r="J1569">
        <v>408405</v>
      </c>
      <c r="K1569">
        <v>37069</v>
      </c>
    </row>
    <row r="1570" spans="1:11" x14ac:dyDescent="0.35">
      <c r="A1570" t="s">
        <v>243</v>
      </c>
      <c r="B1570">
        <v>202001</v>
      </c>
      <c r="C1570" t="s">
        <v>299</v>
      </c>
      <c r="D1570">
        <v>40</v>
      </c>
      <c r="E1570">
        <v>0</v>
      </c>
      <c r="F1570">
        <v>0</v>
      </c>
      <c r="G1570">
        <v>0</v>
      </c>
      <c r="H1570">
        <v>166364</v>
      </c>
      <c r="I1570">
        <v>0</v>
      </c>
      <c r="J1570">
        <v>0</v>
      </c>
      <c r="K1570">
        <v>0</v>
      </c>
    </row>
    <row r="1571" spans="1:11" x14ac:dyDescent="0.35">
      <c r="A1571" t="s">
        <v>244</v>
      </c>
      <c r="B1571">
        <v>202002</v>
      </c>
      <c r="C1571" t="s">
        <v>299</v>
      </c>
      <c r="D1571">
        <v>63</v>
      </c>
      <c r="E1571">
        <v>0</v>
      </c>
      <c r="F1571">
        <v>0</v>
      </c>
      <c r="G1571">
        <v>0</v>
      </c>
      <c r="H1571">
        <v>166301</v>
      </c>
      <c r="I1571">
        <v>0</v>
      </c>
      <c r="J1571">
        <v>0</v>
      </c>
      <c r="K1571">
        <v>0</v>
      </c>
    </row>
    <row r="1572" spans="1:11" x14ac:dyDescent="0.35">
      <c r="A1572" t="s">
        <v>245</v>
      </c>
      <c r="B1572">
        <v>202003</v>
      </c>
      <c r="C1572" t="s">
        <v>299</v>
      </c>
      <c r="D1572">
        <v>52</v>
      </c>
      <c r="E1572">
        <v>0</v>
      </c>
      <c r="F1572">
        <v>0</v>
      </c>
      <c r="G1572">
        <v>0</v>
      </c>
      <c r="H1572">
        <v>166249</v>
      </c>
      <c r="I1572">
        <v>0</v>
      </c>
      <c r="J1572">
        <v>0</v>
      </c>
      <c r="K1572">
        <v>0</v>
      </c>
    </row>
    <row r="1573" spans="1:11" x14ac:dyDescent="0.35">
      <c r="A1573" t="s">
        <v>246</v>
      </c>
      <c r="B1573">
        <v>202004</v>
      </c>
      <c r="C1573" t="s">
        <v>299</v>
      </c>
      <c r="D1573">
        <v>70</v>
      </c>
      <c r="E1573">
        <v>0</v>
      </c>
      <c r="F1573">
        <v>0</v>
      </c>
      <c r="G1573">
        <v>0</v>
      </c>
      <c r="H1573">
        <v>166179</v>
      </c>
      <c r="I1573">
        <v>0</v>
      </c>
      <c r="J1573">
        <v>0</v>
      </c>
      <c r="K1573">
        <v>0</v>
      </c>
    </row>
    <row r="1574" spans="1:11" x14ac:dyDescent="0.35">
      <c r="A1574" t="s">
        <v>247</v>
      </c>
      <c r="B1574">
        <v>202005</v>
      </c>
      <c r="C1574" t="s">
        <v>299</v>
      </c>
      <c r="D1574">
        <v>57</v>
      </c>
      <c r="E1574">
        <v>0</v>
      </c>
      <c r="F1574">
        <v>0</v>
      </c>
      <c r="G1574">
        <v>0</v>
      </c>
      <c r="H1574">
        <v>166122</v>
      </c>
      <c r="I1574">
        <v>0</v>
      </c>
      <c r="J1574">
        <v>0</v>
      </c>
      <c r="K1574">
        <v>0</v>
      </c>
    </row>
    <row r="1575" spans="1:11" x14ac:dyDescent="0.35">
      <c r="A1575" t="s">
        <v>248</v>
      </c>
      <c r="B1575">
        <v>202006</v>
      </c>
      <c r="C1575" t="s">
        <v>299</v>
      </c>
      <c r="D1575">
        <v>62</v>
      </c>
      <c r="E1575">
        <v>0</v>
      </c>
      <c r="F1575">
        <v>0</v>
      </c>
      <c r="G1575">
        <v>0</v>
      </c>
      <c r="H1575">
        <v>166060</v>
      </c>
      <c r="I1575">
        <v>0</v>
      </c>
      <c r="J1575">
        <v>0</v>
      </c>
      <c r="K1575">
        <v>0</v>
      </c>
    </row>
    <row r="1576" spans="1:11" x14ac:dyDescent="0.35">
      <c r="A1576" t="s">
        <v>249</v>
      </c>
      <c r="B1576">
        <v>202007</v>
      </c>
      <c r="C1576" t="s">
        <v>299</v>
      </c>
      <c r="D1576">
        <v>54</v>
      </c>
      <c r="E1576">
        <v>0</v>
      </c>
      <c r="F1576">
        <v>0</v>
      </c>
      <c r="G1576">
        <v>0</v>
      </c>
      <c r="H1576">
        <v>166006</v>
      </c>
      <c r="I1576">
        <v>0</v>
      </c>
      <c r="J1576">
        <v>0</v>
      </c>
      <c r="K1576">
        <v>0</v>
      </c>
    </row>
    <row r="1577" spans="1:11" x14ac:dyDescent="0.35">
      <c r="A1577" t="s">
        <v>250</v>
      </c>
      <c r="B1577">
        <v>202008</v>
      </c>
      <c r="C1577" t="s">
        <v>299</v>
      </c>
      <c r="D1577">
        <v>65</v>
      </c>
      <c r="E1577">
        <v>0</v>
      </c>
      <c r="F1577">
        <v>0</v>
      </c>
      <c r="G1577">
        <v>0</v>
      </c>
      <c r="H1577">
        <v>165941</v>
      </c>
      <c r="I1577">
        <v>0</v>
      </c>
      <c r="J1577">
        <v>0</v>
      </c>
      <c r="K1577">
        <v>0</v>
      </c>
    </row>
    <row r="1578" spans="1:11" x14ac:dyDescent="0.35">
      <c r="A1578" t="s">
        <v>251</v>
      </c>
      <c r="B1578">
        <v>202009</v>
      </c>
      <c r="C1578" t="s">
        <v>299</v>
      </c>
      <c r="D1578">
        <v>60</v>
      </c>
      <c r="E1578">
        <v>0</v>
      </c>
      <c r="F1578">
        <v>0</v>
      </c>
      <c r="G1578">
        <v>0</v>
      </c>
      <c r="H1578">
        <v>165881</v>
      </c>
      <c r="I1578">
        <v>0</v>
      </c>
      <c r="J1578">
        <v>0</v>
      </c>
      <c r="K1578">
        <v>0</v>
      </c>
    </row>
    <row r="1579" spans="1:11" x14ac:dyDescent="0.35">
      <c r="A1579" t="s">
        <v>252</v>
      </c>
      <c r="B1579">
        <v>202010</v>
      </c>
      <c r="C1579" t="s">
        <v>299</v>
      </c>
      <c r="D1579">
        <v>67</v>
      </c>
      <c r="E1579">
        <v>0</v>
      </c>
      <c r="F1579">
        <v>0</v>
      </c>
      <c r="G1579">
        <v>0</v>
      </c>
      <c r="H1579">
        <v>165814</v>
      </c>
      <c r="I1579">
        <v>0</v>
      </c>
      <c r="J1579">
        <v>0</v>
      </c>
      <c r="K1579">
        <v>0</v>
      </c>
    </row>
    <row r="1580" spans="1:11" x14ac:dyDescent="0.35">
      <c r="A1580" t="s">
        <v>253</v>
      </c>
      <c r="B1580">
        <v>202011</v>
      </c>
      <c r="C1580" t="s">
        <v>299</v>
      </c>
      <c r="D1580">
        <v>58</v>
      </c>
      <c r="E1580">
        <v>0</v>
      </c>
      <c r="F1580">
        <v>0</v>
      </c>
      <c r="G1580">
        <v>0</v>
      </c>
      <c r="H1580">
        <v>165756</v>
      </c>
      <c r="I1580">
        <v>0</v>
      </c>
      <c r="J1580">
        <v>0</v>
      </c>
      <c r="K1580">
        <v>0</v>
      </c>
    </row>
    <row r="1581" spans="1:11" x14ac:dyDescent="0.35">
      <c r="A1581" t="s">
        <v>254</v>
      </c>
      <c r="B1581">
        <v>202012</v>
      </c>
      <c r="C1581" t="s">
        <v>299</v>
      </c>
      <c r="D1581">
        <v>68</v>
      </c>
      <c r="E1581">
        <v>0</v>
      </c>
      <c r="F1581">
        <v>0</v>
      </c>
      <c r="G1581">
        <v>0</v>
      </c>
      <c r="H1581">
        <v>165688</v>
      </c>
      <c r="I1581">
        <v>0</v>
      </c>
      <c r="J1581">
        <v>0</v>
      </c>
      <c r="K1581">
        <v>0</v>
      </c>
    </row>
    <row r="1582" spans="1:11" x14ac:dyDescent="0.35">
      <c r="A1582" t="s">
        <v>255</v>
      </c>
      <c r="B1582">
        <v>202013</v>
      </c>
      <c r="C1582" t="s">
        <v>299</v>
      </c>
      <c r="D1582">
        <v>48</v>
      </c>
      <c r="E1582">
        <v>0</v>
      </c>
      <c r="F1582">
        <v>0</v>
      </c>
      <c r="G1582">
        <v>0</v>
      </c>
      <c r="H1582">
        <v>165640</v>
      </c>
      <c r="I1582">
        <v>0</v>
      </c>
      <c r="J1582">
        <v>0</v>
      </c>
      <c r="K1582">
        <v>0</v>
      </c>
    </row>
    <row r="1583" spans="1:11" x14ac:dyDescent="0.35">
      <c r="A1583" t="s">
        <v>256</v>
      </c>
      <c r="B1583">
        <v>202014</v>
      </c>
      <c r="C1583" t="s">
        <v>299</v>
      </c>
      <c r="D1583">
        <v>70</v>
      </c>
      <c r="E1583">
        <v>0</v>
      </c>
      <c r="F1583">
        <v>0</v>
      </c>
      <c r="G1583">
        <v>0</v>
      </c>
      <c r="H1583">
        <v>165570</v>
      </c>
      <c r="I1583">
        <v>0</v>
      </c>
      <c r="J1583">
        <v>0</v>
      </c>
      <c r="K1583">
        <v>0</v>
      </c>
    </row>
    <row r="1584" spans="1:11" x14ac:dyDescent="0.35">
      <c r="A1584" t="s">
        <v>257</v>
      </c>
      <c r="B1584">
        <v>202015</v>
      </c>
      <c r="C1584" t="s">
        <v>299</v>
      </c>
      <c r="D1584">
        <v>52</v>
      </c>
      <c r="E1584">
        <v>0</v>
      </c>
      <c r="F1584">
        <v>0</v>
      </c>
      <c r="G1584">
        <v>0</v>
      </c>
      <c r="H1584">
        <v>165518</v>
      </c>
      <c r="I1584">
        <v>0</v>
      </c>
      <c r="J1584">
        <v>0</v>
      </c>
      <c r="K1584">
        <v>0</v>
      </c>
    </row>
    <row r="1585" spans="1:11" x14ac:dyDescent="0.35">
      <c r="A1585" t="s">
        <v>286</v>
      </c>
      <c r="B1585">
        <v>202016</v>
      </c>
      <c r="C1585" t="s">
        <v>299</v>
      </c>
      <c r="D1585">
        <v>58</v>
      </c>
      <c r="E1585">
        <v>0</v>
      </c>
      <c r="F1585">
        <v>0</v>
      </c>
      <c r="G1585">
        <v>0</v>
      </c>
      <c r="H1585">
        <v>165460</v>
      </c>
      <c r="I1585">
        <v>0</v>
      </c>
      <c r="J1585">
        <v>0</v>
      </c>
      <c r="K1585">
        <v>0</v>
      </c>
    </row>
    <row r="1586" spans="1:11" x14ac:dyDescent="0.35">
      <c r="A1586" t="s">
        <v>258</v>
      </c>
      <c r="B1586">
        <v>202017</v>
      </c>
      <c r="C1586" t="s">
        <v>299</v>
      </c>
      <c r="D1586">
        <v>63</v>
      </c>
      <c r="E1586">
        <v>0</v>
      </c>
      <c r="F1586">
        <v>0</v>
      </c>
      <c r="G1586">
        <v>0</v>
      </c>
      <c r="H1586">
        <v>165397</v>
      </c>
      <c r="I1586">
        <v>0</v>
      </c>
      <c r="J1586">
        <v>0</v>
      </c>
      <c r="K1586">
        <v>0</v>
      </c>
    </row>
    <row r="1587" spans="1:11" x14ac:dyDescent="0.35">
      <c r="A1587" t="s">
        <v>259</v>
      </c>
      <c r="B1587">
        <v>202018</v>
      </c>
      <c r="C1587" t="s">
        <v>299</v>
      </c>
      <c r="D1587">
        <v>45</v>
      </c>
      <c r="E1587">
        <v>0</v>
      </c>
      <c r="F1587">
        <v>0</v>
      </c>
      <c r="G1587">
        <v>0</v>
      </c>
      <c r="H1587">
        <v>165352</v>
      </c>
      <c r="I1587">
        <v>0</v>
      </c>
      <c r="J1587">
        <v>0</v>
      </c>
      <c r="K1587">
        <v>0</v>
      </c>
    </row>
    <row r="1588" spans="1:11" x14ac:dyDescent="0.35">
      <c r="A1588" t="s">
        <v>260</v>
      </c>
      <c r="B1588">
        <v>202019</v>
      </c>
      <c r="C1588" t="s">
        <v>299</v>
      </c>
      <c r="D1588">
        <v>58</v>
      </c>
      <c r="E1588">
        <v>0</v>
      </c>
      <c r="F1588">
        <v>0</v>
      </c>
      <c r="G1588">
        <v>0</v>
      </c>
      <c r="H1588">
        <v>165294</v>
      </c>
      <c r="I1588">
        <v>0</v>
      </c>
      <c r="J1588">
        <v>0</v>
      </c>
      <c r="K1588">
        <v>0</v>
      </c>
    </row>
    <row r="1589" spans="1:11" x14ac:dyDescent="0.35">
      <c r="A1589" t="s">
        <v>236</v>
      </c>
      <c r="B1589">
        <v>202020</v>
      </c>
      <c r="C1589" t="s">
        <v>299</v>
      </c>
      <c r="D1589">
        <v>56</v>
      </c>
      <c r="E1589">
        <v>0</v>
      </c>
      <c r="F1589">
        <v>0</v>
      </c>
      <c r="G1589">
        <v>0</v>
      </c>
      <c r="H1589">
        <v>165238</v>
      </c>
      <c r="I1589">
        <v>0</v>
      </c>
      <c r="J1589">
        <v>0</v>
      </c>
      <c r="K1589">
        <v>0</v>
      </c>
    </row>
    <row r="1590" spans="1:11" x14ac:dyDescent="0.35">
      <c r="A1590" t="s">
        <v>261</v>
      </c>
      <c r="B1590">
        <v>202021</v>
      </c>
      <c r="C1590" t="s">
        <v>299</v>
      </c>
      <c r="D1590">
        <v>53</v>
      </c>
      <c r="E1590">
        <v>0</v>
      </c>
      <c r="F1590">
        <v>0</v>
      </c>
      <c r="G1590">
        <v>0</v>
      </c>
      <c r="H1590">
        <v>165185</v>
      </c>
      <c r="I1590">
        <v>0</v>
      </c>
      <c r="J1590">
        <v>0</v>
      </c>
      <c r="K1590">
        <v>0</v>
      </c>
    </row>
    <row r="1591" spans="1:11" x14ac:dyDescent="0.35">
      <c r="A1591" t="s">
        <v>262</v>
      </c>
      <c r="B1591">
        <v>202022</v>
      </c>
      <c r="C1591" t="s">
        <v>299</v>
      </c>
      <c r="D1591">
        <v>48</v>
      </c>
      <c r="E1591">
        <v>0</v>
      </c>
      <c r="F1591">
        <v>0</v>
      </c>
      <c r="G1591">
        <v>0</v>
      </c>
      <c r="H1591">
        <v>165137</v>
      </c>
      <c r="I1591">
        <v>0</v>
      </c>
      <c r="J1591">
        <v>0</v>
      </c>
      <c r="K1591">
        <v>0</v>
      </c>
    </row>
    <row r="1592" spans="1:11" x14ac:dyDescent="0.35">
      <c r="A1592" t="s">
        <v>263</v>
      </c>
      <c r="B1592">
        <v>202023</v>
      </c>
      <c r="C1592" t="s">
        <v>299</v>
      </c>
      <c r="D1592">
        <v>59</v>
      </c>
      <c r="E1592">
        <v>0</v>
      </c>
      <c r="F1592">
        <v>0</v>
      </c>
      <c r="G1592">
        <v>0</v>
      </c>
      <c r="H1592">
        <v>165078</v>
      </c>
      <c r="I1592">
        <v>0</v>
      </c>
      <c r="J1592">
        <v>0</v>
      </c>
      <c r="K1592">
        <v>0</v>
      </c>
    </row>
    <row r="1593" spans="1:11" x14ac:dyDescent="0.35">
      <c r="A1593" t="s">
        <v>264</v>
      </c>
      <c r="B1593">
        <v>202024</v>
      </c>
      <c r="C1593" t="s">
        <v>299</v>
      </c>
      <c r="D1593">
        <v>52</v>
      </c>
      <c r="E1593">
        <v>0</v>
      </c>
      <c r="F1593">
        <v>0</v>
      </c>
      <c r="G1593">
        <v>0</v>
      </c>
      <c r="H1593">
        <v>165026</v>
      </c>
      <c r="I1593">
        <v>0</v>
      </c>
      <c r="J1593">
        <v>0</v>
      </c>
      <c r="K1593">
        <v>0</v>
      </c>
    </row>
    <row r="1594" spans="1:11" x14ac:dyDescent="0.35">
      <c r="A1594" t="s">
        <v>287</v>
      </c>
      <c r="B1594">
        <v>202025</v>
      </c>
      <c r="C1594" t="s">
        <v>299</v>
      </c>
      <c r="D1594">
        <v>59</v>
      </c>
      <c r="E1594">
        <v>0</v>
      </c>
      <c r="F1594">
        <v>0</v>
      </c>
      <c r="G1594">
        <v>0</v>
      </c>
      <c r="H1594">
        <v>164967</v>
      </c>
      <c r="I1594">
        <v>0</v>
      </c>
      <c r="J1594">
        <v>0</v>
      </c>
      <c r="K1594">
        <v>0</v>
      </c>
    </row>
    <row r="1595" spans="1:11" x14ac:dyDescent="0.35">
      <c r="A1595" t="s">
        <v>265</v>
      </c>
      <c r="B1595">
        <v>202026</v>
      </c>
      <c r="C1595" t="s">
        <v>299</v>
      </c>
      <c r="D1595">
        <v>53</v>
      </c>
      <c r="E1595">
        <v>0</v>
      </c>
      <c r="F1595">
        <v>0</v>
      </c>
      <c r="G1595">
        <v>0</v>
      </c>
      <c r="H1595">
        <v>164914</v>
      </c>
      <c r="I1595">
        <v>0</v>
      </c>
      <c r="J1595">
        <v>0</v>
      </c>
      <c r="K1595">
        <v>0</v>
      </c>
    </row>
    <row r="1596" spans="1:11" x14ac:dyDescent="0.35">
      <c r="A1596" t="s">
        <v>266</v>
      </c>
      <c r="B1596">
        <v>202027</v>
      </c>
      <c r="C1596" t="s">
        <v>299</v>
      </c>
      <c r="D1596">
        <v>61</v>
      </c>
      <c r="E1596">
        <v>0</v>
      </c>
      <c r="F1596">
        <v>0</v>
      </c>
      <c r="G1596">
        <v>0</v>
      </c>
      <c r="H1596">
        <v>164853</v>
      </c>
      <c r="I1596">
        <v>0</v>
      </c>
      <c r="J1596">
        <v>0</v>
      </c>
      <c r="K1596">
        <v>0</v>
      </c>
    </row>
    <row r="1597" spans="1:11" x14ac:dyDescent="0.35">
      <c r="A1597" t="s">
        <v>267</v>
      </c>
      <c r="B1597">
        <v>202028</v>
      </c>
      <c r="C1597" t="s">
        <v>299</v>
      </c>
      <c r="D1597">
        <v>56</v>
      </c>
      <c r="E1597">
        <v>0</v>
      </c>
      <c r="F1597">
        <v>0</v>
      </c>
      <c r="G1597">
        <v>0</v>
      </c>
      <c r="H1597">
        <v>164797</v>
      </c>
      <c r="I1597">
        <v>0</v>
      </c>
      <c r="J1597">
        <v>0</v>
      </c>
      <c r="K1597">
        <v>0</v>
      </c>
    </row>
    <row r="1598" spans="1:11" x14ac:dyDescent="0.35">
      <c r="A1598" t="s">
        <v>268</v>
      </c>
      <c r="B1598">
        <v>202029</v>
      </c>
      <c r="C1598" t="s">
        <v>299</v>
      </c>
      <c r="D1598">
        <v>43</v>
      </c>
      <c r="E1598">
        <v>0</v>
      </c>
      <c r="F1598">
        <v>0</v>
      </c>
      <c r="G1598">
        <v>0</v>
      </c>
      <c r="H1598">
        <v>164754</v>
      </c>
      <c r="I1598">
        <v>0</v>
      </c>
      <c r="J1598">
        <v>0</v>
      </c>
      <c r="K1598">
        <v>0</v>
      </c>
    </row>
    <row r="1599" spans="1:11" x14ac:dyDescent="0.35">
      <c r="A1599" t="s">
        <v>237</v>
      </c>
      <c r="B1599">
        <v>202030</v>
      </c>
      <c r="C1599" t="s">
        <v>299</v>
      </c>
      <c r="D1599">
        <v>59</v>
      </c>
      <c r="E1599">
        <v>0</v>
      </c>
      <c r="F1599">
        <v>0</v>
      </c>
      <c r="G1599">
        <v>0</v>
      </c>
      <c r="H1599">
        <v>164695</v>
      </c>
      <c r="I1599">
        <v>0</v>
      </c>
      <c r="J1599">
        <v>0</v>
      </c>
      <c r="K1599">
        <v>0</v>
      </c>
    </row>
    <row r="1600" spans="1:11" x14ac:dyDescent="0.35">
      <c r="A1600" t="s">
        <v>269</v>
      </c>
      <c r="B1600">
        <v>202031</v>
      </c>
      <c r="C1600" t="s">
        <v>299</v>
      </c>
      <c r="D1600">
        <v>67</v>
      </c>
      <c r="E1600">
        <v>0</v>
      </c>
      <c r="F1600">
        <v>0</v>
      </c>
      <c r="G1600">
        <v>0</v>
      </c>
      <c r="H1600">
        <v>164628</v>
      </c>
      <c r="I1600">
        <v>0</v>
      </c>
      <c r="J1600">
        <v>0</v>
      </c>
      <c r="K1600">
        <v>0</v>
      </c>
    </row>
    <row r="1601" spans="1:11" x14ac:dyDescent="0.35">
      <c r="A1601" t="s">
        <v>238</v>
      </c>
      <c r="B1601">
        <v>202032</v>
      </c>
      <c r="C1601" t="s">
        <v>299</v>
      </c>
      <c r="D1601">
        <v>57</v>
      </c>
      <c r="E1601">
        <v>0</v>
      </c>
      <c r="F1601">
        <v>0</v>
      </c>
      <c r="G1601">
        <v>0</v>
      </c>
      <c r="H1601">
        <v>164571</v>
      </c>
      <c r="I1601">
        <v>0</v>
      </c>
      <c r="J1601">
        <v>0</v>
      </c>
      <c r="K1601">
        <v>0</v>
      </c>
    </row>
    <row r="1602" spans="1:11" x14ac:dyDescent="0.35">
      <c r="A1602" t="s">
        <v>270</v>
      </c>
      <c r="B1602">
        <v>202033</v>
      </c>
      <c r="C1602" t="s">
        <v>299</v>
      </c>
      <c r="D1602">
        <v>63</v>
      </c>
      <c r="E1602">
        <v>0</v>
      </c>
      <c r="F1602">
        <v>0</v>
      </c>
      <c r="G1602">
        <v>0</v>
      </c>
      <c r="H1602">
        <v>164508</v>
      </c>
      <c r="I1602">
        <v>0</v>
      </c>
      <c r="J1602">
        <v>0</v>
      </c>
      <c r="K1602">
        <v>0</v>
      </c>
    </row>
    <row r="1603" spans="1:11" x14ac:dyDescent="0.35">
      <c r="A1603" t="s">
        <v>271</v>
      </c>
      <c r="B1603">
        <v>202034</v>
      </c>
      <c r="C1603" t="s">
        <v>299</v>
      </c>
      <c r="D1603">
        <v>67</v>
      </c>
      <c r="E1603">
        <v>0</v>
      </c>
      <c r="F1603">
        <v>0</v>
      </c>
      <c r="G1603">
        <v>0</v>
      </c>
      <c r="H1603">
        <v>164441</v>
      </c>
      <c r="I1603">
        <v>0</v>
      </c>
      <c r="J1603">
        <v>0</v>
      </c>
      <c r="K1603">
        <v>0</v>
      </c>
    </row>
    <row r="1604" spans="1:11" x14ac:dyDescent="0.35">
      <c r="A1604" t="s">
        <v>272</v>
      </c>
      <c r="B1604">
        <v>202035</v>
      </c>
      <c r="C1604" t="s">
        <v>299</v>
      </c>
      <c r="D1604">
        <v>52</v>
      </c>
      <c r="E1604">
        <v>0</v>
      </c>
      <c r="F1604">
        <v>0</v>
      </c>
      <c r="G1604">
        <v>0</v>
      </c>
      <c r="H1604">
        <v>164389</v>
      </c>
      <c r="I1604">
        <v>0</v>
      </c>
      <c r="J1604">
        <v>0</v>
      </c>
      <c r="K1604">
        <v>0</v>
      </c>
    </row>
    <row r="1605" spans="1:11" x14ac:dyDescent="0.35">
      <c r="A1605" t="s">
        <v>273</v>
      </c>
      <c r="B1605">
        <v>202036</v>
      </c>
      <c r="C1605" t="s">
        <v>299</v>
      </c>
      <c r="D1605">
        <v>49</v>
      </c>
      <c r="E1605">
        <v>0</v>
      </c>
      <c r="F1605">
        <v>0</v>
      </c>
      <c r="G1605">
        <v>0</v>
      </c>
      <c r="H1605">
        <v>164340</v>
      </c>
      <c r="I1605">
        <v>0</v>
      </c>
      <c r="J1605">
        <v>0</v>
      </c>
      <c r="K1605">
        <v>0</v>
      </c>
    </row>
    <row r="1606" spans="1:11" x14ac:dyDescent="0.35">
      <c r="A1606" t="s">
        <v>274</v>
      </c>
      <c r="B1606">
        <v>202037</v>
      </c>
      <c r="C1606" t="s">
        <v>299</v>
      </c>
      <c r="D1606">
        <v>60</v>
      </c>
      <c r="E1606">
        <v>0</v>
      </c>
      <c r="F1606">
        <v>0</v>
      </c>
      <c r="G1606">
        <v>0</v>
      </c>
      <c r="H1606">
        <v>164280</v>
      </c>
      <c r="I1606">
        <v>0</v>
      </c>
      <c r="J1606">
        <v>0</v>
      </c>
      <c r="K1606">
        <v>0</v>
      </c>
    </row>
    <row r="1607" spans="1:11" x14ac:dyDescent="0.35">
      <c r="A1607" t="s">
        <v>275</v>
      </c>
      <c r="B1607">
        <v>202038</v>
      </c>
      <c r="C1607" t="s">
        <v>299</v>
      </c>
      <c r="D1607">
        <v>44</v>
      </c>
      <c r="E1607">
        <v>0</v>
      </c>
      <c r="F1607">
        <v>0</v>
      </c>
      <c r="G1607">
        <v>0</v>
      </c>
      <c r="H1607">
        <v>164236</v>
      </c>
      <c r="I1607">
        <v>0</v>
      </c>
      <c r="J1607">
        <v>0</v>
      </c>
      <c r="K1607">
        <v>0</v>
      </c>
    </row>
    <row r="1608" spans="1:11" x14ac:dyDescent="0.35">
      <c r="A1608" t="s">
        <v>276</v>
      </c>
      <c r="B1608">
        <v>202039</v>
      </c>
      <c r="C1608" t="s">
        <v>299</v>
      </c>
      <c r="D1608">
        <v>57</v>
      </c>
      <c r="E1608">
        <v>0</v>
      </c>
      <c r="F1608">
        <v>0</v>
      </c>
      <c r="G1608">
        <v>0</v>
      </c>
      <c r="H1608">
        <v>164179</v>
      </c>
      <c r="I1608">
        <v>0</v>
      </c>
      <c r="J1608">
        <v>0</v>
      </c>
      <c r="K1608">
        <v>0</v>
      </c>
    </row>
    <row r="1609" spans="1:11" x14ac:dyDescent="0.35">
      <c r="A1609" t="s">
        <v>277</v>
      </c>
      <c r="B1609">
        <v>202040</v>
      </c>
      <c r="C1609" t="s">
        <v>299</v>
      </c>
      <c r="D1609">
        <v>59</v>
      </c>
      <c r="E1609">
        <v>0</v>
      </c>
      <c r="F1609">
        <v>0</v>
      </c>
      <c r="G1609">
        <v>0</v>
      </c>
      <c r="H1609">
        <v>164120</v>
      </c>
      <c r="I1609">
        <v>0</v>
      </c>
      <c r="J1609">
        <v>0</v>
      </c>
      <c r="K1609">
        <v>0</v>
      </c>
    </row>
    <row r="1610" spans="1:11" x14ac:dyDescent="0.35">
      <c r="A1610" t="s">
        <v>278</v>
      </c>
      <c r="B1610">
        <v>202041</v>
      </c>
      <c r="C1610" t="s">
        <v>299</v>
      </c>
      <c r="D1610">
        <v>46</v>
      </c>
      <c r="E1610">
        <v>0</v>
      </c>
      <c r="F1610">
        <v>0</v>
      </c>
      <c r="G1610">
        <v>0</v>
      </c>
      <c r="H1610">
        <v>164074</v>
      </c>
      <c r="I1610">
        <v>0</v>
      </c>
      <c r="J1610">
        <v>0</v>
      </c>
      <c r="K1610">
        <v>0</v>
      </c>
    </row>
    <row r="1611" spans="1:11" x14ac:dyDescent="0.35">
      <c r="A1611" t="s">
        <v>279</v>
      </c>
      <c r="B1611">
        <v>202042</v>
      </c>
      <c r="C1611" t="s">
        <v>299</v>
      </c>
      <c r="D1611">
        <v>53</v>
      </c>
      <c r="E1611">
        <v>0</v>
      </c>
      <c r="F1611">
        <v>0</v>
      </c>
      <c r="G1611">
        <v>0</v>
      </c>
      <c r="H1611">
        <v>164021</v>
      </c>
      <c r="I1611">
        <v>0</v>
      </c>
      <c r="J1611">
        <v>0</v>
      </c>
      <c r="K1611">
        <v>0</v>
      </c>
    </row>
    <row r="1612" spans="1:11" x14ac:dyDescent="0.35">
      <c r="A1612" t="s">
        <v>280</v>
      </c>
      <c r="B1612">
        <v>202043</v>
      </c>
      <c r="C1612" t="s">
        <v>299</v>
      </c>
      <c r="D1612">
        <v>64</v>
      </c>
      <c r="E1612">
        <v>0</v>
      </c>
      <c r="F1612">
        <v>0</v>
      </c>
      <c r="G1612">
        <v>0</v>
      </c>
      <c r="H1612">
        <v>163957</v>
      </c>
      <c r="I1612">
        <v>0</v>
      </c>
      <c r="J1612">
        <v>0</v>
      </c>
      <c r="K1612">
        <v>0</v>
      </c>
    </row>
    <row r="1613" spans="1:11" x14ac:dyDescent="0.35">
      <c r="A1613" t="s">
        <v>239</v>
      </c>
      <c r="B1613">
        <v>202044</v>
      </c>
      <c r="C1613" t="s">
        <v>299</v>
      </c>
      <c r="D1613">
        <v>71</v>
      </c>
      <c r="E1613">
        <v>0</v>
      </c>
      <c r="F1613">
        <v>0</v>
      </c>
      <c r="G1613">
        <v>0</v>
      </c>
      <c r="H1613">
        <v>163886</v>
      </c>
      <c r="I1613">
        <v>0</v>
      </c>
      <c r="J1613">
        <v>0</v>
      </c>
      <c r="K1613">
        <v>0</v>
      </c>
    </row>
    <row r="1614" spans="1:11" x14ac:dyDescent="0.35">
      <c r="A1614" t="s">
        <v>240</v>
      </c>
      <c r="B1614">
        <v>202045</v>
      </c>
      <c r="C1614" t="s">
        <v>299</v>
      </c>
      <c r="D1614">
        <v>84</v>
      </c>
      <c r="E1614">
        <v>0</v>
      </c>
      <c r="F1614">
        <v>0</v>
      </c>
      <c r="G1614">
        <v>0</v>
      </c>
      <c r="H1614">
        <v>163802</v>
      </c>
      <c r="I1614">
        <v>0</v>
      </c>
      <c r="J1614">
        <v>0</v>
      </c>
      <c r="K1614">
        <v>0</v>
      </c>
    </row>
    <row r="1615" spans="1:11" x14ac:dyDescent="0.35">
      <c r="A1615" t="s">
        <v>281</v>
      </c>
      <c r="B1615">
        <v>202046</v>
      </c>
      <c r="C1615" t="s">
        <v>299</v>
      </c>
      <c r="D1615">
        <v>57</v>
      </c>
      <c r="E1615">
        <v>0</v>
      </c>
      <c r="F1615">
        <v>0</v>
      </c>
      <c r="G1615">
        <v>0</v>
      </c>
      <c r="H1615">
        <v>163745</v>
      </c>
      <c r="I1615">
        <v>0</v>
      </c>
      <c r="J1615">
        <v>0</v>
      </c>
      <c r="K1615">
        <v>0</v>
      </c>
    </row>
    <row r="1616" spans="1:11" x14ac:dyDescent="0.35">
      <c r="A1616" t="s">
        <v>282</v>
      </c>
      <c r="B1616">
        <v>202047</v>
      </c>
      <c r="C1616" t="s">
        <v>299</v>
      </c>
      <c r="D1616">
        <v>67</v>
      </c>
      <c r="E1616">
        <v>0</v>
      </c>
      <c r="F1616">
        <v>0</v>
      </c>
      <c r="G1616">
        <v>0</v>
      </c>
      <c r="H1616">
        <v>163678</v>
      </c>
      <c r="I1616">
        <v>0</v>
      </c>
      <c r="J1616">
        <v>0</v>
      </c>
      <c r="K1616">
        <v>0</v>
      </c>
    </row>
    <row r="1617" spans="1:11" x14ac:dyDescent="0.35">
      <c r="A1617" t="s">
        <v>283</v>
      </c>
      <c r="B1617">
        <v>202048</v>
      </c>
      <c r="C1617" t="s">
        <v>299</v>
      </c>
      <c r="D1617">
        <v>62</v>
      </c>
      <c r="E1617">
        <v>0</v>
      </c>
      <c r="F1617">
        <v>0</v>
      </c>
      <c r="G1617">
        <v>0</v>
      </c>
      <c r="H1617">
        <v>163616</v>
      </c>
      <c r="I1617">
        <v>0</v>
      </c>
      <c r="J1617">
        <v>0</v>
      </c>
      <c r="K1617">
        <v>0</v>
      </c>
    </row>
    <row r="1618" spans="1:11" x14ac:dyDescent="0.35">
      <c r="A1618" t="s">
        <v>241</v>
      </c>
      <c r="B1618">
        <v>202049</v>
      </c>
      <c r="C1618" t="s">
        <v>299</v>
      </c>
      <c r="D1618">
        <v>74</v>
      </c>
      <c r="E1618">
        <v>0</v>
      </c>
      <c r="F1618">
        <v>0</v>
      </c>
      <c r="G1618">
        <v>0</v>
      </c>
      <c r="H1618">
        <v>163542</v>
      </c>
      <c r="I1618">
        <v>0</v>
      </c>
      <c r="J1618">
        <v>0</v>
      </c>
      <c r="K1618">
        <v>0</v>
      </c>
    </row>
    <row r="1619" spans="1:11" x14ac:dyDescent="0.35">
      <c r="A1619" t="s">
        <v>284</v>
      </c>
      <c r="B1619">
        <v>202050</v>
      </c>
      <c r="C1619" t="s">
        <v>299</v>
      </c>
      <c r="D1619">
        <v>57</v>
      </c>
      <c r="E1619">
        <v>0</v>
      </c>
      <c r="F1619">
        <v>0</v>
      </c>
      <c r="G1619">
        <v>0</v>
      </c>
      <c r="H1619">
        <v>163485</v>
      </c>
      <c r="I1619">
        <v>0</v>
      </c>
      <c r="J1619">
        <v>0</v>
      </c>
      <c r="K1619">
        <v>0</v>
      </c>
    </row>
    <row r="1620" spans="1:11" x14ac:dyDescent="0.35">
      <c r="A1620" t="s">
        <v>242</v>
      </c>
      <c r="B1620">
        <v>202051</v>
      </c>
      <c r="C1620" t="s">
        <v>299</v>
      </c>
      <c r="D1620">
        <v>64</v>
      </c>
      <c r="E1620">
        <v>0</v>
      </c>
      <c r="F1620">
        <v>0</v>
      </c>
      <c r="G1620">
        <v>0</v>
      </c>
      <c r="H1620">
        <v>163421</v>
      </c>
      <c r="I1620">
        <v>0</v>
      </c>
      <c r="J1620">
        <v>0</v>
      </c>
      <c r="K1620">
        <v>0</v>
      </c>
    </row>
    <row r="1621" spans="1:11" x14ac:dyDescent="0.35">
      <c r="A1621" t="s">
        <v>10</v>
      </c>
      <c r="B1621">
        <v>202052</v>
      </c>
      <c r="C1621" t="s">
        <v>299</v>
      </c>
      <c r="D1621">
        <v>62</v>
      </c>
      <c r="E1621">
        <v>0</v>
      </c>
      <c r="F1621">
        <v>0</v>
      </c>
      <c r="G1621">
        <v>0</v>
      </c>
      <c r="H1621">
        <v>163359</v>
      </c>
      <c r="I1621">
        <v>134</v>
      </c>
      <c r="J1621">
        <v>134</v>
      </c>
      <c r="K1621">
        <v>0</v>
      </c>
    </row>
    <row r="1622" spans="1:11" x14ac:dyDescent="0.35">
      <c r="A1622" t="s">
        <v>32</v>
      </c>
      <c r="B1622">
        <v>202053</v>
      </c>
      <c r="C1622" t="s">
        <v>299</v>
      </c>
      <c r="D1622">
        <v>37</v>
      </c>
      <c r="E1622">
        <v>0</v>
      </c>
      <c r="F1622">
        <v>0</v>
      </c>
      <c r="G1622">
        <v>0</v>
      </c>
      <c r="H1622">
        <v>163322</v>
      </c>
      <c r="I1622">
        <v>1220</v>
      </c>
      <c r="J1622">
        <v>1220</v>
      </c>
      <c r="K1622">
        <v>0</v>
      </c>
    </row>
    <row r="1623" spans="1:11" x14ac:dyDescent="0.35">
      <c r="A1623" t="s">
        <v>33</v>
      </c>
      <c r="B1623">
        <v>202101</v>
      </c>
      <c r="C1623" t="s">
        <v>299</v>
      </c>
      <c r="D1623">
        <v>93</v>
      </c>
      <c r="E1623">
        <v>0</v>
      </c>
      <c r="F1623">
        <v>0</v>
      </c>
      <c r="G1623">
        <v>0</v>
      </c>
      <c r="H1623">
        <v>163229</v>
      </c>
      <c r="I1623">
        <v>5282</v>
      </c>
      <c r="J1623">
        <v>5280</v>
      </c>
      <c r="K1623">
        <v>2</v>
      </c>
    </row>
    <row r="1624" spans="1:11" x14ac:dyDescent="0.35">
      <c r="A1624" t="s">
        <v>34</v>
      </c>
      <c r="B1624">
        <v>202102</v>
      </c>
      <c r="C1624" t="s">
        <v>299</v>
      </c>
      <c r="D1624">
        <v>103</v>
      </c>
      <c r="E1624">
        <v>0</v>
      </c>
      <c r="F1624">
        <v>0</v>
      </c>
      <c r="G1624">
        <v>0</v>
      </c>
      <c r="H1624">
        <v>163126</v>
      </c>
      <c r="I1624">
        <v>12222</v>
      </c>
      <c r="J1624">
        <v>12007</v>
      </c>
      <c r="K1624">
        <v>215</v>
      </c>
    </row>
    <row r="1625" spans="1:11" x14ac:dyDescent="0.35">
      <c r="A1625" t="s">
        <v>35</v>
      </c>
      <c r="B1625">
        <v>202103</v>
      </c>
      <c r="C1625" t="s">
        <v>299</v>
      </c>
      <c r="D1625">
        <v>98</v>
      </c>
      <c r="E1625">
        <v>0</v>
      </c>
      <c r="F1625">
        <v>0</v>
      </c>
      <c r="G1625">
        <v>0</v>
      </c>
      <c r="H1625">
        <v>163028</v>
      </c>
      <c r="I1625">
        <v>16700</v>
      </c>
      <c r="J1625">
        <v>16146</v>
      </c>
      <c r="K1625">
        <v>554</v>
      </c>
    </row>
    <row r="1626" spans="1:11" x14ac:dyDescent="0.35">
      <c r="A1626" t="s">
        <v>36</v>
      </c>
      <c r="B1626">
        <v>202104</v>
      </c>
      <c r="C1626" t="s">
        <v>299</v>
      </c>
      <c r="D1626">
        <v>86</v>
      </c>
      <c r="E1626">
        <v>0</v>
      </c>
      <c r="F1626">
        <v>0</v>
      </c>
      <c r="G1626">
        <v>0</v>
      </c>
      <c r="H1626">
        <v>162942</v>
      </c>
      <c r="I1626">
        <v>18622</v>
      </c>
      <c r="J1626">
        <v>17966</v>
      </c>
      <c r="K1626">
        <v>656</v>
      </c>
    </row>
    <row r="1627" spans="1:11" x14ac:dyDescent="0.35">
      <c r="A1627" t="s">
        <v>37</v>
      </c>
      <c r="B1627">
        <v>202105</v>
      </c>
      <c r="C1627" t="s">
        <v>299</v>
      </c>
      <c r="D1627">
        <v>83</v>
      </c>
      <c r="E1627">
        <v>0</v>
      </c>
      <c r="F1627">
        <v>0</v>
      </c>
      <c r="G1627">
        <v>0</v>
      </c>
      <c r="H1627">
        <v>162859</v>
      </c>
      <c r="I1627">
        <v>19579</v>
      </c>
      <c r="J1627">
        <v>18725</v>
      </c>
      <c r="K1627">
        <v>854</v>
      </c>
    </row>
    <row r="1628" spans="1:11" x14ac:dyDescent="0.35">
      <c r="A1628" t="s">
        <v>38</v>
      </c>
      <c r="B1628">
        <v>202106</v>
      </c>
      <c r="C1628" t="s">
        <v>299</v>
      </c>
      <c r="D1628">
        <v>96</v>
      </c>
      <c r="E1628">
        <v>0</v>
      </c>
      <c r="F1628">
        <v>0</v>
      </c>
      <c r="G1628">
        <v>0</v>
      </c>
      <c r="H1628">
        <v>162763</v>
      </c>
      <c r="I1628">
        <v>20900</v>
      </c>
      <c r="J1628">
        <v>19652</v>
      </c>
      <c r="K1628">
        <v>1248</v>
      </c>
    </row>
    <row r="1629" spans="1:11" x14ac:dyDescent="0.35">
      <c r="A1629" t="s">
        <v>39</v>
      </c>
      <c r="B1629">
        <v>202107</v>
      </c>
      <c r="C1629" t="s">
        <v>299</v>
      </c>
      <c r="D1629">
        <v>88</v>
      </c>
      <c r="E1629">
        <v>1</v>
      </c>
      <c r="F1629">
        <v>0</v>
      </c>
      <c r="G1629">
        <v>1</v>
      </c>
      <c r="H1629">
        <v>162675</v>
      </c>
      <c r="I1629">
        <v>22603</v>
      </c>
      <c r="J1629">
        <v>21111</v>
      </c>
      <c r="K1629">
        <v>1492</v>
      </c>
    </row>
    <row r="1630" spans="1:11" x14ac:dyDescent="0.35">
      <c r="A1630" t="s">
        <v>40</v>
      </c>
      <c r="B1630">
        <v>202108</v>
      </c>
      <c r="C1630" t="s">
        <v>299</v>
      </c>
      <c r="D1630">
        <v>81</v>
      </c>
      <c r="E1630">
        <v>0</v>
      </c>
      <c r="F1630">
        <v>0</v>
      </c>
      <c r="G1630">
        <v>0</v>
      </c>
      <c r="H1630">
        <v>162594</v>
      </c>
      <c r="I1630">
        <v>25126</v>
      </c>
      <c r="J1630">
        <v>23449</v>
      </c>
      <c r="K1630">
        <v>1677</v>
      </c>
    </row>
    <row r="1631" spans="1:11" x14ac:dyDescent="0.35">
      <c r="A1631" t="s">
        <v>41</v>
      </c>
      <c r="B1631">
        <v>202109</v>
      </c>
      <c r="C1631" t="s">
        <v>299</v>
      </c>
      <c r="D1631">
        <v>111</v>
      </c>
      <c r="E1631">
        <v>3</v>
      </c>
      <c r="F1631">
        <v>3</v>
      </c>
      <c r="G1631">
        <v>0</v>
      </c>
      <c r="H1631">
        <v>162483</v>
      </c>
      <c r="I1631">
        <v>31575</v>
      </c>
      <c r="J1631">
        <v>29183</v>
      </c>
      <c r="K1631">
        <v>2392</v>
      </c>
    </row>
    <row r="1632" spans="1:11" x14ac:dyDescent="0.35">
      <c r="A1632" t="s">
        <v>42</v>
      </c>
      <c r="B1632">
        <v>202110</v>
      </c>
      <c r="C1632" t="s">
        <v>299</v>
      </c>
      <c r="D1632">
        <v>118</v>
      </c>
      <c r="E1632">
        <v>3</v>
      </c>
      <c r="F1632">
        <v>2</v>
      </c>
      <c r="G1632">
        <v>1</v>
      </c>
      <c r="H1632">
        <v>162365</v>
      </c>
      <c r="I1632">
        <v>39361</v>
      </c>
      <c r="J1632">
        <v>35864</v>
      </c>
      <c r="K1632">
        <v>3497</v>
      </c>
    </row>
    <row r="1633" spans="1:11" x14ac:dyDescent="0.35">
      <c r="A1633" t="s">
        <v>43</v>
      </c>
      <c r="B1633">
        <v>202111</v>
      </c>
      <c r="C1633" t="s">
        <v>299</v>
      </c>
      <c r="D1633">
        <v>91</v>
      </c>
      <c r="E1633">
        <v>5</v>
      </c>
      <c r="F1633">
        <v>4</v>
      </c>
      <c r="G1633">
        <v>1</v>
      </c>
      <c r="H1633">
        <v>162274</v>
      </c>
      <c r="I1633">
        <v>47444</v>
      </c>
      <c r="J1633">
        <v>41923</v>
      </c>
      <c r="K1633">
        <v>5521</v>
      </c>
    </row>
    <row r="1634" spans="1:11" x14ac:dyDescent="0.35">
      <c r="A1634" t="s">
        <v>44</v>
      </c>
      <c r="B1634">
        <v>202112</v>
      </c>
      <c r="C1634" t="s">
        <v>299</v>
      </c>
      <c r="D1634">
        <v>92</v>
      </c>
      <c r="E1634">
        <v>3</v>
      </c>
      <c r="F1634">
        <v>2</v>
      </c>
      <c r="G1634">
        <v>1</v>
      </c>
      <c r="H1634">
        <v>162182</v>
      </c>
      <c r="I1634">
        <v>52743</v>
      </c>
      <c r="J1634">
        <v>46243</v>
      </c>
      <c r="K1634">
        <v>6500</v>
      </c>
    </row>
    <row r="1635" spans="1:11" x14ac:dyDescent="0.35">
      <c r="A1635" t="s">
        <v>45</v>
      </c>
      <c r="B1635">
        <v>202113</v>
      </c>
      <c r="C1635" t="s">
        <v>299</v>
      </c>
      <c r="D1635">
        <v>93</v>
      </c>
      <c r="E1635">
        <v>2</v>
      </c>
      <c r="F1635">
        <v>2</v>
      </c>
      <c r="G1635">
        <v>0</v>
      </c>
      <c r="H1635">
        <v>162089</v>
      </c>
      <c r="I1635">
        <v>57080</v>
      </c>
      <c r="J1635">
        <v>49523</v>
      </c>
      <c r="K1635">
        <v>7557</v>
      </c>
    </row>
    <row r="1636" spans="1:11" x14ac:dyDescent="0.35">
      <c r="A1636" t="s">
        <v>46</v>
      </c>
      <c r="B1636">
        <v>202114</v>
      </c>
      <c r="C1636" t="s">
        <v>299</v>
      </c>
      <c r="D1636">
        <v>81</v>
      </c>
      <c r="E1636">
        <v>3</v>
      </c>
      <c r="F1636">
        <v>3</v>
      </c>
      <c r="G1636">
        <v>0</v>
      </c>
      <c r="H1636">
        <v>162008</v>
      </c>
      <c r="I1636">
        <v>62856</v>
      </c>
      <c r="J1636">
        <v>54716</v>
      </c>
      <c r="K1636">
        <v>8140</v>
      </c>
    </row>
    <row r="1637" spans="1:11" x14ac:dyDescent="0.35">
      <c r="A1637" t="s">
        <v>47</v>
      </c>
      <c r="B1637">
        <v>202115</v>
      </c>
      <c r="C1637" t="s">
        <v>299</v>
      </c>
      <c r="D1637">
        <v>93</v>
      </c>
      <c r="E1637">
        <v>3</v>
      </c>
      <c r="F1637">
        <v>1</v>
      </c>
      <c r="G1637">
        <v>2</v>
      </c>
      <c r="H1637">
        <v>161915</v>
      </c>
      <c r="I1637">
        <v>73157</v>
      </c>
      <c r="J1637">
        <v>64149</v>
      </c>
      <c r="K1637">
        <v>9008</v>
      </c>
    </row>
    <row r="1638" spans="1:11" x14ac:dyDescent="0.35">
      <c r="A1638" t="s">
        <v>48</v>
      </c>
      <c r="B1638">
        <v>202116</v>
      </c>
      <c r="C1638" t="s">
        <v>299</v>
      </c>
      <c r="D1638">
        <v>60</v>
      </c>
      <c r="E1638">
        <v>8</v>
      </c>
      <c r="F1638">
        <v>6</v>
      </c>
      <c r="G1638">
        <v>2</v>
      </c>
      <c r="H1638">
        <v>161855</v>
      </c>
      <c r="I1638">
        <v>85118</v>
      </c>
      <c r="J1638">
        <v>75535</v>
      </c>
      <c r="K1638">
        <v>9583</v>
      </c>
    </row>
    <row r="1639" spans="1:11" x14ac:dyDescent="0.35">
      <c r="A1639" t="s">
        <v>49</v>
      </c>
      <c r="B1639">
        <v>202117</v>
      </c>
      <c r="C1639" t="s">
        <v>299</v>
      </c>
      <c r="D1639">
        <v>74</v>
      </c>
      <c r="E1639">
        <v>2</v>
      </c>
      <c r="F1639">
        <v>2</v>
      </c>
      <c r="G1639">
        <v>0</v>
      </c>
      <c r="H1639">
        <v>161781</v>
      </c>
      <c r="I1639">
        <v>98197</v>
      </c>
      <c r="J1639">
        <v>88107</v>
      </c>
      <c r="K1639">
        <v>10090</v>
      </c>
    </row>
    <row r="1640" spans="1:11" x14ac:dyDescent="0.35">
      <c r="A1640" t="s">
        <v>50</v>
      </c>
      <c r="B1640">
        <v>202118</v>
      </c>
      <c r="C1640" t="s">
        <v>299</v>
      </c>
      <c r="D1640">
        <v>71</v>
      </c>
      <c r="E1640">
        <v>6</v>
      </c>
      <c r="F1640">
        <v>6</v>
      </c>
      <c r="G1640">
        <v>0</v>
      </c>
      <c r="H1640">
        <v>161710</v>
      </c>
      <c r="I1640">
        <v>157198</v>
      </c>
      <c r="J1640">
        <v>145396</v>
      </c>
      <c r="K1640">
        <v>11802</v>
      </c>
    </row>
    <row r="1641" spans="1:11" x14ac:dyDescent="0.35">
      <c r="A1641" t="s">
        <v>51</v>
      </c>
      <c r="B1641">
        <v>202119</v>
      </c>
      <c r="C1641" t="s">
        <v>299</v>
      </c>
      <c r="D1641">
        <v>56</v>
      </c>
      <c r="E1641">
        <v>4</v>
      </c>
      <c r="F1641">
        <v>4</v>
      </c>
      <c r="G1641">
        <v>0</v>
      </c>
      <c r="H1641">
        <v>161654</v>
      </c>
      <c r="I1641">
        <v>269381</v>
      </c>
      <c r="J1641">
        <v>252902</v>
      </c>
      <c r="K1641">
        <v>16479</v>
      </c>
    </row>
    <row r="1642" spans="1:11" x14ac:dyDescent="0.35">
      <c r="A1642" t="s">
        <v>52</v>
      </c>
      <c r="B1642">
        <v>202120</v>
      </c>
      <c r="C1642" t="s">
        <v>299</v>
      </c>
      <c r="D1642">
        <v>57</v>
      </c>
      <c r="E1642">
        <v>4</v>
      </c>
      <c r="F1642">
        <v>3</v>
      </c>
      <c r="G1642">
        <v>1</v>
      </c>
      <c r="H1642">
        <v>161597</v>
      </c>
      <c r="I1642">
        <v>322399</v>
      </c>
      <c r="J1642">
        <v>301912</v>
      </c>
      <c r="K1642">
        <v>20487</v>
      </c>
    </row>
    <row r="1643" spans="1:11" x14ac:dyDescent="0.35">
      <c r="A1643" t="s">
        <v>53</v>
      </c>
      <c r="B1643">
        <v>202121</v>
      </c>
      <c r="C1643" t="s">
        <v>299</v>
      </c>
      <c r="D1643">
        <v>46</v>
      </c>
      <c r="E1643">
        <v>14</v>
      </c>
      <c r="F1643">
        <v>14</v>
      </c>
      <c r="G1643">
        <v>0</v>
      </c>
      <c r="H1643">
        <v>161551</v>
      </c>
      <c r="I1643">
        <v>348994</v>
      </c>
      <c r="J1643">
        <v>325705</v>
      </c>
      <c r="K1643">
        <v>23289</v>
      </c>
    </row>
    <row r="1644" spans="1:11" x14ac:dyDescent="0.35">
      <c r="A1644" t="s">
        <v>54</v>
      </c>
      <c r="B1644">
        <v>202122</v>
      </c>
      <c r="C1644" t="s">
        <v>299</v>
      </c>
      <c r="D1644">
        <v>48</v>
      </c>
      <c r="E1644">
        <v>8</v>
      </c>
      <c r="F1644">
        <v>7</v>
      </c>
      <c r="G1644">
        <v>1</v>
      </c>
      <c r="H1644">
        <v>161503</v>
      </c>
      <c r="I1644">
        <v>367711</v>
      </c>
      <c r="J1644">
        <v>341740</v>
      </c>
      <c r="K1644">
        <v>25971</v>
      </c>
    </row>
    <row r="1645" spans="1:11" x14ac:dyDescent="0.35">
      <c r="A1645" t="s">
        <v>55</v>
      </c>
      <c r="B1645">
        <v>202123</v>
      </c>
      <c r="C1645" t="s">
        <v>299</v>
      </c>
      <c r="D1645">
        <v>41</v>
      </c>
      <c r="E1645">
        <v>12</v>
      </c>
      <c r="F1645">
        <v>10</v>
      </c>
      <c r="G1645">
        <v>2</v>
      </c>
      <c r="H1645">
        <v>161462</v>
      </c>
      <c r="I1645">
        <v>381435</v>
      </c>
      <c r="J1645">
        <v>353007</v>
      </c>
      <c r="K1645">
        <v>28428</v>
      </c>
    </row>
    <row r="1646" spans="1:11" x14ac:dyDescent="0.35">
      <c r="A1646" t="s">
        <v>56</v>
      </c>
      <c r="B1646">
        <v>202124</v>
      </c>
      <c r="C1646" t="s">
        <v>299</v>
      </c>
      <c r="D1646">
        <v>57</v>
      </c>
      <c r="E1646">
        <v>16</v>
      </c>
      <c r="F1646">
        <v>14</v>
      </c>
      <c r="G1646">
        <v>2</v>
      </c>
      <c r="H1646">
        <v>161405</v>
      </c>
      <c r="I1646">
        <v>389582</v>
      </c>
      <c r="J1646">
        <v>359539</v>
      </c>
      <c r="K1646">
        <v>30043</v>
      </c>
    </row>
    <row r="1647" spans="1:11" x14ac:dyDescent="0.35">
      <c r="A1647" t="s">
        <v>57</v>
      </c>
      <c r="B1647">
        <v>202125</v>
      </c>
      <c r="C1647" t="s">
        <v>299</v>
      </c>
      <c r="D1647">
        <v>38</v>
      </c>
      <c r="E1647">
        <v>10</v>
      </c>
      <c r="F1647">
        <v>9</v>
      </c>
      <c r="G1647">
        <v>1</v>
      </c>
      <c r="H1647">
        <v>161367</v>
      </c>
      <c r="I1647">
        <v>395651</v>
      </c>
      <c r="J1647">
        <v>364595</v>
      </c>
      <c r="K1647">
        <v>31056</v>
      </c>
    </row>
    <row r="1648" spans="1:11" x14ac:dyDescent="0.35">
      <c r="A1648" t="s">
        <v>58</v>
      </c>
      <c r="B1648">
        <v>202126</v>
      </c>
      <c r="C1648" t="s">
        <v>299</v>
      </c>
      <c r="D1648">
        <v>43</v>
      </c>
      <c r="E1648">
        <v>19</v>
      </c>
      <c r="F1648">
        <v>16</v>
      </c>
      <c r="G1648">
        <v>3</v>
      </c>
      <c r="H1648">
        <v>161324</v>
      </c>
      <c r="I1648">
        <v>401133</v>
      </c>
      <c r="J1648">
        <v>369547</v>
      </c>
      <c r="K1648">
        <v>31586</v>
      </c>
    </row>
    <row r="1649" spans="1:11" x14ac:dyDescent="0.35">
      <c r="A1649" t="s">
        <v>59</v>
      </c>
      <c r="B1649">
        <v>202127</v>
      </c>
      <c r="C1649" t="s">
        <v>299</v>
      </c>
      <c r="D1649">
        <v>30</v>
      </c>
      <c r="E1649">
        <v>21</v>
      </c>
      <c r="F1649">
        <v>18</v>
      </c>
      <c r="G1649">
        <v>3</v>
      </c>
      <c r="H1649">
        <v>161294</v>
      </c>
      <c r="I1649">
        <v>405686</v>
      </c>
      <c r="J1649">
        <v>373849</v>
      </c>
      <c r="K1649">
        <v>31837</v>
      </c>
    </row>
    <row r="1650" spans="1:11" x14ac:dyDescent="0.35">
      <c r="A1650" t="s">
        <v>60</v>
      </c>
      <c r="B1650">
        <v>202128</v>
      </c>
      <c r="C1650" t="s">
        <v>299</v>
      </c>
      <c r="D1650">
        <v>46</v>
      </c>
      <c r="E1650">
        <v>14</v>
      </c>
      <c r="F1650">
        <v>13</v>
      </c>
      <c r="G1650">
        <v>1</v>
      </c>
      <c r="H1650">
        <v>161248</v>
      </c>
      <c r="I1650">
        <v>412117</v>
      </c>
      <c r="J1650">
        <v>379830</v>
      </c>
      <c r="K1650">
        <v>32287</v>
      </c>
    </row>
    <row r="1651" spans="1:11" x14ac:dyDescent="0.35">
      <c r="A1651" t="s">
        <v>61</v>
      </c>
      <c r="B1651">
        <v>202129</v>
      </c>
      <c r="C1651" t="s">
        <v>299</v>
      </c>
      <c r="D1651">
        <v>36</v>
      </c>
      <c r="E1651">
        <v>18</v>
      </c>
      <c r="F1651">
        <v>15</v>
      </c>
      <c r="G1651">
        <v>3</v>
      </c>
      <c r="H1651">
        <v>161212</v>
      </c>
      <c r="I1651">
        <v>417201</v>
      </c>
      <c r="J1651">
        <v>384542</v>
      </c>
      <c r="K1651">
        <v>32659</v>
      </c>
    </row>
    <row r="1652" spans="1:11" x14ac:dyDescent="0.35">
      <c r="A1652" t="s">
        <v>62</v>
      </c>
      <c r="B1652">
        <v>202130</v>
      </c>
      <c r="C1652" t="s">
        <v>299</v>
      </c>
      <c r="D1652">
        <v>28</v>
      </c>
      <c r="E1652">
        <v>18</v>
      </c>
      <c r="F1652">
        <v>14</v>
      </c>
      <c r="G1652">
        <v>4</v>
      </c>
      <c r="H1652">
        <v>161184</v>
      </c>
      <c r="I1652">
        <v>421629</v>
      </c>
      <c r="J1652">
        <v>388662</v>
      </c>
      <c r="K1652">
        <v>32967</v>
      </c>
    </row>
    <row r="1653" spans="1:11" x14ac:dyDescent="0.35">
      <c r="A1653" t="s">
        <v>63</v>
      </c>
      <c r="B1653">
        <v>202131</v>
      </c>
      <c r="C1653" t="s">
        <v>299</v>
      </c>
      <c r="D1653">
        <v>35</v>
      </c>
      <c r="E1653">
        <v>18</v>
      </c>
      <c r="F1653">
        <v>16</v>
      </c>
      <c r="G1653">
        <v>2</v>
      </c>
      <c r="H1653">
        <v>161149</v>
      </c>
      <c r="I1653">
        <v>424651</v>
      </c>
      <c r="J1653">
        <v>391435</v>
      </c>
      <c r="K1653">
        <v>33216</v>
      </c>
    </row>
    <row r="1654" spans="1:11" x14ac:dyDescent="0.35">
      <c r="A1654" t="s">
        <v>64</v>
      </c>
      <c r="B1654">
        <v>202132</v>
      </c>
      <c r="C1654" t="s">
        <v>299</v>
      </c>
      <c r="D1654">
        <v>37</v>
      </c>
      <c r="E1654">
        <v>20</v>
      </c>
      <c r="F1654">
        <v>17</v>
      </c>
      <c r="G1654">
        <v>3</v>
      </c>
      <c r="H1654">
        <v>161112</v>
      </c>
      <c r="I1654">
        <v>426667</v>
      </c>
      <c r="J1654">
        <v>393267</v>
      </c>
      <c r="K1654">
        <v>33400</v>
      </c>
    </row>
    <row r="1655" spans="1:11" x14ac:dyDescent="0.35">
      <c r="A1655" t="s">
        <v>65</v>
      </c>
      <c r="B1655">
        <v>202133</v>
      </c>
      <c r="C1655" t="s">
        <v>299</v>
      </c>
      <c r="D1655">
        <v>37</v>
      </c>
      <c r="E1655">
        <v>23</v>
      </c>
      <c r="F1655">
        <v>21</v>
      </c>
      <c r="G1655">
        <v>2</v>
      </c>
      <c r="H1655">
        <v>161075</v>
      </c>
      <c r="I1655">
        <v>428511</v>
      </c>
      <c r="J1655">
        <v>394952</v>
      </c>
      <c r="K1655">
        <v>33559</v>
      </c>
    </row>
    <row r="1656" spans="1:11" x14ac:dyDescent="0.35">
      <c r="A1656" t="s">
        <v>66</v>
      </c>
      <c r="B1656">
        <v>202134</v>
      </c>
      <c r="C1656" t="s">
        <v>299</v>
      </c>
      <c r="D1656">
        <v>36</v>
      </c>
      <c r="E1656">
        <v>21</v>
      </c>
      <c r="F1656">
        <v>20</v>
      </c>
      <c r="G1656">
        <v>1</v>
      </c>
      <c r="H1656">
        <v>161039</v>
      </c>
      <c r="I1656">
        <v>430172</v>
      </c>
      <c r="J1656">
        <v>396462</v>
      </c>
      <c r="K1656">
        <v>33710</v>
      </c>
    </row>
    <row r="1657" spans="1:11" x14ac:dyDescent="0.35">
      <c r="A1657" t="s">
        <v>67</v>
      </c>
      <c r="B1657">
        <v>202135</v>
      </c>
      <c r="C1657" t="s">
        <v>299</v>
      </c>
      <c r="D1657">
        <v>28</v>
      </c>
      <c r="E1657">
        <v>24</v>
      </c>
      <c r="F1657">
        <v>22</v>
      </c>
      <c r="G1657">
        <v>2</v>
      </c>
      <c r="H1657">
        <v>161011</v>
      </c>
      <c r="I1657">
        <v>431515</v>
      </c>
      <c r="J1657">
        <v>397644</v>
      </c>
      <c r="K1657">
        <v>33871</v>
      </c>
    </row>
    <row r="1658" spans="1:11" x14ac:dyDescent="0.35">
      <c r="A1658" t="s">
        <v>68</v>
      </c>
      <c r="B1658">
        <v>202136</v>
      </c>
      <c r="C1658" t="s">
        <v>299</v>
      </c>
      <c r="D1658">
        <v>38</v>
      </c>
      <c r="E1658">
        <v>24</v>
      </c>
      <c r="F1658">
        <v>19</v>
      </c>
      <c r="G1658">
        <v>5</v>
      </c>
      <c r="H1658">
        <v>160973</v>
      </c>
      <c r="I1658">
        <v>432683</v>
      </c>
      <c r="J1658">
        <v>398656</v>
      </c>
      <c r="K1658">
        <v>34027</v>
      </c>
    </row>
    <row r="1659" spans="1:11" x14ac:dyDescent="0.35">
      <c r="A1659" t="s">
        <v>69</v>
      </c>
      <c r="B1659">
        <v>202137</v>
      </c>
      <c r="C1659" t="s">
        <v>299</v>
      </c>
      <c r="D1659">
        <v>41</v>
      </c>
      <c r="E1659">
        <v>28</v>
      </c>
      <c r="F1659">
        <v>24</v>
      </c>
      <c r="G1659">
        <v>4</v>
      </c>
      <c r="H1659">
        <v>160932</v>
      </c>
      <c r="I1659">
        <v>433675</v>
      </c>
      <c r="J1659">
        <v>399500</v>
      </c>
      <c r="K1659">
        <v>34175</v>
      </c>
    </row>
    <row r="1660" spans="1:11" x14ac:dyDescent="0.35">
      <c r="A1660" t="s">
        <v>70</v>
      </c>
      <c r="B1660">
        <v>202138</v>
      </c>
      <c r="C1660" t="s">
        <v>299</v>
      </c>
      <c r="D1660">
        <v>34</v>
      </c>
      <c r="E1660">
        <v>24</v>
      </c>
      <c r="F1660">
        <v>20</v>
      </c>
      <c r="G1660">
        <v>4</v>
      </c>
      <c r="H1660">
        <v>160898</v>
      </c>
      <c r="I1660">
        <v>434518</v>
      </c>
      <c r="J1660">
        <v>400234</v>
      </c>
      <c r="K1660">
        <v>34284</v>
      </c>
    </row>
    <row r="1661" spans="1:11" x14ac:dyDescent="0.35">
      <c r="A1661" t="s">
        <v>71</v>
      </c>
      <c r="B1661">
        <v>202139</v>
      </c>
      <c r="C1661" t="s">
        <v>299</v>
      </c>
      <c r="D1661">
        <v>32</v>
      </c>
      <c r="E1661">
        <v>21</v>
      </c>
      <c r="F1661">
        <v>14</v>
      </c>
      <c r="G1661">
        <v>7</v>
      </c>
      <c r="H1661">
        <v>160866</v>
      </c>
      <c r="I1661">
        <v>435141</v>
      </c>
      <c r="J1661">
        <v>400790</v>
      </c>
      <c r="K1661">
        <v>34351</v>
      </c>
    </row>
    <row r="1662" spans="1:11" x14ac:dyDescent="0.35">
      <c r="A1662" t="s">
        <v>72</v>
      </c>
      <c r="B1662">
        <v>202140</v>
      </c>
      <c r="C1662" t="s">
        <v>299</v>
      </c>
      <c r="D1662">
        <v>35</v>
      </c>
      <c r="E1662">
        <v>27</v>
      </c>
      <c r="F1662">
        <v>25</v>
      </c>
      <c r="G1662">
        <v>2</v>
      </c>
      <c r="H1662">
        <v>160831</v>
      </c>
      <c r="I1662">
        <v>435843</v>
      </c>
      <c r="J1662">
        <v>401372</v>
      </c>
      <c r="K1662">
        <v>34471</v>
      </c>
    </row>
    <row r="1663" spans="1:11" x14ac:dyDescent="0.35">
      <c r="A1663" t="s">
        <v>73</v>
      </c>
      <c r="B1663">
        <v>202141</v>
      </c>
      <c r="C1663" t="s">
        <v>299</v>
      </c>
      <c r="D1663">
        <v>27</v>
      </c>
      <c r="E1663">
        <v>26</v>
      </c>
      <c r="F1663">
        <v>22</v>
      </c>
      <c r="G1663">
        <v>4</v>
      </c>
      <c r="H1663">
        <v>160804</v>
      </c>
      <c r="I1663">
        <v>436572</v>
      </c>
      <c r="J1663">
        <v>401996</v>
      </c>
      <c r="K1663">
        <v>34576</v>
      </c>
    </row>
    <row r="1664" spans="1:11" x14ac:dyDescent="0.35">
      <c r="A1664" t="s">
        <v>74</v>
      </c>
      <c r="B1664">
        <v>202142</v>
      </c>
      <c r="C1664" t="s">
        <v>299</v>
      </c>
      <c r="D1664">
        <v>37</v>
      </c>
      <c r="E1664">
        <v>38</v>
      </c>
      <c r="F1664">
        <v>35</v>
      </c>
      <c r="G1664">
        <v>3</v>
      </c>
      <c r="H1664">
        <v>160767</v>
      </c>
      <c r="I1664">
        <v>437916</v>
      </c>
      <c r="J1664">
        <v>403188</v>
      </c>
      <c r="K1664">
        <v>34728</v>
      </c>
    </row>
    <row r="1665" spans="1:11" x14ac:dyDescent="0.35">
      <c r="A1665" t="s">
        <v>75</v>
      </c>
      <c r="B1665">
        <v>202143</v>
      </c>
      <c r="C1665" t="s">
        <v>299</v>
      </c>
      <c r="D1665">
        <v>35</v>
      </c>
      <c r="E1665">
        <v>31</v>
      </c>
      <c r="F1665">
        <v>26</v>
      </c>
      <c r="G1665">
        <v>5</v>
      </c>
      <c r="H1665">
        <v>160732</v>
      </c>
      <c r="I1665">
        <v>440312</v>
      </c>
      <c r="J1665">
        <v>405359</v>
      </c>
      <c r="K1665">
        <v>34953</v>
      </c>
    </row>
    <row r="1666" spans="1:11" x14ac:dyDescent="0.35">
      <c r="A1666" t="s">
        <v>76</v>
      </c>
      <c r="B1666">
        <v>202144</v>
      </c>
      <c r="C1666" t="s">
        <v>299</v>
      </c>
      <c r="D1666">
        <v>40</v>
      </c>
      <c r="E1666">
        <v>31</v>
      </c>
      <c r="F1666">
        <v>29</v>
      </c>
      <c r="G1666">
        <v>2</v>
      </c>
      <c r="H1666">
        <v>160692</v>
      </c>
      <c r="I1666">
        <v>444296</v>
      </c>
      <c r="J1666">
        <v>408947</v>
      </c>
      <c r="K1666">
        <v>35349</v>
      </c>
    </row>
    <row r="1667" spans="1:11" x14ac:dyDescent="0.35">
      <c r="A1667" t="s">
        <v>77</v>
      </c>
      <c r="B1667">
        <v>202145</v>
      </c>
      <c r="C1667" t="s">
        <v>299</v>
      </c>
      <c r="D1667">
        <v>46</v>
      </c>
      <c r="E1667">
        <v>29</v>
      </c>
      <c r="F1667">
        <v>27</v>
      </c>
      <c r="G1667">
        <v>2</v>
      </c>
      <c r="H1667">
        <v>160646</v>
      </c>
      <c r="I1667">
        <v>447560</v>
      </c>
      <c r="J1667">
        <v>411859</v>
      </c>
      <c r="K1667">
        <v>35701</v>
      </c>
    </row>
    <row r="1668" spans="1:11" x14ac:dyDescent="0.35">
      <c r="A1668" t="s">
        <v>78</v>
      </c>
      <c r="B1668">
        <v>202146</v>
      </c>
      <c r="C1668" t="s">
        <v>299</v>
      </c>
      <c r="D1668">
        <v>37</v>
      </c>
      <c r="E1668">
        <v>36</v>
      </c>
      <c r="F1668">
        <v>33</v>
      </c>
      <c r="G1668">
        <v>3</v>
      </c>
      <c r="H1668">
        <v>160609</v>
      </c>
      <c r="I1668">
        <v>450912</v>
      </c>
      <c r="J1668">
        <v>414898</v>
      </c>
      <c r="K1668">
        <v>36014</v>
      </c>
    </row>
    <row r="1669" spans="1:11" x14ac:dyDescent="0.35">
      <c r="A1669" t="s">
        <v>79</v>
      </c>
      <c r="B1669">
        <v>202147</v>
      </c>
      <c r="C1669" t="s">
        <v>299</v>
      </c>
      <c r="D1669">
        <v>38</v>
      </c>
      <c r="E1669">
        <v>29</v>
      </c>
      <c r="F1669">
        <v>24</v>
      </c>
      <c r="G1669">
        <v>5</v>
      </c>
      <c r="H1669">
        <v>160571</v>
      </c>
      <c r="I1669">
        <v>455128</v>
      </c>
      <c r="J1669">
        <v>418623</v>
      </c>
      <c r="K1669">
        <v>36505</v>
      </c>
    </row>
    <row r="1670" spans="1:11" x14ac:dyDescent="0.35">
      <c r="A1670" t="s">
        <v>80</v>
      </c>
      <c r="B1670">
        <v>202148</v>
      </c>
      <c r="C1670" t="s">
        <v>299</v>
      </c>
      <c r="D1670">
        <v>56</v>
      </c>
      <c r="E1670">
        <v>19</v>
      </c>
      <c r="F1670">
        <v>18</v>
      </c>
      <c r="G1670">
        <v>1</v>
      </c>
      <c r="H1670">
        <v>160515</v>
      </c>
      <c r="I1670">
        <v>457966</v>
      </c>
      <c r="J1670">
        <v>421091</v>
      </c>
      <c r="K1670">
        <v>36875</v>
      </c>
    </row>
    <row r="1671" spans="1:11" x14ac:dyDescent="0.35">
      <c r="A1671" t="s">
        <v>81</v>
      </c>
      <c r="B1671">
        <v>202149</v>
      </c>
      <c r="C1671" t="s">
        <v>299</v>
      </c>
      <c r="D1671">
        <v>59</v>
      </c>
      <c r="E1671">
        <v>34</v>
      </c>
      <c r="F1671">
        <v>27</v>
      </c>
      <c r="G1671">
        <v>7</v>
      </c>
      <c r="H1671">
        <v>160456</v>
      </c>
      <c r="I1671">
        <v>459813</v>
      </c>
      <c r="J1671">
        <v>422645</v>
      </c>
      <c r="K1671">
        <v>37168</v>
      </c>
    </row>
    <row r="1672" spans="1:11" x14ac:dyDescent="0.35">
      <c r="A1672" t="s">
        <v>82</v>
      </c>
      <c r="B1672">
        <v>202150</v>
      </c>
      <c r="C1672" t="s">
        <v>299</v>
      </c>
      <c r="D1672">
        <v>46</v>
      </c>
      <c r="E1672">
        <v>27</v>
      </c>
      <c r="F1672">
        <v>21</v>
      </c>
      <c r="G1672">
        <v>6</v>
      </c>
      <c r="H1672">
        <v>160410</v>
      </c>
      <c r="I1672">
        <v>461306</v>
      </c>
      <c r="J1672">
        <v>423900</v>
      </c>
      <c r="K1672">
        <v>37406</v>
      </c>
    </row>
    <row r="1673" spans="1:11" x14ac:dyDescent="0.35">
      <c r="A1673" t="s">
        <v>83</v>
      </c>
      <c r="B1673">
        <v>202151</v>
      </c>
      <c r="C1673" t="s">
        <v>299</v>
      </c>
      <c r="D1673">
        <v>48</v>
      </c>
      <c r="E1673">
        <v>32</v>
      </c>
      <c r="F1673">
        <v>29</v>
      </c>
      <c r="G1673">
        <v>3</v>
      </c>
      <c r="H1673">
        <v>160362</v>
      </c>
      <c r="I1673">
        <v>461895</v>
      </c>
      <c r="J1673">
        <v>424402</v>
      </c>
      <c r="K1673">
        <v>37493</v>
      </c>
    </row>
    <row r="1674" spans="1:11" x14ac:dyDescent="0.35">
      <c r="A1674" t="s">
        <v>84</v>
      </c>
      <c r="B1674">
        <v>202152</v>
      </c>
      <c r="C1674" t="s">
        <v>299</v>
      </c>
      <c r="D1674">
        <v>30</v>
      </c>
      <c r="E1674">
        <v>23</v>
      </c>
      <c r="F1674">
        <v>20</v>
      </c>
      <c r="G1674">
        <v>3</v>
      </c>
      <c r="H1674">
        <v>160332</v>
      </c>
      <c r="I1674">
        <v>462301</v>
      </c>
      <c r="J1674">
        <v>424756</v>
      </c>
      <c r="K1674">
        <v>37545</v>
      </c>
    </row>
    <row r="1675" spans="1:11" x14ac:dyDescent="0.35">
      <c r="A1675" t="s">
        <v>285</v>
      </c>
      <c r="B1675">
        <v>202153</v>
      </c>
      <c r="C1675" t="s">
        <v>299</v>
      </c>
      <c r="D1675">
        <v>41</v>
      </c>
      <c r="E1675">
        <v>0</v>
      </c>
      <c r="F1675">
        <v>0</v>
      </c>
      <c r="G1675">
        <v>0</v>
      </c>
      <c r="H1675">
        <v>160291</v>
      </c>
      <c r="I1675">
        <v>462575</v>
      </c>
      <c r="J1675">
        <v>425030</v>
      </c>
      <c r="K1675">
        <v>37545</v>
      </c>
    </row>
    <row r="1676" spans="1:11" x14ac:dyDescent="0.35">
      <c r="A1676" t="s">
        <v>85</v>
      </c>
      <c r="B1676">
        <v>202201</v>
      </c>
      <c r="C1676" t="s">
        <v>299</v>
      </c>
      <c r="D1676">
        <v>46</v>
      </c>
      <c r="E1676">
        <v>28</v>
      </c>
      <c r="F1676">
        <v>24</v>
      </c>
      <c r="G1676">
        <v>4</v>
      </c>
      <c r="H1676">
        <v>160245</v>
      </c>
      <c r="I1676">
        <v>463366</v>
      </c>
      <c r="J1676">
        <v>425714</v>
      </c>
      <c r="K1676">
        <v>37652</v>
      </c>
    </row>
    <row r="1677" spans="1:11" x14ac:dyDescent="0.35">
      <c r="A1677" t="s">
        <v>86</v>
      </c>
      <c r="B1677">
        <v>202202</v>
      </c>
      <c r="C1677" t="s">
        <v>299</v>
      </c>
      <c r="D1677">
        <v>37</v>
      </c>
      <c r="E1677">
        <v>32</v>
      </c>
      <c r="F1677">
        <v>26</v>
      </c>
      <c r="G1677">
        <v>6</v>
      </c>
      <c r="H1677">
        <v>160208</v>
      </c>
      <c r="I1677">
        <v>464127</v>
      </c>
      <c r="J1677">
        <v>426350</v>
      </c>
      <c r="K1677">
        <v>37777</v>
      </c>
    </row>
    <row r="1678" spans="1:11" x14ac:dyDescent="0.35">
      <c r="A1678" t="s">
        <v>87</v>
      </c>
      <c r="B1678">
        <v>202203</v>
      </c>
      <c r="C1678" t="s">
        <v>299</v>
      </c>
      <c r="D1678">
        <v>30</v>
      </c>
      <c r="E1678">
        <v>30</v>
      </c>
      <c r="F1678">
        <v>24</v>
      </c>
      <c r="G1678">
        <v>6</v>
      </c>
      <c r="H1678">
        <v>160178</v>
      </c>
      <c r="I1678">
        <v>464691</v>
      </c>
      <c r="J1678">
        <v>426816</v>
      </c>
      <c r="K1678">
        <v>37875</v>
      </c>
    </row>
    <row r="1679" spans="1:11" x14ac:dyDescent="0.35">
      <c r="A1679" t="s">
        <v>88</v>
      </c>
      <c r="B1679">
        <v>202204</v>
      </c>
      <c r="C1679" t="s">
        <v>299</v>
      </c>
      <c r="D1679">
        <v>26</v>
      </c>
      <c r="E1679">
        <v>29</v>
      </c>
      <c r="F1679">
        <v>27</v>
      </c>
      <c r="G1679">
        <v>2</v>
      </c>
      <c r="H1679">
        <v>160152</v>
      </c>
      <c r="I1679">
        <v>465043</v>
      </c>
      <c r="J1679">
        <v>427112</v>
      </c>
      <c r="K1679">
        <v>37931</v>
      </c>
    </row>
    <row r="1680" spans="1:11" x14ac:dyDescent="0.35">
      <c r="A1680" t="s">
        <v>89</v>
      </c>
      <c r="B1680">
        <v>202205</v>
      </c>
      <c r="C1680" t="s">
        <v>299</v>
      </c>
      <c r="D1680">
        <v>35</v>
      </c>
      <c r="E1680">
        <v>36</v>
      </c>
      <c r="F1680">
        <v>30</v>
      </c>
      <c r="G1680">
        <v>6</v>
      </c>
      <c r="H1680">
        <v>160117</v>
      </c>
      <c r="I1680">
        <v>465200</v>
      </c>
      <c r="J1680">
        <v>427241</v>
      </c>
      <c r="K1680">
        <v>37959</v>
      </c>
    </row>
    <row r="1681" spans="1:11" x14ac:dyDescent="0.35">
      <c r="A1681" t="s">
        <v>90</v>
      </c>
      <c r="B1681">
        <v>202206</v>
      </c>
      <c r="C1681" t="s">
        <v>299</v>
      </c>
      <c r="D1681">
        <v>35</v>
      </c>
      <c r="E1681">
        <v>43</v>
      </c>
      <c r="F1681">
        <v>43</v>
      </c>
      <c r="G1681">
        <v>0</v>
      </c>
      <c r="H1681">
        <v>160082</v>
      </c>
      <c r="I1681">
        <v>465270</v>
      </c>
      <c r="J1681">
        <v>427293</v>
      </c>
      <c r="K1681">
        <v>37977</v>
      </c>
    </row>
    <row r="1682" spans="1:11" x14ac:dyDescent="0.35">
      <c r="A1682" t="s">
        <v>91</v>
      </c>
      <c r="B1682">
        <v>202207</v>
      </c>
      <c r="C1682" t="s">
        <v>299</v>
      </c>
      <c r="D1682">
        <v>25</v>
      </c>
      <c r="E1682">
        <v>35</v>
      </c>
      <c r="F1682">
        <v>31</v>
      </c>
      <c r="G1682">
        <v>4</v>
      </c>
      <c r="H1682">
        <v>160057</v>
      </c>
      <c r="I1682">
        <v>465304</v>
      </c>
      <c r="J1682">
        <v>427323</v>
      </c>
      <c r="K1682">
        <v>37981</v>
      </c>
    </row>
    <row r="1683" spans="1:11" x14ac:dyDescent="0.35">
      <c r="A1683" t="s">
        <v>92</v>
      </c>
      <c r="B1683">
        <v>202208</v>
      </c>
      <c r="C1683" t="s">
        <v>299</v>
      </c>
      <c r="D1683">
        <v>25</v>
      </c>
      <c r="E1683">
        <v>27</v>
      </c>
      <c r="F1683">
        <v>21</v>
      </c>
      <c r="G1683">
        <v>6</v>
      </c>
      <c r="H1683">
        <v>160032</v>
      </c>
      <c r="I1683">
        <v>465311</v>
      </c>
      <c r="J1683">
        <v>427331</v>
      </c>
      <c r="K1683">
        <v>37980</v>
      </c>
    </row>
    <row r="1684" spans="1:11" x14ac:dyDescent="0.35">
      <c r="A1684" t="s">
        <v>93</v>
      </c>
      <c r="B1684">
        <v>202209</v>
      </c>
      <c r="C1684" t="s">
        <v>299</v>
      </c>
      <c r="D1684">
        <v>34</v>
      </c>
      <c r="E1684">
        <v>30</v>
      </c>
      <c r="F1684">
        <v>28</v>
      </c>
      <c r="G1684">
        <v>2</v>
      </c>
      <c r="H1684">
        <v>159998</v>
      </c>
      <c r="I1684">
        <v>465317</v>
      </c>
      <c r="J1684">
        <v>427328</v>
      </c>
      <c r="K1684">
        <v>37989</v>
      </c>
    </row>
    <row r="1685" spans="1:11" x14ac:dyDescent="0.35">
      <c r="A1685" t="s">
        <v>94</v>
      </c>
      <c r="B1685">
        <v>202210</v>
      </c>
      <c r="C1685" t="s">
        <v>299</v>
      </c>
      <c r="D1685">
        <v>28</v>
      </c>
      <c r="E1685">
        <v>42</v>
      </c>
      <c r="F1685">
        <v>37</v>
      </c>
      <c r="G1685">
        <v>5</v>
      </c>
      <c r="H1685">
        <v>159970</v>
      </c>
      <c r="I1685">
        <v>465307</v>
      </c>
      <c r="J1685">
        <v>427318</v>
      </c>
      <c r="K1685">
        <v>37989</v>
      </c>
    </row>
    <row r="1686" spans="1:11" x14ac:dyDescent="0.35">
      <c r="A1686" t="s">
        <v>95</v>
      </c>
      <c r="B1686">
        <v>202211</v>
      </c>
      <c r="C1686" t="s">
        <v>299</v>
      </c>
      <c r="D1686">
        <v>18</v>
      </c>
      <c r="E1686">
        <v>42</v>
      </c>
      <c r="F1686">
        <v>40</v>
      </c>
      <c r="G1686">
        <v>2</v>
      </c>
      <c r="H1686">
        <v>159952</v>
      </c>
      <c r="I1686">
        <v>465292</v>
      </c>
      <c r="J1686">
        <v>427300</v>
      </c>
      <c r="K1686">
        <v>37992</v>
      </c>
    </row>
    <row r="1687" spans="1:11" x14ac:dyDescent="0.35">
      <c r="A1687" t="s">
        <v>96</v>
      </c>
      <c r="B1687">
        <v>202212</v>
      </c>
      <c r="C1687" t="s">
        <v>299</v>
      </c>
      <c r="D1687">
        <v>31</v>
      </c>
      <c r="E1687">
        <v>37</v>
      </c>
      <c r="F1687">
        <v>31</v>
      </c>
      <c r="G1687">
        <v>6</v>
      </c>
      <c r="H1687">
        <v>159921</v>
      </c>
      <c r="I1687">
        <v>465273</v>
      </c>
      <c r="J1687">
        <v>427287</v>
      </c>
      <c r="K1687">
        <v>37986</v>
      </c>
    </row>
    <row r="1688" spans="1:11" x14ac:dyDescent="0.35">
      <c r="A1688" t="s">
        <v>97</v>
      </c>
      <c r="B1688">
        <v>202213</v>
      </c>
      <c r="C1688" t="s">
        <v>299</v>
      </c>
      <c r="D1688">
        <v>29</v>
      </c>
      <c r="E1688">
        <v>32</v>
      </c>
      <c r="F1688">
        <v>27</v>
      </c>
      <c r="G1688">
        <v>5</v>
      </c>
      <c r="H1688">
        <v>159892</v>
      </c>
      <c r="I1688">
        <v>465269</v>
      </c>
      <c r="J1688">
        <v>427281</v>
      </c>
      <c r="K1688">
        <v>37988</v>
      </c>
    </row>
    <row r="1689" spans="1:11" x14ac:dyDescent="0.35">
      <c r="A1689" t="s">
        <v>98</v>
      </c>
      <c r="B1689">
        <v>202214</v>
      </c>
      <c r="C1689" t="s">
        <v>299</v>
      </c>
      <c r="D1689">
        <v>30</v>
      </c>
      <c r="E1689">
        <v>35</v>
      </c>
      <c r="F1689">
        <v>29</v>
      </c>
      <c r="G1689">
        <v>6</v>
      </c>
      <c r="H1689">
        <v>159862</v>
      </c>
      <c r="I1689">
        <v>465260</v>
      </c>
      <c r="J1689">
        <v>427271</v>
      </c>
      <c r="K1689">
        <v>37989</v>
      </c>
    </row>
    <row r="1690" spans="1:11" x14ac:dyDescent="0.35">
      <c r="A1690" t="s">
        <v>99</v>
      </c>
      <c r="B1690">
        <v>202215</v>
      </c>
      <c r="C1690" t="s">
        <v>299</v>
      </c>
      <c r="D1690">
        <v>24</v>
      </c>
      <c r="E1690">
        <v>30</v>
      </c>
      <c r="F1690">
        <v>24</v>
      </c>
      <c r="G1690">
        <v>6</v>
      </c>
      <c r="H1690">
        <v>159838</v>
      </c>
      <c r="I1690">
        <v>465252</v>
      </c>
      <c r="J1690">
        <v>427263</v>
      </c>
      <c r="K1690">
        <v>37989</v>
      </c>
    </row>
    <row r="1691" spans="1:11" x14ac:dyDescent="0.35">
      <c r="A1691" t="s">
        <v>100</v>
      </c>
      <c r="B1691">
        <v>202216</v>
      </c>
      <c r="C1691" t="s">
        <v>299</v>
      </c>
      <c r="D1691">
        <v>23</v>
      </c>
      <c r="E1691">
        <v>31</v>
      </c>
      <c r="F1691">
        <v>27</v>
      </c>
      <c r="G1691">
        <v>4</v>
      </c>
      <c r="H1691">
        <v>159815</v>
      </c>
      <c r="I1691">
        <v>465240</v>
      </c>
      <c r="J1691">
        <v>427255</v>
      </c>
      <c r="K1691">
        <v>37985</v>
      </c>
    </row>
    <row r="1692" spans="1:11" x14ac:dyDescent="0.35">
      <c r="A1692" t="s">
        <v>101</v>
      </c>
      <c r="B1692">
        <v>202217</v>
      </c>
      <c r="C1692" t="s">
        <v>299</v>
      </c>
      <c r="D1692">
        <v>28</v>
      </c>
      <c r="E1692">
        <v>35</v>
      </c>
      <c r="F1692">
        <v>33</v>
      </c>
      <c r="G1692">
        <v>2</v>
      </c>
      <c r="H1692">
        <v>159787</v>
      </c>
      <c r="I1692">
        <v>465226</v>
      </c>
      <c r="J1692">
        <v>427242</v>
      </c>
      <c r="K1692">
        <v>37984</v>
      </c>
    </row>
    <row r="1693" spans="1:11" x14ac:dyDescent="0.35">
      <c r="A1693" t="s">
        <v>102</v>
      </c>
      <c r="B1693">
        <v>202218</v>
      </c>
      <c r="C1693" t="s">
        <v>299</v>
      </c>
      <c r="D1693">
        <v>24</v>
      </c>
      <c r="E1693">
        <v>33</v>
      </c>
      <c r="F1693">
        <v>30</v>
      </c>
      <c r="G1693">
        <v>3</v>
      </c>
      <c r="H1693">
        <v>159763</v>
      </c>
      <c r="I1693">
        <v>465210</v>
      </c>
      <c r="J1693">
        <v>427225</v>
      </c>
      <c r="K1693">
        <v>37985</v>
      </c>
    </row>
    <row r="1694" spans="1:11" x14ac:dyDescent="0.35">
      <c r="A1694" t="s">
        <v>103</v>
      </c>
      <c r="B1694">
        <v>202219</v>
      </c>
      <c r="C1694" t="s">
        <v>299</v>
      </c>
      <c r="D1694">
        <v>20</v>
      </c>
      <c r="E1694">
        <v>33</v>
      </c>
      <c r="F1694">
        <v>29</v>
      </c>
      <c r="G1694">
        <v>4</v>
      </c>
      <c r="H1694">
        <v>159743</v>
      </c>
      <c r="I1694">
        <v>465195</v>
      </c>
      <c r="J1694">
        <v>427213</v>
      </c>
      <c r="K1694">
        <v>37982</v>
      </c>
    </row>
    <row r="1695" spans="1:11" x14ac:dyDescent="0.35">
      <c r="A1695" t="s">
        <v>104</v>
      </c>
      <c r="B1695">
        <v>202220</v>
      </c>
      <c r="C1695" t="s">
        <v>299</v>
      </c>
      <c r="D1695">
        <v>23</v>
      </c>
      <c r="E1695">
        <v>33</v>
      </c>
      <c r="F1695">
        <v>30</v>
      </c>
      <c r="G1695">
        <v>3</v>
      </c>
      <c r="H1695">
        <v>159720</v>
      </c>
      <c r="I1695">
        <v>465181</v>
      </c>
      <c r="J1695">
        <v>427196</v>
      </c>
      <c r="K1695">
        <v>37985</v>
      </c>
    </row>
    <row r="1696" spans="1:11" x14ac:dyDescent="0.35">
      <c r="A1696" t="s">
        <v>105</v>
      </c>
      <c r="B1696">
        <v>202221</v>
      </c>
      <c r="C1696" t="s">
        <v>299</v>
      </c>
      <c r="D1696">
        <v>22</v>
      </c>
      <c r="E1696">
        <v>35</v>
      </c>
      <c r="F1696">
        <v>31</v>
      </c>
      <c r="G1696">
        <v>4</v>
      </c>
      <c r="H1696">
        <v>159698</v>
      </c>
      <c r="I1696">
        <v>465160</v>
      </c>
      <c r="J1696">
        <v>427175</v>
      </c>
      <c r="K1696">
        <v>37985</v>
      </c>
    </row>
    <row r="1697" spans="1:11" x14ac:dyDescent="0.35">
      <c r="A1697" t="s">
        <v>106</v>
      </c>
      <c r="B1697">
        <v>202222</v>
      </c>
      <c r="C1697" t="s">
        <v>299</v>
      </c>
      <c r="D1697">
        <v>25</v>
      </c>
      <c r="E1697">
        <v>34</v>
      </c>
      <c r="F1697">
        <v>29</v>
      </c>
      <c r="G1697">
        <v>5</v>
      </c>
      <c r="H1697">
        <v>159673</v>
      </c>
      <c r="I1697">
        <v>465141</v>
      </c>
      <c r="J1697">
        <v>427160</v>
      </c>
      <c r="K1697">
        <v>37981</v>
      </c>
    </row>
    <row r="1698" spans="1:11" x14ac:dyDescent="0.35">
      <c r="A1698" t="s">
        <v>107</v>
      </c>
      <c r="B1698">
        <v>202223</v>
      </c>
      <c r="C1698" t="s">
        <v>299</v>
      </c>
      <c r="D1698">
        <v>30</v>
      </c>
      <c r="E1698">
        <v>27</v>
      </c>
      <c r="F1698">
        <v>26</v>
      </c>
      <c r="G1698">
        <v>1</v>
      </c>
      <c r="H1698">
        <v>159643</v>
      </c>
      <c r="I1698">
        <v>465127</v>
      </c>
      <c r="J1698">
        <v>427144</v>
      </c>
      <c r="K1698">
        <v>37983</v>
      </c>
    </row>
    <row r="1699" spans="1:11" x14ac:dyDescent="0.35">
      <c r="A1699" t="s">
        <v>108</v>
      </c>
      <c r="B1699">
        <v>202224</v>
      </c>
      <c r="C1699" t="s">
        <v>299</v>
      </c>
      <c r="D1699">
        <v>18</v>
      </c>
      <c r="E1699">
        <v>24</v>
      </c>
      <c r="F1699">
        <v>21</v>
      </c>
      <c r="G1699">
        <v>3</v>
      </c>
      <c r="H1699">
        <v>159625</v>
      </c>
      <c r="I1699">
        <v>465116</v>
      </c>
      <c r="J1699">
        <v>427131</v>
      </c>
      <c r="K1699">
        <v>37985</v>
      </c>
    </row>
    <row r="1700" spans="1:11" x14ac:dyDescent="0.35">
      <c r="A1700" t="s">
        <v>109</v>
      </c>
      <c r="B1700">
        <v>202225</v>
      </c>
      <c r="C1700" t="s">
        <v>299</v>
      </c>
      <c r="D1700">
        <v>21</v>
      </c>
      <c r="E1700">
        <v>30</v>
      </c>
      <c r="F1700">
        <v>29</v>
      </c>
      <c r="G1700">
        <v>1</v>
      </c>
      <c r="H1700">
        <v>159604</v>
      </c>
      <c r="I1700">
        <v>465101</v>
      </c>
      <c r="J1700">
        <v>427116</v>
      </c>
      <c r="K1700">
        <v>37985</v>
      </c>
    </row>
    <row r="1701" spans="1:11" x14ac:dyDescent="0.35">
      <c r="A1701" t="s">
        <v>110</v>
      </c>
      <c r="B1701">
        <v>202226</v>
      </c>
      <c r="C1701" t="s">
        <v>299</v>
      </c>
      <c r="D1701">
        <v>24</v>
      </c>
      <c r="E1701">
        <v>35</v>
      </c>
      <c r="F1701">
        <v>32</v>
      </c>
      <c r="G1701">
        <v>3</v>
      </c>
      <c r="H1701">
        <v>159580</v>
      </c>
      <c r="I1701">
        <v>465076</v>
      </c>
      <c r="J1701">
        <v>427093</v>
      </c>
      <c r="K1701">
        <v>37983</v>
      </c>
    </row>
    <row r="1702" spans="1:11" x14ac:dyDescent="0.35">
      <c r="A1702" t="s">
        <v>111</v>
      </c>
      <c r="B1702">
        <v>202227</v>
      </c>
      <c r="C1702" t="s">
        <v>299</v>
      </c>
      <c r="D1702">
        <v>31</v>
      </c>
      <c r="E1702">
        <v>26</v>
      </c>
      <c r="F1702">
        <v>24</v>
      </c>
      <c r="G1702">
        <v>2</v>
      </c>
      <c r="H1702">
        <v>159549</v>
      </c>
      <c r="I1702">
        <v>465059</v>
      </c>
      <c r="J1702">
        <v>427073</v>
      </c>
      <c r="K1702">
        <v>37986</v>
      </c>
    </row>
    <row r="1703" spans="1:11" x14ac:dyDescent="0.35">
      <c r="A1703" t="s">
        <v>112</v>
      </c>
      <c r="B1703">
        <v>202228</v>
      </c>
      <c r="C1703" t="s">
        <v>299</v>
      </c>
      <c r="D1703">
        <v>26</v>
      </c>
      <c r="E1703">
        <v>33</v>
      </c>
      <c r="F1703">
        <v>29</v>
      </c>
      <c r="G1703">
        <v>4</v>
      </c>
      <c r="H1703">
        <v>159523</v>
      </c>
      <c r="I1703">
        <v>465042</v>
      </c>
      <c r="J1703">
        <v>427058</v>
      </c>
      <c r="K1703">
        <v>37984</v>
      </c>
    </row>
    <row r="1704" spans="1:11" x14ac:dyDescent="0.35">
      <c r="A1704" t="s">
        <v>113</v>
      </c>
      <c r="B1704">
        <v>202229</v>
      </c>
      <c r="C1704" t="s">
        <v>299</v>
      </c>
      <c r="D1704">
        <v>20</v>
      </c>
      <c r="E1704">
        <v>41</v>
      </c>
      <c r="F1704">
        <v>38</v>
      </c>
      <c r="G1704">
        <v>3</v>
      </c>
      <c r="H1704">
        <v>159503</v>
      </c>
      <c r="I1704">
        <v>465024</v>
      </c>
      <c r="J1704">
        <v>427038</v>
      </c>
      <c r="K1704">
        <v>37986</v>
      </c>
    </row>
    <row r="1705" spans="1:11" x14ac:dyDescent="0.35">
      <c r="A1705" t="s">
        <v>114</v>
      </c>
      <c r="B1705">
        <v>202230</v>
      </c>
      <c r="C1705" t="s">
        <v>299</v>
      </c>
      <c r="D1705">
        <v>18</v>
      </c>
      <c r="E1705">
        <v>34</v>
      </c>
      <c r="F1705">
        <v>27</v>
      </c>
      <c r="G1705">
        <v>7</v>
      </c>
      <c r="H1705">
        <v>159485</v>
      </c>
      <c r="I1705">
        <v>465003</v>
      </c>
      <c r="J1705">
        <v>427023</v>
      </c>
      <c r="K1705">
        <v>37980</v>
      </c>
    </row>
    <row r="1706" spans="1:11" x14ac:dyDescent="0.35">
      <c r="A1706" t="s">
        <v>115</v>
      </c>
      <c r="B1706">
        <v>202231</v>
      </c>
      <c r="C1706" t="s">
        <v>299</v>
      </c>
      <c r="D1706">
        <v>25</v>
      </c>
      <c r="E1706">
        <v>38</v>
      </c>
      <c r="F1706">
        <v>33</v>
      </c>
      <c r="G1706">
        <v>5</v>
      </c>
      <c r="H1706">
        <v>159460</v>
      </c>
      <c r="I1706">
        <v>464988</v>
      </c>
      <c r="J1706">
        <v>427013</v>
      </c>
      <c r="K1706">
        <v>37975</v>
      </c>
    </row>
    <row r="1707" spans="1:11" x14ac:dyDescent="0.35">
      <c r="A1707" t="s">
        <v>116</v>
      </c>
      <c r="B1707">
        <v>202232</v>
      </c>
      <c r="C1707" t="s">
        <v>299</v>
      </c>
      <c r="D1707">
        <v>24</v>
      </c>
      <c r="E1707">
        <v>39</v>
      </c>
      <c r="F1707">
        <v>36</v>
      </c>
      <c r="G1707">
        <v>3</v>
      </c>
      <c r="H1707">
        <v>159436</v>
      </c>
      <c r="I1707">
        <v>464975</v>
      </c>
      <c r="J1707">
        <v>426999</v>
      </c>
      <c r="K1707">
        <v>37976</v>
      </c>
    </row>
    <row r="1708" spans="1:11" x14ac:dyDescent="0.35">
      <c r="A1708" t="s">
        <v>117</v>
      </c>
      <c r="B1708">
        <v>202233</v>
      </c>
      <c r="C1708" t="s">
        <v>299</v>
      </c>
      <c r="D1708">
        <v>29</v>
      </c>
      <c r="E1708">
        <v>34</v>
      </c>
      <c r="F1708">
        <v>30</v>
      </c>
      <c r="G1708">
        <v>4</v>
      </c>
      <c r="H1708">
        <v>159407</v>
      </c>
      <c r="I1708">
        <v>464956</v>
      </c>
      <c r="J1708">
        <v>426981</v>
      </c>
      <c r="K1708">
        <v>37975</v>
      </c>
    </row>
    <row r="1709" spans="1:11" x14ac:dyDescent="0.35">
      <c r="A1709" t="s">
        <v>118</v>
      </c>
      <c r="B1709">
        <v>202234</v>
      </c>
      <c r="C1709" t="s">
        <v>299</v>
      </c>
      <c r="D1709">
        <v>22</v>
      </c>
      <c r="E1709">
        <v>31</v>
      </c>
      <c r="F1709">
        <v>28</v>
      </c>
      <c r="G1709">
        <v>3</v>
      </c>
      <c r="H1709">
        <v>159385</v>
      </c>
      <c r="I1709">
        <v>464942</v>
      </c>
      <c r="J1709">
        <v>426967</v>
      </c>
      <c r="K1709">
        <v>37975</v>
      </c>
    </row>
    <row r="1710" spans="1:11" x14ac:dyDescent="0.35">
      <c r="A1710" t="s">
        <v>119</v>
      </c>
      <c r="B1710">
        <v>202235</v>
      </c>
      <c r="C1710" t="s">
        <v>299</v>
      </c>
      <c r="D1710">
        <v>21</v>
      </c>
      <c r="E1710">
        <v>36</v>
      </c>
      <c r="F1710">
        <v>33</v>
      </c>
      <c r="G1710">
        <v>3</v>
      </c>
      <c r="H1710">
        <v>159364</v>
      </c>
      <c r="I1710">
        <v>464919</v>
      </c>
      <c r="J1710">
        <v>426947</v>
      </c>
      <c r="K1710">
        <v>37972</v>
      </c>
    </row>
    <row r="1711" spans="1:11" x14ac:dyDescent="0.35">
      <c r="A1711" t="s">
        <v>120</v>
      </c>
      <c r="B1711">
        <v>202236</v>
      </c>
      <c r="C1711" t="s">
        <v>299</v>
      </c>
      <c r="D1711">
        <v>24</v>
      </c>
      <c r="E1711">
        <v>28</v>
      </c>
      <c r="F1711">
        <v>26</v>
      </c>
      <c r="G1711">
        <v>2</v>
      </c>
      <c r="H1711">
        <v>159340</v>
      </c>
      <c r="I1711">
        <v>464905</v>
      </c>
      <c r="J1711">
        <v>426932</v>
      </c>
      <c r="K1711">
        <v>37973</v>
      </c>
    </row>
    <row r="1712" spans="1:11" x14ac:dyDescent="0.35">
      <c r="A1712" t="s">
        <v>121</v>
      </c>
      <c r="B1712">
        <v>202237</v>
      </c>
      <c r="C1712" t="s">
        <v>299</v>
      </c>
      <c r="D1712">
        <v>29</v>
      </c>
      <c r="E1712">
        <v>30</v>
      </c>
      <c r="F1712">
        <v>29</v>
      </c>
      <c r="G1712">
        <v>1</v>
      </c>
      <c r="H1712">
        <v>159311</v>
      </c>
      <c r="I1712">
        <v>464888</v>
      </c>
      <c r="J1712">
        <v>426914</v>
      </c>
      <c r="K1712">
        <v>37974</v>
      </c>
    </row>
    <row r="1713" spans="1:11" x14ac:dyDescent="0.35">
      <c r="A1713" t="s">
        <v>122</v>
      </c>
      <c r="B1713">
        <v>202238</v>
      </c>
      <c r="C1713" t="s">
        <v>299</v>
      </c>
      <c r="D1713">
        <v>21</v>
      </c>
      <c r="E1713">
        <v>32</v>
      </c>
      <c r="F1713">
        <v>26</v>
      </c>
      <c r="G1713">
        <v>6</v>
      </c>
      <c r="H1713">
        <v>159290</v>
      </c>
      <c r="I1713">
        <v>464876</v>
      </c>
      <c r="J1713">
        <v>426905</v>
      </c>
      <c r="K1713">
        <v>37971</v>
      </c>
    </row>
    <row r="1714" spans="1:11" x14ac:dyDescent="0.35">
      <c r="A1714" t="s">
        <v>123</v>
      </c>
      <c r="B1714">
        <v>202239</v>
      </c>
      <c r="C1714" t="s">
        <v>299</v>
      </c>
      <c r="D1714">
        <v>30</v>
      </c>
      <c r="E1714">
        <v>35</v>
      </c>
      <c r="F1714">
        <v>30</v>
      </c>
      <c r="G1714">
        <v>5</v>
      </c>
      <c r="H1714">
        <v>159260</v>
      </c>
      <c r="I1714">
        <v>464848</v>
      </c>
      <c r="J1714">
        <v>426882</v>
      </c>
      <c r="K1714">
        <v>37966</v>
      </c>
    </row>
    <row r="1715" spans="1:11" x14ac:dyDescent="0.35">
      <c r="A1715" t="s">
        <v>124</v>
      </c>
      <c r="B1715">
        <v>202240</v>
      </c>
      <c r="C1715" t="s">
        <v>299</v>
      </c>
      <c r="D1715">
        <v>27</v>
      </c>
      <c r="E1715">
        <v>37</v>
      </c>
      <c r="F1715">
        <v>35</v>
      </c>
      <c r="G1715">
        <v>2</v>
      </c>
      <c r="H1715">
        <v>159233</v>
      </c>
      <c r="I1715">
        <v>464830</v>
      </c>
      <c r="J1715">
        <v>426860</v>
      </c>
      <c r="K1715">
        <v>37970</v>
      </c>
    </row>
    <row r="1716" spans="1:11" x14ac:dyDescent="0.35">
      <c r="A1716" t="s">
        <v>125</v>
      </c>
      <c r="B1716">
        <v>202241</v>
      </c>
      <c r="C1716" t="s">
        <v>299</v>
      </c>
      <c r="D1716">
        <v>24</v>
      </c>
      <c r="E1716">
        <v>31</v>
      </c>
      <c r="F1716">
        <v>26</v>
      </c>
      <c r="G1716">
        <v>5</v>
      </c>
      <c r="H1716">
        <v>159209</v>
      </c>
      <c r="I1716">
        <v>464816</v>
      </c>
      <c r="J1716">
        <v>426848</v>
      </c>
      <c r="K1716">
        <v>37968</v>
      </c>
    </row>
    <row r="1717" spans="1:11" x14ac:dyDescent="0.35">
      <c r="A1717" t="s">
        <v>126</v>
      </c>
      <c r="B1717">
        <v>202242</v>
      </c>
      <c r="C1717" t="s">
        <v>299</v>
      </c>
      <c r="D1717">
        <v>18</v>
      </c>
      <c r="E1717">
        <v>27</v>
      </c>
      <c r="F1717">
        <v>24</v>
      </c>
      <c r="G1717">
        <v>3</v>
      </c>
      <c r="H1717">
        <v>159191</v>
      </c>
      <c r="I1717">
        <v>464797</v>
      </c>
      <c r="J1717">
        <v>426832</v>
      </c>
      <c r="K1717">
        <v>37965</v>
      </c>
    </row>
    <row r="1718" spans="1:11" x14ac:dyDescent="0.35">
      <c r="A1718" t="s">
        <v>127</v>
      </c>
      <c r="B1718">
        <v>202243</v>
      </c>
      <c r="C1718" t="s">
        <v>299</v>
      </c>
      <c r="D1718">
        <v>37</v>
      </c>
      <c r="E1718">
        <v>28</v>
      </c>
      <c r="F1718">
        <v>27</v>
      </c>
      <c r="G1718">
        <v>1</v>
      </c>
      <c r="H1718">
        <v>159154</v>
      </c>
      <c r="I1718">
        <v>464781</v>
      </c>
      <c r="J1718">
        <v>426815</v>
      </c>
      <c r="K1718">
        <v>37966</v>
      </c>
    </row>
    <row r="1719" spans="1:11" x14ac:dyDescent="0.35">
      <c r="A1719" t="s">
        <v>128</v>
      </c>
      <c r="B1719">
        <v>202244</v>
      </c>
      <c r="C1719" t="s">
        <v>299</v>
      </c>
      <c r="D1719">
        <v>19</v>
      </c>
      <c r="E1719">
        <v>46</v>
      </c>
      <c r="F1719">
        <v>34</v>
      </c>
      <c r="G1719">
        <v>12</v>
      </c>
      <c r="H1719">
        <v>159135</v>
      </c>
      <c r="I1719">
        <v>464746</v>
      </c>
      <c r="J1719">
        <v>426792</v>
      </c>
      <c r="K1719">
        <v>37954</v>
      </c>
    </row>
    <row r="1720" spans="1:11" x14ac:dyDescent="0.35">
      <c r="A1720" t="s">
        <v>129</v>
      </c>
      <c r="B1720">
        <v>202245</v>
      </c>
      <c r="C1720" t="s">
        <v>299</v>
      </c>
      <c r="D1720">
        <v>13</v>
      </c>
      <c r="E1720">
        <v>29</v>
      </c>
      <c r="F1720">
        <v>25</v>
      </c>
      <c r="G1720">
        <v>4</v>
      </c>
      <c r="H1720">
        <v>159122</v>
      </c>
      <c r="I1720">
        <v>464724</v>
      </c>
      <c r="J1720">
        <v>426774</v>
      </c>
      <c r="K1720">
        <v>37950</v>
      </c>
    </row>
    <row r="1721" spans="1:11" x14ac:dyDescent="0.35">
      <c r="A1721" t="s">
        <v>130</v>
      </c>
      <c r="B1721">
        <v>202246</v>
      </c>
      <c r="C1721" t="s">
        <v>299</v>
      </c>
      <c r="D1721">
        <v>26</v>
      </c>
      <c r="E1721">
        <v>30</v>
      </c>
      <c r="F1721">
        <v>25</v>
      </c>
      <c r="G1721">
        <v>5</v>
      </c>
      <c r="H1721">
        <v>159096</v>
      </c>
      <c r="I1721">
        <v>464700</v>
      </c>
      <c r="J1721">
        <v>426755</v>
      </c>
      <c r="K1721">
        <v>37945</v>
      </c>
    </row>
    <row r="1722" spans="1:11" x14ac:dyDescent="0.35">
      <c r="A1722" t="s">
        <v>131</v>
      </c>
      <c r="B1722">
        <v>202247</v>
      </c>
      <c r="C1722" t="s">
        <v>299</v>
      </c>
      <c r="D1722">
        <v>23</v>
      </c>
      <c r="E1722">
        <v>29</v>
      </c>
      <c r="F1722">
        <v>25</v>
      </c>
      <c r="G1722">
        <v>4</v>
      </c>
      <c r="H1722">
        <v>159073</v>
      </c>
      <c r="I1722">
        <v>464676</v>
      </c>
      <c r="J1722">
        <v>426735</v>
      </c>
      <c r="K1722">
        <v>37941</v>
      </c>
    </row>
    <row r="1723" spans="1:11" x14ac:dyDescent="0.35">
      <c r="A1723" t="s">
        <v>132</v>
      </c>
      <c r="B1723">
        <v>202248</v>
      </c>
      <c r="C1723" t="s">
        <v>299</v>
      </c>
      <c r="D1723">
        <v>21</v>
      </c>
      <c r="E1723">
        <v>40</v>
      </c>
      <c r="F1723">
        <v>36</v>
      </c>
      <c r="G1723">
        <v>4</v>
      </c>
      <c r="H1723">
        <v>159052</v>
      </c>
      <c r="I1723">
        <v>464640</v>
      </c>
      <c r="J1723">
        <v>426703</v>
      </c>
      <c r="K1723">
        <v>37937</v>
      </c>
    </row>
    <row r="1724" spans="1:11" x14ac:dyDescent="0.35">
      <c r="A1724" t="s">
        <v>133</v>
      </c>
      <c r="B1724">
        <v>202249</v>
      </c>
      <c r="C1724" t="s">
        <v>299</v>
      </c>
      <c r="D1724">
        <v>28</v>
      </c>
      <c r="E1724">
        <v>43</v>
      </c>
      <c r="F1724">
        <v>38</v>
      </c>
      <c r="G1724">
        <v>5</v>
      </c>
      <c r="H1724">
        <v>159024</v>
      </c>
      <c r="I1724">
        <v>464602</v>
      </c>
      <c r="J1724">
        <v>426670</v>
      </c>
      <c r="K1724">
        <v>37932</v>
      </c>
    </row>
    <row r="1725" spans="1:11" x14ac:dyDescent="0.35">
      <c r="A1725" t="s">
        <v>134</v>
      </c>
      <c r="B1725">
        <v>202250</v>
      </c>
      <c r="C1725" t="s">
        <v>299</v>
      </c>
      <c r="D1725">
        <v>26</v>
      </c>
      <c r="E1725">
        <v>38</v>
      </c>
      <c r="F1725">
        <v>35</v>
      </c>
      <c r="G1725">
        <v>3</v>
      </c>
      <c r="H1725">
        <v>158998</v>
      </c>
      <c r="I1725">
        <v>464568</v>
      </c>
      <c r="J1725">
        <v>426639</v>
      </c>
      <c r="K1725">
        <v>37929</v>
      </c>
    </row>
    <row r="1726" spans="1:11" x14ac:dyDescent="0.35">
      <c r="A1726" t="s">
        <v>151</v>
      </c>
      <c r="B1726">
        <v>202251</v>
      </c>
      <c r="C1726" t="s">
        <v>299</v>
      </c>
      <c r="D1726">
        <v>22</v>
      </c>
      <c r="E1726">
        <v>38</v>
      </c>
      <c r="F1726">
        <v>32</v>
      </c>
      <c r="G1726">
        <v>6</v>
      </c>
      <c r="H1726">
        <v>158976</v>
      </c>
      <c r="I1726">
        <v>464534</v>
      </c>
      <c r="J1726">
        <v>426611</v>
      </c>
      <c r="K1726">
        <v>37923</v>
      </c>
    </row>
    <row r="1727" spans="1:11" x14ac:dyDescent="0.35">
      <c r="A1727" t="s">
        <v>152</v>
      </c>
      <c r="B1727">
        <v>202252</v>
      </c>
      <c r="C1727" t="s">
        <v>299</v>
      </c>
      <c r="D1727">
        <v>46</v>
      </c>
      <c r="E1727">
        <v>47</v>
      </c>
      <c r="F1727">
        <v>38</v>
      </c>
      <c r="G1727">
        <v>9</v>
      </c>
      <c r="H1727">
        <v>158930</v>
      </c>
      <c r="I1727">
        <v>464498</v>
      </c>
      <c r="J1727">
        <v>426582</v>
      </c>
      <c r="K1727">
        <v>37916</v>
      </c>
    </row>
    <row r="1728" spans="1:11" x14ac:dyDescent="0.35">
      <c r="A1728" t="s">
        <v>243</v>
      </c>
      <c r="B1728">
        <v>202001</v>
      </c>
      <c r="C1728" t="s">
        <v>300</v>
      </c>
      <c r="D1728">
        <v>34</v>
      </c>
      <c r="E1728">
        <v>0</v>
      </c>
      <c r="F1728">
        <v>0</v>
      </c>
      <c r="G1728">
        <v>0</v>
      </c>
      <c r="H1728">
        <v>211522</v>
      </c>
      <c r="I1728">
        <v>0</v>
      </c>
      <c r="J1728">
        <v>0</v>
      </c>
      <c r="K1728">
        <v>0</v>
      </c>
    </row>
    <row r="1729" spans="1:11" x14ac:dyDescent="0.35">
      <c r="A1729" t="s">
        <v>244</v>
      </c>
      <c r="B1729">
        <v>202002</v>
      </c>
      <c r="C1729" t="s">
        <v>300</v>
      </c>
      <c r="D1729">
        <v>25</v>
      </c>
      <c r="E1729">
        <v>0</v>
      </c>
      <c r="F1729">
        <v>0</v>
      </c>
      <c r="G1729">
        <v>0</v>
      </c>
      <c r="H1729">
        <v>211497</v>
      </c>
      <c r="I1729">
        <v>0</v>
      </c>
      <c r="J1729">
        <v>0</v>
      </c>
      <c r="K1729">
        <v>0</v>
      </c>
    </row>
    <row r="1730" spans="1:11" x14ac:dyDescent="0.35">
      <c r="A1730" t="s">
        <v>245</v>
      </c>
      <c r="B1730">
        <v>202003</v>
      </c>
      <c r="C1730" t="s">
        <v>300</v>
      </c>
      <c r="D1730">
        <v>47</v>
      </c>
      <c r="E1730">
        <v>0</v>
      </c>
      <c r="F1730">
        <v>0</v>
      </c>
      <c r="G1730">
        <v>0</v>
      </c>
      <c r="H1730">
        <v>211450</v>
      </c>
      <c r="I1730">
        <v>0</v>
      </c>
      <c r="J1730">
        <v>0</v>
      </c>
      <c r="K1730">
        <v>0</v>
      </c>
    </row>
    <row r="1731" spans="1:11" x14ac:dyDescent="0.35">
      <c r="A1731" t="s">
        <v>246</v>
      </c>
      <c r="B1731">
        <v>202004</v>
      </c>
      <c r="C1731" t="s">
        <v>300</v>
      </c>
      <c r="D1731">
        <v>44</v>
      </c>
      <c r="E1731">
        <v>0</v>
      </c>
      <c r="F1731">
        <v>0</v>
      </c>
      <c r="G1731">
        <v>0</v>
      </c>
      <c r="H1731">
        <v>211406</v>
      </c>
      <c r="I1731">
        <v>0</v>
      </c>
      <c r="J1731">
        <v>0</v>
      </c>
      <c r="K1731">
        <v>0</v>
      </c>
    </row>
    <row r="1732" spans="1:11" x14ac:dyDescent="0.35">
      <c r="A1732" t="s">
        <v>247</v>
      </c>
      <c r="B1732">
        <v>202005</v>
      </c>
      <c r="C1732" t="s">
        <v>300</v>
      </c>
      <c r="D1732">
        <v>42</v>
      </c>
      <c r="E1732">
        <v>0</v>
      </c>
      <c r="F1732">
        <v>0</v>
      </c>
      <c r="G1732">
        <v>0</v>
      </c>
      <c r="H1732">
        <v>211364</v>
      </c>
      <c r="I1732">
        <v>0</v>
      </c>
      <c r="J1732">
        <v>0</v>
      </c>
      <c r="K1732">
        <v>0</v>
      </c>
    </row>
    <row r="1733" spans="1:11" x14ac:dyDescent="0.35">
      <c r="A1733" t="s">
        <v>248</v>
      </c>
      <c r="B1733">
        <v>202006</v>
      </c>
      <c r="C1733" t="s">
        <v>300</v>
      </c>
      <c r="D1733">
        <v>39</v>
      </c>
      <c r="E1733">
        <v>0</v>
      </c>
      <c r="F1733">
        <v>0</v>
      </c>
      <c r="G1733">
        <v>0</v>
      </c>
      <c r="H1733">
        <v>211325</v>
      </c>
      <c r="I1733">
        <v>0</v>
      </c>
      <c r="J1733">
        <v>0</v>
      </c>
      <c r="K1733">
        <v>0</v>
      </c>
    </row>
    <row r="1734" spans="1:11" x14ac:dyDescent="0.35">
      <c r="A1734" t="s">
        <v>249</v>
      </c>
      <c r="B1734">
        <v>202007</v>
      </c>
      <c r="C1734" t="s">
        <v>300</v>
      </c>
      <c r="D1734">
        <v>38</v>
      </c>
      <c r="E1734">
        <v>0</v>
      </c>
      <c r="F1734">
        <v>0</v>
      </c>
      <c r="G1734">
        <v>0</v>
      </c>
      <c r="H1734">
        <v>211287</v>
      </c>
      <c r="I1734">
        <v>0</v>
      </c>
      <c r="J1734">
        <v>0</v>
      </c>
      <c r="K1734">
        <v>0</v>
      </c>
    </row>
    <row r="1735" spans="1:11" x14ac:dyDescent="0.35">
      <c r="A1735" t="s">
        <v>250</v>
      </c>
      <c r="B1735">
        <v>202008</v>
      </c>
      <c r="C1735" t="s">
        <v>300</v>
      </c>
      <c r="D1735">
        <v>27</v>
      </c>
      <c r="E1735">
        <v>0</v>
      </c>
      <c r="F1735">
        <v>0</v>
      </c>
      <c r="G1735">
        <v>0</v>
      </c>
      <c r="H1735">
        <v>211260</v>
      </c>
      <c r="I1735">
        <v>0</v>
      </c>
      <c r="J1735">
        <v>0</v>
      </c>
      <c r="K1735">
        <v>0</v>
      </c>
    </row>
    <row r="1736" spans="1:11" x14ac:dyDescent="0.35">
      <c r="A1736" t="s">
        <v>251</v>
      </c>
      <c r="B1736">
        <v>202009</v>
      </c>
      <c r="C1736" t="s">
        <v>300</v>
      </c>
      <c r="D1736">
        <v>39</v>
      </c>
      <c r="E1736">
        <v>0</v>
      </c>
      <c r="F1736">
        <v>0</v>
      </c>
      <c r="G1736">
        <v>0</v>
      </c>
      <c r="H1736">
        <v>211221</v>
      </c>
      <c r="I1736">
        <v>0</v>
      </c>
      <c r="J1736">
        <v>0</v>
      </c>
      <c r="K1736">
        <v>0</v>
      </c>
    </row>
    <row r="1737" spans="1:11" x14ac:dyDescent="0.35">
      <c r="A1737" t="s">
        <v>252</v>
      </c>
      <c r="B1737">
        <v>202010</v>
      </c>
      <c r="C1737" t="s">
        <v>300</v>
      </c>
      <c r="D1737">
        <v>35</v>
      </c>
      <c r="E1737">
        <v>0</v>
      </c>
      <c r="F1737">
        <v>0</v>
      </c>
      <c r="G1737">
        <v>0</v>
      </c>
      <c r="H1737">
        <v>211186</v>
      </c>
      <c r="I1737">
        <v>0</v>
      </c>
      <c r="J1737">
        <v>0</v>
      </c>
      <c r="K1737">
        <v>0</v>
      </c>
    </row>
    <row r="1738" spans="1:11" x14ac:dyDescent="0.35">
      <c r="A1738" t="s">
        <v>253</v>
      </c>
      <c r="B1738">
        <v>202011</v>
      </c>
      <c r="C1738" t="s">
        <v>300</v>
      </c>
      <c r="D1738">
        <v>40</v>
      </c>
      <c r="E1738">
        <v>0</v>
      </c>
      <c r="F1738">
        <v>0</v>
      </c>
      <c r="G1738">
        <v>0</v>
      </c>
      <c r="H1738">
        <v>211146</v>
      </c>
      <c r="I1738">
        <v>0</v>
      </c>
      <c r="J1738">
        <v>0</v>
      </c>
      <c r="K1738">
        <v>0</v>
      </c>
    </row>
    <row r="1739" spans="1:11" x14ac:dyDescent="0.35">
      <c r="A1739" t="s">
        <v>254</v>
      </c>
      <c r="B1739">
        <v>202012</v>
      </c>
      <c r="C1739" t="s">
        <v>300</v>
      </c>
      <c r="D1739">
        <v>47</v>
      </c>
      <c r="E1739">
        <v>0</v>
      </c>
      <c r="F1739">
        <v>0</v>
      </c>
      <c r="G1739">
        <v>0</v>
      </c>
      <c r="H1739">
        <v>211099</v>
      </c>
      <c r="I1739">
        <v>0</v>
      </c>
      <c r="J1739">
        <v>0</v>
      </c>
      <c r="K1739">
        <v>0</v>
      </c>
    </row>
    <row r="1740" spans="1:11" x14ac:dyDescent="0.35">
      <c r="A1740" t="s">
        <v>255</v>
      </c>
      <c r="B1740">
        <v>202013</v>
      </c>
      <c r="C1740" t="s">
        <v>300</v>
      </c>
      <c r="D1740">
        <v>41</v>
      </c>
      <c r="E1740">
        <v>0</v>
      </c>
      <c r="F1740">
        <v>0</v>
      </c>
      <c r="G1740">
        <v>0</v>
      </c>
      <c r="H1740">
        <v>211058</v>
      </c>
      <c r="I1740">
        <v>0</v>
      </c>
      <c r="J1740">
        <v>0</v>
      </c>
      <c r="K1740">
        <v>0</v>
      </c>
    </row>
    <row r="1741" spans="1:11" x14ac:dyDescent="0.35">
      <c r="A1741" t="s">
        <v>256</v>
      </c>
      <c r="B1741">
        <v>202014</v>
      </c>
      <c r="C1741" t="s">
        <v>300</v>
      </c>
      <c r="D1741">
        <v>43</v>
      </c>
      <c r="E1741">
        <v>0</v>
      </c>
      <c r="F1741">
        <v>0</v>
      </c>
      <c r="G1741">
        <v>0</v>
      </c>
      <c r="H1741">
        <v>211015</v>
      </c>
      <c r="I1741">
        <v>0</v>
      </c>
      <c r="J1741">
        <v>0</v>
      </c>
      <c r="K1741">
        <v>0</v>
      </c>
    </row>
    <row r="1742" spans="1:11" x14ac:dyDescent="0.35">
      <c r="A1742" t="s">
        <v>257</v>
      </c>
      <c r="B1742">
        <v>202015</v>
      </c>
      <c r="C1742" t="s">
        <v>300</v>
      </c>
      <c r="D1742">
        <v>42</v>
      </c>
      <c r="E1742">
        <v>0</v>
      </c>
      <c r="F1742">
        <v>0</v>
      </c>
      <c r="G1742">
        <v>0</v>
      </c>
      <c r="H1742">
        <v>210973</v>
      </c>
      <c r="I1742">
        <v>0</v>
      </c>
      <c r="J1742">
        <v>0</v>
      </c>
      <c r="K1742">
        <v>0</v>
      </c>
    </row>
    <row r="1743" spans="1:11" x14ac:dyDescent="0.35">
      <c r="A1743" t="s">
        <v>286</v>
      </c>
      <c r="B1743">
        <v>202016</v>
      </c>
      <c r="C1743" t="s">
        <v>300</v>
      </c>
      <c r="D1743">
        <v>37</v>
      </c>
      <c r="E1743">
        <v>0</v>
      </c>
      <c r="F1743">
        <v>0</v>
      </c>
      <c r="G1743">
        <v>0</v>
      </c>
      <c r="H1743">
        <v>210936</v>
      </c>
      <c r="I1743">
        <v>0</v>
      </c>
      <c r="J1743">
        <v>0</v>
      </c>
      <c r="K1743">
        <v>0</v>
      </c>
    </row>
    <row r="1744" spans="1:11" x14ac:dyDescent="0.35">
      <c r="A1744" t="s">
        <v>258</v>
      </c>
      <c r="B1744">
        <v>202017</v>
      </c>
      <c r="C1744" t="s">
        <v>300</v>
      </c>
      <c r="D1744">
        <v>35</v>
      </c>
      <c r="E1744">
        <v>0</v>
      </c>
      <c r="F1744">
        <v>0</v>
      </c>
      <c r="G1744">
        <v>0</v>
      </c>
      <c r="H1744">
        <v>210901</v>
      </c>
      <c r="I1744">
        <v>0</v>
      </c>
      <c r="J1744">
        <v>0</v>
      </c>
      <c r="K1744">
        <v>0</v>
      </c>
    </row>
    <row r="1745" spans="1:11" x14ac:dyDescent="0.35">
      <c r="A1745" t="s">
        <v>259</v>
      </c>
      <c r="B1745">
        <v>202018</v>
      </c>
      <c r="C1745" t="s">
        <v>300</v>
      </c>
      <c r="D1745">
        <v>45</v>
      </c>
      <c r="E1745">
        <v>0</v>
      </c>
      <c r="F1745">
        <v>0</v>
      </c>
      <c r="G1745">
        <v>0</v>
      </c>
      <c r="H1745">
        <v>210856</v>
      </c>
      <c r="I1745">
        <v>0</v>
      </c>
      <c r="J1745">
        <v>0</v>
      </c>
      <c r="K1745">
        <v>0</v>
      </c>
    </row>
    <row r="1746" spans="1:11" x14ac:dyDescent="0.35">
      <c r="A1746" t="s">
        <v>260</v>
      </c>
      <c r="B1746">
        <v>202019</v>
      </c>
      <c r="C1746" t="s">
        <v>300</v>
      </c>
      <c r="D1746">
        <v>31</v>
      </c>
      <c r="E1746">
        <v>0</v>
      </c>
      <c r="F1746">
        <v>0</v>
      </c>
      <c r="G1746">
        <v>0</v>
      </c>
      <c r="H1746">
        <v>210825</v>
      </c>
      <c r="I1746">
        <v>0</v>
      </c>
      <c r="J1746">
        <v>0</v>
      </c>
      <c r="K1746">
        <v>0</v>
      </c>
    </row>
    <row r="1747" spans="1:11" x14ac:dyDescent="0.35">
      <c r="A1747" t="s">
        <v>236</v>
      </c>
      <c r="B1747">
        <v>202020</v>
      </c>
      <c r="C1747" t="s">
        <v>300</v>
      </c>
      <c r="D1747">
        <v>44</v>
      </c>
      <c r="E1747">
        <v>0</v>
      </c>
      <c r="F1747">
        <v>0</v>
      </c>
      <c r="G1747">
        <v>0</v>
      </c>
      <c r="H1747">
        <v>210781</v>
      </c>
      <c r="I1747">
        <v>0</v>
      </c>
      <c r="J1747">
        <v>0</v>
      </c>
      <c r="K1747">
        <v>0</v>
      </c>
    </row>
    <row r="1748" spans="1:11" x14ac:dyDescent="0.35">
      <c r="A1748" t="s">
        <v>261</v>
      </c>
      <c r="B1748">
        <v>202021</v>
      </c>
      <c r="C1748" t="s">
        <v>300</v>
      </c>
      <c r="D1748">
        <v>31</v>
      </c>
      <c r="E1748">
        <v>0</v>
      </c>
      <c r="F1748">
        <v>0</v>
      </c>
      <c r="G1748">
        <v>0</v>
      </c>
      <c r="H1748">
        <v>210750</v>
      </c>
      <c r="I1748">
        <v>0</v>
      </c>
      <c r="J1748">
        <v>0</v>
      </c>
      <c r="K1748">
        <v>0</v>
      </c>
    </row>
    <row r="1749" spans="1:11" x14ac:dyDescent="0.35">
      <c r="A1749" t="s">
        <v>262</v>
      </c>
      <c r="B1749">
        <v>202022</v>
      </c>
      <c r="C1749" t="s">
        <v>300</v>
      </c>
      <c r="D1749">
        <v>40</v>
      </c>
      <c r="E1749">
        <v>0</v>
      </c>
      <c r="F1749">
        <v>0</v>
      </c>
      <c r="G1749">
        <v>0</v>
      </c>
      <c r="H1749">
        <v>210710</v>
      </c>
      <c r="I1749">
        <v>0</v>
      </c>
      <c r="J1749">
        <v>0</v>
      </c>
      <c r="K1749">
        <v>0</v>
      </c>
    </row>
    <row r="1750" spans="1:11" x14ac:dyDescent="0.35">
      <c r="A1750" t="s">
        <v>263</v>
      </c>
      <c r="B1750">
        <v>202023</v>
      </c>
      <c r="C1750" t="s">
        <v>300</v>
      </c>
      <c r="D1750">
        <v>35</v>
      </c>
      <c r="E1750">
        <v>0</v>
      </c>
      <c r="F1750">
        <v>0</v>
      </c>
      <c r="G1750">
        <v>0</v>
      </c>
      <c r="H1750">
        <v>210675</v>
      </c>
      <c r="I1750">
        <v>0</v>
      </c>
      <c r="J1750">
        <v>0</v>
      </c>
      <c r="K1750">
        <v>0</v>
      </c>
    </row>
    <row r="1751" spans="1:11" x14ac:dyDescent="0.35">
      <c r="A1751" t="s">
        <v>264</v>
      </c>
      <c r="B1751">
        <v>202024</v>
      </c>
      <c r="C1751" t="s">
        <v>300</v>
      </c>
      <c r="D1751">
        <v>32</v>
      </c>
      <c r="E1751">
        <v>0</v>
      </c>
      <c r="F1751">
        <v>0</v>
      </c>
      <c r="G1751">
        <v>0</v>
      </c>
      <c r="H1751">
        <v>210643</v>
      </c>
      <c r="I1751">
        <v>0</v>
      </c>
      <c r="J1751">
        <v>0</v>
      </c>
      <c r="K1751">
        <v>0</v>
      </c>
    </row>
    <row r="1752" spans="1:11" x14ac:dyDescent="0.35">
      <c r="A1752" t="s">
        <v>287</v>
      </c>
      <c r="B1752">
        <v>202025</v>
      </c>
      <c r="C1752" t="s">
        <v>300</v>
      </c>
      <c r="D1752">
        <v>36</v>
      </c>
      <c r="E1752">
        <v>0</v>
      </c>
      <c r="F1752">
        <v>0</v>
      </c>
      <c r="G1752">
        <v>0</v>
      </c>
      <c r="H1752">
        <v>210607</v>
      </c>
      <c r="I1752">
        <v>0</v>
      </c>
      <c r="J1752">
        <v>0</v>
      </c>
      <c r="K1752">
        <v>0</v>
      </c>
    </row>
    <row r="1753" spans="1:11" x14ac:dyDescent="0.35">
      <c r="A1753" t="s">
        <v>265</v>
      </c>
      <c r="B1753">
        <v>202026</v>
      </c>
      <c r="C1753" t="s">
        <v>300</v>
      </c>
      <c r="D1753">
        <v>38</v>
      </c>
      <c r="E1753">
        <v>0</v>
      </c>
      <c r="F1753">
        <v>0</v>
      </c>
      <c r="G1753">
        <v>0</v>
      </c>
      <c r="H1753">
        <v>210569</v>
      </c>
      <c r="I1753">
        <v>0</v>
      </c>
      <c r="J1753">
        <v>0</v>
      </c>
      <c r="K1753">
        <v>0</v>
      </c>
    </row>
    <row r="1754" spans="1:11" x14ac:dyDescent="0.35">
      <c r="A1754" t="s">
        <v>266</v>
      </c>
      <c r="B1754">
        <v>202027</v>
      </c>
      <c r="C1754" t="s">
        <v>300</v>
      </c>
      <c r="D1754">
        <v>39</v>
      </c>
      <c r="E1754">
        <v>0</v>
      </c>
      <c r="F1754">
        <v>0</v>
      </c>
      <c r="G1754">
        <v>0</v>
      </c>
      <c r="H1754">
        <v>210530</v>
      </c>
      <c r="I1754">
        <v>0</v>
      </c>
      <c r="J1754">
        <v>0</v>
      </c>
      <c r="K1754">
        <v>0</v>
      </c>
    </row>
    <row r="1755" spans="1:11" x14ac:dyDescent="0.35">
      <c r="A1755" t="s">
        <v>267</v>
      </c>
      <c r="B1755">
        <v>202028</v>
      </c>
      <c r="C1755" t="s">
        <v>300</v>
      </c>
      <c r="D1755">
        <v>33</v>
      </c>
      <c r="E1755">
        <v>0</v>
      </c>
      <c r="F1755">
        <v>0</v>
      </c>
      <c r="G1755">
        <v>0</v>
      </c>
      <c r="H1755">
        <v>210497</v>
      </c>
      <c r="I1755">
        <v>0</v>
      </c>
      <c r="J1755">
        <v>0</v>
      </c>
      <c r="K1755">
        <v>0</v>
      </c>
    </row>
    <row r="1756" spans="1:11" x14ac:dyDescent="0.35">
      <c r="A1756" t="s">
        <v>268</v>
      </c>
      <c r="B1756">
        <v>202029</v>
      </c>
      <c r="C1756" t="s">
        <v>300</v>
      </c>
      <c r="D1756">
        <v>51</v>
      </c>
      <c r="E1756">
        <v>0</v>
      </c>
      <c r="F1756">
        <v>0</v>
      </c>
      <c r="G1756">
        <v>0</v>
      </c>
      <c r="H1756">
        <v>210446</v>
      </c>
      <c r="I1756">
        <v>0</v>
      </c>
      <c r="J1756">
        <v>0</v>
      </c>
      <c r="K1756">
        <v>0</v>
      </c>
    </row>
    <row r="1757" spans="1:11" x14ac:dyDescent="0.35">
      <c r="A1757" t="s">
        <v>237</v>
      </c>
      <c r="B1757">
        <v>202030</v>
      </c>
      <c r="C1757" t="s">
        <v>300</v>
      </c>
      <c r="D1757">
        <v>43</v>
      </c>
      <c r="E1757">
        <v>0</v>
      </c>
      <c r="F1757">
        <v>0</v>
      </c>
      <c r="G1757">
        <v>0</v>
      </c>
      <c r="H1757">
        <v>210403</v>
      </c>
      <c r="I1757">
        <v>0</v>
      </c>
      <c r="J1757">
        <v>0</v>
      </c>
      <c r="K1757">
        <v>0</v>
      </c>
    </row>
    <row r="1758" spans="1:11" x14ac:dyDescent="0.35">
      <c r="A1758" t="s">
        <v>269</v>
      </c>
      <c r="B1758">
        <v>202031</v>
      </c>
      <c r="C1758" t="s">
        <v>300</v>
      </c>
      <c r="D1758">
        <v>33</v>
      </c>
      <c r="E1758">
        <v>0</v>
      </c>
      <c r="F1758">
        <v>0</v>
      </c>
      <c r="G1758">
        <v>0</v>
      </c>
      <c r="H1758">
        <v>210370</v>
      </c>
      <c r="I1758">
        <v>0</v>
      </c>
      <c r="J1758">
        <v>0</v>
      </c>
      <c r="K1758">
        <v>0</v>
      </c>
    </row>
    <row r="1759" spans="1:11" x14ac:dyDescent="0.35">
      <c r="A1759" t="s">
        <v>238</v>
      </c>
      <c r="B1759">
        <v>202032</v>
      </c>
      <c r="C1759" t="s">
        <v>300</v>
      </c>
      <c r="D1759">
        <v>36</v>
      </c>
      <c r="E1759">
        <v>0</v>
      </c>
      <c r="F1759">
        <v>0</v>
      </c>
      <c r="G1759">
        <v>0</v>
      </c>
      <c r="H1759">
        <v>210334</v>
      </c>
      <c r="I1759">
        <v>0</v>
      </c>
      <c r="J1759">
        <v>0</v>
      </c>
      <c r="K1759">
        <v>0</v>
      </c>
    </row>
    <row r="1760" spans="1:11" x14ac:dyDescent="0.35">
      <c r="A1760" t="s">
        <v>270</v>
      </c>
      <c r="B1760">
        <v>202033</v>
      </c>
      <c r="C1760" t="s">
        <v>300</v>
      </c>
      <c r="D1760">
        <v>33</v>
      </c>
      <c r="E1760">
        <v>0</v>
      </c>
      <c r="F1760">
        <v>0</v>
      </c>
      <c r="G1760">
        <v>0</v>
      </c>
      <c r="H1760">
        <v>210301</v>
      </c>
      <c r="I1760">
        <v>0</v>
      </c>
      <c r="J1760">
        <v>0</v>
      </c>
      <c r="K1760">
        <v>0</v>
      </c>
    </row>
    <row r="1761" spans="1:11" x14ac:dyDescent="0.35">
      <c r="A1761" t="s">
        <v>271</v>
      </c>
      <c r="B1761">
        <v>202034</v>
      </c>
      <c r="C1761" t="s">
        <v>300</v>
      </c>
      <c r="D1761">
        <v>39</v>
      </c>
      <c r="E1761">
        <v>0</v>
      </c>
      <c r="F1761">
        <v>0</v>
      </c>
      <c r="G1761">
        <v>0</v>
      </c>
      <c r="H1761">
        <v>210262</v>
      </c>
      <c r="I1761">
        <v>0</v>
      </c>
      <c r="J1761">
        <v>0</v>
      </c>
      <c r="K1761">
        <v>0</v>
      </c>
    </row>
    <row r="1762" spans="1:11" x14ac:dyDescent="0.35">
      <c r="A1762" t="s">
        <v>272</v>
      </c>
      <c r="B1762">
        <v>202035</v>
      </c>
      <c r="C1762" t="s">
        <v>300</v>
      </c>
      <c r="D1762">
        <v>45</v>
      </c>
      <c r="E1762">
        <v>0</v>
      </c>
      <c r="F1762">
        <v>0</v>
      </c>
      <c r="G1762">
        <v>0</v>
      </c>
      <c r="H1762">
        <v>210217</v>
      </c>
      <c r="I1762">
        <v>0</v>
      </c>
      <c r="J1762">
        <v>0</v>
      </c>
      <c r="K1762">
        <v>0</v>
      </c>
    </row>
    <row r="1763" spans="1:11" x14ac:dyDescent="0.35">
      <c r="A1763" t="s">
        <v>273</v>
      </c>
      <c r="B1763">
        <v>202036</v>
      </c>
      <c r="C1763" t="s">
        <v>300</v>
      </c>
      <c r="D1763">
        <v>41</v>
      </c>
      <c r="E1763">
        <v>0</v>
      </c>
      <c r="F1763">
        <v>0</v>
      </c>
      <c r="G1763">
        <v>0</v>
      </c>
      <c r="H1763">
        <v>210176</v>
      </c>
      <c r="I1763">
        <v>0</v>
      </c>
      <c r="J1763">
        <v>0</v>
      </c>
      <c r="K1763">
        <v>0</v>
      </c>
    </row>
    <row r="1764" spans="1:11" x14ac:dyDescent="0.35">
      <c r="A1764" t="s">
        <v>274</v>
      </c>
      <c r="B1764">
        <v>202037</v>
      </c>
      <c r="C1764" t="s">
        <v>300</v>
      </c>
      <c r="D1764">
        <v>29</v>
      </c>
      <c r="E1764">
        <v>0</v>
      </c>
      <c r="F1764">
        <v>0</v>
      </c>
      <c r="G1764">
        <v>0</v>
      </c>
      <c r="H1764">
        <v>210147</v>
      </c>
      <c r="I1764">
        <v>0</v>
      </c>
      <c r="J1764">
        <v>0</v>
      </c>
      <c r="K1764">
        <v>0</v>
      </c>
    </row>
    <row r="1765" spans="1:11" x14ac:dyDescent="0.35">
      <c r="A1765" t="s">
        <v>275</v>
      </c>
      <c r="B1765">
        <v>202038</v>
      </c>
      <c r="C1765" t="s">
        <v>300</v>
      </c>
      <c r="D1765">
        <v>50</v>
      </c>
      <c r="E1765">
        <v>0</v>
      </c>
      <c r="F1765">
        <v>0</v>
      </c>
      <c r="G1765">
        <v>0</v>
      </c>
      <c r="H1765">
        <v>210097</v>
      </c>
      <c r="I1765">
        <v>0</v>
      </c>
      <c r="J1765">
        <v>0</v>
      </c>
      <c r="K1765">
        <v>0</v>
      </c>
    </row>
    <row r="1766" spans="1:11" x14ac:dyDescent="0.35">
      <c r="A1766" t="s">
        <v>276</v>
      </c>
      <c r="B1766">
        <v>202039</v>
      </c>
      <c r="C1766" t="s">
        <v>300</v>
      </c>
      <c r="D1766">
        <v>41</v>
      </c>
      <c r="E1766">
        <v>0</v>
      </c>
      <c r="F1766">
        <v>0</v>
      </c>
      <c r="G1766">
        <v>0</v>
      </c>
      <c r="H1766">
        <v>210056</v>
      </c>
      <c r="I1766">
        <v>0</v>
      </c>
      <c r="J1766">
        <v>0</v>
      </c>
      <c r="K1766">
        <v>0</v>
      </c>
    </row>
    <row r="1767" spans="1:11" x14ac:dyDescent="0.35">
      <c r="A1767" t="s">
        <v>277</v>
      </c>
      <c r="B1767">
        <v>202040</v>
      </c>
      <c r="C1767" t="s">
        <v>300</v>
      </c>
      <c r="D1767">
        <v>41</v>
      </c>
      <c r="E1767">
        <v>0</v>
      </c>
      <c r="F1767">
        <v>0</v>
      </c>
      <c r="G1767">
        <v>0</v>
      </c>
      <c r="H1767">
        <v>210015</v>
      </c>
      <c r="I1767">
        <v>0</v>
      </c>
      <c r="J1767">
        <v>0</v>
      </c>
      <c r="K1767">
        <v>0</v>
      </c>
    </row>
    <row r="1768" spans="1:11" x14ac:dyDescent="0.35">
      <c r="A1768" t="s">
        <v>278</v>
      </c>
      <c r="B1768">
        <v>202041</v>
      </c>
      <c r="C1768" t="s">
        <v>300</v>
      </c>
      <c r="D1768">
        <v>45</v>
      </c>
      <c r="E1768">
        <v>0</v>
      </c>
      <c r="F1768">
        <v>0</v>
      </c>
      <c r="G1768">
        <v>0</v>
      </c>
      <c r="H1768">
        <v>209970</v>
      </c>
      <c r="I1768">
        <v>0</v>
      </c>
      <c r="J1768">
        <v>0</v>
      </c>
      <c r="K1768">
        <v>0</v>
      </c>
    </row>
    <row r="1769" spans="1:11" x14ac:dyDescent="0.35">
      <c r="A1769" t="s">
        <v>279</v>
      </c>
      <c r="B1769">
        <v>202042</v>
      </c>
      <c r="C1769" t="s">
        <v>300</v>
      </c>
      <c r="D1769">
        <v>55</v>
      </c>
      <c r="E1769">
        <v>0</v>
      </c>
      <c r="F1769">
        <v>0</v>
      </c>
      <c r="G1769">
        <v>0</v>
      </c>
      <c r="H1769">
        <v>209915</v>
      </c>
      <c r="I1769">
        <v>0</v>
      </c>
      <c r="J1769">
        <v>0</v>
      </c>
      <c r="K1769">
        <v>0</v>
      </c>
    </row>
    <row r="1770" spans="1:11" x14ac:dyDescent="0.35">
      <c r="A1770" t="s">
        <v>280</v>
      </c>
      <c r="B1770">
        <v>202043</v>
      </c>
      <c r="C1770" t="s">
        <v>300</v>
      </c>
      <c r="D1770">
        <v>55</v>
      </c>
      <c r="E1770">
        <v>0</v>
      </c>
      <c r="F1770">
        <v>0</v>
      </c>
      <c r="G1770">
        <v>0</v>
      </c>
      <c r="H1770">
        <v>209860</v>
      </c>
      <c r="I1770">
        <v>0</v>
      </c>
      <c r="J1770">
        <v>0</v>
      </c>
      <c r="K1770">
        <v>0</v>
      </c>
    </row>
    <row r="1771" spans="1:11" x14ac:dyDescent="0.35">
      <c r="A1771" t="s">
        <v>239</v>
      </c>
      <c r="B1771">
        <v>202044</v>
      </c>
      <c r="C1771" t="s">
        <v>300</v>
      </c>
      <c r="D1771">
        <v>49</v>
      </c>
      <c r="E1771">
        <v>0</v>
      </c>
      <c r="F1771">
        <v>0</v>
      </c>
      <c r="G1771">
        <v>0</v>
      </c>
      <c r="H1771">
        <v>209811</v>
      </c>
      <c r="I1771">
        <v>0</v>
      </c>
      <c r="J1771">
        <v>0</v>
      </c>
      <c r="K1771">
        <v>0</v>
      </c>
    </row>
    <row r="1772" spans="1:11" x14ac:dyDescent="0.35">
      <c r="A1772" t="s">
        <v>240</v>
      </c>
      <c r="B1772">
        <v>202045</v>
      </c>
      <c r="C1772" t="s">
        <v>300</v>
      </c>
      <c r="D1772">
        <v>52</v>
      </c>
      <c r="E1772">
        <v>0</v>
      </c>
      <c r="F1772">
        <v>0</v>
      </c>
      <c r="G1772">
        <v>0</v>
      </c>
      <c r="H1772">
        <v>209759</v>
      </c>
      <c r="I1772">
        <v>0</v>
      </c>
      <c r="J1772">
        <v>0</v>
      </c>
      <c r="K1772">
        <v>0</v>
      </c>
    </row>
    <row r="1773" spans="1:11" x14ac:dyDescent="0.35">
      <c r="A1773" t="s">
        <v>281</v>
      </c>
      <c r="B1773">
        <v>202046</v>
      </c>
      <c r="C1773" t="s">
        <v>300</v>
      </c>
      <c r="D1773">
        <v>61</v>
      </c>
      <c r="E1773">
        <v>0</v>
      </c>
      <c r="F1773">
        <v>0</v>
      </c>
      <c r="G1773">
        <v>0</v>
      </c>
      <c r="H1773">
        <v>209698</v>
      </c>
      <c r="I1773">
        <v>0</v>
      </c>
      <c r="J1773">
        <v>0</v>
      </c>
      <c r="K1773">
        <v>0</v>
      </c>
    </row>
    <row r="1774" spans="1:11" x14ac:dyDescent="0.35">
      <c r="A1774" t="s">
        <v>282</v>
      </c>
      <c r="B1774">
        <v>202047</v>
      </c>
      <c r="C1774" t="s">
        <v>300</v>
      </c>
      <c r="D1774">
        <v>51</v>
      </c>
      <c r="E1774">
        <v>0</v>
      </c>
      <c r="F1774">
        <v>0</v>
      </c>
      <c r="G1774">
        <v>0</v>
      </c>
      <c r="H1774">
        <v>209647</v>
      </c>
      <c r="I1774">
        <v>0</v>
      </c>
      <c r="J1774">
        <v>0</v>
      </c>
      <c r="K1774">
        <v>0</v>
      </c>
    </row>
    <row r="1775" spans="1:11" x14ac:dyDescent="0.35">
      <c r="A1775" t="s">
        <v>283</v>
      </c>
      <c r="B1775">
        <v>202048</v>
      </c>
      <c r="C1775" t="s">
        <v>300</v>
      </c>
      <c r="D1775">
        <v>46</v>
      </c>
      <c r="E1775">
        <v>0</v>
      </c>
      <c r="F1775">
        <v>0</v>
      </c>
      <c r="G1775">
        <v>0</v>
      </c>
      <c r="H1775">
        <v>209601</v>
      </c>
      <c r="I1775">
        <v>0</v>
      </c>
      <c r="J1775">
        <v>0</v>
      </c>
      <c r="K1775">
        <v>0</v>
      </c>
    </row>
    <row r="1776" spans="1:11" x14ac:dyDescent="0.35">
      <c r="A1776" t="s">
        <v>241</v>
      </c>
      <c r="B1776">
        <v>202049</v>
      </c>
      <c r="C1776" t="s">
        <v>300</v>
      </c>
      <c r="D1776">
        <v>45</v>
      </c>
      <c r="E1776">
        <v>0</v>
      </c>
      <c r="F1776">
        <v>0</v>
      </c>
      <c r="G1776">
        <v>0</v>
      </c>
      <c r="H1776">
        <v>209556</v>
      </c>
      <c r="I1776">
        <v>0</v>
      </c>
      <c r="J1776">
        <v>0</v>
      </c>
      <c r="K1776">
        <v>0</v>
      </c>
    </row>
    <row r="1777" spans="1:11" x14ac:dyDescent="0.35">
      <c r="A1777" t="s">
        <v>284</v>
      </c>
      <c r="B1777">
        <v>202050</v>
      </c>
      <c r="C1777" t="s">
        <v>300</v>
      </c>
      <c r="D1777">
        <v>34</v>
      </c>
      <c r="E1777">
        <v>0</v>
      </c>
      <c r="F1777">
        <v>0</v>
      </c>
      <c r="G1777">
        <v>0</v>
      </c>
      <c r="H1777">
        <v>209522</v>
      </c>
      <c r="I1777">
        <v>0</v>
      </c>
      <c r="J1777">
        <v>0</v>
      </c>
      <c r="K1777">
        <v>0</v>
      </c>
    </row>
    <row r="1778" spans="1:11" x14ac:dyDescent="0.35">
      <c r="A1778" t="s">
        <v>242</v>
      </c>
      <c r="B1778">
        <v>202051</v>
      </c>
      <c r="C1778" t="s">
        <v>300</v>
      </c>
      <c r="D1778">
        <v>48</v>
      </c>
      <c r="E1778">
        <v>0</v>
      </c>
      <c r="F1778">
        <v>0</v>
      </c>
      <c r="G1778">
        <v>0</v>
      </c>
      <c r="H1778">
        <v>209474</v>
      </c>
      <c r="I1778">
        <v>0</v>
      </c>
      <c r="J1778">
        <v>0</v>
      </c>
      <c r="K1778">
        <v>0</v>
      </c>
    </row>
    <row r="1779" spans="1:11" x14ac:dyDescent="0.35">
      <c r="A1779" t="s">
        <v>10</v>
      </c>
      <c r="B1779">
        <v>202052</v>
      </c>
      <c r="C1779" t="s">
        <v>300</v>
      </c>
      <c r="D1779">
        <v>51</v>
      </c>
      <c r="E1779">
        <v>0</v>
      </c>
      <c r="F1779">
        <v>0</v>
      </c>
      <c r="G1779">
        <v>0</v>
      </c>
      <c r="H1779">
        <v>209423</v>
      </c>
      <c r="I1779">
        <v>172</v>
      </c>
      <c r="J1779">
        <v>172</v>
      </c>
      <c r="K1779">
        <v>0</v>
      </c>
    </row>
    <row r="1780" spans="1:11" x14ac:dyDescent="0.35">
      <c r="A1780" t="s">
        <v>32</v>
      </c>
      <c r="B1780">
        <v>202053</v>
      </c>
      <c r="C1780" t="s">
        <v>300</v>
      </c>
      <c r="D1780">
        <v>27</v>
      </c>
      <c r="E1780">
        <v>0</v>
      </c>
      <c r="F1780">
        <v>0</v>
      </c>
      <c r="G1780">
        <v>0</v>
      </c>
      <c r="H1780">
        <v>209396</v>
      </c>
      <c r="I1780">
        <v>1512</v>
      </c>
      <c r="J1780">
        <v>1512</v>
      </c>
      <c r="K1780">
        <v>0</v>
      </c>
    </row>
    <row r="1781" spans="1:11" x14ac:dyDescent="0.35">
      <c r="A1781" t="s">
        <v>33</v>
      </c>
      <c r="B1781">
        <v>202101</v>
      </c>
      <c r="C1781" t="s">
        <v>300</v>
      </c>
      <c r="D1781">
        <v>65</v>
      </c>
      <c r="E1781">
        <v>0</v>
      </c>
      <c r="F1781">
        <v>0</v>
      </c>
      <c r="G1781">
        <v>0</v>
      </c>
      <c r="H1781">
        <v>209331</v>
      </c>
      <c r="I1781">
        <v>6621</v>
      </c>
      <c r="J1781">
        <v>6620</v>
      </c>
      <c r="K1781">
        <v>1</v>
      </c>
    </row>
    <row r="1782" spans="1:11" x14ac:dyDescent="0.35">
      <c r="A1782" t="s">
        <v>34</v>
      </c>
      <c r="B1782">
        <v>202102</v>
      </c>
      <c r="C1782" t="s">
        <v>300</v>
      </c>
      <c r="D1782">
        <v>54</v>
      </c>
      <c r="E1782">
        <v>0</v>
      </c>
      <c r="F1782">
        <v>0</v>
      </c>
      <c r="G1782">
        <v>0</v>
      </c>
      <c r="H1782">
        <v>209277</v>
      </c>
      <c r="I1782">
        <v>14995</v>
      </c>
      <c r="J1782">
        <v>14817</v>
      </c>
      <c r="K1782">
        <v>178</v>
      </c>
    </row>
    <row r="1783" spans="1:11" x14ac:dyDescent="0.35">
      <c r="A1783" t="s">
        <v>35</v>
      </c>
      <c r="B1783">
        <v>202103</v>
      </c>
      <c r="C1783" t="s">
        <v>300</v>
      </c>
      <c r="D1783">
        <v>58</v>
      </c>
      <c r="E1783">
        <v>1</v>
      </c>
      <c r="F1783">
        <v>1</v>
      </c>
      <c r="G1783">
        <v>0</v>
      </c>
      <c r="H1783">
        <v>209219</v>
      </c>
      <c r="I1783">
        <v>19942</v>
      </c>
      <c r="J1783">
        <v>19463</v>
      </c>
      <c r="K1783">
        <v>479</v>
      </c>
    </row>
    <row r="1784" spans="1:11" x14ac:dyDescent="0.35">
      <c r="A1784" t="s">
        <v>36</v>
      </c>
      <c r="B1784">
        <v>202104</v>
      </c>
      <c r="C1784" t="s">
        <v>300</v>
      </c>
      <c r="D1784">
        <v>51</v>
      </c>
      <c r="E1784">
        <v>0</v>
      </c>
      <c r="F1784">
        <v>0</v>
      </c>
      <c r="G1784">
        <v>0</v>
      </c>
      <c r="H1784">
        <v>209168</v>
      </c>
      <c r="I1784">
        <v>22047</v>
      </c>
      <c r="J1784">
        <v>21459</v>
      </c>
      <c r="K1784">
        <v>588</v>
      </c>
    </row>
    <row r="1785" spans="1:11" x14ac:dyDescent="0.35">
      <c r="A1785" t="s">
        <v>37</v>
      </c>
      <c r="B1785">
        <v>202105</v>
      </c>
      <c r="C1785" t="s">
        <v>300</v>
      </c>
      <c r="D1785">
        <v>47</v>
      </c>
      <c r="E1785">
        <v>0</v>
      </c>
      <c r="F1785">
        <v>0</v>
      </c>
      <c r="G1785">
        <v>0</v>
      </c>
      <c r="H1785">
        <v>209121</v>
      </c>
      <c r="I1785">
        <v>23143</v>
      </c>
      <c r="J1785">
        <v>22367</v>
      </c>
      <c r="K1785">
        <v>776</v>
      </c>
    </row>
    <row r="1786" spans="1:11" x14ac:dyDescent="0.35">
      <c r="A1786" t="s">
        <v>38</v>
      </c>
      <c r="B1786">
        <v>202106</v>
      </c>
      <c r="C1786" t="s">
        <v>300</v>
      </c>
      <c r="D1786">
        <v>50</v>
      </c>
      <c r="E1786">
        <v>2</v>
      </c>
      <c r="F1786">
        <v>1</v>
      </c>
      <c r="G1786">
        <v>1</v>
      </c>
      <c r="H1786">
        <v>209071</v>
      </c>
      <c r="I1786">
        <v>24663</v>
      </c>
      <c r="J1786">
        <v>23454</v>
      </c>
      <c r="K1786">
        <v>1209</v>
      </c>
    </row>
    <row r="1787" spans="1:11" x14ac:dyDescent="0.35">
      <c r="A1787" t="s">
        <v>39</v>
      </c>
      <c r="B1787">
        <v>202107</v>
      </c>
      <c r="C1787" t="s">
        <v>300</v>
      </c>
      <c r="D1787">
        <v>63</v>
      </c>
      <c r="E1787">
        <v>2</v>
      </c>
      <c r="F1787">
        <v>2</v>
      </c>
      <c r="G1787">
        <v>0</v>
      </c>
      <c r="H1787">
        <v>209008</v>
      </c>
      <c r="I1787">
        <v>26582</v>
      </c>
      <c r="J1787">
        <v>25084</v>
      </c>
      <c r="K1787">
        <v>1498</v>
      </c>
    </row>
    <row r="1788" spans="1:11" x14ac:dyDescent="0.35">
      <c r="A1788" t="s">
        <v>40</v>
      </c>
      <c r="B1788">
        <v>202108</v>
      </c>
      <c r="C1788" t="s">
        <v>300</v>
      </c>
      <c r="D1788">
        <v>75</v>
      </c>
      <c r="E1788">
        <v>2</v>
      </c>
      <c r="F1788">
        <v>1</v>
      </c>
      <c r="G1788">
        <v>1</v>
      </c>
      <c r="H1788">
        <v>208933</v>
      </c>
      <c r="I1788">
        <v>29340</v>
      </c>
      <c r="J1788">
        <v>27649</v>
      </c>
      <c r="K1788">
        <v>1691</v>
      </c>
    </row>
    <row r="1789" spans="1:11" x14ac:dyDescent="0.35">
      <c r="A1789" t="s">
        <v>41</v>
      </c>
      <c r="B1789">
        <v>202109</v>
      </c>
      <c r="C1789" t="s">
        <v>300</v>
      </c>
      <c r="D1789">
        <v>78</v>
      </c>
      <c r="E1789">
        <v>1</v>
      </c>
      <c r="F1789">
        <v>1</v>
      </c>
      <c r="G1789">
        <v>0</v>
      </c>
      <c r="H1789">
        <v>208855</v>
      </c>
      <c r="I1789">
        <v>35473</v>
      </c>
      <c r="J1789">
        <v>32964</v>
      </c>
      <c r="K1789">
        <v>2509</v>
      </c>
    </row>
    <row r="1790" spans="1:11" x14ac:dyDescent="0.35">
      <c r="A1790" t="s">
        <v>42</v>
      </c>
      <c r="B1790">
        <v>202110</v>
      </c>
      <c r="C1790" t="s">
        <v>300</v>
      </c>
      <c r="D1790">
        <v>69</v>
      </c>
      <c r="E1790">
        <v>0</v>
      </c>
      <c r="F1790">
        <v>0</v>
      </c>
      <c r="G1790">
        <v>0</v>
      </c>
      <c r="H1790">
        <v>208786</v>
      </c>
      <c r="I1790">
        <v>43454</v>
      </c>
      <c r="J1790">
        <v>39718</v>
      </c>
      <c r="K1790">
        <v>3736</v>
      </c>
    </row>
    <row r="1791" spans="1:11" x14ac:dyDescent="0.35">
      <c r="A1791" t="s">
        <v>43</v>
      </c>
      <c r="B1791">
        <v>202111</v>
      </c>
      <c r="C1791" t="s">
        <v>300</v>
      </c>
      <c r="D1791">
        <v>67</v>
      </c>
      <c r="E1791">
        <v>3</v>
      </c>
      <c r="F1791">
        <v>2</v>
      </c>
      <c r="G1791">
        <v>1</v>
      </c>
      <c r="H1791">
        <v>208719</v>
      </c>
      <c r="I1791">
        <v>51083</v>
      </c>
      <c r="J1791">
        <v>45321</v>
      </c>
      <c r="K1791">
        <v>5762</v>
      </c>
    </row>
    <row r="1792" spans="1:11" x14ac:dyDescent="0.35">
      <c r="A1792" t="s">
        <v>44</v>
      </c>
      <c r="B1792">
        <v>202112</v>
      </c>
      <c r="C1792" t="s">
        <v>300</v>
      </c>
      <c r="D1792">
        <v>65</v>
      </c>
      <c r="E1792">
        <v>1</v>
      </c>
      <c r="F1792">
        <v>1</v>
      </c>
      <c r="G1792">
        <v>0</v>
      </c>
      <c r="H1792">
        <v>208654</v>
      </c>
      <c r="I1792">
        <v>57079</v>
      </c>
      <c r="J1792">
        <v>50209</v>
      </c>
      <c r="K1792">
        <v>6870</v>
      </c>
    </row>
    <row r="1793" spans="1:11" x14ac:dyDescent="0.35">
      <c r="A1793" t="s">
        <v>45</v>
      </c>
      <c r="B1793">
        <v>202113</v>
      </c>
      <c r="C1793" t="s">
        <v>300</v>
      </c>
      <c r="D1793">
        <v>73</v>
      </c>
      <c r="E1793">
        <v>3</v>
      </c>
      <c r="F1793">
        <v>3</v>
      </c>
      <c r="G1793">
        <v>0</v>
      </c>
      <c r="H1793">
        <v>208581</v>
      </c>
      <c r="I1793">
        <v>61901</v>
      </c>
      <c r="J1793">
        <v>53947</v>
      </c>
      <c r="K1793">
        <v>7954</v>
      </c>
    </row>
    <row r="1794" spans="1:11" x14ac:dyDescent="0.35">
      <c r="A1794" t="s">
        <v>46</v>
      </c>
      <c r="B1794">
        <v>202114</v>
      </c>
      <c r="C1794" t="s">
        <v>300</v>
      </c>
      <c r="D1794">
        <v>59</v>
      </c>
      <c r="E1794">
        <v>0</v>
      </c>
      <c r="F1794">
        <v>0</v>
      </c>
      <c r="G1794">
        <v>0</v>
      </c>
      <c r="H1794">
        <v>208522</v>
      </c>
      <c r="I1794">
        <v>68130</v>
      </c>
      <c r="J1794">
        <v>59550</v>
      </c>
      <c r="K1794">
        <v>8580</v>
      </c>
    </row>
    <row r="1795" spans="1:11" x14ac:dyDescent="0.35">
      <c r="A1795" t="s">
        <v>47</v>
      </c>
      <c r="B1795">
        <v>202115</v>
      </c>
      <c r="C1795" t="s">
        <v>300</v>
      </c>
      <c r="D1795">
        <v>51</v>
      </c>
      <c r="E1795">
        <v>1</v>
      </c>
      <c r="F1795">
        <v>1</v>
      </c>
      <c r="G1795">
        <v>0</v>
      </c>
      <c r="H1795">
        <v>208471</v>
      </c>
      <c r="I1795">
        <v>79367</v>
      </c>
      <c r="J1795">
        <v>69926</v>
      </c>
      <c r="K1795">
        <v>9441</v>
      </c>
    </row>
    <row r="1796" spans="1:11" x14ac:dyDescent="0.35">
      <c r="A1796" t="s">
        <v>48</v>
      </c>
      <c r="B1796">
        <v>202116</v>
      </c>
      <c r="C1796" t="s">
        <v>300</v>
      </c>
      <c r="D1796">
        <v>49</v>
      </c>
      <c r="E1796">
        <v>1</v>
      </c>
      <c r="F1796">
        <v>1</v>
      </c>
      <c r="G1796">
        <v>0</v>
      </c>
      <c r="H1796">
        <v>208422</v>
      </c>
      <c r="I1796">
        <v>91898</v>
      </c>
      <c r="J1796">
        <v>81922</v>
      </c>
      <c r="K1796">
        <v>9976</v>
      </c>
    </row>
    <row r="1797" spans="1:11" x14ac:dyDescent="0.35">
      <c r="A1797" t="s">
        <v>49</v>
      </c>
      <c r="B1797">
        <v>202117</v>
      </c>
      <c r="C1797" t="s">
        <v>300</v>
      </c>
      <c r="D1797">
        <v>55</v>
      </c>
      <c r="E1797">
        <v>2</v>
      </c>
      <c r="F1797">
        <v>2</v>
      </c>
      <c r="G1797">
        <v>0</v>
      </c>
      <c r="H1797">
        <v>208367</v>
      </c>
      <c r="I1797">
        <v>101641</v>
      </c>
      <c r="J1797">
        <v>91207</v>
      </c>
      <c r="K1797">
        <v>10434</v>
      </c>
    </row>
    <row r="1798" spans="1:11" x14ac:dyDescent="0.35">
      <c r="A1798" t="s">
        <v>50</v>
      </c>
      <c r="B1798">
        <v>202118</v>
      </c>
      <c r="C1798" t="s">
        <v>300</v>
      </c>
      <c r="D1798">
        <v>45</v>
      </c>
      <c r="E1798">
        <v>4</v>
      </c>
      <c r="F1798">
        <v>4</v>
      </c>
      <c r="G1798">
        <v>0</v>
      </c>
      <c r="H1798">
        <v>208322</v>
      </c>
      <c r="I1798">
        <v>123115</v>
      </c>
      <c r="J1798">
        <v>111813</v>
      </c>
      <c r="K1798">
        <v>11302</v>
      </c>
    </row>
    <row r="1799" spans="1:11" x14ac:dyDescent="0.35">
      <c r="A1799" t="s">
        <v>51</v>
      </c>
      <c r="B1799">
        <v>202119</v>
      </c>
      <c r="C1799" t="s">
        <v>300</v>
      </c>
      <c r="D1799">
        <v>39</v>
      </c>
      <c r="E1799">
        <v>3</v>
      </c>
      <c r="F1799">
        <v>3</v>
      </c>
      <c r="G1799">
        <v>0</v>
      </c>
      <c r="H1799">
        <v>208283</v>
      </c>
      <c r="I1799">
        <v>217692</v>
      </c>
      <c r="J1799">
        <v>203077</v>
      </c>
      <c r="K1799">
        <v>14615</v>
      </c>
    </row>
    <row r="1800" spans="1:11" x14ac:dyDescent="0.35">
      <c r="A1800" t="s">
        <v>52</v>
      </c>
      <c r="B1800">
        <v>202120</v>
      </c>
      <c r="C1800" t="s">
        <v>300</v>
      </c>
      <c r="D1800">
        <v>33</v>
      </c>
      <c r="E1800">
        <v>11</v>
      </c>
      <c r="F1800">
        <v>10</v>
      </c>
      <c r="G1800">
        <v>1</v>
      </c>
      <c r="H1800">
        <v>208250</v>
      </c>
      <c r="I1800">
        <v>342517</v>
      </c>
      <c r="J1800">
        <v>321450</v>
      </c>
      <c r="K1800">
        <v>21067</v>
      </c>
    </row>
    <row r="1801" spans="1:11" x14ac:dyDescent="0.35">
      <c r="A1801" t="s">
        <v>53</v>
      </c>
      <c r="B1801">
        <v>202121</v>
      </c>
      <c r="C1801" t="s">
        <v>300</v>
      </c>
      <c r="D1801">
        <v>38</v>
      </c>
      <c r="E1801">
        <v>11</v>
      </c>
      <c r="F1801">
        <v>10</v>
      </c>
      <c r="G1801">
        <v>1</v>
      </c>
      <c r="H1801">
        <v>208212</v>
      </c>
      <c r="I1801">
        <v>395703</v>
      </c>
      <c r="J1801">
        <v>371116</v>
      </c>
      <c r="K1801">
        <v>24587</v>
      </c>
    </row>
    <row r="1802" spans="1:11" x14ac:dyDescent="0.35">
      <c r="A1802" t="s">
        <v>54</v>
      </c>
      <c r="B1802">
        <v>202122</v>
      </c>
      <c r="C1802" t="s">
        <v>300</v>
      </c>
      <c r="D1802">
        <v>37</v>
      </c>
      <c r="E1802">
        <v>6</v>
      </c>
      <c r="F1802">
        <v>4</v>
      </c>
      <c r="G1802">
        <v>2</v>
      </c>
      <c r="H1802">
        <v>208175</v>
      </c>
      <c r="I1802">
        <v>429438</v>
      </c>
      <c r="J1802">
        <v>401569</v>
      </c>
      <c r="K1802">
        <v>27869</v>
      </c>
    </row>
    <row r="1803" spans="1:11" x14ac:dyDescent="0.35">
      <c r="A1803" t="s">
        <v>55</v>
      </c>
      <c r="B1803">
        <v>202123</v>
      </c>
      <c r="C1803" t="s">
        <v>300</v>
      </c>
      <c r="D1803">
        <v>31</v>
      </c>
      <c r="E1803">
        <v>8</v>
      </c>
      <c r="F1803">
        <v>7</v>
      </c>
      <c r="G1803">
        <v>1</v>
      </c>
      <c r="H1803">
        <v>208144</v>
      </c>
      <c r="I1803">
        <v>450995</v>
      </c>
      <c r="J1803">
        <v>420368</v>
      </c>
      <c r="K1803">
        <v>30627</v>
      </c>
    </row>
    <row r="1804" spans="1:11" x14ac:dyDescent="0.35">
      <c r="A1804" t="s">
        <v>56</v>
      </c>
      <c r="B1804">
        <v>202124</v>
      </c>
      <c r="C1804" t="s">
        <v>300</v>
      </c>
      <c r="D1804">
        <v>34</v>
      </c>
      <c r="E1804">
        <v>14</v>
      </c>
      <c r="F1804">
        <v>12</v>
      </c>
      <c r="G1804">
        <v>2</v>
      </c>
      <c r="H1804">
        <v>208110</v>
      </c>
      <c r="I1804">
        <v>462827</v>
      </c>
      <c r="J1804">
        <v>430323</v>
      </c>
      <c r="K1804">
        <v>32504</v>
      </c>
    </row>
    <row r="1805" spans="1:11" x14ac:dyDescent="0.35">
      <c r="A1805" t="s">
        <v>57</v>
      </c>
      <c r="B1805">
        <v>202125</v>
      </c>
      <c r="C1805" t="s">
        <v>300</v>
      </c>
      <c r="D1805">
        <v>30</v>
      </c>
      <c r="E1805">
        <v>7</v>
      </c>
      <c r="F1805">
        <v>7</v>
      </c>
      <c r="G1805">
        <v>0</v>
      </c>
      <c r="H1805">
        <v>208080</v>
      </c>
      <c r="I1805">
        <v>471413</v>
      </c>
      <c r="J1805">
        <v>437711</v>
      </c>
      <c r="K1805">
        <v>33702</v>
      </c>
    </row>
    <row r="1806" spans="1:11" x14ac:dyDescent="0.35">
      <c r="A1806" t="s">
        <v>58</v>
      </c>
      <c r="B1806">
        <v>202126</v>
      </c>
      <c r="C1806" t="s">
        <v>300</v>
      </c>
      <c r="D1806">
        <v>37</v>
      </c>
      <c r="E1806">
        <v>10</v>
      </c>
      <c r="F1806">
        <v>7</v>
      </c>
      <c r="G1806">
        <v>3</v>
      </c>
      <c r="H1806">
        <v>208043</v>
      </c>
      <c r="I1806">
        <v>479182</v>
      </c>
      <c r="J1806">
        <v>444829</v>
      </c>
      <c r="K1806">
        <v>34353</v>
      </c>
    </row>
    <row r="1807" spans="1:11" x14ac:dyDescent="0.35">
      <c r="A1807" t="s">
        <v>59</v>
      </c>
      <c r="B1807">
        <v>202127</v>
      </c>
      <c r="C1807" t="s">
        <v>300</v>
      </c>
      <c r="D1807">
        <v>39</v>
      </c>
      <c r="E1807">
        <v>12</v>
      </c>
      <c r="F1807">
        <v>12</v>
      </c>
      <c r="G1807">
        <v>0</v>
      </c>
      <c r="H1807">
        <v>208004</v>
      </c>
      <c r="I1807">
        <v>485622</v>
      </c>
      <c r="J1807">
        <v>450955</v>
      </c>
      <c r="K1807">
        <v>34667</v>
      </c>
    </row>
    <row r="1808" spans="1:11" x14ac:dyDescent="0.35">
      <c r="A1808" t="s">
        <v>60</v>
      </c>
      <c r="B1808">
        <v>202128</v>
      </c>
      <c r="C1808" t="s">
        <v>300</v>
      </c>
      <c r="D1808">
        <v>29</v>
      </c>
      <c r="E1808">
        <v>18</v>
      </c>
      <c r="F1808">
        <v>15</v>
      </c>
      <c r="G1808">
        <v>3</v>
      </c>
      <c r="H1808">
        <v>207975</v>
      </c>
      <c r="I1808">
        <v>494400</v>
      </c>
      <c r="J1808">
        <v>459166</v>
      </c>
      <c r="K1808">
        <v>35234</v>
      </c>
    </row>
    <row r="1809" spans="1:11" x14ac:dyDescent="0.35">
      <c r="A1809" t="s">
        <v>61</v>
      </c>
      <c r="B1809">
        <v>202129</v>
      </c>
      <c r="C1809" t="s">
        <v>300</v>
      </c>
      <c r="D1809">
        <v>23</v>
      </c>
      <c r="E1809">
        <v>13</v>
      </c>
      <c r="F1809">
        <v>10</v>
      </c>
      <c r="G1809">
        <v>3</v>
      </c>
      <c r="H1809">
        <v>207952</v>
      </c>
      <c r="I1809">
        <v>501248</v>
      </c>
      <c r="J1809">
        <v>465534</v>
      </c>
      <c r="K1809">
        <v>35714</v>
      </c>
    </row>
    <row r="1810" spans="1:11" x14ac:dyDescent="0.35">
      <c r="A1810" t="s">
        <v>62</v>
      </c>
      <c r="B1810">
        <v>202130</v>
      </c>
      <c r="C1810" t="s">
        <v>300</v>
      </c>
      <c r="D1810">
        <v>29</v>
      </c>
      <c r="E1810">
        <v>14</v>
      </c>
      <c r="F1810">
        <v>12</v>
      </c>
      <c r="G1810">
        <v>2</v>
      </c>
      <c r="H1810">
        <v>207923</v>
      </c>
      <c r="I1810">
        <v>507416</v>
      </c>
      <c r="J1810">
        <v>471266</v>
      </c>
      <c r="K1810">
        <v>36150</v>
      </c>
    </row>
    <row r="1811" spans="1:11" x14ac:dyDescent="0.35">
      <c r="A1811" t="s">
        <v>63</v>
      </c>
      <c r="B1811">
        <v>202131</v>
      </c>
      <c r="C1811" t="s">
        <v>300</v>
      </c>
      <c r="D1811">
        <v>23</v>
      </c>
      <c r="E1811">
        <v>18</v>
      </c>
      <c r="F1811">
        <v>16</v>
      </c>
      <c r="G1811">
        <v>2</v>
      </c>
      <c r="H1811">
        <v>207900</v>
      </c>
      <c r="I1811">
        <v>511844</v>
      </c>
      <c r="J1811">
        <v>475325</v>
      </c>
      <c r="K1811">
        <v>36519</v>
      </c>
    </row>
    <row r="1812" spans="1:11" x14ac:dyDescent="0.35">
      <c r="A1812" t="s">
        <v>64</v>
      </c>
      <c r="B1812">
        <v>202132</v>
      </c>
      <c r="C1812" t="s">
        <v>300</v>
      </c>
      <c r="D1812">
        <v>20</v>
      </c>
      <c r="E1812">
        <v>16</v>
      </c>
      <c r="F1812">
        <v>15</v>
      </c>
      <c r="G1812">
        <v>1</v>
      </c>
      <c r="H1812">
        <v>207880</v>
      </c>
      <c r="I1812">
        <v>514674</v>
      </c>
      <c r="J1812">
        <v>477936</v>
      </c>
      <c r="K1812">
        <v>36738</v>
      </c>
    </row>
    <row r="1813" spans="1:11" x14ac:dyDescent="0.35">
      <c r="A1813" t="s">
        <v>65</v>
      </c>
      <c r="B1813">
        <v>202133</v>
      </c>
      <c r="C1813" t="s">
        <v>300</v>
      </c>
      <c r="D1813">
        <v>22</v>
      </c>
      <c r="E1813">
        <v>17</v>
      </c>
      <c r="F1813">
        <v>17</v>
      </c>
      <c r="G1813">
        <v>0</v>
      </c>
      <c r="H1813">
        <v>207858</v>
      </c>
      <c r="I1813">
        <v>517187</v>
      </c>
      <c r="J1813">
        <v>480222</v>
      </c>
      <c r="K1813">
        <v>36965</v>
      </c>
    </row>
    <row r="1814" spans="1:11" x14ac:dyDescent="0.35">
      <c r="A1814" t="s">
        <v>66</v>
      </c>
      <c r="B1814">
        <v>202134</v>
      </c>
      <c r="C1814" t="s">
        <v>300</v>
      </c>
      <c r="D1814">
        <v>17</v>
      </c>
      <c r="E1814">
        <v>15</v>
      </c>
      <c r="F1814">
        <v>11</v>
      </c>
      <c r="G1814">
        <v>4</v>
      </c>
      <c r="H1814">
        <v>207841</v>
      </c>
      <c r="I1814">
        <v>519500</v>
      </c>
      <c r="J1814">
        <v>482364</v>
      </c>
      <c r="K1814">
        <v>37136</v>
      </c>
    </row>
    <row r="1815" spans="1:11" x14ac:dyDescent="0.35">
      <c r="A1815" t="s">
        <v>67</v>
      </c>
      <c r="B1815">
        <v>202135</v>
      </c>
      <c r="C1815" t="s">
        <v>300</v>
      </c>
      <c r="D1815">
        <v>28</v>
      </c>
      <c r="E1815">
        <v>12</v>
      </c>
      <c r="F1815">
        <v>9</v>
      </c>
      <c r="G1815">
        <v>3</v>
      </c>
      <c r="H1815">
        <v>207813</v>
      </c>
      <c r="I1815">
        <v>521385</v>
      </c>
      <c r="J1815">
        <v>484026</v>
      </c>
      <c r="K1815">
        <v>37359</v>
      </c>
    </row>
    <row r="1816" spans="1:11" x14ac:dyDescent="0.35">
      <c r="A1816" t="s">
        <v>68</v>
      </c>
      <c r="B1816">
        <v>202136</v>
      </c>
      <c r="C1816" t="s">
        <v>300</v>
      </c>
      <c r="D1816">
        <v>20</v>
      </c>
      <c r="E1816">
        <v>17</v>
      </c>
      <c r="F1816">
        <v>15</v>
      </c>
      <c r="G1816">
        <v>2</v>
      </c>
      <c r="H1816">
        <v>207793</v>
      </c>
      <c r="I1816">
        <v>522917</v>
      </c>
      <c r="J1816">
        <v>485336</v>
      </c>
      <c r="K1816">
        <v>37581</v>
      </c>
    </row>
    <row r="1817" spans="1:11" x14ac:dyDescent="0.35">
      <c r="A1817" t="s">
        <v>69</v>
      </c>
      <c r="B1817">
        <v>202137</v>
      </c>
      <c r="C1817" t="s">
        <v>300</v>
      </c>
      <c r="D1817">
        <v>22</v>
      </c>
      <c r="E1817">
        <v>16</v>
      </c>
      <c r="F1817">
        <v>15</v>
      </c>
      <c r="G1817">
        <v>1</v>
      </c>
      <c r="H1817">
        <v>207771</v>
      </c>
      <c r="I1817">
        <v>524277</v>
      </c>
      <c r="J1817">
        <v>486500</v>
      </c>
      <c r="K1817">
        <v>37777</v>
      </c>
    </row>
    <row r="1818" spans="1:11" x14ac:dyDescent="0.35">
      <c r="A1818" t="s">
        <v>70</v>
      </c>
      <c r="B1818">
        <v>202138</v>
      </c>
      <c r="C1818" t="s">
        <v>300</v>
      </c>
      <c r="D1818">
        <v>30</v>
      </c>
      <c r="E1818">
        <v>17</v>
      </c>
      <c r="F1818">
        <v>15</v>
      </c>
      <c r="G1818">
        <v>2</v>
      </c>
      <c r="H1818">
        <v>207741</v>
      </c>
      <c r="I1818">
        <v>525390</v>
      </c>
      <c r="J1818">
        <v>487514</v>
      </c>
      <c r="K1818">
        <v>37876</v>
      </c>
    </row>
    <row r="1819" spans="1:11" x14ac:dyDescent="0.35">
      <c r="A1819" t="s">
        <v>71</v>
      </c>
      <c r="B1819">
        <v>202139</v>
      </c>
      <c r="C1819" t="s">
        <v>300</v>
      </c>
      <c r="D1819">
        <v>20</v>
      </c>
      <c r="E1819">
        <v>12</v>
      </c>
      <c r="F1819">
        <v>11</v>
      </c>
      <c r="G1819">
        <v>1</v>
      </c>
      <c r="H1819">
        <v>207721</v>
      </c>
      <c r="I1819">
        <v>526242</v>
      </c>
      <c r="J1819">
        <v>488259</v>
      </c>
      <c r="K1819">
        <v>37983</v>
      </c>
    </row>
    <row r="1820" spans="1:11" x14ac:dyDescent="0.35">
      <c r="A1820" t="s">
        <v>72</v>
      </c>
      <c r="B1820">
        <v>202140</v>
      </c>
      <c r="C1820" t="s">
        <v>300</v>
      </c>
      <c r="D1820">
        <v>31</v>
      </c>
      <c r="E1820">
        <v>16</v>
      </c>
      <c r="F1820">
        <v>15</v>
      </c>
      <c r="G1820">
        <v>1</v>
      </c>
      <c r="H1820">
        <v>207690</v>
      </c>
      <c r="I1820">
        <v>527203</v>
      </c>
      <c r="J1820">
        <v>489077</v>
      </c>
      <c r="K1820">
        <v>38126</v>
      </c>
    </row>
    <row r="1821" spans="1:11" x14ac:dyDescent="0.35">
      <c r="A1821" t="s">
        <v>73</v>
      </c>
      <c r="B1821">
        <v>202141</v>
      </c>
      <c r="C1821" t="s">
        <v>300</v>
      </c>
      <c r="D1821">
        <v>31</v>
      </c>
      <c r="E1821">
        <v>11</v>
      </c>
      <c r="F1821">
        <v>9</v>
      </c>
      <c r="G1821">
        <v>2</v>
      </c>
      <c r="H1821">
        <v>207659</v>
      </c>
      <c r="I1821">
        <v>528225</v>
      </c>
      <c r="J1821">
        <v>489952</v>
      </c>
      <c r="K1821">
        <v>38273</v>
      </c>
    </row>
    <row r="1822" spans="1:11" x14ac:dyDescent="0.35">
      <c r="A1822" t="s">
        <v>74</v>
      </c>
      <c r="B1822">
        <v>202142</v>
      </c>
      <c r="C1822" t="s">
        <v>300</v>
      </c>
      <c r="D1822">
        <v>26</v>
      </c>
      <c r="E1822">
        <v>17</v>
      </c>
      <c r="F1822">
        <v>15</v>
      </c>
      <c r="G1822">
        <v>2</v>
      </c>
      <c r="H1822">
        <v>207633</v>
      </c>
      <c r="I1822">
        <v>530110</v>
      </c>
      <c r="J1822">
        <v>491627</v>
      </c>
      <c r="K1822">
        <v>38483</v>
      </c>
    </row>
    <row r="1823" spans="1:11" x14ac:dyDescent="0.35">
      <c r="A1823" t="s">
        <v>75</v>
      </c>
      <c r="B1823">
        <v>202143</v>
      </c>
      <c r="C1823" t="s">
        <v>300</v>
      </c>
      <c r="D1823">
        <v>30</v>
      </c>
      <c r="E1823">
        <v>11</v>
      </c>
      <c r="F1823">
        <v>9</v>
      </c>
      <c r="G1823">
        <v>2</v>
      </c>
      <c r="H1823">
        <v>207603</v>
      </c>
      <c r="I1823">
        <v>533536</v>
      </c>
      <c r="J1823">
        <v>494697</v>
      </c>
      <c r="K1823">
        <v>38839</v>
      </c>
    </row>
    <row r="1824" spans="1:11" x14ac:dyDescent="0.35">
      <c r="A1824" t="s">
        <v>76</v>
      </c>
      <c r="B1824">
        <v>202144</v>
      </c>
      <c r="C1824" t="s">
        <v>300</v>
      </c>
      <c r="D1824">
        <v>25</v>
      </c>
      <c r="E1824">
        <v>18</v>
      </c>
      <c r="F1824">
        <v>15</v>
      </c>
      <c r="G1824">
        <v>3</v>
      </c>
      <c r="H1824">
        <v>207578</v>
      </c>
      <c r="I1824">
        <v>538906</v>
      </c>
      <c r="J1824">
        <v>499569</v>
      </c>
      <c r="K1824">
        <v>39337</v>
      </c>
    </row>
    <row r="1825" spans="1:11" x14ac:dyDescent="0.35">
      <c r="A1825" t="s">
        <v>77</v>
      </c>
      <c r="B1825">
        <v>202145</v>
      </c>
      <c r="C1825" t="s">
        <v>300</v>
      </c>
      <c r="D1825">
        <v>29</v>
      </c>
      <c r="E1825">
        <v>18</v>
      </c>
      <c r="F1825">
        <v>16</v>
      </c>
      <c r="G1825">
        <v>2</v>
      </c>
      <c r="H1825">
        <v>207549</v>
      </c>
      <c r="I1825">
        <v>543332</v>
      </c>
      <c r="J1825">
        <v>503563</v>
      </c>
      <c r="K1825">
        <v>39769</v>
      </c>
    </row>
    <row r="1826" spans="1:11" x14ac:dyDescent="0.35">
      <c r="A1826" t="s">
        <v>78</v>
      </c>
      <c r="B1826">
        <v>202146</v>
      </c>
      <c r="C1826" t="s">
        <v>300</v>
      </c>
      <c r="D1826">
        <v>30</v>
      </c>
      <c r="E1826">
        <v>19</v>
      </c>
      <c r="F1826">
        <v>18</v>
      </c>
      <c r="G1826">
        <v>1</v>
      </c>
      <c r="H1826">
        <v>207519</v>
      </c>
      <c r="I1826">
        <v>548136</v>
      </c>
      <c r="J1826">
        <v>507918</v>
      </c>
      <c r="K1826">
        <v>40218</v>
      </c>
    </row>
    <row r="1827" spans="1:11" x14ac:dyDescent="0.35">
      <c r="A1827" t="s">
        <v>79</v>
      </c>
      <c r="B1827">
        <v>202147</v>
      </c>
      <c r="C1827" t="s">
        <v>300</v>
      </c>
      <c r="D1827">
        <v>31</v>
      </c>
      <c r="E1827">
        <v>12</v>
      </c>
      <c r="F1827">
        <v>10</v>
      </c>
      <c r="G1827">
        <v>2</v>
      </c>
      <c r="H1827">
        <v>207488</v>
      </c>
      <c r="I1827">
        <v>554083</v>
      </c>
      <c r="J1827">
        <v>513222</v>
      </c>
      <c r="K1827">
        <v>40861</v>
      </c>
    </row>
    <row r="1828" spans="1:11" x14ac:dyDescent="0.35">
      <c r="A1828" t="s">
        <v>80</v>
      </c>
      <c r="B1828">
        <v>202148</v>
      </c>
      <c r="C1828" t="s">
        <v>300</v>
      </c>
      <c r="D1828">
        <v>40</v>
      </c>
      <c r="E1828">
        <v>15</v>
      </c>
      <c r="F1828">
        <v>11</v>
      </c>
      <c r="G1828">
        <v>4</v>
      </c>
      <c r="H1828">
        <v>207448</v>
      </c>
      <c r="I1828">
        <v>557813</v>
      </c>
      <c r="J1828">
        <v>516514</v>
      </c>
      <c r="K1828">
        <v>41299</v>
      </c>
    </row>
    <row r="1829" spans="1:11" x14ac:dyDescent="0.35">
      <c r="A1829" t="s">
        <v>81</v>
      </c>
      <c r="B1829">
        <v>202149</v>
      </c>
      <c r="C1829" t="s">
        <v>300</v>
      </c>
      <c r="D1829">
        <v>33</v>
      </c>
      <c r="E1829">
        <v>19</v>
      </c>
      <c r="F1829">
        <v>17</v>
      </c>
      <c r="G1829">
        <v>2</v>
      </c>
      <c r="H1829">
        <v>207415</v>
      </c>
      <c r="I1829">
        <v>560111</v>
      </c>
      <c r="J1829">
        <v>518466</v>
      </c>
      <c r="K1829">
        <v>41645</v>
      </c>
    </row>
    <row r="1830" spans="1:11" x14ac:dyDescent="0.35">
      <c r="A1830" t="s">
        <v>82</v>
      </c>
      <c r="B1830">
        <v>202150</v>
      </c>
      <c r="C1830" t="s">
        <v>300</v>
      </c>
      <c r="D1830">
        <v>33</v>
      </c>
      <c r="E1830">
        <v>25</v>
      </c>
      <c r="F1830">
        <v>25</v>
      </c>
      <c r="G1830">
        <v>0</v>
      </c>
      <c r="H1830">
        <v>207382</v>
      </c>
      <c r="I1830">
        <v>561935</v>
      </c>
      <c r="J1830">
        <v>520024</v>
      </c>
      <c r="K1830">
        <v>41911</v>
      </c>
    </row>
    <row r="1831" spans="1:11" x14ac:dyDescent="0.35">
      <c r="A1831" t="s">
        <v>83</v>
      </c>
      <c r="B1831">
        <v>202151</v>
      </c>
      <c r="C1831" t="s">
        <v>300</v>
      </c>
      <c r="D1831">
        <v>33</v>
      </c>
      <c r="E1831">
        <v>19</v>
      </c>
      <c r="F1831">
        <v>15</v>
      </c>
      <c r="G1831">
        <v>4</v>
      </c>
      <c r="H1831">
        <v>207349</v>
      </c>
      <c r="I1831">
        <v>562671</v>
      </c>
      <c r="J1831">
        <v>520636</v>
      </c>
      <c r="K1831">
        <v>42035</v>
      </c>
    </row>
    <row r="1832" spans="1:11" x14ac:dyDescent="0.35">
      <c r="A1832" t="s">
        <v>84</v>
      </c>
      <c r="B1832">
        <v>202152</v>
      </c>
      <c r="C1832" t="s">
        <v>300</v>
      </c>
      <c r="D1832">
        <v>17</v>
      </c>
      <c r="E1832">
        <v>11</v>
      </c>
      <c r="F1832">
        <v>9</v>
      </c>
      <c r="G1832">
        <v>2</v>
      </c>
      <c r="H1832">
        <v>207332</v>
      </c>
      <c r="I1832">
        <v>563246</v>
      </c>
      <c r="J1832">
        <v>521145</v>
      </c>
      <c r="K1832">
        <v>42101</v>
      </c>
    </row>
    <row r="1833" spans="1:11" x14ac:dyDescent="0.35">
      <c r="A1833" t="s">
        <v>285</v>
      </c>
      <c r="B1833">
        <v>202153</v>
      </c>
      <c r="C1833" t="s">
        <v>300</v>
      </c>
      <c r="D1833">
        <v>30</v>
      </c>
      <c r="E1833">
        <v>0</v>
      </c>
      <c r="F1833">
        <v>0</v>
      </c>
      <c r="G1833">
        <v>0</v>
      </c>
      <c r="H1833">
        <v>207302</v>
      </c>
      <c r="I1833">
        <v>563601</v>
      </c>
      <c r="J1833">
        <v>521500</v>
      </c>
      <c r="K1833">
        <v>42101</v>
      </c>
    </row>
    <row r="1834" spans="1:11" x14ac:dyDescent="0.35">
      <c r="A1834" t="s">
        <v>85</v>
      </c>
      <c r="B1834">
        <v>202201</v>
      </c>
      <c r="C1834" t="s">
        <v>300</v>
      </c>
      <c r="D1834">
        <v>24</v>
      </c>
      <c r="E1834">
        <v>15</v>
      </c>
      <c r="F1834">
        <v>13</v>
      </c>
      <c r="G1834">
        <v>2</v>
      </c>
      <c r="H1834">
        <v>207278</v>
      </c>
      <c r="I1834">
        <v>564669</v>
      </c>
      <c r="J1834">
        <v>522405</v>
      </c>
      <c r="K1834">
        <v>42264</v>
      </c>
    </row>
    <row r="1835" spans="1:11" x14ac:dyDescent="0.35">
      <c r="A1835" t="s">
        <v>86</v>
      </c>
      <c r="B1835">
        <v>202202</v>
      </c>
      <c r="C1835" t="s">
        <v>300</v>
      </c>
      <c r="D1835">
        <v>37</v>
      </c>
      <c r="E1835">
        <v>21</v>
      </c>
      <c r="F1835">
        <v>18</v>
      </c>
      <c r="G1835">
        <v>3</v>
      </c>
      <c r="H1835">
        <v>207241</v>
      </c>
      <c r="I1835">
        <v>565717</v>
      </c>
      <c r="J1835">
        <v>523301</v>
      </c>
      <c r="K1835">
        <v>42416</v>
      </c>
    </row>
    <row r="1836" spans="1:11" x14ac:dyDescent="0.35">
      <c r="A1836" t="s">
        <v>87</v>
      </c>
      <c r="B1836">
        <v>202203</v>
      </c>
      <c r="C1836" t="s">
        <v>300</v>
      </c>
      <c r="D1836">
        <v>21</v>
      </c>
      <c r="E1836">
        <v>16</v>
      </c>
      <c r="F1836">
        <v>13</v>
      </c>
      <c r="G1836">
        <v>3</v>
      </c>
      <c r="H1836">
        <v>207220</v>
      </c>
      <c r="I1836">
        <v>566457</v>
      </c>
      <c r="J1836">
        <v>523933</v>
      </c>
      <c r="K1836">
        <v>42524</v>
      </c>
    </row>
    <row r="1837" spans="1:11" x14ac:dyDescent="0.35">
      <c r="A1837" t="s">
        <v>88</v>
      </c>
      <c r="B1837">
        <v>202204</v>
      </c>
      <c r="C1837" t="s">
        <v>300</v>
      </c>
      <c r="D1837">
        <v>29</v>
      </c>
      <c r="E1837">
        <v>16</v>
      </c>
      <c r="F1837">
        <v>15</v>
      </c>
      <c r="G1837">
        <v>1</v>
      </c>
      <c r="H1837">
        <v>207191</v>
      </c>
      <c r="I1837">
        <v>566879</v>
      </c>
      <c r="J1837">
        <v>524291</v>
      </c>
      <c r="K1837">
        <v>42588</v>
      </c>
    </row>
    <row r="1838" spans="1:11" x14ac:dyDescent="0.35">
      <c r="A1838" t="s">
        <v>89</v>
      </c>
      <c r="B1838">
        <v>202205</v>
      </c>
      <c r="C1838" t="s">
        <v>300</v>
      </c>
      <c r="D1838">
        <v>24</v>
      </c>
      <c r="E1838">
        <v>28</v>
      </c>
      <c r="F1838">
        <v>25</v>
      </c>
      <c r="G1838">
        <v>3</v>
      </c>
      <c r="H1838">
        <v>207167</v>
      </c>
      <c r="I1838">
        <v>567102</v>
      </c>
      <c r="J1838">
        <v>524476</v>
      </c>
      <c r="K1838">
        <v>42626</v>
      </c>
    </row>
    <row r="1839" spans="1:11" x14ac:dyDescent="0.35">
      <c r="A1839" t="s">
        <v>90</v>
      </c>
      <c r="B1839">
        <v>202206</v>
      </c>
      <c r="C1839" t="s">
        <v>300</v>
      </c>
      <c r="D1839">
        <v>14</v>
      </c>
      <c r="E1839">
        <v>22</v>
      </c>
      <c r="F1839">
        <v>18</v>
      </c>
      <c r="G1839">
        <v>4</v>
      </c>
      <c r="H1839">
        <v>207153</v>
      </c>
      <c r="I1839">
        <v>567216</v>
      </c>
      <c r="J1839">
        <v>524574</v>
      </c>
      <c r="K1839">
        <v>42642</v>
      </c>
    </row>
    <row r="1840" spans="1:11" x14ac:dyDescent="0.35">
      <c r="A1840" t="s">
        <v>91</v>
      </c>
      <c r="B1840">
        <v>202207</v>
      </c>
      <c r="C1840" t="s">
        <v>300</v>
      </c>
      <c r="D1840">
        <v>25</v>
      </c>
      <c r="E1840">
        <v>26</v>
      </c>
      <c r="F1840">
        <v>24</v>
      </c>
      <c r="G1840">
        <v>2</v>
      </c>
      <c r="H1840">
        <v>207128</v>
      </c>
      <c r="I1840">
        <v>567299</v>
      </c>
      <c r="J1840">
        <v>524648</v>
      </c>
      <c r="K1840">
        <v>42651</v>
      </c>
    </row>
    <row r="1841" spans="1:11" x14ac:dyDescent="0.35">
      <c r="A1841" t="s">
        <v>92</v>
      </c>
      <c r="B1841">
        <v>202208</v>
      </c>
      <c r="C1841" t="s">
        <v>300</v>
      </c>
      <c r="D1841">
        <v>21</v>
      </c>
      <c r="E1841">
        <v>22</v>
      </c>
      <c r="F1841">
        <v>19</v>
      </c>
      <c r="G1841">
        <v>3</v>
      </c>
      <c r="H1841">
        <v>207107</v>
      </c>
      <c r="I1841">
        <v>567362</v>
      </c>
      <c r="J1841">
        <v>524699</v>
      </c>
      <c r="K1841">
        <v>42663</v>
      </c>
    </row>
    <row r="1842" spans="1:11" x14ac:dyDescent="0.35">
      <c r="A1842" t="s">
        <v>93</v>
      </c>
      <c r="B1842">
        <v>202209</v>
      </c>
      <c r="C1842" t="s">
        <v>300</v>
      </c>
      <c r="D1842">
        <v>25</v>
      </c>
      <c r="E1842">
        <v>28</v>
      </c>
      <c r="F1842">
        <v>23</v>
      </c>
      <c r="G1842">
        <v>5</v>
      </c>
      <c r="H1842">
        <v>207082</v>
      </c>
      <c r="I1842">
        <v>567396</v>
      </c>
      <c r="J1842">
        <v>524722</v>
      </c>
      <c r="K1842">
        <v>42674</v>
      </c>
    </row>
    <row r="1843" spans="1:11" x14ac:dyDescent="0.35">
      <c r="A1843" t="s">
        <v>94</v>
      </c>
      <c r="B1843">
        <v>202210</v>
      </c>
      <c r="C1843" t="s">
        <v>300</v>
      </c>
      <c r="D1843">
        <v>29</v>
      </c>
      <c r="E1843">
        <v>29</v>
      </c>
      <c r="F1843">
        <v>28</v>
      </c>
      <c r="G1843">
        <v>1</v>
      </c>
      <c r="H1843">
        <v>207053</v>
      </c>
      <c r="I1843">
        <v>567415</v>
      </c>
      <c r="J1843">
        <v>524732</v>
      </c>
      <c r="K1843">
        <v>42683</v>
      </c>
    </row>
    <row r="1844" spans="1:11" x14ac:dyDescent="0.35">
      <c r="A1844" t="s">
        <v>95</v>
      </c>
      <c r="B1844">
        <v>202211</v>
      </c>
      <c r="C1844" t="s">
        <v>300</v>
      </c>
      <c r="D1844">
        <v>14</v>
      </c>
      <c r="E1844">
        <v>19</v>
      </c>
      <c r="F1844">
        <v>17</v>
      </c>
      <c r="G1844">
        <v>2</v>
      </c>
      <c r="H1844">
        <v>207039</v>
      </c>
      <c r="I1844">
        <v>567430</v>
      </c>
      <c r="J1844">
        <v>524740</v>
      </c>
      <c r="K1844">
        <v>42690</v>
      </c>
    </row>
    <row r="1845" spans="1:11" x14ac:dyDescent="0.35">
      <c r="A1845" t="s">
        <v>96</v>
      </c>
      <c r="B1845">
        <v>202212</v>
      </c>
      <c r="C1845" t="s">
        <v>300</v>
      </c>
      <c r="D1845">
        <v>19</v>
      </c>
      <c r="E1845">
        <v>31</v>
      </c>
      <c r="F1845">
        <v>27</v>
      </c>
      <c r="G1845">
        <v>4</v>
      </c>
      <c r="H1845">
        <v>207020</v>
      </c>
      <c r="I1845">
        <v>567439</v>
      </c>
      <c r="J1845">
        <v>524744</v>
      </c>
      <c r="K1845">
        <v>42695</v>
      </c>
    </row>
    <row r="1846" spans="1:11" x14ac:dyDescent="0.35">
      <c r="A1846" t="s">
        <v>97</v>
      </c>
      <c r="B1846">
        <v>202213</v>
      </c>
      <c r="C1846" t="s">
        <v>300</v>
      </c>
      <c r="D1846">
        <v>21</v>
      </c>
      <c r="E1846">
        <v>19</v>
      </c>
      <c r="F1846">
        <v>18</v>
      </c>
      <c r="G1846">
        <v>1</v>
      </c>
      <c r="H1846">
        <v>206999</v>
      </c>
      <c r="I1846">
        <v>567452</v>
      </c>
      <c r="J1846">
        <v>524746</v>
      </c>
      <c r="K1846">
        <v>42706</v>
      </c>
    </row>
    <row r="1847" spans="1:11" x14ac:dyDescent="0.35">
      <c r="A1847" t="s">
        <v>98</v>
      </c>
      <c r="B1847">
        <v>202214</v>
      </c>
      <c r="C1847" t="s">
        <v>300</v>
      </c>
      <c r="D1847">
        <v>15</v>
      </c>
      <c r="E1847">
        <v>23</v>
      </c>
      <c r="F1847">
        <v>21</v>
      </c>
      <c r="G1847">
        <v>2</v>
      </c>
      <c r="H1847">
        <v>206984</v>
      </c>
      <c r="I1847">
        <v>567472</v>
      </c>
      <c r="J1847">
        <v>524763</v>
      </c>
      <c r="K1847">
        <v>42709</v>
      </c>
    </row>
    <row r="1848" spans="1:11" x14ac:dyDescent="0.35">
      <c r="A1848" t="s">
        <v>99</v>
      </c>
      <c r="B1848">
        <v>202215</v>
      </c>
      <c r="C1848" t="s">
        <v>300</v>
      </c>
      <c r="D1848">
        <v>22</v>
      </c>
      <c r="E1848">
        <v>22</v>
      </c>
      <c r="F1848">
        <v>18</v>
      </c>
      <c r="G1848">
        <v>4</v>
      </c>
      <c r="H1848">
        <v>206962</v>
      </c>
      <c r="I1848">
        <v>567478</v>
      </c>
      <c r="J1848">
        <v>524768</v>
      </c>
      <c r="K1848">
        <v>42710</v>
      </c>
    </row>
    <row r="1849" spans="1:11" x14ac:dyDescent="0.35">
      <c r="A1849" t="s">
        <v>100</v>
      </c>
      <c r="B1849">
        <v>202216</v>
      </c>
      <c r="C1849" t="s">
        <v>300</v>
      </c>
      <c r="D1849">
        <v>17</v>
      </c>
      <c r="E1849">
        <v>22</v>
      </c>
      <c r="F1849">
        <v>21</v>
      </c>
      <c r="G1849">
        <v>1</v>
      </c>
      <c r="H1849">
        <v>206945</v>
      </c>
      <c r="I1849">
        <v>567478</v>
      </c>
      <c r="J1849">
        <v>524764</v>
      </c>
      <c r="K1849">
        <v>42714</v>
      </c>
    </row>
    <row r="1850" spans="1:11" x14ac:dyDescent="0.35">
      <c r="A1850" t="s">
        <v>101</v>
      </c>
      <c r="B1850">
        <v>202217</v>
      </c>
      <c r="C1850" t="s">
        <v>300</v>
      </c>
      <c r="D1850">
        <v>17</v>
      </c>
      <c r="E1850">
        <v>26</v>
      </c>
      <c r="F1850">
        <v>24</v>
      </c>
      <c r="G1850">
        <v>2</v>
      </c>
      <c r="H1850">
        <v>206928</v>
      </c>
      <c r="I1850">
        <v>567485</v>
      </c>
      <c r="J1850">
        <v>524770</v>
      </c>
      <c r="K1850">
        <v>42715</v>
      </c>
    </row>
    <row r="1851" spans="1:11" x14ac:dyDescent="0.35">
      <c r="A1851" t="s">
        <v>102</v>
      </c>
      <c r="B1851">
        <v>202218</v>
      </c>
      <c r="C1851" t="s">
        <v>300</v>
      </c>
      <c r="D1851">
        <v>16</v>
      </c>
      <c r="E1851">
        <v>30</v>
      </c>
      <c r="F1851">
        <v>28</v>
      </c>
      <c r="G1851">
        <v>2</v>
      </c>
      <c r="H1851">
        <v>206912</v>
      </c>
      <c r="I1851">
        <v>567481</v>
      </c>
      <c r="J1851">
        <v>524767</v>
      </c>
      <c r="K1851">
        <v>42714</v>
      </c>
    </row>
    <row r="1852" spans="1:11" x14ac:dyDescent="0.35">
      <c r="A1852" t="s">
        <v>103</v>
      </c>
      <c r="B1852">
        <v>202219</v>
      </c>
      <c r="C1852" t="s">
        <v>300</v>
      </c>
      <c r="D1852">
        <v>27</v>
      </c>
      <c r="E1852">
        <v>19</v>
      </c>
      <c r="F1852">
        <v>12</v>
      </c>
      <c r="G1852">
        <v>7</v>
      </c>
      <c r="H1852">
        <v>206885</v>
      </c>
      <c r="I1852">
        <v>567492</v>
      </c>
      <c r="J1852">
        <v>524781</v>
      </c>
      <c r="K1852">
        <v>42711</v>
      </c>
    </row>
    <row r="1853" spans="1:11" x14ac:dyDescent="0.35">
      <c r="A1853" t="s">
        <v>104</v>
      </c>
      <c r="B1853">
        <v>202220</v>
      </c>
      <c r="C1853" t="s">
        <v>300</v>
      </c>
      <c r="D1853">
        <v>23</v>
      </c>
      <c r="E1853">
        <v>24</v>
      </c>
      <c r="F1853">
        <v>21</v>
      </c>
      <c r="G1853">
        <v>3</v>
      </c>
      <c r="H1853">
        <v>206862</v>
      </c>
      <c r="I1853">
        <v>567487</v>
      </c>
      <c r="J1853">
        <v>524778</v>
      </c>
      <c r="K1853">
        <v>42709</v>
      </c>
    </row>
    <row r="1854" spans="1:11" x14ac:dyDescent="0.35">
      <c r="A1854" t="s">
        <v>105</v>
      </c>
      <c r="B1854">
        <v>202221</v>
      </c>
      <c r="C1854" t="s">
        <v>300</v>
      </c>
      <c r="D1854">
        <v>17</v>
      </c>
      <c r="E1854">
        <v>22</v>
      </c>
      <c r="F1854">
        <v>19</v>
      </c>
      <c r="G1854">
        <v>3</v>
      </c>
      <c r="H1854">
        <v>206845</v>
      </c>
      <c r="I1854">
        <v>567488</v>
      </c>
      <c r="J1854">
        <v>524778</v>
      </c>
      <c r="K1854">
        <v>42710</v>
      </c>
    </row>
    <row r="1855" spans="1:11" x14ac:dyDescent="0.35">
      <c r="A1855" t="s">
        <v>106</v>
      </c>
      <c r="B1855">
        <v>202222</v>
      </c>
      <c r="C1855" t="s">
        <v>300</v>
      </c>
      <c r="D1855">
        <v>14</v>
      </c>
      <c r="E1855">
        <v>21</v>
      </c>
      <c r="F1855">
        <v>20</v>
      </c>
      <c r="G1855">
        <v>1</v>
      </c>
      <c r="H1855">
        <v>206831</v>
      </c>
      <c r="I1855">
        <v>567492</v>
      </c>
      <c r="J1855">
        <v>524777</v>
      </c>
      <c r="K1855">
        <v>42715</v>
      </c>
    </row>
    <row r="1856" spans="1:11" x14ac:dyDescent="0.35">
      <c r="A1856" t="s">
        <v>107</v>
      </c>
      <c r="B1856">
        <v>202223</v>
      </c>
      <c r="C1856" t="s">
        <v>300</v>
      </c>
      <c r="D1856">
        <v>15</v>
      </c>
      <c r="E1856">
        <v>15</v>
      </c>
      <c r="F1856">
        <v>13</v>
      </c>
      <c r="G1856">
        <v>2</v>
      </c>
      <c r="H1856">
        <v>206816</v>
      </c>
      <c r="I1856">
        <v>567501</v>
      </c>
      <c r="J1856">
        <v>524788</v>
      </c>
      <c r="K1856">
        <v>42713</v>
      </c>
    </row>
    <row r="1857" spans="1:11" x14ac:dyDescent="0.35">
      <c r="A1857" t="s">
        <v>108</v>
      </c>
      <c r="B1857">
        <v>202224</v>
      </c>
      <c r="C1857" t="s">
        <v>300</v>
      </c>
      <c r="D1857">
        <v>18</v>
      </c>
      <c r="E1857">
        <v>35</v>
      </c>
      <c r="F1857">
        <v>34</v>
      </c>
      <c r="G1857">
        <v>1</v>
      </c>
      <c r="H1857">
        <v>206798</v>
      </c>
      <c r="I1857">
        <v>567478</v>
      </c>
      <c r="J1857">
        <v>524764</v>
      </c>
      <c r="K1857">
        <v>42714</v>
      </c>
    </row>
    <row r="1858" spans="1:11" x14ac:dyDescent="0.35">
      <c r="A1858" t="s">
        <v>109</v>
      </c>
      <c r="B1858">
        <v>202225</v>
      </c>
      <c r="C1858" t="s">
        <v>300</v>
      </c>
      <c r="D1858">
        <v>18</v>
      </c>
      <c r="E1858">
        <v>18</v>
      </c>
      <c r="F1858">
        <v>15</v>
      </c>
      <c r="G1858">
        <v>3</v>
      </c>
      <c r="H1858">
        <v>206780</v>
      </c>
      <c r="I1858">
        <v>567478</v>
      </c>
      <c r="J1858">
        <v>524762</v>
      </c>
      <c r="K1858">
        <v>42716</v>
      </c>
    </row>
    <row r="1859" spans="1:11" x14ac:dyDescent="0.35">
      <c r="A1859" t="s">
        <v>110</v>
      </c>
      <c r="B1859">
        <v>202226</v>
      </c>
      <c r="C1859" t="s">
        <v>300</v>
      </c>
      <c r="D1859">
        <v>17</v>
      </c>
      <c r="E1859">
        <v>22</v>
      </c>
      <c r="F1859">
        <v>21</v>
      </c>
      <c r="G1859">
        <v>1</v>
      </c>
      <c r="H1859">
        <v>206763</v>
      </c>
      <c r="I1859">
        <v>567470</v>
      </c>
      <c r="J1859">
        <v>524751</v>
      </c>
      <c r="K1859">
        <v>42719</v>
      </c>
    </row>
    <row r="1860" spans="1:11" x14ac:dyDescent="0.35">
      <c r="A1860" t="s">
        <v>111</v>
      </c>
      <c r="B1860">
        <v>202227</v>
      </c>
      <c r="C1860" t="s">
        <v>300</v>
      </c>
      <c r="D1860">
        <v>21</v>
      </c>
      <c r="E1860">
        <v>14</v>
      </c>
      <c r="F1860">
        <v>13</v>
      </c>
      <c r="G1860">
        <v>1</v>
      </c>
      <c r="H1860">
        <v>206742</v>
      </c>
      <c r="I1860">
        <v>567471</v>
      </c>
      <c r="J1860">
        <v>524750</v>
      </c>
      <c r="K1860">
        <v>42721</v>
      </c>
    </row>
    <row r="1861" spans="1:11" x14ac:dyDescent="0.35">
      <c r="A1861" t="s">
        <v>112</v>
      </c>
      <c r="B1861">
        <v>202228</v>
      </c>
      <c r="C1861" t="s">
        <v>300</v>
      </c>
      <c r="D1861">
        <v>18</v>
      </c>
      <c r="E1861">
        <v>26</v>
      </c>
      <c r="F1861">
        <v>22</v>
      </c>
      <c r="G1861">
        <v>4</v>
      </c>
      <c r="H1861">
        <v>206724</v>
      </c>
      <c r="I1861">
        <v>567463</v>
      </c>
      <c r="J1861">
        <v>524743</v>
      </c>
      <c r="K1861">
        <v>42720</v>
      </c>
    </row>
    <row r="1862" spans="1:11" x14ac:dyDescent="0.35">
      <c r="A1862" t="s">
        <v>113</v>
      </c>
      <c r="B1862">
        <v>202229</v>
      </c>
      <c r="C1862" t="s">
        <v>300</v>
      </c>
      <c r="D1862">
        <v>18</v>
      </c>
      <c r="E1862">
        <v>19</v>
      </c>
      <c r="F1862">
        <v>17</v>
      </c>
      <c r="G1862">
        <v>2</v>
      </c>
      <c r="H1862">
        <v>206706</v>
      </c>
      <c r="I1862">
        <v>567475</v>
      </c>
      <c r="J1862">
        <v>524750</v>
      </c>
      <c r="K1862">
        <v>42725</v>
      </c>
    </row>
    <row r="1863" spans="1:11" x14ac:dyDescent="0.35">
      <c r="A1863" t="s">
        <v>114</v>
      </c>
      <c r="B1863">
        <v>202230</v>
      </c>
      <c r="C1863" t="s">
        <v>300</v>
      </c>
      <c r="D1863">
        <v>17</v>
      </c>
      <c r="E1863">
        <v>22</v>
      </c>
      <c r="F1863">
        <v>20</v>
      </c>
      <c r="G1863">
        <v>2</v>
      </c>
      <c r="H1863">
        <v>206689</v>
      </c>
      <c r="I1863">
        <v>567475</v>
      </c>
      <c r="J1863">
        <v>524744</v>
      </c>
      <c r="K1863">
        <v>42731</v>
      </c>
    </row>
    <row r="1864" spans="1:11" x14ac:dyDescent="0.35">
      <c r="A1864" t="s">
        <v>115</v>
      </c>
      <c r="B1864">
        <v>202231</v>
      </c>
      <c r="C1864" t="s">
        <v>300</v>
      </c>
      <c r="D1864">
        <v>18</v>
      </c>
      <c r="E1864">
        <v>26</v>
      </c>
      <c r="F1864">
        <v>22</v>
      </c>
      <c r="G1864">
        <v>4</v>
      </c>
      <c r="H1864">
        <v>206671</v>
      </c>
      <c r="I1864">
        <v>567473</v>
      </c>
      <c r="J1864">
        <v>524743</v>
      </c>
      <c r="K1864">
        <v>42730</v>
      </c>
    </row>
    <row r="1865" spans="1:11" x14ac:dyDescent="0.35">
      <c r="A1865" t="s">
        <v>116</v>
      </c>
      <c r="B1865">
        <v>202232</v>
      </c>
      <c r="C1865" t="s">
        <v>300</v>
      </c>
      <c r="D1865">
        <v>15</v>
      </c>
      <c r="E1865">
        <v>28</v>
      </c>
      <c r="F1865">
        <v>26</v>
      </c>
      <c r="G1865">
        <v>2</v>
      </c>
      <c r="H1865">
        <v>206656</v>
      </c>
      <c r="I1865">
        <v>567469</v>
      </c>
      <c r="J1865">
        <v>524735</v>
      </c>
      <c r="K1865">
        <v>42734</v>
      </c>
    </row>
    <row r="1866" spans="1:11" x14ac:dyDescent="0.35">
      <c r="A1866" t="s">
        <v>117</v>
      </c>
      <c r="B1866">
        <v>202233</v>
      </c>
      <c r="C1866" t="s">
        <v>300</v>
      </c>
      <c r="D1866">
        <v>14</v>
      </c>
      <c r="E1866">
        <v>20</v>
      </c>
      <c r="F1866">
        <v>17</v>
      </c>
      <c r="G1866">
        <v>3</v>
      </c>
      <c r="H1866">
        <v>206642</v>
      </c>
      <c r="I1866">
        <v>567462</v>
      </c>
      <c r="J1866">
        <v>524730</v>
      </c>
      <c r="K1866">
        <v>42732</v>
      </c>
    </row>
    <row r="1867" spans="1:11" x14ac:dyDescent="0.35">
      <c r="A1867" t="s">
        <v>118</v>
      </c>
      <c r="B1867">
        <v>202234</v>
      </c>
      <c r="C1867" t="s">
        <v>300</v>
      </c>
      <c r="D1867">
        <v>23</v>
      </c>
      <c r="E1867">
        <v>27</v>
      </c>
      <c r="F1867">
        <v>24</v>
      </c>
      <c r="G1867">
        <v>3</v>
      </c>
      <c r="H1867">
        <v>206619</v>
      </c>
      <c r="I1867">
        <v>567457</v>
      </c>
      <c r="J1867">
        <v>524721</v>
      </c>
      <c r="K1867">
        <v>42736</v>
      </c>
    </row>
    <row r="1868" spans="1:11" x14ac:dyDescent="0.35">
      <c r="A1868" t="s">
        <v>119</v>
      </c>
      <c r="B1868">
        <v>202235</v>
      </c>
      <c r="C1868" t="s">
        <v>300</v>
      </c>
      <c r="D1868">
        <v>13</v>
      </c>
      <c r="E1868">
        <v>23</v>
      </c>
      <c r="F1868">
        <v>19</v>
      </c>
      <c r="G1868">
        <v>4</v>
      </c>
      <c r="H1868">
        <v>206606</v>
      </c>
      <c r="I1868">
        <v>567457</v>
      </c>
      <c r="J1868">
        <v>524721</v>
      </c>
      <c r="K1868">
        <v>42736</v>
      </c>
    </row>
    <row r="1869" spans="1:11" x14ac:dyDescent="0.35">
      <c r="A1869" t="s">
        <v>120</v>
      </c>
      <c r="B1869">
        <v>202236</v>
      </c>
      <c r="C1869" t="s">
        <v>300</v>
      </c>
      <c r="D1869">
        <v>20</v>
      </c>
      <c r="E1869">
        <v>20</v>
      </c>
      <c r="F1869">
        <v>18</v>
      </c>
      <c r="G1869">
        <v>2</v>
      </c>
      <c r="H1869">
        <v>206586</v>
      </c>
      <c r="I1869">
        <v>567463</v>
      </c>
      <c r="J1869">
        <v>524727</v>
      </c>
      <c r="K1869">
        <v>42736</v>
      </c>
    </row>
    <row r="1870" spans="1:11" x14ac:dyDescent="0.35">
      <c r="A1870" t="s">
        <v>121</v>
      </c>
      <c r="B1870">
        <v>202237</v>
      </c>
      <c r="C1870" t="s">
        <v>300</v>
      </c>
      <c r="D1870">
        <v>18</v>
      </c>
      <c r="E1870">
        <v>28</v>
      </c>
      <c r="F1870">
        <v>25</v>
      </c>
      <c r="G1870">
        <v>3</v>
      </c>
      <c r="H1870">
        <v>206568</v>
      </c>
      <c r="I1870">
        <v>567464</v>
      </c>
      <c r="J1870">
        <v>524725</v>
      </c>
      <c r="K1870">
        <v>42739</v>
      </c>
    </row>
    <row r="1871" spans="1:11" x14ac:dyDescent="0.35">
      <c r="A1871" t="s">
        <v>122</v>
      </c>
      <c r="B1871">
        <v>202238</v>
      </c>
      <c r="C1871" t="s">
        <v>300</v>
      </c>
      <c r="D1871">
        <v>19</v>
      </c>
      <c r="E1871">
        <v>30</v>
      </c>
      <c r="F1871">
        <v>27</v>
      </c>
      <c r="G1871">
        <v>3</v>
      </c>
      <c r="H1871">
        <v>206549</v>
      </c>
      <c r="I1871">
        <v>567445</v>
      </c>
      <c r="J1871">
        <v>524708</v>
      </c>
      <c r="K1871">
        <v>42737</v>
      </c>
    </row>
    <row r="1872" spans="1:11" x14ac:dyDescent="0.35">
      <c r="A1872" t="s">
        <v>123</v>
      </c>
      <c r="B1872">
        <v>202239</v>
      </c>
      <c r="C1872" t="s">
        <v>300</v>
      </c>
      <c r="D1872">
        <v>13</v>
      </c>
      <c r="E1872">
        <v>28</v>
      </c>
      <c r="F1872">
        <v>25</v>
      </c>
      <c r="G1872">
        <v>3</v>
      </c>
      <c r="H1872">
        <v>206536</v>
      </c>
      <c r="I1872">
        <v>567427</v>
      </c>
      <c r="J1872">
        <v>524692</v>
      </c>
      <c r="K1872">
        <v>42735</v>
      </c>
    </row>
    <row r="1873" spans="1:11" x14ac:dyDescent="0.35">
      <c r="A1873" t="s">
        <v>124</v>
      </c>
      <c r="B1873">
        <v>202240</v>
      </c>
      <c r="C1873" t="s">
        <v>300</v>
      </c>
      <c r="D1873">
        <v>16</v>
      </c>
      <c r="E1873">
        <v>23</v>
      </c>
      <c r="F1873">
        <v>18</v>
      </c>
      <c r="G1873">
        <v>5</v>
      </c>
      <c r="H1873">
        <v>206520</v>
      </c>
      <c r="I1873">
        <v>567429</v>
      </c>
      <c r="J1873">
        <v>524693</v>
      </c>
      <c r="K1873">
        <v>42736</v>
      </c>
    </row>
    <row r="1874" spans="1:11" x14ac:dyDescent="0.35">
      <c r="A1874" t="s">
        <v>125</v>
      </c>
      <c r="B1874">
        <v>202241</v>
      </c>
      <c r="C1874" t="s">
        <v>300</v>
      </c>
      <c r="D1874">
        <v>13</v>
      </c>
      <c r="E1874">
        <v>22</v>
      </c>
      <c r="F1874">
        <v>20</v>
      </c>
      <c r="G1874">
        <v>2</v>
      </c>
      <c r="H1874">
        <v>206507</v>
      </c>
      <c r="I1874">
        <v>567428</v>
      </c>
      <c r="J1874">
        <v>524691</v>
      </c>
      <c r="K1874">
        <v>42737</v>
      </c>
    </row>
    <row r="1875" spans="1:11" x14ac:dyDescent="0.35">
      <c r="A1875" t="s">
        <v>126</v>
      </c>
      <c r="B1875">
        <v>202242</v>
      </c>
      <c r="C1875" t="s">
        <v>300</v>
      </c>
      <c r="D1875">
        <v>16</v>
      </c>
      <c r="E1875">
        <v>21</v>
      </c>
      <c r="F1875">
        <v>19</v>
      </c>
      <c r="G1875">
        <v>2</v>
      </c>
      <c r="H1875">
        <v>206491</v>
      </c>
      <c r="I1875">
        <v>567429</v>
      </c>
      <c r="J1875">
        <v>524691</v>
      </c>
      <c r="K1875">
        <v>42738</v>
      </c>
    </row>
    <row r="1876" spans="1:11" x14ac:dyDescent="0.35">
      <c r="A1876" t="s">
        <v>127</v>
      </c>
      <c r="B1876">
        <v>202243</v>
      </c>
      <c r="C1876" t="s">
        <v>300</v>
      </c>
      <c r="D1876">
        <v>10</v>
      </c>
      <c r="E1876">
        <v>28</v>
      </c>
      <c r="F1876">
        <v>27</v>
      </c>
      <c r="G1876">
        <v>1</v>
      </c>
      <c r="H1876">
        <v>206481</v>
      </c>
      <c r="I1876">
        <v>567413</v>
      </c>
      <c r="J1876">
        <v>524675</v>
      </c>
      <c r="K1876">
        <v>42738</v>
      </c>
    </row>
    <row r="1877" spans="1:11" x14ac:dyDescent="0.35">
      <c r="A1877" t="s">
        <v>128</v>
      </c>
      <c r="B1877">
        <v>202244</v>
      </c>
      <c r="C1877" t="s">
        <v>300</v>
      </c>
      <c r="D1877">
        <v>12</v>
      </c>
      <c r="E1877">
        <v>22</v>
      </c>
      <c r="F1877">
        <v>20</v>
      </c>
      <c r="G1877">
        <v>2</v>
      </c>
      <c r="H1877">
        <v>206469</v>
      </c>
      <c r="I1877">
        <v>567399</v>
      </c>
      <c r="J1877">
        <v>524663</v>
      </c>
      <c r="K1877">
        <v>42736</v>
      </c>
    </row>
    <row r="1878" spans="1:11" x14ac:dyDescent="0.35">
      <c r="A1878" t="s">
        <v>129</v>
      </c>
      <c r="B1878">
        <v>202245</v>
      </c>
      <c r="C1878" t="s">
        <v>300</v>
      </c>
      <c r="D1878">
        <v>22</v>
      </c>
      <c r="E1878">
        <v>30</v>
      </c>
      <c r="F1878">
        <v>28</v>
      </c>
      <c r="G1878">
        <v>2</v>
      </c>
      <c r="H1878">
        <v>206447</v>
      </c>
      <c r="I1878">
        <v>567374</v>
      </c>
      <c r="J1878">
        <v>524640</v>
      </c>
      <c r="K1878">
        <v>42734</v>
      </c>
    </row>
    <row r="1879" spans="1:11" x14ac:dyDescent="0.35">
      <c r="A1879" t="s">
        <v>130</v>
      </c>
      <c r="B1879">
        <v>202246</v>
      </c>
      <c r="C1879" t="s">
        <v>300</v>
      </c>
      <c r="D1879">
        <v>21</v>
      </c>
      <c r="E1879">
        <v>30</v>
      </c>
      <c r="F1879">
        <v>29</v>
      </c>
      <c r="G1879">
        <v>1</v>
      </c>
      <c r="H1879">
        <v>206426</v>
      </c>
      <c r="I1879">
        <v>567355</v>
      </c>
      <c r="J1879">
        <v>524621</v>
      </c>
      <c r="K1879">
        <v>42734</v>
      </c>
    </row>
    <row r="1880" spans="1:11" x14ac:dyDescent="0.35">
      <c r="A1880" t="s">
        <v>131</v>
      </c>
      <c r="B1880">
        <v>202247</v>
      </c>
      <c r="C1880" t="s">
        <v>300</v>
      </c>
      <c r="D1880">
        <v>16</v>
      </c>
      <c r="E1880">
        <v>22</v>
      </c>
      <c r="F1880">
        <v>19</v>
      </c>
      <c r="G1880">
        <v>3</v>
      </c>
      <c r="H1880">
        <v>206410</v>
      </c>
      <c r="I1880">
        <v>567341</v>
      </c>
      <c r="J1880">
        <v>524607</v>
      </c>
      <c r="K1880">
        <v>42734</v>
      </c>
    </row>
    <row r="1881" spans="1:11" x14ac:dyDescent="0.35">
      <c r="A1881" t="s">
        <v>132</v>
      </c>
      <c r="B1881">
        <v>202248</v>
      </c>
      <c r="C1881" t="s">
        <v>300</v>
      </c>
      <c r="D1881">
        <v>27</v>
      </c>
      <c r="E1881">
        <v>26</v>
      </c>
      <c r="F1881">
        <v>22</v>
      </c>
      <c r="G1881">
        <v>4</v>
      </c>
      <c r="H1881">
        <v>206383</v>
      </c>
      <c r="I1881">
        <v>567321</v>
      </c>
      <c r="J1881">
        <v>524589</v>
      </c>
      <c r="K1881">
        <v>42732</v>
      </c>
    </row>
    <row r="1882" spans="1:11" x14ac:dyDescent="0.35">
      <c r="A1882" t="s">
        <v>133</v>
      </c>
      <c r="B1882">
        <v>202249</v>
      </c>
      <c r="C1882" t="s">
        <v>300</v>
      </c>
      <c r="D1882">
        <v>18</v>
      </c>
      <c r="E1882">
        <v>24</v>
      </c>
      <c r="F1882">
        <v>21</v>
      </c>
      <c r="G1882">
        <v>3</v>
      </c>
      <c r="H1882">
        <v>206365</v>
      </c>
      <c r="I1882">
        <v>567303</v>
      </c>
      <c r="J1882">
        <v>524572</v>
      </c>
      <c r="K1882">
        <v>42731</v>
      </c>
    </row>
    <row r="1883" spans="1:11" x14ac:dyDescent="0.35">
      <c r="A1883" t="s">
        <v>134</v>
      </c>
      <c r="B1883">
        <v>202250</v>
      </c>
      <c r="C1883" t="s">
        <v>300</v>
      </c>
      <c r="D1883">
        <v>10</v>
      </c>
      <c r="E1883">
        <v>33</v>
      </c>
      <c r="F1883">
        <v>32</v>
      </c>
      <c r="G1883">
        <v>1</v>
      </c>
      <c r="H1883">
        <v>206355</v>
      </c>
      <c r="I1883">
        <v>567276</v>
      </c>
      <c r="J1883">
        <v>524545</v>
      </c>
      <c r="K1883">
        <v>42731</v>
      </c>
    </row>
    <row r="1884" spans="1:11" x14ac:dyDescent="0.35">
      <c r="A1884" t="s">
        <v>151</v>
      </c>
      <c r="B1884">
        <v>202251</v>
      </c>
      <c r="C1884" t="s">
        <v>300</v>
      </c>
      <c r="D1884">
        <v>30</v>
      </c>
      <c r="E1884">
        <v>36</v>
      </c>
      <c r="F1884">
        <v>30</v>
      </c>
      <c r="G1884">
        <v>6</v>
      </c>
      <c r="H1884">
        <v>206325</v>
      </c>
      <c r="I1884">
        <v>567247</v>
      </c>
      <c r="J1884">
        <v>524521</v>
      </c>
      <c r="K1884">
        <v>42726</v>
      </c>
    </row>
    <row r="1885" spans="1:11" x14ac:dyDescent="0.35">
      <c r="A1885" t="s">
        <v>152</v>
      </c>
      <c r="B1885">
        <v>202252</v>
      </c>
      <c r="C1885" t="s">
        <v>300</v>
      </c>
      <c r="D1885">
        <v>29</v>
      </c>
      <c r="E1885">
        <v>33</v>
      </c>
      <c r="F1885">
        <v>28</v>
      </c>
      <c r="G1885">
        <v>5</v>
      </c>
      <c r="H1885">
        <v>206296</v>
      </c>
      <c r="I1885">
        <v>567236</v>
      </c>
      <c r="J1885">
        <v>524512</v>
      </c>
      <c r="K1885">
        <v>42724</v>
      </c>
    </row>
    <row r="1886" spans="1:11" x14ac:dyDescent="0.35">
      <c r="A1886" t="s">
        <v>243</v>
      </c>
      <c r="B1886">
        <v>202001</v>
      </c>
      <c r="C1886" t="s">
        <v>301</v>
      </c>
      <c r="D1886">
        <v>23</v>
      </c>
      <c r="E1886">
        <v>0</v>
      </c>
      <c r="F1886">
        <v>0</v>
      </c>
      <c r="G1886">
        <v>0</v>
      </c>
      <c r="H1886">
        <v>255817</v>
      </c>
      <c r="I1886">
        <v>0</v>
      </c>
      <c r="J1886">
        <v>0</v>
      </c>
      <c r="K1886">
        <v>0</v>
      </c>
    </row>
    <row r="1887" spans="1:11" x14ac:dyDescent="0.35">
      <c r="A1887" t="s">
        <v>244</v>
      </c>
      <c r="B1887">
        <v>202002</v>
      </c>
      <c r="C1887" t="s">
        <v>301</v>
      </c>
      <c r="D1887">
        <v>33</v>
      </c>
      <c r="E1887">
        <v>0</v>
      </c>
      <c r="F1887">
        <v>0</v>
      </c>
      <c r="G1887">
        <v>0</v>
      </c>
      <c r="H1887">
        <v>255784</v>
      </c>
      <c r="I1887">
        <v>0</v>
      </c>
      <c r="J1887">
        <v>0</v>
      </c>
      <c r="K1887">
        <v>0</v>
      </c>
    </row>
    <row r="1888" spans="1:11" x14ac:dyDescent="0.35">
      <c r="A1888" t="s">
        <v>245</v>
      </c>
      <c r="B1888">
        <v>202003</v>
      </c>
      <c r="C1888" t="s">
        <v>301</v>
      </c>
      <c r="D1888">
        <v>30</v>
      </c>
      <c r="E1888">
        <v>0</v>
      </c>
      <c r="F1888">
        <v>0</v>
      </c>
      <c r="G1888">
        <v>0</v>
      </c>
      <c r="H1888">
        <v>255754</v>
      </c>
      <c r="I1888">
        <v>0</v>
      </c>
      <c r="J1888">
        <v>0</v>
      </c>
      <c r="K1888">
        <v>0</v>
      </c>
    </row>
    <row r="1889" spans="1:11" x14ac:dyDescent="0.35">
      <c r="A1889" t="s">
        <v>246</v>
      </c>
      <c r="B1889">
        <v>202004</v>
      </c>
      <c r="C1889" t="s">
        <v>301</v>
      </c>
      <c r="D1889">
        <v>39</v>
      </c>
      <c r="E1889">
        <v>0</v>
      </c>
      <c r="F1889">
        <v>0</v>
      </c>
      <c r="G1889">
        <v>0</v>
      </c>
      <c r="H1889">
        <v>255715</v>
      </c>
      <c r="I1889">
        <v>0</v>
      </c>
      <c r="J1889">
        <v>0</v>
      </c>
      <c r="K1889">
        <v>0</v>
      </c>
    </row>
    <row r="1890" spans="1:11" x14ac:dyDescent="0.35">
      <c r="A1890" t="s">
        <v>247</v>
      </c>
      <c r="B1890">
        <v>202005</v>
      </c>
      <c r="C1890" t="s">
        <v>301</v>
      </c>
      <c r="D1890">
        <v>22</v>
      </c>
      <c r="E1890">
        <v>0</v>
      </c>
      <c r="F1890">
        <v>0</v>
      </c>
      <c r="G1890">
        <v>0</v>
      </c>
      <c r="H1890">
        <v>255693</v>
      </c>
      <c r="I1890">
        <v>0</v>
      </c>
      <c r="J1890">
        <v>0</v>
      </c>
      <c r="K1890">
        <v>0</v>
      </c>
    </row>
    <row r="1891" spans="1:11" x14ac:dyDescent="0.35">
      <c r="A1891" t="s">
        <v>248</v>
      </c>
      <c r="B1891">
        <v>202006</v>
      </c>
      <c r="C1891" t="s">
        <v>301</v>
      </c>
      <c r="D1891">
        <v>15</v>
      </c>
      <c r="E1891">
        <v>0</v>
      </c>
      <c r="F1891">
        <v>0</v>
      </c>
      <c r="G1891">
        <v>0</v>
      </c>
      <c r="H1891">
        <v>255678</v>
      </c>
      <c r="I1891">
        <v>0</v>
      </c>
      <c r="J1891">
        <v>0</v>
      </c>
      <c r="K1891">
        <v>0</v>
      </c>
    </row>
    <row r="1892" spans="1:11" x14ac:dyDescent="0.35">
      <c r="A1892" t="s">
        <v>249</v>
      </c>
      <c r="B1892">
        <v>202007</v>
      </c>
      <c r="C1892" t="s">
        <v>301</v>
      </c>
      <c r="D1892">
        <v>25</v>
      </c>
      <c r="E1892">
        <v>0</v>
      </c>
      <c r="F1892">
        <v>0</v>
      </c>
      <c r="G1892">
        <v>0</v>
      </c>
      <c r="H1892">
        <v>255653</v>
      </c>
      <c r="I1892">
        <v>0</v>
      </c>
      <c r="J1892">
        <v>0</v>
      </c>
      <c r="K1892">
        <v>0</v>
      </c>
    </row>
    <row r="1893" spans="1:11" x14ac:dyDescent="0.35">
      <c r="A1893" t="s">
        <v>250</v>
      </c>
      <c r="B1893">
        <v>202008</v>
      </c>
      <c r="C1893" t="s">
        <v>301</v>
      </c>
      <c r="D1893">
        <v>34</v>
      </c>
      <c r="E1893">
        <v>0</v>
      </c>
      <c r="F1893">
        <v>0</v>
      </c>
      <c r="G1893">
        <v>0</v>
      </c>
      <c r="H1893">
        <v>255619</v>
      </c>
      <c r="I1893">
        <v>0</v>
      </c>
      <c r="J1893">
        <v>0</v>
      </c>
      <c r="K1893">
        <v>0</v>
      </c>
    </row>
    <row r="1894" spans="1:11" x14ac:dyDescent="0.35">
      <c r="A1894" t="s">
        <v>251</v>
      </c>
      <c r="B1894">
        <v>202009</v>
      </c>
      <c r="C1894" t="s">
        <v>301</v>
      </c>
      <c r="D1894">
        <v>25</v>
      </c>
      <c r="E1894">
        <v>0</v>
      </c>
      <c r="F1894">
        <v>0</v>
      </c>
      <c r="G1894">
        <v>0</v>
      </c>
      <c r="H1894">
        <v>255594</v>
      </c>
      <c r="I1894">
        <v>0</v>
      </c>
      <c r="J1894">
        <v>0</v>
      </c>
      <c r="K1894">
        <v>0</v>
      </c>
    </row>
    <row r="1895" spans="1:11" x14ac:dyDescent="0.35">
      <c r="A1895" t="s">
        <v>252</v>
      </c>
      <c r="B1895">
        <v>202010</v>
      </c>
      <c r="C1895" t="s">
        <v>301</v>
      </c>
      <c r="D1895">
        <v>18</v>
      </c>
      <c r="E1895">
        <v>0</v>
      </c>
      <c r="F1895">
        <v>0</v>
      </c>
      <c r="G1895">
        <v>0</v>
      </c>
      <c r="H1895">
        <v>255576</v>
      </c>
      <c r="I1895">
        <v>0</v>
      </c>
      <c r="J1895">
        <v>0</v>
      </c>
      <c r="K1895">
        <v>0</v>
      </c>
    </row>
    <row r="1896" spans="1:11" x14ac:dyDescent="0.35">
      <c r="A1896" t="s">
        <v>253</v>
      </c>
      <c r="B1896">
        <v>202011</v>
      </c>
      <c r="C1896" t="s">
        <v>301</v>
      </c>
      <c r="D1896">
        <v>17</v>
      </c>
      <c r="E1896">
        <v>0</v>
      </c>
      <c r="F1896">
        <v>0</v>
      </c>
      <c r="G1896">
        <v>0</v>
      </c>
      <c r="H1896">
        <v>255559</v>
      </c>
      <c r="I1896">
        <v>0</v>
      </c>
      <c r="J1896">
        <v>0</v>
      </c>
      <c r="K1896">
        <v>0</v>
      </c>
    </row>
    <row r="1897" spans="1:11" x14ac:dyDescent="0.35">
      <c r="A1897" t="s">
        <v>254</v>
      </c>
      <c r="B1897">
        <v>202012</v>
      </c>
      <c r="C1897" t="s">
        <v>301</v>
      </c>
      <c r="D1897">
        <v>16</v>
      </c>
      <c r="E1897">
        <v>0</v>
      </c>
      <c r="F1897">
        <v>0</v>
      </c>
      <c r="G1897">
        <v>0</v>
      </c>
      <c r="H1897">
        <v>255543</v>
      </c>
      <c r="I1897">
        <v>0</v>
      </c>
      <c r="J1897">
        <v>0</v>
      </c>
      <c r="K1897">
        <v>0</v>
      </c>
    </row>
    <row r="1898" spans="1:11" x14ac:dyDescent="0.35">
      <c r="A1898" t="s">
        <v>255</v>
      </c>
      <c r="B1898">
        <v>202013</v>
      </c>
      <c r="C1898" t="s">
        <v>301</v>
      </c>
      <c r="D1898">
        <v>24</v>
      </c>
      <c r="E1898">
        <v>0</v>
      </c>
      <c r="F1898">
        <v>0</v>
      </c>
      <c r="G1898">
        <v>0</v>
      </c>
      <c r="H1898">
        <v>255519</v>
      </c>
      <c r="I1898">
        <v>0</v>
      </c>
      <c r="J1898">
        <v>0</v>
      </c>
      <c r="K1898">
        <v>0</v>
      </c>
    </row>
    <row r="1899" spans="1:11" x14ac:dyDescent="0.35">
      <c r="A1899" t="s">
        <v>256</v>
      </c>
      <c r="B1899">
        <v>202014</v>
      </c>
      <c r="C1899" t="s">
        <v>301</v>
      </c>
      <c r="D1899">
        <v>27</v>
      </c>
      <c r="E1899">
        <v>0</v>
      </c>
      <c r="F1899">
        <v>0</v>
      </c>
      <c r="G1899">
        <v>0</v>
      </c>
      <c r="H1899">
        <v>255492</v>
      </c>
      <c r="I1899">
        <v>0</v>
      </c>
      <c r="J1899">
        <v>0</v>
      </c>
      <c r="K1899">
        <v>0</v>
      </c>
    </row>
    <row r="1900" spans="1:11" x14ac:dyDescent="0.35">
      <c r="A1900" t="s">
        <v>257</v>
      </c>
      <c r="B1900">
        <v>202015</v>
      </c>
      <c r="C1900" t="s">
        <v>301</v>
      </c>
      <c r="D1900">
        <v>32</v>
      </c>
      <c r="E1900">
        <v>0</v>
      </c>
      <c r="F1900">
        <v>0</v>
      </c>
      <c r="G1900">
        <v>0</v>
      </c>
      <c r="H1900">
        <v>255460</v>
      </c>
      <c r="I1900">
        <v>0</v>
      </c>
      <c r="J1900">
        <v>0</v>
      </c>
      <c r="K1900">
        <v>0</v>
      </c>
    </row>
    <row r="1901" spans="1:11" x14ac:dyDescent="0.35">
      <c r="A1901" t="s">
        <v>286</v>
      </c>
      <c r="B1901">
        <v>202016</v>
      </c>
      <c r="C1901" t="s">
        <v>301</v>
      </c>
      <c r="D1901">
        <v>32</v>
      </c>
      <c r="E1901">
        <v>0</v>
      </c>
      <c r="F1901">
        <v>0</v>
      </c>
      <c r="G1901">
        <v>0</v>
      </c>
      <c r="H1901">
        <v>255428</v>
      </c>
      <c r="I1901">
        <v>0</v>
      </c>
      <c r="J1901">
        <v>0</v>
      </c>
      <c r="K1901">
        <v>0</v>
      </c>
    </row>
    <row r="1902" spans="1:11" x14ac:dyDescent="0.35">
      <c r="A1902" t="s">
        <v>258</v>
      </c>
      <c r="B1902">
        <v>202017</v>
      </c>
      <c r="C1902" t="s">
        <v>301</v>
      </c>
      <c r="D1902">
        <v>23</v>
      </c>
      <c r="E1902">
        <v>0</v>
      </c>
      <c r="F1902">
        <v>0</v>
      </c>
      <c r="G1902">
        <v>0</v>
      </c>
      <c r="H1902">
        <v>255405</v>
      </c>
      <c r="I1902">
        <v>0</v>
      </c>
      <c r="J1902">
        <v>0</v>
      </c>
      <c r="K1902">
        <v>0</v>
      </c>
    </row>
    <row r="1903" spans="1:11" x14ac:dyDescent="0.35">
      <c r="A1903" t="s">
        <v>259</v>
      </c>
      <c r="B1903">
        <v>202018</v>
      </c>
      <c r="C1903" t="s">
        <v>301</v>
      </c>
      <c r="D1903">
        <v>32</v>
      </c>
      <c r="E1903">
        <v>0</v>
      </c>
      <c r="F1903">
        <v>0</v>
      </c>
      <c r="G1903">
        <v>0</v>
      </c>
      <c r="H1903">
        <v>255373</v>
      </c>
      <c r="I1903">
        <v>0</v>
      </c>
      <c r="J1903">
        <v>0</v>
      </c>
      <c r="K1903">
        <v>0</v>
      </c>
    </row>
    <row r="1904" spans="1:11" x14ac:dyDescent="0.35">
      <c r="A1904" t="s">
        <v>260</v>
      </c>
      <c r="B1904">
        <v>202019</v>
      </c>
      <c r="C1904" t="s">
        <v>301</v>
      </c>
      <c r="D1904">
        <v>24</v>
      </c>
      <c r="E1904">
        <v>0</v>
      </c>
      <c r="F1904">
        <v>0</v>
      </c>
      <c r="G1904">
        <v>0</v>
      </c>
      <c r="H1904">
        <v>255349</v>
      </c>
      <c r="I1904">
        <v>0</v>
      </c>
      <c r="J1904">
        <v>0</v>
      </c>
      <c r="K1904">
        <v>0</v>
      </c>
    </row>
    <row r="1905" spans="1:11" x14ac:dyDescent="0.35">
      <c r="A1905" t="s">
        <v>236</v>
      </c>
      <c r="B1905">
        <v>202020</v>
      </c>
      <c r="C1905" t="s">
        <v>301</v>
      </c>
      <c r="D1905">
        <v>39</v>
      </c>
      <c r="E1905">
        <v>0</v>
      </c>
      <c r="F1905">
        <v>0</v>
      </c>
      <c r="G1905">
        <v>0</v>
      </c>
      <c r="H1905">
        <v>255310</v>
      </c>
      <c r="I1905">
        <v>0</v>
      </c>
      <c r="J1905">
        <v>0</v>
      </c>
      <c r="K1905">
        <v>0</v>
      </c>
    </row>
    <row r="1906" spans="1:11" x14ac:dyDescent="0.35">
      <c r="A1906" t="s">
        <v>261</v>
      </c>
      <c r="B1906">
        <v>202021</v>
      </c>
      <c r="C1906" t="s">
        <v>301</v>
      </c>
      <c r="D1906">
        <v>19</v>
      </c>
      <c r="E1906">
        <v>0</v>
      </c>
      <c r="F1906">
        <v>0</v>
      </c>
      <c r="G1906">
        <v>0</v>
      </c>
      <c r="H1906">
        <v>255291</v>
      </c>
      <c r="I1906">
        <v>0</v>
      </c>
      <c r="J1906">
        <v>0</v>
      </c>
      <c r="K1906">
        <v>0</v>
      </c>
    </row>
    <row r="1907" spans="1:11" x14ac:dyDescent="0.35">
      <c r="A1907" t="s">
        <v>262</v>
      </c>
      <c r="B1907">
        <v>202022</v>
      </c>
      <c r="C1907" t="s">
        <v>301</v>
      </c>
      <c r="D1907">
        <v>24</v>
      </c>
      <c r="E1907">
        <v>0</v>
      </c>
      <c r="F1907">
        <v>0</v>
      </c>
      <c r="G1907">
        <v>0</v>
      </c>
      <c r="H1907">
        <v>255267</v>
      </c>
      <c r="I1907">
        <v>0</v>
      </c>
      <c r="J1907">
        <v>0</v>
      </c>
      <c r="K1907">
        <v>0</v>
      </c>
    </row>
    <row r="1908" spans="1:11" x14ac:dyDescent="0.35">
      <c r="A1908" t="s">
        <v>263</v>
      </c>
      <c r="B1908">
        <v>202023</v>
      </c>
      <c r="C1908" t="s">
        <v>301</v>
      </c>
      <c r="D1908">
        <v>22</v>
      </c>
      <c r="E1908">
        <v>0</v>
      </c>
      <c r="F1908">
        <v>0</v>
      </c>
      <c r="G1908">
        <v>0</v>
      </c>
      <c r="H1908">
        <v>255245</v>
      </c>
      <c r="I1908">
        <v>0</v>
      </c>
      <c r="J1908">
        <v>0</v>
      </c>
      <c r="K1908">
        <v>0</v>
      </c>
    </row>
    <row r="1909" spans="1:11" x14ac:dyDescent="0.35">
      <c r="A1909" t="s">
        <v>264</v>
      </c>
      <c r="B1909">
        <v>202024</v>
      </c>
      <c r="C1909" t="s">
        <v>301</v>
      </c>
      <c r="D1909">
        <v>29</v>
      </c>
      <c r="E1909">
        <v>0</v>
      </c>
      <c r="F1909">
        <v>0</v>
      </c>
      <c r="G1909">
        <v>0</v>
      </c>
      <c r="H1909">
        <v>255216</v>
      </c>
      <c r="I1909">
        <v>0</v>
      </c>
      <c r="J1909">
        <v>0</v>
      </c>
      <c r="K1909">
        <v>0</v>
      </c>
    </row>
    <row r="1910" spans="1:11" x14ac:dyDescent="0.35">
      <c r="A1910" t="s">
        <v>287</v>
      </c>
      <c r="B1910">
        <v>202025</v>
      </c>
      <c r="C1910" t="s">
        <v>301</v>
      </c>
      <c r="D1910">
        <v>31</v>
      </c>
      <c r="E1910">
        <v>0</v>
      </c>
      <c r="F1910">
        <v>0</v>
      </c>
      <c r="G1910">
        <v>0</v>
      </c>
      <c r="H1910">
        <v>255185</v>
      </c>
      <c r="I1910">
        <v>0</v>
      </c>
      <c r="J1910">
        <v>0</v>
      </c>
      <c r="K1910">
        <v>0</v>
      </c>
    </row>
    <row r="1911" spans="1:11" x14ac:dyDescent="0.35">
      <c r="A1911" t="s">
        <v>265</v>
      </c>
      <c r="B1911">
        <v>202026</v>
      </c>
      <c r="C1911" t="s">
        <v>301</v>
      </c>
      <c r="D1911">
        <v>33</v>
      </c>
      <c r="E1911">
        <v>0</v>
      </c>
      <c r="F1911">
        <v>0</v>
      </c>
      <c r="G1911">
        <v>0</v>
      </c>
      <c r="H1911">
        <v>255152</v>
      </c>
      <c r="I1911">
        <v>0</v>
      </c>
      <c r="J1911">
        <v>0</v>
      </c>
      <c r="K1911">
        <v>0</v>
      </c>
    </row>
    <row r="1912" spans="1:11" x14ac:dyDescent="0.35">
      <c r="A1912" t="s">
        <v>266</v>
      </c>
      <c r="B1912">
        <v>202027</v>
      </c>
      <c r="C1912" t="s">
        <v>301</v>
      </c>
      <c r="D1912">
        <v>30</v>
      </c>
      <c r="E1912">
        <v>0</v>
      </c>
      <c r="F1912">
        <v>0</v>
      </c>
      <c r="G1912">
        <v>0</v>
      </c>
      <c r="H1912">
        <v>255122</v>
      </c>
      <c r="I1912">
        <v>0</v>
      </c>
      <c r="J1912">
        <v>0</v>
      </c>
      <c r="K1912">
        <v>0</v>
      </c>
    </row>
    <row r="1913" spans="1:11" x14ac:dyDescent="0.35">
      <c r="A1913" t="s">
        <v>267</v>
      </c>
      <c r="B1913">
        <v>202028</v>
      </c>
      <c r="C1913" t="s">
        <v>301</v>
      </c>
      <c r="D1913">
        <v>24</v>
      </c>
      <c r="E1913">
        <v>0</v>
      </c>
      <c r="F1913">
        <v>0</v>
      </c>
      <c r="G1913">
        <v>0</v>
      </c>
      <c r="H1913">
        <v>255098</v>
      </c>
      <c r="I1913">
        <v>0</v>
      </c>
      <c r="J1913">
        <v>0</v>
      </c>
      <c r="K1913">
        <v>0</v>
      </c>
    </row>
    <row r="1914" spans="1:11" x14ac:dyDescent="0.35">
      <c r="A1914" t="s">
        <v>268</v>
      </c>
      <c r="B1914">
        <v>202029</v>
      </c>
      <c r="C1914" t="s">
        <v>301</v>
      </c>
      <c r="D1914">
        <v>27</v>
      </c>
      <c r="E1914">
        <v>0</v>
      </c>
      <c r="F1914">
        <v>0</v>
      </c>
      <c r="G1914">
        <v>0</v>
      </c>
      <c r="H1914">
        <v>255071</v>
      </c>
      <c r="I1914">
        <v>0</v>
      </c>
      <c r="J1914">
        <v>0</v>
      </c>
      <c r="K1914">
        <v>0</v>
      </c>
    </row>
    <row r="1915" spans="1:11" x14ac:dyDescent="0.35">
      <c r="A1915" t="s">
        <v>237</v>
      </c>
      <c r="B1915">
        <v>202030</v>
      </c>
      <c r="C1915" t="s">
        <v>301</v>
      </c>
      <c r="D1915">
        <v>25</v>
      </c>
      <c r="E1915">
        <v>0</v>
      </c>
      <c r="F1915">
        <v>0</v>
      </c>
      <c r="G1915">
        <v>0</v>
      </c>
      <c r="H1915">
        <v>255046</v>
      </c>
      <c r="I1915">
        <v>0</v>
      </c>
      <c r="J1915">
        <v>0</v>
      </c>
      <c r="K1915">
        <v>0</v>
      </c>
    </row>
    <row r="1916" spans="1:11" x14ac:dyDescent="0.35">
      <c r="A1916" t="s">
        <v>269</v>
      </c>
      <c r="B1916">
        <v>202031</v>
      </c>
      <c r="C1916" t="s">
        <v>301</v>
      </c>
      <c r="D1916">
        <v>31</v>
      </c>
      <c r="E1916">
        <v>0</v>
      </c>
      <c r="F1916">
        <v>0</v>
      </c>
      <c r="G1916">
        <v>0</v>
      </c>
      <c r="H1916">
        <v>255015</v>
      </c>
      <c r="I1916">
        <v>0</v>
      </c>
      <c r="J1916">
        <v>0</v>
      </c>
      <c r="K1916">
        <v>0</v>
      </c>
    </row>
    <row r="1917" spans="1:11" x14ac:dyDescent="0.35">
      <c r="A1917" t="s">
        <v>238</v>
      </c>
      <c r="B1917">
        <v>202032</v>
      </c>
      <c r="C1917" t="s">
        <v>301</v>
      </c>
      <c r="D1917">
        <v>30</v>
      </c>
      <c r="E1917">
        <v>0</v>
      </c>
      <c r="F1917">
        <v>0</v>
      </c>
      <c r="G1917">
        <v>0</v>
      </c>
      <c r="H1917">
        <v>254985</v>
      </c>
      <c r="I1917">
        <v>0</v>
      </c>
      <c r="J1917">
        <v>0</v>
      </c>
      <c r="K1917">
        <v>0</v>
      </c>
    </row>
    <row r="1918" spans="1:11" x14ac:dyDescent="0.35">
      <c r="A1918" t="s">
        <v>270</v>
      </c>
      <c r="B1918">
        <v>202033</v>
      </c>
      <c r="C1918" t="s">
        <v>301</v>
      </c>
      <c r="D1918">
        <v>24</v>
      </c>
      <c r="E1918">
        <v>0</v>
      </c>
      <c r="F1918">
        <v>0</v>
      </c>
      <c r="G1918">
        <v>0</v>
      </c>
      <c r="H1918">
        <v>254961</v>
      </c>
      <c r="I1918">
        <v>0</v>
      </c>
      <c r="J1918">
        <v>0</v>
      </c>
      <c r="K1918">
        <v>0</v>
      </c>
    </row>
    <row r="1919" spans="1:11" x14ac:dyDescent="0.35">
      <c r="A1919" t="s">
        <v>271</v>
      </c>
      <c r="B1919">
        <v>202034</v>
      </c>
      <c r="C1919" t="s">
        <v>301</v>
      </c>
      <c r="D1919">
        <v>36</v>
      </c>
      <c r="E1919">
        <v>0</v>
      </c>
      <c r="F1919">
        <v>0</v>
      </c>
      <c r="G1919">
        <v>0</v>
      </c>
      <c r="H1919">
        <v>254925</v>
      </c>
      <c r="I1919">
        <v>0</v>
      </c>
      <c r="J1919">
        <v>0</v>
      </c>
      <c r="K1919">
        <v>0</v>
      </c>
    </row>
    <row r="1920" spans="1:11" x14ac:dyDescent="0.35">
      <c r="A1920" t="s">
        <v>272</v>
      </c>
      <c r="B1920">
        <v>202035</v>
      </c>
      <c r="C1920" t="s">
        <v>301</v>
      </c>
      <c r="D1920">
        <v>26</v>
      </c>
      <c r="E1920">
        <v>0</v>
      </c>
      <c r="F1920">
        <v>0</v>
      </c>
      <c r="G1920">
        <v>0</v>
      </c>
      <c r="H1920">
        <v>254899</v>
      </c>
      <c r="I1920">
        <v>0</v>
      </c>
      <c r="J1920">
        <v>0</v>
      </c>
      <c r="K1920">
        <v>0</v>
      </c>
    </row>
    <row r="1921" spans="1:11" x14ac:dyDescent="0.35">
      <c r="A1921" t="s">
        <v>273</v>
      </c>
      <c r="B1921">
        <v>202036</v>
      </c>
      <c r="C1921" t="s">
        <v>301</v>
      </c>
      <c r="D1921">
        <v>32</v>
      </c>
      <c r="E1921">
        <v>0</v>
      </c>
      <c r="F1921">
        <v>0</v>
      </c>
      <c r="G1921">
        <v>0</v>
      </c>
      <c r="H1921">
        <v>254867</v>
      </c>
      <c r="I1921">
        <v>0</v>
      </c>
      <c r="J1921">
        <v>0</v>
      </c>
      <c r="K1921">
        <v>0</v>
      </c>
    </row>
    <row r="1922" spans="1:11" x14ac:dyDescent="0.35">
      <c r="A1922" t="s">
        <v>274</v>
      </c>
      <c r="B1922">
        <v>202037</v>
      </c>
      <c r="C1922" t="s">
        <v>301</v>
      </c>
      <c r="D1922">
        <v>26</v>
      </c>
      <c r="E1922">
        <v>0</v>
      </c>
      <c r="F1922">
        <v>0</v>
      </c>
      <c r="G1922">
        <v>0</v>
      </c>
      <c r="H1922">
        <v>254841</v>
      </c>
      <c r="I1922">
        <v>0</v>
      </c>
      <c r="J1922">
        <v>0</v>
      </c>
      <c r="K1922">
        <v>0</v>
      </c>
    </row>
    <row r="1923" spans="1:11" x14ac:dyDescent="0.35">
      <c r="A1923" t="s">
        <v>275</v>
      </c>
      <c r="B1923">
        <v>202038</v>
      </c>
      <c r="C1923" t="s">
        <v>301</v>
      </c>
      <c r="D1923">
        <v>30</v>
      </c>
      <c r="E1923">
        <v>0</v>
      </c>
      <c r="F1923">
        <v>0</v>
      </c>
      <c r="G1923">
        <v>0</v>
      </c>
      <c r="H1923">
        <v>254811</v>
      </c>
      <c r="I1923">
        <v>0</v>
      </c>
      <c r="J1923">
        <v>0</v>
      </c>
      <c r="K1923">
        <v>0</v>
      </c>
    </row>
    <row r="1924" spans="1:11" x14ac:dyDescent="0.35">
      <c r="A1924" t="s">
        <v>276</v>
      </c>
      <c r="B1924">
        <v>202039</v>
      </c>
      <c r="C1924" t="s">
        <v>301</v>
      </c>
      <c r="D1924">
        <v>22</v>
      </c>
      <c r="E1924">
        <v>0</v>
      </c>
      <c r="F1924">
        <v>0</v>
      </c>
      <c r="G1924">
        <v>0</v>
      </c>
      <c r="H1924">
        <v>254789</v>
      </c>
      <c r="I1924">
        <v>0</v>
      </c>
      <c r="J1924">
        <v>0</v>
      </c>
      <c r="K1924">
        <v>0</v>
      </c>
    </row>
    <row r="1925" spans="1:11" x14ac:dyDescent="0.35">
      <c r="A1925" t="s">
        <v>277</v>
      </c>
      <c r="B1925">
        <v>202040</v>
      </c>
      <c r="C1925" t="s">
        <v>301</v>
      </c>
      <c r="D1925">
        <v>22</v>
      </c>
      <c r="E1925">
        <v>0</v>
      </c>
      <c r="F1925">
        <v>0</v>
      </c>
      <c r="G1925">
        <v>0</v>
      </c>
      <c r="H1925">
        <v>254767</v>
      </c>
      <c r="I1925">
        <v>0</v>
      </c>
      <c r="J1925">
        <v>0</v>
      </c>
      <c r="K1925">
        <v>0</v>
      </c>
    </row>
    <row r="1926" spans="1:11" x14ac:dyDescent="0.35">
      <c r="A1926" t="s">
        <v>278</v>
      </c>
      <c r="B1926">
        <v>202041</v>
      </c>
      <c r="C1926" t="s">
        <v>301</v>
      </c>
      <c r="D1926">
        <v>31</v>
      </c>
      <c r="E1926">
        <v>0</v>
      </c>
      <c r="F1926">
        <v>0</v>
      </c>
      <c r="G1926">
        <v>0</v>
      </c>
      <c r="H1926">
        <v>254736</v>
      </c>
      <c r="I1926">
        <v>0</v>
      </c>
      <c r="J1926">
        <v>0</v>
      </c>
      <c r="K1926">
        <v>0</v>
      </c>
    </row>
    <row r="1927" spans="1:11" x14ac:dyDescent="0.35">
      <c r="A1927" t="s">
        <v>279</v>
      </c>
      <c r="B1927">
        <v>202042</v>
      </c>
      <c r="C1927" t="s">
        <v>301</v>
      </c>
      <c r="D1927">
        <v>32</v>
      </c>
      <c r="E1927">
        <v>0</v>
      </c>
      <c r="F1927">
        <v>0</v>
      </c>
      <c r="G1927">
        <v>0</v>
      </c>
      <c r="H1927">
        <v>254704</v>
      </c>
      <c r="I1927">
        <v>0</v>
      </c>
      <c r="J1927">
        <v>0</v>
      </c>
      <c r="K1927">
        <v>0</v>
      </c>
    </row>
    <row r="1928" spans="1:11" x14ac:dyDescent="0.35">
      <c r="A1928" t="s">
        <v>280</v>
      </c>
      <c r="B1928">
        <v>202043</v>
      </c>
      <c r="C1928" t="s">
        <v>301</v>
      </c>
      <c r="D1928">
        <v>32</v>
      </c>
      <c r="E1928">
        <v>0</v>
      </c>
      <c r="F1928">
        <v>0</v>
      </c>
      <c r="G1928">
        <v>0</v>
      </c>
      <c r="H1928">
        <v>254672</v>
      </c>
      <c r="I1928">
        <v>0</v>
      </c>
      <c r="J1928">
        <v>0</v>
      </c>
      <c r="K1928">
        <v>0</v>
      </c>
    </row>
    <row r="1929" spans="1:11" x14ac:dyDescent="0.35">
      <c r="A1929" t="s">
        <v>239</v>
      </c>
      <c r="B1929">
        <v>202044</v>
      </c>
      <c r="C1929" t="s">
        <v>301</v>
      </c>
      <c r="D1929">
        <v>23</v>
      </c>
      <c r="E1929">
        <v>0</v>
      </c>
      <c r="F1929">
        <v>0</v>
      </c>
      <c r="G1929">
        <v>0</v>
      </c>
      <c r="H1929">
        <v>254649</v>
      </c>
      <c r="I1929">
        <v>0</v>
      </c>
      <c r="J1929">
        <v>0</v>
      </c>
      <c r="K1929">
        <v>0</v>
      </c>
    </row>
    <row r="1930" spans="1:11" x14ac:dyDescent="0.35">
      <c r="A1930" t="s">
        <v>240</v>
      </c>
      <c r="B1930">
        <v>202045</v>
      </c>
      <c r="C1930" t="s">
        <v>301</v>
      </c>
      <c r="D1930">
        <v>25</v>
      </c>
      <c r="E1930">
        <v>0</v>
      </c>
      <c r="F1930">
        <v>0</v>
      </c>
      <c r="G1930">
        <v>0</v>
      </c>
      <c r="H1930">
        <v>254624</v>
      </c>
      <c r="I1930">
        <v>0</v>
      </c>
      <c r="J1930">
        <v>0</v>
      </c>
      <c r="K1930">
        <v>0</v>
      </c>
    </row>
    <row r="1931" spans="1:11" x14ac:dyDescent="0.35">
      <c r="A1931" t="s">
        <v>281</v>
      </c>
      <c r="B1931">
        <v>202046</v>
      </c>
      <c r="C1931" t="s">
        <v>301</v>
      </c>
      <c r="D1931">
        <v>29</v>
      </c>
      <c r="E1931">
        <v>0</v>
      </c>
      <c r="F1931">
        <v>0</v>
      </c>
      <c r="G1931">
        <v>0</v>
      </c>
      <c r="H1931">
        <v>254595</v>
      </c>
      <c r="I1931">
        <v>0</v>
      </c>
      <c r="J1931">
        <v>0</v>
      </c>
      <c r="K1931">
        <v>0</v>
      </c>
    </row>
    <row r="1932" spans="1:11" x14ac:dyDescent="0.35">
      <c r="A1932" t="s">
        <v>282</v>
      </c>
      <c r="B1932">
        <v>202047</v>
      </c>
      <c r="C1932" t="s">
        <v>301</v>
      </c>
      <c r="D1932">
        <v>34</v>
      </c>
      <c r="E1932">
        <v>0</v>
      </c>
      <c r="F1932">
        <v>0</v>
      </c>
      <c r="G1932">
        <v>0</v>
      </c>
      <c r="H1932">
        <v>254561</v>
      </c>
      <c r="I1932">
        <v>0</v>
      </c>
      <c r="J1932">
        <v>0</v>
      </c>
      <c r="K1932">
        <v>0</v>
      </c>
    </row>
    <row r="1933" spans="1:11" x14ac:dyDescent="0.35">
      <c r="A1933" t="s">
        <v>283</v>
      </c>
      <c r="B1933">
        <v>202048</v>
      </c>
      <c r="C1933" t="s">
        <v>301</v>
      </c>
      <c r="D1933">
        <v>34</v>
      </c>
      <c r="E1933">
        <v>0</v>
      </c>
      <c r="F1933">
        <v>0</v>
      </c>
      <c r="G1933">
        <v>0</v>
      </c>
      <c r="H1933">
        <v>254527</v>
      </c>
      <c r="I1933">
        <v>0</v>
      </c>
      <c r="J1933">
        <v>0</v>
      </c>
      <c r="K1933">
        <v>0</v>
      </c>
    </row>
    <row r="1934" spans="1:11" x14ac:dyDescent="0.35">
      <c r="A1934" t="s">
        <v>241</v>
      </c>
      <c r="B1934">
        <v>202049</v>
      </c>
      <c r="C1934" t="s">
        <v>301</v>
      </c>
      <c r="D1934">
        <v>25</v>
      </c>
      <c r="E1934">
        <v>0</v>
      </c>
      <c r="F1934">
        <v>0</v>
      </c>
      <c r="G1934">
        <v>0</v>
      </c>
      <c r="H1934">
        <v>254502</v>
      </c>
      <c r="I1934">
        <v>0</v>
      </c>
      <c r="J1934">
        <v>0</v>
      </c>
      <c r="K1934">
        <v>0</v>
      </c>
    </row>
    <row r="1935" spans="1:11" x14ac:dyDescent="0.35">
      <c r="A1935" t="s">
        <v>284</v>
      </c>
      <c r="B1935">
        <v>202050</v>
      </c>
      <c r="C1935" t="s">
        <v>301</v>
      </c>
      <c r="D1935">
        <v>31</v>
      </c>
      <c r="E1935">
        <v>0</v>
      </c>
      <c r="F1935">
        <v>0</v>
      </c>
      <c r="G1935">
        <v>0</v>
      </c>
      <c r="H1935">
        <v>254471</v>
      </c>
      <c r="I1935">
        <v>0</v>
      </c>
      <c r="J1935">
        <v>0</v>
      </c>
      <c r="K1935">
        <v>0</v>
      </c>
    </row>
    <row r="1936" spans="1:11" x14ac:dyDescent="0.35">
      <c r="A1936" t="s">
        <v>242</v>
      </c>
      <c r="B1936">
        <v>202051</v>
      </c>
      <c r="C1936" t="s">
        <v>301</v>
      </c>
      <c r="D1936">
        <v>34</v>
      </c>
      <c r="E1936">
        <v>0</v>
      </c>
      <c r="F1936">
        <v>0</v>
      </c>
      <c r="G1936">
        <v>0</v>
      </c>
      <c r="H1936">
        <v>254437</v>
      </c>
      <c r="I1936">
        <v>0</v>
      </c>
      <c r="J1936">
        <v>0</v>
      </c>
      <c r="K1936">
        <v>0</v>
      </c>
    </row>
    <row r="1937" spans="1:11" x14ac:dyDescent="0.35">
      <c r="A1937" t="s">
        <v>10</v>
      </c>
      <c r="B1937">
        <v>202052</v>
      </c>
      <c r="C1937" t="s">
        <v>301</v>
      </c>
      <c r="D1937">
        <v>32</v>
      </c>
      <c r="E1937">
        <v>0</v>
      </c>
      <c r="F1937">
        <v>0</v>
      </c>
      <c r="G1937">
        <v>0</v>
      </c>
      <c r="H1937">
        <v>254405</v>
      </c>
      <c r="I1937">
        <v>177</v>
      </c>
      <c r="J1937">
        <v>177</v>
      </c>
      <c r="K1937">
        <v>0</v>
      </c>
    </row>
    <row r="1938" spans="1:11" x14ac:dyDescent="0.35">
      <c r="A1938" t="s">
        <v>32</v>
      </c>
      <c r="B1938">
        <v>202053</v>
      </c>
      <c r="C1938" t="s">
        <v>301</v>
      </c>
      <c r="D1938">
        <v>17</v>
      </c>
      <c r="E1938">
        <v>0</v>
      </c>
      <c r="F1938">
        <v>0</v>
      </c>
      <c r="G1938">
        <v>0</v>
      </c>
      <c r="H1938">
        <v>254388</v>
      </c>
      <c r="I1938">
        <v>1652</v>
      </c>
      <c r="J1938">
        <v>1652</v>
      </c>
      <c r="K1938">
        <v>0</v>
      </c>
    </row>
    <row r="1939" spans="1:11" x14ac:dyDescent="0.35">
      <c r="A1939" t="s">
        <v>33</v>
      </c>
      <c r="B1939">
        <v>202101</v>
      </c>
      <c r="C1939" t="s">
        <v>301</v>
      </c>
      <c r="D1939">
        <v>44</v>
      </c>
      <c r="E1939">
        <v>0</v>
      </c>
      <c r="F1939">
        <v>0</v>
      </c>
      <c r="G1939">
        <v>0</v>
      </c>
      <c r="H1939">
        <v>254344</v>
      </c>
      <c r="I1939">
        <v>6689</v>
      </c>
      <c r="J1939">
        <v>6686</v>
      </c>
      <c r="K1939">
        <v>3</v>
      </c>
    </row>
    <row r="1940" spans="1:11" x14ac:dyDescent="0.35">
      <c r="A1940" t="s">
        <v>34</v>
      </c>
      <c r="B1940">
        <v>202102</v>
      </c>
      <c r="C1940" t="s">
        <v>301</v>
      </c>
      <c r="D1940">
        <v>45</v>
      </c>
      <c r="E1940">
        <v>0</v>
      </c>
      <c r="F1940">
        <v>0</v>
      </c>
      <c r="G1940">
        <v>0</v>
      </c>
      <c r="H1940">
        <v>254299</v>
      </c>
      <c r="I1940">
        <v>15037</v>
      </c>
      <c r="J1940">
        <v>14870</v>
      </c>
      <c r="K1940">
        <v>167</v>
      </c>
    </row>
    <row r="1941" spans="1:11" x14ac:dyDescent="0.35">
      <c r="A1941" t="s">
        <v>35</v>
      </c>
      <c r="B1941">
        <v>202103</v>
      </c>
      <c r="C1941" t="s">
        <v>301</v>
      </c>
      <c r="D1941">
        <v>31</v>
      </c>
      <c r="E1941">
        <v>0</v>
      </c>
      <c r="F1941">
        <v>0</v>
      </c>
      <c r="G1941">
        <v>0</v>
      </c>
      <c r="H1941">
        <v>254268</v>
      </c>
      <c r="I1941">
        <v>19600</v>
      </c>
      <c r="J1941">
        <v>19181</v>
      </c>
      <c r="K1941">
        <v>419</v>
      </c>
    </row>
    <row r="1942" spans="1:11" x14ac:dyDescent="0.35">
      <c r="A1942" t="s">
        <v>36</v>
      </c>
      <c r="B1942">
        <v>202104</v>
      </c>
      <c r="C1942" t="s">
        <v>301</v>
      </c>
      <c r="D1942">
        <v>34</v>
      </c>
      <c r="E1942">
        <v>0</v>
      </c>
      <c r="F1942">
        <v>0</v>
      </c>
      <c r="G1942">
        <v>0</v>
      </c>
      <c r="H1942">
        <v>254234</v>
      </c>
      <c r="I1942">
        <v>21631</v>
      </c>
      <c r="J1942">
        <v>21133</v>
      </c>
      <c r="K1942">
        <v>498</v>
      </c>
    </row>
    <row r="1943" spans="1:11" x14ac:dyDescent="0.35">
      <c r="A1943" t="s">
        <v>37</v>
      </c>
      <c r="B1943">
        <v>202105</v>
      </c>
      <c r="C1943" t="s">
        <v>301</v>
      </c>
      <c r="D1943">
        <v>45</v>
      </c>
      <c r="E1943">
        <v>1</v>
      </c>
      <c r="F1943">
        <v>1</v>
      </c>
      <c r="G1943">
        <v>0</v>
      </c>
      <c r="H1943">
        <v>254189</v>
      </c>
      <c r="I1943">
        <v>22717</v>
      </c>
      <c r="J1943">
        <v>22020</v>
      </c>
      <c r="K1943">
        <v>697</v>
      </c>
    </row>
    <row r="1944" spans="1:11" x14ac:dyDescent="0.35">
      <c r="A1944" t="s">
        <v>38</v>
      </c>
      <c r="B1944">
        <v>202106</v>
      </c>
      <c r="C1944" t="s">
        <v>301</v>
      </c>
      <c r="D1944">
        <v>49</v>
      </c>
      <c r="E1944">
        <v>0</v>
      </c>
      <c r="F1944">
        <v>0</v>
      </c>
      <c r="G1944">
        <v>0</v>
      </c>
      <c r="H1944">
        <v>254140</v>
      </c>
      <c r="I1944">
        <v>24223</v>
      </c>
      <c r="J1944">
        <v>23077</v>
      </c>
      <c r="K1944">
        <v>1146</v>
      </c>
    </row>
    <row r="1945" spans="1:11" x14ac:dyDescent="0.35">
      <c r="A1945" t="s">
        <v>39</v>
      </c>
      <c r="B1945">
        <v>202107</v>
      </c>
      <c r="C1945" t="s">
        <v>301</v>
      </c>
      <c r="D1945">
        <v>47</v>
      </c>
      <c r="E1945">
        <v>0</v>
      </c>
      <c r="F1945">
        <v>0</v>
      </c>
      <c r="G1945">
        <v>0</v>
      </c>
      <c r="H1945">
        <v>254093</v>
      </c>
      <c r="I1945">
        <v>26064</v>
      </c>
      <c r="J1945">
        <v>24628</v>
      </c>
      <c r="K1945">
        <v>1436</v>
      </c>
    </row>
    <row r="1946" spans="1:11" x14ac:dyDescent="0.35">
      <c r="A1946" t="s">
        <v>40</v>
      </c>
      <c r="B1946">
        <v>202108</v>
      </c>
      <c r="C1946" t="s">
        <v>301</v>
      </c>
      <c r="D1946">
        <v>46</v>
      </c>
      <c r="E1946">
        <v>1</v>
      </c>
      <c r="F1946">
        <v>1</v>
      </c>
      <c r="G1946">
        <v>0</v>
      </c>
      <c r="H1946">
        <v>254047</v>
      </c>
      <c r="I1946">
        <v>28818</v>
      </c>
      <c r="J1946">
        <v>27215</v>
      </c>
      <c r="K1946">
        <v>1603</v>
      </c>
    </row>
    <row r="1947" spans="1:11" x14ac:dyDescent="0.35">
      <c r="A1947" t="s">
        <v>41</v>
      </c>
      <c r="B1947">
        <v>202109</v>
      </c>
      <c r="C1947" t="s">
        <v>301</v>
      </c>
      <c r="D1947">
        <v>52</v>
      </c>
      <c r="E1947">
        <v>1</v>
      </c>
      <c r="F1947">
        <v>1</v>
      </c>
      <c r="G1947">
        <v>0</v>
      </c>
      <c r="H1947">
        <v>253995</v>
      </c>
      <c r="I1947">
        <v>34856</v>
      </c>
      <c r="J1947">
        <v>32532</v>
      </c>
      <c r="K1947">
        <v>2324</v>
      </c>
    </row>
    <row r="1948" spans="1:11" x14ac:dyDescent="0.35">
      <c r="A1948" t="s">
        <v>42</v>
      </c>
      <c r="B1948">
        <v>202110</v>
      </c>
      <c r="C1948" t="s">
        <v>301</v>
      </c>
      <c r="D1948">
        <v>48</v>
      </c>
      <c r="E1948">
        <v>0</v>
      </c>
      <c r="F1948">
        <v>0</v>
      </c>
      <c r="G1948">
        <v>0</v>
      </c>
      <c r="H1948">
        <v>253947</v>
      </c>
      <c r="I1948">
        <v>42842</v>
      </c>
      <c r="J1948">
        <v>39326</v>
      </c>
      <c r="K1948">
        <v>3516</v>
      </c>
    </row>
    <row r="1949" spans="1:11" x14ac:dyDescent="0.35">
      <c r="A1949" t="s">
        <v>43</v>
      </c>
      <c r="B1949">
        <v>202111</v>
      </c>
      <c r="C1949" t="s">
        <v>301</v>
      </c>
      <c r="D1949">
        <v>48</v>
      </c>
      <c r="E1949">
        <v>0</v>
      </c>
      <c r="F1949">
        <v>0</v>
      </c>
      <c r="G1949">
        <v>0</v>
      </c>
      <c r="H1949">
        <v>253899</v>
      </c>
      <c r="I1949">
        <v>50300</v>
      </c>
      <c r="J1949">
        <v>44582</v>
      </c>
      <c r="K1949">
        <v>5718</v>
      </c>
    </row>
    <row r="1950" spans="1:11" x14ac:dyDescent="0.35">
      <c r="A1950" t="s">
        <v>44</v>
      </c>
      <c r="B1950">
        <v>202112</v>
      </c>
      <c r="C1950" t="s">
        <v>301</v>
      </c>
      <c r="D1950">
        <v>58</v>
      </c>
      <c r="E1950">
        <v>2</v>
      </c>
      <c r="F1950">
        <v>2</v>
      </c>
      <c r="G1950">
        <v>0</v>
      </c>
      <c r="H1950">
        <v>253841</v>
      </c>
      <c r="I1950">
        <v>56242</v>
      </c>
      <c r="J1950">
        <v>49373</v>
      </c>
      <c r="K1950">
        <v>6869</v>
      </c>
    </row>
    <row r="1951" spans="1:11" x14ac:dyDescent="0.35">
      <c r="A1951" t="s">
        <v>45</v>
      </c>
      <c r="B1951">
        <v>202113</v>
      </c>
      <c r="C1951" t="s">
        <v>301</v>
      </c>
      <c r="D1951">
        <v>45</v>
      </c>
      <c r="E1951">
        <v>1</v>
      </c>
      <c r="F1951">
        <v>1</v>
      </c>
      <c r="G1951">
        <v>0</v>
      </c>
      <c r="H1951">
        <v>253796</v>
      </c>
      <c r="I1951">
        <v>60817</v>
      </c>
      <c r="J1951">
        <v>52773</v>
      </c>
      <c r="K1951">
        <v>8044</v>
      </c>
    </row>
    <row r="1952" spans="1:11" x14ac:dyDescent="0.35">
      <c r="A1952" t="s">
        <v>46</v>
      </c>
      <c r="B1952">
        <v>202114</v>
      </c>
      <c r="C1952" t="s">
        <v>301</v>
      </c>
      <c r="D1952">
        <v>38</v>
      </c>
      <c r="E1952">
        <v>1</v>
      </c>
      <c r="F1952">
        <v>1</v>
      </c>
      <c r="G1952">
        <v>0</v>
      </c>
      <c r="H1952">
        <v>253758</v>
      </c>
      <c r="I1952">
        <v>66721</v>
      </c>
      <c r="J1952">
        <v>58059</v>
      </c>
      <c r="K1952">
        <v>8662</v>
      </c>
    </row>
    <row r="1953" spans="1:11" x14ac:dyDescent="0.35">
      <c r="A1953" t="s">
        <v>47</v>
      </c>
      <c r="B1953">
        <v>202115</v>
      </c>
      <c r="C1953" t="s">
        <v>301</v>
      </c>
      <c r="D1953">
        <v>35</v>
      </c>
      <c r="E1953">
        <v>1</v>
      </c>
      <c r="F1953">
        <v>1</v>
      </c>
      <c r="G1953">
        <v>0</v>
      </c>
      <c r="H1953">
        <v>253723</v>
      </c>
      <c r="I1953">
        <v>78130</v>
      </c>
      <c r="J1953">
        <v>68598</v>
      </c>
      <c r="K1953">
        <v>9532</v>
      </c>
    </row>
    <row r="1954" spans="1:11" x14ac:dyDescent="0.35">
      <c r="A1954" t="s">
        <v>48</v>
      </c>
      <c r="B1954">
        <v>202116</v>
      </c>
      <c r="C1954" t="s">
        <v>301</v>
      </c>
      <c r="D1954">
        <v>34</v>
      </c>
      <c r="E1954">
        <v>1</v>
      </c>
      <c r="F1954">
        <v>1</v>
      </c>
      <c r="G1954">
        <v>0</v>
      </c>
      <c r="H1954">
        <v>253689</v>
      </c>
      <c r="I1954">
        <v>90568</v>
      </c>
      <c r="J1954">
        <v>80501</v>
      </c>
      <c r="K1954">
        <v>10067</v>
      </c>
    </row>
    <row r="1955" spans="1:11" x14ac:dyDescent="0.35">
      <c r="A1955" t="s">
        <v>49</v>
      </c>
      <c r="B1955">
        <v>202117</v>
      </c>
      <c r="C1955" t="s">
        <v>301</v>
      </c>
      <c r="D1955">
        <v>37</v>
      </c>
      <c r="E1955">
        <v>3</v>
      </c>
      <c r="F1955">
        <v>3</v>
      </c>
      <c r="G1955">
        <v>0</v>
      </c>
      <c r="H1955">
        <v>253652</v>
      </c>
      <c r="I1955">
        <v>99768</v>
      </c>
      <c r="J1955">
        <v>89185</v>
      </c>
      <c r="K1955">
        <v>10583</v>
      </c>
    </row>
    <row r="1956" spans="1:11" x14ac:dyDescent="0.35">
      <c r="A1956" t="s">
        <v>50</v>
      </c>
      <c r="B1956">
        <v>202118</v>
      </c>
      <c r="C1956" t="s">
        <v>301</v>
      </c>
      <c r="D1956">
        <v>14</v>
      </c>
      <c r="E1956">
        <v>1</v>
      </c>
      <c r="F1956">
        <v>1</v>
      </c>
      <c r="G1956">
        <v>0</v>
      </c>
      <c r="H1956">
        <v>253638</v>
      </c>
      <c r="I1956">
        <v>113552</v>
      </c>
      <c r="J1956">
        <v>102256</v>
      </c>
      <c r="K1956">
        <v>11296</v>
      </c>
    </row>
    <row r="1957" spans="1:11" x14ac:dyDescent="0.35">
      <c r="A1957" t="s">
        <v>51</v>
      </c>
      <c r="B1957">
        <v>202119</v>
      </c>
      <c r="C1957" t="s">
        <v>301</v>
      </c>
      <c r="D1957">
        <v>22</v>
      </c>
      <c r="E1957">
        <v>5</v>
      </c>
      <c r="F1957">
        <v>4</v>
      </c>
      <c r="G1957">
        <v>1</v>
      </c>
      <c r="H1957">
        <v>253616</v>
      </c>
      <c r="I1957">
        <v>141974</v>
      </c>
      <c r="J1957">
        <v>129157</v>
      </c>
      <c r="K1957">
        <v>12817</v>
      </c>
    </row>
    <row r="1958" spans="1:11" x14ac:dyDescent="0.35">
      <c r="A1958" t="s">
        <v>52</v>
      </c>
      <c r="B1958">
        <v>202120</v>
      </c>
      <c r="C1958" t="s">
        <v>301</v>
      </c>
      <c r="D1958">
        <v>18</v>
      </c>
      <c r="E1958">
        <v>1</v>
      </c>
      <c r="F1958">
        <v>1</v>
      </c>
      <c r="G1958">
        <v>0</v>
      </c>
      <c r="H1958">
        <v>253598</v>
      </c>
      <c r="I1958">
        <v>243885</v>
      </c>
      <c r="J1958">
        <v>225200</v>
      </c>
      <c r="K1958">
        <v>18685</v>
      </c>
    </row>
    <row r="1959" spans="1:11" x14ac:dyDescent="0.35">
      <c r="A1959" t="s">
        <v>53</v>
      </c>
      <c r="B1959">
        <v>202121</v>
      </c>
      <c r="C1959" t="s">
        <v>301</v>
      </c>
      <c r="D1959">
        <v>26</v>
      </c>
      <c r="E1959">
        <v>2</v>
      </c>
      <c r="F1959">
        <v>2</v>
      </c>
      <c r="G1959">
        <v>0</v>
      </c>
      <c r="H1959">
        <v>253572</v>
      </c>
      <c r="I1959">
        <v>346357</v>
      </c>
      <c r="J1959">
        <v>323359</v>
      </c>
      <c r="K1959">
        <v>22998</v>
      </c>
    </row>
    <row r="1960" spans="1:11" x14ac:dyDescent="0.35">
      <c r="A1960" t="s">
        <v>54</v>
      </c>
      <c r="B1960">
        <v>202122</v>
      </c>
      <c r="C1960" t="s">
        <v>301</v>
      </c>
      <c r="D1960">
        <v>23</v>
      </c>
      <c r="E1960">
        <v>4</v>
      </c>
      <c r="F1960">
        <v>4</v>
      </c>
      <c r="G1960">
        <v>0</v>
      </c>
      <c r="H1960">
        <v>253549</v>
      </c>
      <c r="I1960">
        <v>417262</v>
      </c>
      <c r="J1960">
        <v>390080</v>
      </c>
      <c r="K1960">
        <v>27182</v>
      </c>
    </row>
    <row r="1961" spans="1:11" x14ac:dyDescent="0.35">
      <c r="A1961" t="s">
        <v>55</v>
      </c>
      <c r="B1961">
        <v>202123</v>
      </c>
      <c r="C1961" t="s">
        <v>301</v>
      </c>
      <c r="D1961">
        <v>31</v>
      </c>
      <c r="E1961">
        <v>5</v>
      </c>
      <c r="F1961">
        <v>5</v>
      </c>
      <c r="G1961">
        <v>0</v>
      </c>
      <c r="H1961">
        <v>253518</v>
      </c>
      <c r="I1961">
        <v>455076</v>
      </c>
      <c r="J1961">
        <v>424557</v>
      </c>
      <c r="K1961">
        <v>30519</v>
      </c>
    </row>
    <row r="1962" spans="1:11" x14ac:dyDescent="0.35">
      <c r="A1962" t="s">
        <v>56</v>
      </c>
      <c r="B1962">
        <v>202124</v>
      </c>
      <c r="C1962" t="s">
        <v>301</v>
      </c>
      <c r="D1962">
        <v>19</v>
      </c>
      <c r="E1962">
        <v>11</v>
      </c>
      <c r="F1962">
        <v>10</v>
      </c>
      <c r="G1962">
        <v>1</v>
      </c>
      <c r="H1962">
        <v>253499</v>
      </c>
      <c r="I1962">
        <v>475243</v>
      </c>
      <c r="J1962">
        <v>442485</v>
      </c>
      <c r="K1962">
        <v>32758</v>
      </c>
    </row>
    <row r="1963" spans="1:11" x14ac:dyDescent="0.35">
      <c r="A1963" t="s">
        <v>57</v>
      </c>
      <c r="B1963">
        <v>202125</v>
      </c>
      <c r="C1963" t="s">
        <v>301</v>
      </c>
      <c r="D1963">
        <v>18</v>
      </c>
      <c r="E1963">
        <v>6</v>
      </c>
      <c r="F1963">
        <v>6</v>
      </c>
      <c r="G1963">
        <v>0</v>
      </c>
      <c r="H1963">
        <v>253481</v>
      </c>
      <c r="I1963">
        <v>487737</v>
      </c>
      <c r="J1963">
        <v>453576</v>
      </c>
      <c r="K1963">
        <v>34161</v>
      </c>
    </row>
    <row r="1964" spans="1:11" x14ac:dyDescent="0.35">
      <c r="A1964" t="s">
        <v>58</v>
      </c>
      <c r="B1964">
        <v>202126</v>
      </c>
      <c r="C1964" t="s">
        <v>301</v>
      </c>
      <c r="D1964">
        <v>20</v>
      </c>
      <c r="E1964">
        <v>3</v>
      </c>
      <c r="F1964">
        <v>3</v>
      </c>
      <c r="G1964">
        <v>0</v>
      </c>
      <c r="H1964">
        <v>253461</v>
      </c>
      <c r="I1964">
        <v>497441</v>
      </c>
      <c r="J1964">
        <v>462435</v>
      </c>
      <c r="K1964">
        <v>35006</v>
      </c>
    </row>
    <row r="1965" spans="1:11" x14ac:dyDescent="0.35">
      <c r="A1965" t="s">
        <v>59</v>
      </c>
      <c r="B1965">
        <v>202127</v>
      </c>
      <c r="C1965" t="s">
        <v>301</v>
      </c>
      <c r="D1965">
        <v>23</v>
      </c>
      <c r="E1965">
        <v>6</v>
      </c>
      <c r="F1965">
        <v>6</v>
      </c>
      <c r="G1965">
        <v>0</v>
      </c>
      <c r="H1965">
        <v>253438</v>
      </c>
      <c r="I1965">
        <v>505635</v>
      </c>
      <c r="J1965">
        <v>470301</v>
      </c>
      <c r="K1965">
        <v>35334</v>
      </c>
    </row>
    <row r="1966" spans="1:11" x14ac:dyDescent="0.35">
      <c r="A1966" t="s">
        <v>60</v>
      </c>
      <c r="B1966">
        <v>202128</v>
      </c>
      <c r="C1966" t="s">
        <v>301</v>
      </c>
      <c r="D1966">
        <v>19</v>
      </c>
      <c r="E1966">
        <v>8</v>
      </c>
      <c r="F1966">
        <v>3</v>
      </c>
      <c r="G1966">
        <v>5</v>
      </c>
      <c r="H1966">
        <v>253419</v>
      </c>
      <c r="I1966">
        <v>516748</v>
      </c>
      <c r="J1966">
        <v>480746</v>
      </c>
      <c r="K1966">
        <v>36002</v>
      </c>
    </row>
    <row r="1967" spans="1:11" x14ac:dyDescent="0.35">
      <c r="A1967" t="s">
        <v>61</v>
      </c>
      <c r="B1967">
        <v>202129</v>
      </c>
      <c r="C1967" t="s">
        <v>301</v>
      </c>
      <c r="D1967">
        <v>18</v>
      </c>
      <c r="E1967">
        <v>7</v>
      </c>
      <c r="F1967">
        <v>5</v>
      </c>
      <c r="G1967">
        <v>2</v>
      </c>
      <c r="H1967">
        <v>253401</v>
      </c>
      <c r="I1967">
        <v>524959</v>
      </c>
      <c r="J1967">
        <v>488351</v>
      </c>
      <c r="K1967">
        <v>36608</v>
      </c>
    </row>
    <row r="1968" spans="1:11" x14ac:dyDescent="0.35">
      <c r="A1968" t="s">
        <v>62</v>
      </c>
      <c r="B1968">
        <v>202130</v>
      </c>
      <c r="C1968" t="s">
        <v>301</v>
      </c>
      <c r="D1968">
        <v>19</v>
      </c>
      <c r="E1968">
        <v>12</v>
      </c>
      <c r="F1968">
        <v>11</v>
      </c>
      <c r="G1968">
        <v>1</v>
      </c>
      <c r="H1968">
        <v>253382</v>
      </c>
      <c r="I1968">
        <v>532362</v>
      </c>
      <c r="J1968">
        <v>495252</v>
      </c>
      <c r="K1968">
        <v>37110</v>
      </c>
    </row>
    <row r="1969" spans="1:11" x14ac:dyDescent="0.35">
      <c r="A1969" t="s">
        <v>63</v>
      </c>
      <c r="B1969">
        <v>202131</v>
      </c>
      <c r="C1969" t="s">
        <v>301</v>
      </c>
      <c r="D1969">
        <v>15</v>
      </c>
      <c r="E1969">
        <v>10</v>
      </c>
      <c r="F1969">
        <v>10</v>
      </c>
      <c r="G1969">
        <v>0</v>
      </c>
      <c r="H1969">
        <v>253367</v>
      </c>
      <c r="I1969">
        <v>537750</v>
      </c>
      <c r="J1969">
        <v>500244</v>
      </c>
      <c r="K1969">
        <v>37506</v>
      </c>
    </row>
    <row r="1970" spans="1:11" x14ac:dyDescent="0.35">
      <c r="A1970" t="s">
        <v>64</v>
      </c>
      <c r="B1970">
        <v>202132</v>
      </c>
      <c r="C1970" t="s">
        <v>301</v>
      </c>
      <c r="D1970">
        <v>22</v>
      </c>
      <c r="E1970">
        <v>9</v>
      </c>
      <c r="F1970">
        <v>8</v>
      </c>
      <c r="G1970">
        <v>1</v>
      </c>
      <c r="H1970">
        <v>253345</v>
      </c>
      <c r="I1970">
        <v>541156</v>
      </c>
      <c r="J1970">
        <v>503372</v>
      </c>
      <c r="K1970">
        <v>37784</v>
      </c>
    </row>
    <row r="1971" spans="1:11" x14ac:dyDescent="0.35">
      <c r="A1971" t="s">
        <v>65</v>
      </c>
      <c r="B1971">
        <v>202133</v>
      </c>
      <c r="C1971" t="s">
        <v>301</v>
      </c>
      <c r="D1971">
        <v>26</v>
      </c>
      <c r="E1971">
        <v>8</v>
      </c>
      <c r="F1971">
        <v>8</v>
      </c>
      <c r="G1971">
        <v>0</v>
      </c>
      <c r="H1971">
        <v>253319</v>
      </c>
      <c r="I1971">
        <v>544193</v>
      </c>
      <c r="J1971">
        <v>506189</v>
      </c>
      <c r="K1971">
        <v>38004</v>
      </c>
    </row>
    <row r="1972" spans="1:11" x14ac:dyDescent="0.35">
      <c r="A1972" t="s">
        <v>66</v>
      </c>
      <c r="B1972">
        <v>202134</v>
      </c>
      <c r="C1972" t="s">
        <v>301</v>
      </c>
      <c r="D1972">
        <v>12</v>
      </c>
      <c r="E1972">
        <v>10</v>
      </c>
      <c r="F1972">
        <v>9</v>
      </c>
      <c r="G1972">
        <v>1</v>
      </c>
      <c r="H1972">
        <v>253307</v>
      </c>
      <c r="I1972">
        <v>547046</v>
      </c>
      <c r="J1972">
        <v>508818</v>
      </c>
      <c r="K1972">
        <v>38228</v>
      </c>
    </row>
    <row r="1973" spans="1:11" x14ac:dyDescent="0.35">
      <c r="A1973" t="s">
        <v>67</v>
      </c>
      <c r="B1973">
        <v>202135</v>
      </c>
      <c r="C1973" t="s">
        <v>301</v>
      </c>
      <c r="D1973">
        <v>28</v>
      </c>
      <c r="E1973">
        <v>11</v>
      </c>
      <c r="F1973">
        <v>11</v>
      </c>
      <c r="G1973">
        <v>0</v>
      </c>
      <c r="H1973">
        <v>253279</v>
      </c>
      <c r="I1973">
        <v>549456</v>
      </c>
      <c r="J1973">
        <v>510955</v>
      </c>
      <c r="K1973">
        <v>38501</v>
      </c>
    </row>
    <row r="1974" spans="1:11" x14ac:dyDescent="0.35">
      <c r="A1974" t="s">
        <v>68</v>
      </c>
      <c r="B1974">
        <v>202136</v>
      </c>
      <c r="C1974" t="s">
        <v>301</v>
      </c>
      <c r="D1974">
        <v>15</v>
      </c>
      <c r="E1974">
        <v>8</v>
      </c>
      <c r="F1974">
        <v>8</v>
      </c>
      <c r="G1974">
        <v>0</v>
      </c>
      <c r="H1974">
        <v>253264</v>
      </c>
      <c r="I1974">
        <v>551351</v>
      </c>
      <c r="J1974">
        <v>512608</v>
      </c>
      <c r="K1974">
        <v>38743</v>
      </c>
    </row>
    <row r="1975" spans="1:11" x14ac:dyDescent="0.35">
      <c r="A1975" t="s">
        <v>69</v>
      </c>
      <c r="B1975">
        <v>202137</v>
      </c>
      <c r="C1975" t="s">
        <v>301</v>
      </c>
      <c r="D1975">
        <v>11</v>
      </c>
      <c r="E1975">
        <v>6</v>
      </c>
      <c r="F1975">
        <v>5</v>
      </c>
      <c r="G1975">
        <v>1</v>
      </c>
      <c r="H1975">
        <v>253253</v>
      </c>
      <c r="I1975">
        <v>552994</v>
      </c>
      <c r="J1975">
        <v>514056</v>
      </c>
      <c r="K1975">
        <v>38938</v>
      </c>
    </row>
    <row r="1976" spans="1:11" x14ac:dyDescent="0.35">
      <c r="A1976" t="s">
        <v>70</v>
      </c>
      <c r="B1976">
        <v>202138</v>
      </c>
      <c r="C1976" t="s">
        <v>301</v>
      </c>
      <c r="D1976">
        <v>17</v>
      </c>
      <c r="E1976">
        <v>10</v>
      </c>
      <c r="F1976">
        <v>9</v>
      </c>
      <c r="G1976">
        <v>1</v>
      </c>
      <c r="H1976">
        <v>253236</v>
      </c>
      <c r="I1976">
        <v>554425</v>
      </c>
      <c r="J1976">
        <v>515332</v>
      </c>
      <c r="K1976">
        <v>39093</v>
      </c>
    </row>
    <row r="1977" spans="1:11" x14ac:dyDescent="0.35">
      <c r="A1977" t="s">
        <v>71</v>
      </c>
      <c r="B1977">
        <v>202139</v>
      </c>
      <c r="C1977" t="s">
        <v>301</v>
      </c>
      <c r="D1977">
        <v>14</v>
      </c>
      <c r="E1977">
        <v>12</v>
      </c>
      <c r="F1977">
        <v>12</v>
      </c>
      <c r="G1977">
        <v>0</v>
      </c>
      <c r="H1977">
        <v>253222</v>
      </c>
      <c r="I1977">
        <v>555434</v>
      </c>
      <c r="J1977">
        <v>516224</v>
      </c>
      <c r="K1977">
        <v>39210</v>
      </c>
    </row>
    <row r="1978" spans="1:11" x14ac:dyDescent="0.35">
      <c r="A1978" t="s">
        <v>72</v>
      </c>
      <c r="B1978">
        <v>202140</v>
      </c>
      <c r="C1978" t="s">
        <v>301</v>
      </c>
      <c r="D1978">
        <v>16</v>
      </c>
      <c r="E1978">
        <v>14</v>
      </c>
      <c r="F1978">
        <v>13</v>
      </c>
      <c r="G1978">
        <v>1</v>
      </c>
      <c r="H1978">
        <v>253206</v>
      </c>
      <c r="I1978">
        <v>556588</v>
      </c>
      <c r="J1978">
        <v>517212</v>
      </c>
      <c r="K1978">
        <v>39376</v>
      </c>
    </row>
    <row r="1979" spans="1:11" x14ac:dyDescent="0.35">
      <c r="A1979" t="s">
        <v>73</v>
      </c>
      <c r="B1979">
        <v>202141</v>
      </c>
      <c r="C1979" t="s">
        <v>301</v>
      </c>
      <c r="D1979">
        <v>13</v>
      </c>
      <c r="E1979">
        <v>7</v>
      </c>
      <c r="F1979">
        <v>3</v>
      </c>
      <c r="G1979">
        <v>4</v>
      </c>
      <c r="H1979">
        <v>253193</v>
      </c>
      <c r="I1979">
        <v>557730</v>
      </c>
      <c r="J1979">
        <v>518179</v>
      </c>
      <c r="K1979">
        <v>39551</v>
      </c>
    </row>
    <row r="1980" spans="1:11" x14ac:dyDescent="0.35">
      <c r="A1980" t="s">
        <v>74</v>
      </c>
      <c r="B1980">
        <v>202142</v>
      </c>
      <c r="C1980" t="s">
        <v>301</v>
      </c>
      <c r="D1980">
        <v>20</v>
      </c>
      <c r="E1980">
        <v>11</v>
      </c>
      <c r="F1980">
        <v>8</v>
      </c>
      <c r="G1980">
        <v>3</v>
      </c>
      <c r="H1980">
        <v>253173</v>
      </c>
      <c r="I1980">
        <v>560119</v>
      </c>
      <c r="J1980">
        <v>520306</v>
      </c>
      <c r="K1980">
        <v>39813</v>
      </c>
    </row>
    <row r="1981" spans="1:11" x14ac:dyDescent="0.35">
      <c r="A1981" t="s">
        <v>75</v>
      </c>
      <c r="B1981">
        <v>202143</v>
      </c>
      <c r="C1981" t="s">
        <v>301</v>
      </c>
      <c r="D1981">
        <v>21</v>
      </c>
      <c r="E1981">
        <v>11</v>
      </c>
      <c r="F1981">
        <v>11</v>
      </c>
      <c r="G1981">
        <v>0</v>
      </c>
      <c r="H1981">
        <v>253152</v>
      </c>
      <c r="I1981">
        <v>564396</v>
      </c>
      <c r="J1981">
        <v>524153</v>
      </c>
      <c r="K1981">
        <v>40243</v>
      </c>
    </row>
    <row r="1982" spans="1:11" x14ac:dyDescent="0.35">
      <c r="A1982" t="s">
        <v>76</v>
      </c>
      <c r="B1982">
        <v>202144</v>
      </c>
      <c r="C1982" t="s">
        <v>301</v>
      </c>
      <c r="D1982">
        <v>18</v>
      </c>
      <c r="E1982">
        <v>14</v>
      </c>
      <c r="F1982">
        <v>13</v>
      </c>
      <c r="G1982">
        <v>1</v>
      </c>
      <c r="H1982">
        <v>253134</v>
      </c>
      <c r="I1982">
        <v>570966</v>
      </c>
      <c r="J1982">
        <v>530150</v>
      </c>
      <c r="K1982">
        <v>40816</v>
      </c>
    </row>
    <row r="1983" spans="1:11" x14ac:dyDescent="0.35">
      <c r="A1983" t="s">
        <v>77</v>
      </c>
      <c r="B1983">
        <v>202145</v>
      </c>
      <c r="C1983" t="s">
        <v>301</v>
      </c>
      <c r="D1983">
        <v>19</v>
      </c>
      <c r="E1983">
        <v>14</v>
      </c>
      <c r="F1983">
        <v>14</v>
      </c>
      <c r="G1983">
        <v>0</v>
      </c>
      <c r="H1983">
        <v>253115</v>
      </c>
      <c r="I1983">
        <v>576520</v>
      </c>
      <c r="J1983">
        <v>535165</v>
      </c>
      <c r="K1983">
        <v>41355</v>
      </c>
    </row>
    <row r="1984" spans="1:11" x14ac:dyDescent="0.35">
      <c r="A1984" t="s">
        <v>78</v>
      </c>
      <c r="B1984">
        <v>202146</v>
      </c>
      <c r="C1984" t="s">
        <v>301</v>
      </c>
      <c r="D1984">
        <v>15</v>
      </c>
      <c r="E1984">
        <v>9</v>
      </c>
      <c r="F1984">
        <v>9</v>
      </c>
      <c r="G1984">
        <v>0</v>
      </c>
      <c r="H1984">
        <v>253100</v>
      </c>
      <c r="I1984">
        <v>582377</v>
      </c>
      <c r="J1984">
        <v>540445</v>
      </c>
      <c r="K1984">
        <v>41932</v>
      </c>
    </row>
    <row r="1985" spans="1:11" x14ac:dyDescent="0.35">
      <c r="A1985" t="s">
        <v>79</v>
      </c>
      <c r="B1985">
        <v>202147</v>
      </c>
      <c r="C1985" t="s">
        <v>301</v>
      </c>
      <c r="D1985">
        <v>23</v>
      </c>
      <c r="E1985">
        <v>18</v>
      </c>
      <c r="F1985">
        <v>18</v>
      </c>
      <c r="G1985">
        <v>0</v>
      </c>
      <c r="H1985">
        <v>253077</v>
      </c>
      <c r="I1985">
        <v>589609</v>
      </c>
      <c r="J1985">
        <v>546971</v>
      </c>
      <c r="K1985">
        <v>42638</v>
      </c>
    </row>
    <row r="1986" spans="1:11" x14ac:dyDescent="0.35">
      <c r="A1986" t="s">
        <v>80</v>
      </c>
      <c r="B1986">
        <v>202148</v>
      </c>
      <c r="C1986" t="s">
        <v>301</v>
      </c>
      <c r="D1986">
        <v>24</v>
      </c>
      <c r="E1986">
        <v>14</v>
      </c>
      <c r="F1986">
        <v>14</v>
      </c>
      <c r="G1986">
        <v>0</v>
      </c>
      <c r="H1986">
        <v>253053</v>
      </c>
      <c r="I1986">
        <v>594018</v>
      </c>
      <c r="J1986">
        <v>550881</v>
      </c>
      <c r="K1986">
        <v>43137</v>
      </c>
    </row>
    <row r="1987" spans="1:11" x14ac:dyDescent="0.35">
      <c r="A1987" t="s">
        <v>81</v>
      </c>
      <c r="B1987">
        <v>202149</v>
      </c>
      <c r="C1987" t="s">
        <v>301</v>
      </c>
      <c r="D1987">
        <v>25</v>
      </c>
      <c r="E1987">
        <v>20</v>
      </c>
      <c r="F1987">
        <v>20</v>
      </c>
      <c r="G1987">
        <v>0</v>
      </c>
      <c r="H1987">
        <v>253028</v>
      </c>
      <c r="I1987">
        <v>596825</v>
      </c>
      <c r="J1987">
        <v>553241</v>
      </c>
      <c r="K1987">
        <v>43584</v>
      </c>
    </row>
    <row r="1988" spans="1:11" x14ac:dyDescent="0.35">
      <c r="A1988" t="s">
        <v>82</v>
      </c>
      <c r="B1988">
        <v>202150</v>
      </c>
      <c r="C1988" t="s">
        <v>301</v>
      </c>
      <c r="D1988">
        <v>24</v>
      </c>
      <c r="E1988">
        <v>16</v>
      </c>
      <c r="F1988">
        <v>14</v>
      </c>
      <c r="G1988">
        <v>2</v>
      </c>
      <c r="H1988">
        <v>253004</v>
      </c>
      <c r="I1988">
        <v>599260</v>
      </c>
      <c r="J1988">
        <v>555320</v>
      </c>
      <c r="K1988">
        <v>43940</v>
      </c>
    </row>
    <row r="1989" spans="1:11" x14ac:dyDescent="0.35">
      <c r="A1989" t="s">
        <v>83</v>
      </c>
      <c r="B1989">
        <v>202151</v>
      </c>
      <c r="C1989" t="s">
        <v>301</v>
      </c>
      <c r="D1989">
        <v>24</v>
      </c>
      <c r="E1989">
        <v>13</v>
      </c>
      <c r="F1989">
        <v>11</v>
      </c>
      <c r="G1989">
        <v>2</v>
      </c>
      <c r="H1989">
        <v>252980</v>
      </c>
      <c r="I1989">
        <v>600215</v>
      </c>
      <c r="J1989">
        <v>556122</v>
      </c>
      <c r="K1989">
        <v>44093</v>
      </c>
    </row>
    <row r="1990" spans="1:11" x14ac:dyDescent="0.35">
      <c r="A1990" t="s">
        <v>84</v>
      </c>
      <c r="B1990">
        <v>202152</v>
      </c>
      <c r="C1990" t="s">
        <v>301</v>
      </c>
      <c r="D1990">
        <v>17</v>
      </c>
      <c r="E1990">
        <v>6</v>
      </c>
      <c r="F1990">
        <v>5</v>
      </c>
      <c r="G1990">
        <v>1</v>
      </c>
      <c r="H1990">
        <v>252963</v>
      </c>
      <c r="I1990">
        <v>600920</v>
      </c>
      <c r="J1990">
        <v>556728</v>
      </c>
      <c r="K1990">
        <v>44192</v>
      </c>
    </row>
    <row r="1991" spans="1:11" x14ac:dyDescent="0.35">
      <c r="A1991" t="s">
        <v>285</v>
      </c>
      <c r="B1991">
        <v>202153</v>
      </c>
      <c r="C1991" t="s">
        <v>301</v>
      </c>
      <c r="D1991">
        <v>16</v>
      </c>
      <c r="E1991">
        <v>0</v>
      </c>
      <c r="F1991">
        <v>0</v>
      </c>
      <c r="G1991">
        <v>0</v>
      </c>
      <c r="H1991">
        <v>252947</v>
      </c>
      <c r="I1991">
        <v>601331</v>
      </c>
      <c r="J1991">
        <v>557139</v>
      </c>
      <c r="K1991">
        <v>44192</v>
      </c>
    </row>
    <row r="1992" spans="1:11" x14ac:dyDescent="0.35">
      <c r="A1992" t="s">
        <v>85</v>
      </c>
      <c r="B1992">
        <v>202201</v>
      </c>
      <c r="C1992" t="s">
        <v>301</v>
      </c>
      <c r="D1992">
        <v>19</v>
      </c>
      <c r="E1992">
        <v>18</v>
      </c>
      <c r="F1992">
        <v>16</v>
      </c>
      <c r="G1992">
        <v>2</v>
      </c>
      <c r="H1992">
        <v>252928</v>
      </c>
      <c r="I1992">
        <v>602754</v>
      </c>
      <c r="J1992">
        <v>558352</v>
      </c>
      <c r="K1992">
        <v>44402</v>
      </c>
    </row>
    <row r="1993" spans="1:11" x14ac:dyDescent="0.35">
      <c r="A1993" t="s">
        <v>86</v>
      </c>
      <c r="B1993">
        <v>202202</v>
      </c>
      <c r="C1993" t="s">
        <v>301</v>
      </c>
      <c r="D1993">
        <v>15</v>
      </c>
      <c r="E1993">
        <v>12</v>
      </c>
      <c r="F1993">
        <v>11</v>
      </c>
      <c r="G1993">
        <v>1</v>
      </c>
      <c r="H1993">
        <v>252913</v>
      </c>
      <c r="I1993">
        <v>604022</v>
      </c>
      <c r="J1993">
        <v>559442</v>
      </c>
      <c r="K1993">
        <v>44580</v>
      </c>
    </row>
    <row r="1994" spans="1:11" x14ac:dyDescent="0.35">
      <c r="A1994" t="s">
        <v>87</v>
      </c>
      <c r="B1994">
        <v>202203</v>
      </c>
      <c r="C1994" t="s">
        <v>301</v>
      </c>
      <c r="D1994">
        <v>15</v>
      </c>
      <c r="E1994">
        <v>9</v>
      </c>
      <c r="F1994">
        <v>9</v>
      </c>
      <c r="G1994">
        <v>0</v>
      </c>
      <c r="H1994">
        <v>252898</v>
      </c>
      <c r="I1994">
        <v>604923</v>
      </c>
      <c r="J1994">
        <v>560220</v>
      </c>
      <c r="K1994">
        <v>44703</v>
      </c>
    </row>
    <row r="1995" spans="1:11" x14ac:dyDescent="0.35">
      <c r="A1995" t="s">
        <v>88</v>
      </c>
      <c r="B1995">
        <v>202204</v>
      </c>
      <c r="C1995" t="s">
        <v>301</v>
      </c>
      <c r="D1995">
        <v>20</v>
      </c>
      <c r="E1995">
        <v>15</v>
      </c>
      <c r="F1995">
        <v>14</v>
      </c>
      <c r="G1995">
        <v>1</v>
      </c>
      <c r="H1995">
        <v>252878</v>
      </c>
      <c r="I1995">
        <v>605475</v>
      </c>
      <c r="J1995">
        <v>560690</v>
      </c>
      <c r="K1995">
        <v>44785</v>
      </c>
    </row>
    <row r="1996" spans="1:11" x14ac:dyDescent="0.35">
      <c r="A1996" t="s">
        <v>89</v>
      </c>
      <c r="B1996">
        <v>202205</v>
      </c>
      <c r="C1996" t="s">
        <v>301</v>
      </c>
      <c r="D1996">
        <v>20</v>
      </c>
      <c r="E1996">
        <v>12</v>
      </c>
      <c r="F1996">
        <v>10</v>
      </c>
      <c r="G1996">
        <v>2</v>
      </c>
      <c r="H1996">
        <v>252858</v>
      </c>
      <c r="I1996">
        <v>605774</v>
      </c>
      <c r="J1996">
        <v>560949</v>
      </c>
      <c r="K1996">
        <v>44825</v>
      </c>
    </row>
    <row r="1997" spans="1:11" x14ac:dyDescent="0.35">
      <c r="A1997" t="s">
        <v>90</v>
      </c>
      <c r="B1997">
        <v>202206</v>
      </c>
      <c r="C1997" t="s">
        <v>301</v>
      </c>
      <c r="D1997">
        <v>18</v>
      </c>
      <c r="E1997">
        <v>8</v>
      </c>
      <c r="F1997">
        <v>8</v>
      </c>
      <c r="G1997">
        <v>0</v>
      </c>
      <c r="H1997">
        <v>252840</v>
      </c>
      <c r="I1997">
        <v>605948</v>
      </c>
      <c r="J1997">
        <v>561089</v>
      </c>
      <c r="K1997">
        <v>44859</v>
      </c>
    </row>
    <row r="1998" spans="1:11" x14ac:dyDescent="0.35">
      <c r="A1998" t="s">
        <v>91</v>
      </c>
      <c r="B1998">
        <v>202207</v>
      </c>
      <c r="C1998" t="s">
        <v>301</v>
      </c>
      <c r="D1998">
        <v>15</v>
      </c>
      <c r="E1998">
        <v>16</v>
      </c>
      <c r="F1998">
        <v>13</v>
      </c>
      <c r="G1998">
        <v>3</v>
      </c>
      <c r="H1998">
        <v>252825</v>
      </c>
      <c r="I1998">
        <v>606043</v>
      </c>
      <c r="J1998">
        <v>561171</v>
      </c>
      <c r="K1998">
        <v>44872</v>
      </c>
    </row>
    <row r="1999" spans="1:11" x14ac:dyDescent="0.35">
      <c r="A1999" t="s">
        <v>92</v>
      </c>
      <c r="B1999">
        <v>202208</v>
      </c>
      <c r="C1999" t="s">
        <v>301</v>
      </c>
      <c r="D1999">
        <v>14</v>
      </c>
      <c r="E1999">
        <v>12</v>
      </c>
      <c r="F1999">
        <v>10</v>
      </c>
      <c r="G1999">
        <v>2</v>
      </c>
      <c r="H1999">
        <v>252811</v>
      </c>
      <c r="I1999">
        <v>606133</v>
      </c>
      <c r="J1999">
        <v>561243</v>
      </c>
      <c r="K1999">
        <v>44890</v>
      </c>
    </row>
    <row r="2000" spans="1:11" x14ac:dyDescent="0.35">
      <c r="A2000" t="s">
        <v>93</v>
      </c>
      <c r="B2000">
        <v>202209</v>
      </c>
      <c r="C2000" t="s">
        <v>301</v>
      </c>
      <c r="D2000">
        <v>18</v>
      </c>
      <c r="E2000">
        <v>11</v>
      </c>
      <c r="F2000">
        <v>11</v>
      </c>
      <c r="G2000">
        <v>0</v>
      </c>
      <c r="H2000">
        <v>252793</v>
      </c>
      <c r="I2000">
        <v>606191</v>
      </c>
      <c r="J2000">
        <v>561280</v>
      </c>
      <c r="K2000">
        <v>44911</v>
      </c>
    </row>
    <row r="2001" spans="1:11" x14ac:dyDescent="0.35">
      <c r="A2001" t="s">
        <v>94</v>
      </c>
      <c r="B2001">
        <v>202210</v>
      </c>
      <c r="C2001" t="s">
        <v>301</v>
      </c>
      <c r="D2001">
        <v>15</v>
      </c>
      <c r="E2001">
        <v>8</v>
      </c>
      <c r="F2001">
        <v>7</v>
      </c>
      <c r="G2001">
        <v>1</v>
      </c>
      <c r="H2001">
        <v>252778</v>
      </c>
      <c r="I2001">
        <v>606239</v>
      </c>
      <c r="J2001">
        <v>561314</v>
      </c>
      <c r="K2001">
        <v>44925</v>
      </c>
    </row>
    <row r="2002" spans="1:11" x14ac:dyDescent="0.35">
      <c r="A2002" t="s">
        <v>95</v>
      </c>
      <c r="B2002">
        <v>202211</v>
      </c>
      <c r="C2002" t="s">
        <v>301</v>
      </c>
      <c r="D2002">
        <v>14</v>
      </c>
      <c r="E2002">
        <v>16</v>
      </c>
      <c r="F2002">
        <v>14</v>
      </c>
      <c r="G2002">
        <v>2</v>
      </c>
      <c r="H2002">
        <v>252764</v>
      </c>
      <c r="I2002">
        <v>606266</v>
      </c>
      <c r="J2002">
        <v>561334</v>
      </c>
      <c r="K2002">
        <v>44932</v>
      </c>
    </row>
    <row r="2003" spans="1:11" x14ac:dyDescent="0.35">
      <c r="A2003" t="s">
        <v>96</v>
      </c>
      <c r="B2003">
        <v>202212</v>
      </c>
      <c r="C2003" t="s">
        <v>301</v>
      </c>
      <c r="D2003">
        <v>10</v>
      </c>
      <c r="E2003">
        <v>11</v>
      </c>
      <c r="F2003">
        <v>10</v>
      </c>
      <c r="G2003">
        <v>1</v>
      </c>
      <c r="H2003">
        <v>252754</v>
      </c>
      <c r="I2003">
        <v>606309</v>
      </c>
      <c r="J2003">
        <v>561368</v>
      </c>
      <c r="K2003">
        <v>44941</v>
      </c>
    </row>
    <row r="2004" spans="1:11" x14ac:dyDescent="0.35">
      <c r="A2004" t="s">
        <v>97</v>
      </c>
      <c r="B2004">
        <v>202213</v>
      </c>
      <c r="C2004" t="s">
        <v>301</v>
      </c>
      <c r="D2004">
        <v>19</v>
      </c>
      <c r="E2004">
        <v>15</v>
      </c>
      <c r="F2004">
        <v>12</v>
      </c>
      <c r="G2004">
        <v>3</v>
      </c>
      <c r="H2004">
        <v>252735</v>
      </c>
      <c r="I2004">
        <v>606363</v>
      </c>
      <c r="J2004">
        <v>561404</v>
      </c>
      <c r="K2004">
        <v>44959</v>
      </c>
    </row>
    <row r="2005" spans="1:11" x14ac:dyDescent="0.35">
      <c r="A2005" t="s">
        <v>98</v>
      </c>
      <c r="B2005">
        <v>202214</v>
      </c>
      <c r="C2005" t="s">
        <v>301</v>
      </c>
      <c r="D2005">
        <v>13</v>
      </c>
      <c r="E2005">
        <v>9</v>
      </c>
      <c r="F2005">
        <v>9</v>
      </c>
      <c r="G2005">
        <v>0</v>
      </c>
      <c r="H2005">
        <v>252722</v>
      </c>
      <c r="I2005">
        <v>606401</v>
      </c>
      <c r="J2005">
        <v>561434</v>
      </c>
      <c r="K2005">
        <v>44967</v>
      </c>
    </row>
    <row r="2006" spans="1:11" x14ac:dyDescent="0.35">
      <c r="A2006" t="s">
        <v>99</v>
      </c>
      <c r="B2006">
        <v>202215</v>
      </c>
      <c r="C2006" t="s">
        <v>301</v>
      </c>
      <c r="D2006">
        <v>9</v>
      </c>
      <c r="E2006">
        <v>15</v>
      </c>
      <c r="F2006">
        <v>14</v>
      </c>
      <c r="G2006">
        <v>1</v>
      </c>
      <c r="H2006">
        <v>252713</v>
      </c>
      <c r="I2006">
        <v>606428</v>
      </c>
      <c r="J2006">
        <v>561457</v>
      </c>
      <c r="K2006">
        <v>44971</v>
      </c>
    </row>
    <row r="2007" spans="1:11" x14ac:dyDescent="0.35">
      <c r="A2007" t="s">
        <v>100</v>
      </c>
      <c r="B2007">
        <v>202216</v>
      </c>
      <c r="C2007" t="s">
        <v>301</v>
      </c>
      <c r="D2007">
        <v>9</v>
      </c>
      <c r="E2007">
        <v>19</v>
      </c>
      <c r="F2007">
        <v>17</v>
      </c>
      <c r="G2007">
        <v>2</v>
      </c>
      <c r="H2007">
        <v>252704</v>
      </c>
      <c r="I2007">
        <v>606446</v>
      </c>
      <c r="J2007">
        <v>561472</v>
      </c>
      <c r="K2007">
        <v>44974</v>
      </c>
    </row>
    <row r="2008" spans="1:11" x14ac:dyDescent="0.35">
      <c r="A2008" t="s">
        <v>101</v>
      </c>
      <c r="B2008">
        <v>202217</v>
      </c>
      <c r="C2008" t="s">
        <v>301</v>
      </c>
      <c r="D2008">
        <v>15</v>
      </c>
      <c r="E2008">
        <v>15</v>
      </c>
      <c r="F2008">
        <v>14</v>
      </c>
      <c r="G2008">
        <v>1</v>
      </c>
      <c r="H2008">
        <v>252689</v>
      </c>
      <c r="I2008">
        <v>606472</v>
      </c>
      <c r="J2008">
        <v>561490</v>
      </c>
      <c r="K2008">
        <v>44982</v>
      </c>
    </row>
    <row r="2009" spans="1:11" x14ac:dyDescent="0.35">
      <c r="A2009" t="s">
        <v>102</v>
      </c>
      <c r="B2009">
        <v>202218</v>
      </c>
      <c r="C2009" t="s">
        <v>301</v>
      </c>
      <c r="D2009">
        <v>20</v>
      </c>
      <c r="E2009">
        <v>17</v>
      </c>
      <c r="F2009">
        <v>13</v>
      </c>
      <c r="G2009">
        <v>4</v>
      </c>
      <c r="H2009">
        <v>252669</v>
      </c>
      <c r="I2009">
        <v>606508</v>
      </c>
      <c r="J2009">
        <v>561522</v>
      </c>
      <c r="K2009">
        <v>44986</v>
      </c>
    </row>
    <row r="2010" spans="1:11" x14ac:dyDescent="0.35">
      <c r="A2010" t="s">
        <v>103</v>
      </c>
      <c r="B2010">
        <v>202219</v>
      </c>
      <c r="C2010" t="s">
        <v>301</v>
      </c>
      <c r="D2010">
        <v>11</v>
      </c>
      <c r="E2010">
        <v>13</v>
      </c>
      <c r="F2010">
        <v>12</v>
      </c>
      <c r="G2010">
        <v>1</v>
      </c>
      <c r="H2010">
        <v>252658</v>
      </c>
      <c r="I2010">
        <v>606533</v>
      </c>
      <c r="J2010">
        <v>561544</v>
      </c>
      <c r="K2010">
        <v>44989</v>
      </c>
    </row>
    <row r="2011" spans="1:11" x14ac:dyDescent="0.35">
      <c r="A2011" t="s">
        <v>104</v>
      </c>
      <c r="B2011">
        <v>202220</v>
      </c>
      <c r="C2011" t="s">
        <v>301</v>
      </c>
      <c r="D2011">
        <v>13</v>
      </c>
      <c r="E2011">
        <v>15</v>
      </c>
      <c r="F2011">
        <v>12</v>
      </c>
      <c r="G2011">
        <v>3</v>
      </c>
      <c r="H2011">
        <v>252645</v>
      </c>
      <c r="I2011">
        <v>606547</v>
      </c>
      <c r="J2011">
        <v>561556</v>
      </c>
      <c r="K2011">
        <v>44991</v>
      </c>
    </row>
    <row r="2012" spans="1:11" x14ac:dyDescent="0.35">
      <c r="A2012" t="s">
        <v>105</v>
      </c>
      <c r="B2012">
        <v>202221</v>
      </c>
      <c r="C2012" t="s">
        <v>301</v>
      </c>
      <c r="D2012">
        <v>13</v>
      </c>
      <c r="E2012">
        <v>23</v>
      </c>
      <c r="F2012">
        <v>20</v>
      </c>
      <c r="G2012">
        <v>3</v>
      </c>
      <c r="H2012">
        <v>252632</v>
      </c>
      <c r="I2012">
        <v>606566</v>
      </c>
      <c r="J2012">
        <v>561571</v>
      </c>
      <c r="K2012">
        <v>44995</v>
      </c>
    </row>
    <row r="2013" spans="1:11" x14ac:dyDescent="0.35">
      <c r="A2013" t="s">
        <v>106</v>
      </c>
      <c r="B2013">
        <v>202222</v>
      </c>
      <c r="C2013" t="s">
        <v>301</v>
      </c>
      <c r="D2013">
        <v>6</v>
      </c>
      <c r="E2013">
        <v>13</v>
      </c>
      <c r="F2013">
        <v>12</v>
      </c>
      <c r="G2013">
        <v>1</v>
      </c>
      <c r="H2013">
        <v>252626</v>
      </c>
      <c r="I2013">
        <v>606593</v>
      </c>
      <c r="J2013">
        <v>561589</v>
      </c>
      <c r="K2013">
        <v>45004</v>
      </c>
    </row>
    <row r="2014" spans="1:11" x14ac:dyDescent="0.35">
      <c r="A2014" t="s">
        <v>107</v>
      </c>
      <c r="B2014">
        <v>202223</v>
      </c>
      <c r="C2014" t="s">
        <v>301</v>
      </c>
      <c r="D2014">
        <v>9</v>
      </c>
      <c r="E2014">
        <v>15</v>
      </c>
      <c r="F2014">
        <v>14</v>
      </c>
      <c r="G2014">
        <v>1</v>
      </c>
      <c r="H2014">
        <v>252617</v>
      </c>
      <c r="I2014">
        <v>606599</v>
      </c>
      <c r="J2014">
        <v>561593</v>
      </c>
      <c r="K2014">
        <v>45006</v>
      </c>
    </row>
    <row r="2015" spans="1:11" x14ac:dyDescent="0.35">
      <c r="A2015" t="s">
        <v>108</v>
      </c>
      <c r="B2015">
        <v>202224</v>
      </c>
      <c r="C2015" t="s">
        <v>301</v>
      </c>
      <c r="D2015">
        <v>9</v>
      </c>
      <c r="E2015">
        <v>18</v>
      </c>
      <c r="F2015">
        <v>18</v>
      </c>
      <c r="G2015">
        <v>0</v>
      </c>
      <c r="H2015">
        <v>252608</v>
      </c>
      <c r="I2015">
        <v>606605</v>
      </c>
      <c r="J2015">
        <v>561593</v>
      </c>
      <c r="K2015">
        <v>45012</v>
      </c>
    </row>
    <row r="2016" spans="1:11" x14ac:dyDescent="0.35">
      <c r="A2016" t="s">
        <v>109</v>
      </c>
      <c r="B2016">
        <v>202225</v>
      </c>
      <c r="C2016" t="s">
        <v>301</v>
      </c>
      <c r="D2016">
        <v>13</v>
      </c>
      <c r="E2016">
        <v>17</v>
      </c>
      <c r="F2016">
        <v>16</v>
      </c>
      <c r="G2016">
        <v>1</v>
      </c>
      <c r="H2016">
        <v>252595</v>
      </c>
      <c r="I2016">
        <v>606607</v>
      </c>
      <c r="J2016">
        <v>561595</v>
      </c>
      <c r="K2016">
        <v>45012</v>
      </c>
    </row>
    <row r="2017" spans="1:11" x14ac:dyDescent="0.35">
      <c r="A2017" t="s">
        <v>110</v>
      </c>
      <c r="B2017">
        <v>202226</v>
      </c>
      <c r="C2017" t="s">
        <v>301</v>
      </c>
      <c r="D2017">
        <v>22</v>
      </c>
      <c r="E2017">
        <v>20</v>
      </c>
      <c r="F2017">
        <v>18</v>
      </c>
      <c r="G2017">
        <v>2</v>
      </c>
      <c r="H2017">
        <v>252573</v>
      </c>
      <c r="I2017">
        <v>606605</v>
      </c>
      <c r="J2017">
        <v>561594</v>
      </c>
      <c r="K2017">
        <v>45011</v>
      </c>
    </row>
    <row r="2018" spans="1:11" x14ac:dyDescent="0.35">
      <c r="A2018" t="s">
        <v>111</v>
      </c>
      <c r="B2018">
        <v>202227</v>
      </c>
      <c r="C2018" t="s">
        <v>301</v>
      </c>
      <c r="D2018">
        <v>17</v>
      </c>
      <c r="E2018">
        <v>11</v>
      </c>
      <c r="F2018">
        <v>9</v>
      </c>
      <c r="G2018">
        <v>2</v>
      </c>
      <c r="H2018">
        <v>252556</v>
      </c>
      <c r="I2018">
        <v>606615</v>
      </c>
      <c r="J2018">
        <v>561601</v>
      </c>
      <c r="K2018">
        <v>45014</v>
      </c>
    </row>
    <row r="2019" spans="1:11" x14ac:dyDescent="0.35">
      <c r="A2019" t="s">
        <v>112</v>
      </c>
      <c r="B2019">
        <v>202228</v>
      </c>
      <c r="C2019" t="s">
        <v>301</v>
      </c>
      <c r="D2019">
        <v>10</v>
      </c>
      <c r="E2019">
        <v>20</v>
      </c>
      <c r="F2019">
        <v>19</v>
      </c>
      <c r="G2019">
        <v>1</v>
      </c>
      <c r="H2019">
        <v>252546</v>
      </c>
      <c r="I2019">
        <v>606635</v>
      </c>
      <c r="J2019">
        <v>561617</v>
      </c>
      <c r="K2019">
        <v>45018</v>
      </c>
    </row>
    <row r="2020" spans="1:11" x14ac:dyDescent="0.35">
      <c r="A2020" t="s">
        <v>113</v>
      </c>
      <c r="B2020">
        <v>202229</v>
      </c>
      <c r="C2020" t="s">
        <v>301</v>
      </c>
      <c r="D2020">
        <v>15</v>
      </c>
      <c r="E2020">
        <v>15</v>
      </c>
      <c r="F2020">
        <v>14</v>
      </c>
      <c r="G2020">
        <v>1</v>
      </c>
      <c r="H2020">
        <v>252531</v>
      </c>
      <c r="I2020">
        <v>606645</v>
      </c>
      <c r="J2020">
        <v>561620</v>
      </c>
      <c r="K2020">
        <v>45025</v>
      </c>
    </row>
    <row r="2021" spans="1:11" x14ac:dyDescent="0.35">
      <c r="A2021" t="s">
        <v>114</v>
      </c>
      <c r="B2021">
        <v>202230</v>
      </c>
      <c r="C2021" t="s">
        <v>301</v>
      </c>
      <c r="D2021">
        <v>19</v>
      </c>
      <c r="E2021">
        <v>15</v>
      </c>
      <c r="F2021">
        <v>10</v>
      </c>
      <c r="G2021">
        <v>5</v>
      </c>
      <c r="H2021">
        <v>252512</v>
      </c>
      <c r="I2021">
        <v>606660</v>
      </c>
      <c r="J2021">
        <v>561637</v>
      </c>
      <c r="K2021">
        <v>45023</v>
      </c>
    </row>
    <row r="2022" spans="1:11" x14ac:dyDescent="0.35">
      <c r="A2022" t="s">
        <v>115</v>
      </c>
      <c r="B2022">
        <v>202231</v>
      </c>
      <c r="C2022" t="s">
        <v>301</v>
      </c>
      <c r="D2022">
        <v>9</v>
      </c>
      <c r="E2022">
        <v>14</v>
      </c>
      <c r="F2022">
        <v>13</v>
      </c>
      <c r="G2022">
        <v>1</v>
      </c>
      <c r="H2022">
        <v>252503</v>
      </c>
      <c r="I2022">
        <v>606688</v>
      </c>
      <c r="J2022">
        <v>561657</v>
      </c>
      <c r="K2022">
        <v>45031</v>
      </c>
    </row>
    <row r="2023" spans="1:11" x14ac:dyDescent="0.35">
      <c r="A2023" t="s">
        <v>116</v>
      </c>
      <c r="B2023">
        <v>202232</v>
      </c>
      <c r="C2023" t="s">
        <v>301</v>
      </c>
      <c r="D2023">
        <v>14</v>
      </c>
      <c r="E2023">
        <v>15</v>
      </c>
      <c r="F2023">
        <v>11</v>
      </c>
      <c r="G2023">
        <v>4</v>
      </c>
      <c r="H2023">
        <v>252489</v>
      </c>
      <c r="I2023">
        <v>606704</v>
      </c>
      <c r="J2023">
        <v>561673</v>
      </c>
      <c r="K2023">
        <v>45031</v>
      </c>
    </row>
    <row r="2024" spans="1:11" x14ac:dyDescent="0.35">
      <c r="A2024" t="s">
        <v>117</v>
      </c>
      <c r="B2024">
        <v>202233</v>
      </c>
      <c r="C2024" t="s">
        <v>301</v>
      </c>
      <c r="D2024">
        <v>13</v>
      </c>
      <c r="E2024">
        <v>12</v>
      </c>
      <c r="F2024">
        <v>10</v>
      </c>
      <c r="G2024">
        <v>2</v>
      </c>
      <c r="H2024">
        <v>252476</v>
      </c>
      <c r="I2024">
        <v>606721</v>
      </c>
      <c r="J2024">
        <v>561686</v>
      </c>
      <c r="K2024">
        <v>45035</v>
      </c>
    </row>
    <row r="2025" spans="1:11" x14ac:dyDescent="0.35">
      <c r="A2025" t="s">
        <v>118</v>
      </c>
      <c r="B2025">
        <v>202234</v>
      </c>
      <c r="C2025" t="s">
        <v>301</v>
      </c>
      <c r="D2025">
        <v>14</v>
      </c>
      <c r="E2025">
        <v>16</v>
      </c>
      <c r="F2025">
        <v>14</v>
      </c>
      <c r="G2025">
        <v>2</v>
      </c>
      <c r="H2025">
        <v>252462</v>
      </c>
      <c r="I2025">
        <v>606736</v>
      </c>
      <c r="J2025">
        <v>561699</v>
      </c>
      <c r="K2025">
        <v>45037</v>
      </c>
    </row>
    <row r="2026" spans="1:11" x14ac:dyDescent="0.35">
      <c r="A2026" t="s">
        <v>119</v>
      </c>
      <c r="B2026">
        <v>202235</v>
      </c>
      <c r="C2026" t="s">
        <v>301</v>
      </c>
      <c r="D2026">
        <v>15</v>
      </c>
      <c r="E2026">
        <v>21</v>
      </c>
      <c r="F2026">
        <v>19</v>
      </c>
      <c r="G2026">
        <v>2</v>
      </c>
      <c r="H2026">
        <v>252447</v>
      </c>
      <c r="I2026">
        <v>606745</v>
      </c>
      <c r="J2026">
        <v>561701</v>
      </c>
      <c r="K2026">
        <v>45044</v>
      </c>
    </row>
    <row r="2027" spans="1:11" x14ac:dyDescent="0.35">
      <c r="A2027" t="s">
        <v>120</v>
      </c>
      <c r="B2027">
        <v>202236</v>
      </c>
      <c r="C2027" t="s">
        <v>301</v>
      </c>
      <c r="D2027">
        <v>16</v>
      </c>
      <c r="E2027">
        <v>17</v>
      </c>
      <c r="F2027">
        <v>15</v>
      </c>
      <c r="G2027">
        <v>2</v>
      </c>
      <c r="H2027">
        <v>252431</v>
      </c>
      <c r="I2027">
        <v>606758</v>
      </c>
      <c r="J2027">
        <v>561712</v>
      </c>
      <c r="K2027">
        <v>45046</v>
      </c>
    </row>
    <row r="2028" spans="1:11" x14ac:dyDescent="0.35">
      <c r="A2028" t="s">
        <v>121</v>
      </c>
      <c r="B2028">
        <v>202237</v>
      </c>
      <c r="C2028" t="s">
        <v>301</v>
      </c>
      <c r="D2028">
        <v>15</v>
      </c>
      <c r="E2028">
        <v>17</v>
      </c>
      <c r="F2028">
        <v>13</v>
      </c>
      <c r="G2028">
        <v>4</v>
      </c>
      <c r="H2028">
        <v>252416</v>
      </c>
      <c r="I2028">
        <v>606770</v>
      </c>
      <c r="J2028">
        <v>561723</v>
      </c>
      <c r="K2028">
        <v>45047</v>
      </c>
    </row>
    <row r="2029" spans="1:11" x14ac:dyDescent="0.35">
      <c r="A2029" t="s">
        <v>122</v>
      </c>
      <c r="B2029">
        <v>202238</v>
      </c>
      <c r="C2029" t="s">
        <v>301</v>
      </c>
      <c r="D2029">
        <v>15</v>
      </c>
      <c r="E2029">
        <v>19</v>
      </c>
      <c r="F2029">
        <v>19</v>
      </c>
      <c r="G2029">
        <v>0</v>
      </c>
      <c r="H2029">
        <v>252401</v>
      </c>
      <c r="I2029">
        <v>606770</v>
      </c>
      <c r="J2029">
        <v>561720</v>
      </c>
      <c r="K2029">
        <v>45050</v>
      </c>
    </row>
    <row r="2030" spans="1:11" x14ac:dyDescent="0.35">
      <c r="A2030" t="s">
        <v>123</v>
      </c>
      <c r="B2030">
        <v>202239</v>
      </c>
      <c r="C2030" t="s">
        <v>301</v>
      </c>
      <c r="D2030">
        <v>14</v>
      </c>
      <c r="E2030">
        <v>20</v>
      </c>
      <c r="F2030">
        <v>16</v>
      </c>
      <c r="G2030">
        <v>4</v>
      </c>
      <c r="H2030">
        <v>252387</v>
      </c>
      <c r="I2030">
        <v>606762</v>
      </c>
      <c r="J2030">
        <v>561715</v>
      </c>
      <c r="K2030">
        <v>45047</v>
      </c>
    </row>
    <row r="2031" spans="1:11" x14ac:dyDescent="0.35">
      <c r="A2031" t="s">
        <v>124</v>
      </c>
      <c r="B2031">
        <v>202240</v>
      </c>
      <c r="C2031" t="s">
        <v>301</v>
      </c>
      <c r="D2031">
        <v>12</v>
      </c>
      <c r="E2031">
        <v>15</v>
      </c>
      <c r="F2031">
        <v>13</v>
      </c>
      <c r="G2031">
        <v>2</v>
      </c>
      <c r="H2031">
        <v>252375</v>
      </c>
      <c r="I2031">
        <v>606766</v>
      </c>
      <c r="J2031">
        <v>561718</v>
      </c>
      <c r="K2031">
        <v>45048</v>
      </c>
    </row>
    <row r="2032" spans="1:11" x14ac:dyDescent="0.35">
      <c r="A2032" t="s">
        <v>125</v>
      </c>
      <c r="B2032">
        <v>202241</v>
      </c>
      <c r="C2032" t="s">
        <v>301</v>
      </c>
      <c r="D2032">
        <v>19</v>
      </c>
      <c r="E2032">
        <v>18</v>
      </c>
      <c r="F2032">
        <v>14</v>
      </c>
      <c r="G2032">
        <v>4</v>
      </c>
      <c r="H2032">
        <v>252356</v>
      </c>
      <c r="I2032">
        <v>606771</v>
      </c>
      <c r="J2032">
        <v>561723</v>
      </c>
      <c r="K2032">
        <v>45048</v>
      </c>
    </row>
    <row r="2033" spans="1:11" x14ac:dyDescent="0.35">
      <c r="A2033" t="s">
        <v>126</v>
      </c>
      <c r="B2033">
        <v>202242</v>
      </c>
      <c r="C2033" t="s">
        <v>301</v>
      </c>
      <c r="D2033">
        <v>14</v>
      </c>
      <c r="E2033">
        <v>19</v>
      </c>
      <c r="F2033">
        <v>17</v>
      </c>
      <c r="G2033">
        <v>2</v>
      </c>
      <c r="H2033">
        <v>252342</v>
      </c>
      <c r="I2033">
        <v>606770</v>
      </c>
      <c r="J2033">
        <v>561721</v>
      </c>
      <c r="K2033">
        <v>45049</v>
      </c>
    </row>
    <row r="2034" spans="1:11" x14ac:dyDescent="0.35">
      <c r="A2034" t="s">
        <v>127</v>
      </c>
      <c r="B2034">
        <v>202243</v>
      </c>
      <c r="C2034" t="s">
        <v>301</v>
      </c>
      <c r="D2034">
        <v>15</v>
      </c>
      <c r="E2034">
        <v>12</v>
      </c>
      <c r="F2034">
        <v>11</v>
      </c>
      <c r="G2034">
        <v>1</v>
      </c>
      <c r="H2034">
        <v>252327</v>
      </c>
      <c r="I2034">
        <v>606770</v>
      </c>
      <c r="J2034">
        <v>561720</v>
      </c>
      <c r="K2034">
        <v>45050</v>
      </c>
    </row>
    <row r="2035" spans="1:11" x14ac:dyDescent="0.35">
      <c r="A2035" t="s">
        <v>128</v>
      </c>
      <c r="B2035">
        <v>202244</v>
      </c>
      <c r="C2035" t="s">
        <v>301</v>
      </c>
      <c r="D2035">
        <v>17</v>
      </c>
      <c r="E2035">
        <v>11</v>
      </c>
      <c r="F2035">
        <v>9</v>
      </c>
      <c r="G2035">
        <v>2</v>
      </c>
      <c r="H2035">
        <v>252310</v>
      </c>
      <c r="I2035">
        <v>606772</v>
      </c>
      <c r="J2035">
        <v>561724</v>
      </c>
      <c r="K2035">
        <v>45048</v>
      </c>
    </row>
    <row r="2036" spans="1:11" x14ac:dyDescent="0.35">
      <c r="A2036" t="s">
        <v>129</v>
      </c>
      <c r="B2036">
        <v>202245</v>
      </c>
      <c r="C2036" t="s">
        <v>301</v>
      </c>
      <c r="D2036">
        <v>12</v>
      </c>
      <c r="E2036">
        <v>19</v>
      </c>
      <c r="F2036">
        <v>15</v>
      </c>
      <c r="G2036">
        <v>4</v>
      </c>
      <c r="H2036">
        <v>252298</v>
      </c>
      <c r="I2036">
        <v>606764</v>
      </c>
      <c r="J2036">
        <v>561718</v>
      </c>
      <c r="K2036">
        <v>45046</v>
      </c>
    </row>
    <row r="2037" spans="1:11" x14ac:dyDescent="0.35">
      <c r="A2037" t="s">
        <v>130</v>
      </c>
      <c r="B2037">
        <v>202246</v>
      </c>
      <c r="C2037" t="s">
        <v>301</v>
      </c>
      <c r="D2037">
        <v>11</v>
      </c>
      <c r="E2037">
        <v>15</v>
      </c>
      <c r="F2037">
        <v>13</v>
      </c>
      <c r="G2037">
        <v>2</v>
      </c>
      <c r="H2037">
        <v>252287</v>
      </c>
      <c r="I2037">
        <v>606752</v>
      </c>
      <c r="J2037">
        <v>561708</v>
      </c>
      <c r="K2037">
        <v>45044</v>
      </c>
    </row>
    <row r="2038" spans="1:11" x14ac:dyDescent="0.35">
      <c r="A2038" t="s">
        <v>131</v>
      </c>
      <c r="B2038">
        <v>202247</v>
      </c>
      <c r="C2038" t="s">
        <v>301</v>
      </c>
      <c r="D2038">
        <v>9</v>
      </c>
      <c r="E2038">
        <v>19</v>
      </c>
      <c r="F2038">
        <v>17</v>
      </c>
      <c r="G2038">
        <v>2</v>
      </c>
      <c r="H2038">
        <v>252278</v>
      </c>
      <c r="I2038">
        <v>606739</v>
      </c>
      <c r="J2038">
        <v>561697</v>
      </c>
      <c r="K2038">
        <v>45042</v>
      </c>
    </row>
    <row r="2039" spans="1:11" x14ac:dyDescent="0.35">
      <c r="A2039" t="s">
        <v>132</v>
      </c>
      <c r="B2039">
        <v>202248</v>
      </c>
      <c r="C2039" t="s">
        <v>301</v>
      </c>
      <c r="D2039">
        <v>10</v>
      </c>
      <c r="E2039">
        <v>20</v>
      </c>
      <c r="F2039">
        <v>17</v>
      </c>
      <c r="G2039">
        <v>3</v>
      </c>
      <c r="H2039">
        <v>252268</v>
      </c>
      <c r="I2039">
        <v>606729</v>
      </c>
      <c r="J2039">
        <v>561689</v>
      </c>
      <c r="K2039">
        <v>45040</v>
      </c>
    </row>
    <row r="2040" spans="1:11" x14ac:dyDescent="0.35">
      <c r="A2040" t="s">
        <v>133</v>
      </c>
      <c r="B2040">
        <v>202249</v>
      </c>
      <c r="C2040" t="s">
        <v>301</v>
      </c>
      <c r="D2040">
        <v>9</v>
      </c>
      <c r="E2040">
        <v>15</v>
      </c>
      <c r="F2040">
        <v>15</v>
      </c>
      <c r="G2040">
        <v>0</v>
      </c>
      <c r="H2040">
        <v>252259</v>
      </c>
      <c r="I2040">
        <v>606720</v>
      </c>
      <c r="J2040">
        <v>561679</v>
      </c>
      <c r="K2040">
        <v>45041</v>
      </c>
    </row>
    <row r="2041" spans="1:11" x14ac:dyDescent="0.35">
      <c r="A2041" t="s">
        <v>134</v>
      </c>
      <c r="B2041">
        <v>202250</v>
      </c>
      <c r="C2041" t="s">
        <v>301</v>
      </c>
      <c r="D2041">
        <v>12</v>
      </c>
      <c r="E2041">
        <v>20</v>
      </c>
      <c r="F2041">
        <v>16</v>
      </c>
      <c r="G2041">
        <v>4</v>
      </c>
      <c r="H2041">
        <v>252247</v>
      </c>
      <c r="I2041">
        <v>606705</v>
      </c>
      <c r="J2041">
        <v>561668</v>
      </c>
      <c r="K2041">
        <v>45037</v>
      </c>
    </row>
    <row r="2042" spans="1:11" x14ac:dyDescent="0.35">
      <c r="A2042" t="s">
        <v>151</v>
      </c>
      <c r="B2042">
        <v>202251</v>
      </c>
      <c r="C2042" t="s">
        <v>301</v>
      </c>
      <c r="D2042">
        <v>18</v>
      </c>
      <c r="E2042">
        <v>17</v>
      </c>
      <c r="F2042">
        <v>15</v>
      </c>
      <c r="G2042">
        <v>2</v>
      </c>
      <c r="H2042">
        <v>252229</v>
      </c>
      <c r="I2042">
        <v>606691</v>
      </c>
      <c r="J2042">
        <v>561656</v>
      </c>
      <c r="K2042">
        <v>45035</v>
      </c>
    </row>
    <row r="2043" spans="1:11" x14ac:dyDescent="0.35">
      <c r="A2043" t="s">
        <v>152</v>
      </c>
      <c r="B2043">
        <v>202252</v>
      </c>
      <c r="C2043" t="s">
        <v>301</v>
      </c>
      <c r="D2043">
        <v>26</v>
      </c>
      <c r="E2043">
        <v>20</v>
      </c>
      <c r="F2043">
        <v>17</v>
      </c>
      <c r="G2043">
        <v>3</v>
      </c>
      <c r="H2043">
        <v>252203</v>
      </c>
      <c r="I2043">
        <v>606698</v>
      </c>
      <c r="J2043">
        <v>561665</v>
      </c>
      <c r="K2043">
        <v>45033</v>
      </c>
    </row>
    <row r="2044" spans="1:11" x14ac:dyDescent="0.35">
      <c r="A2044" t="s">
        <v>243</v>
      </c>
      <c r="B2044">
        <v>202001</v>
      </c>
      <c r="C2044" t="s">
        <v>302</v>
      </c>
      <c r="D2044">
        <v>12</v>
      </c>
      <c r="E2044">
        <v>0</v>
      </c>
      <c r="F2044">
        <v>0</v>
      </c>
      <c r="G2044">
        <v>0</v>
      </c>
      <c r="H2044">
        <v>251508</v>
      </c>
      <c r="I2044">
        <v>0</v>
      </c>
      <c r="J2044">
        <v>0</v>
      </c>
      <c r="K2044">
        <v>0</v>
      </c>
    </row>
    <row r="2045" spans="1:11" x14ac:dyDescent="0.35">
      <c r="A2045" t="s">
        <v>244</v>
      </c>
      <c r="B2045">
        <v>202002</v>
      </c>
      <c r="C2045" t="s">
        <v>302</v>
      </c>
      <c r="D2045">
        <v>12</v>
      </c>
      <c r="E2045">
        <v>0</v>
      </c>
      <c r="F2045">
        <v>0</v>
      </c>
      <c r="G2045">
        <v>0</v>
      </c>
      <c r="H2045">
        <v>251496</v>
      </c>
      <c r="I2045">
        <v>0</v>
      </c>
      <c r="J2045">
        <v>0</v>
      </c>
      <c r="K2045">
        <v>0</v>
      </c>
    </row>
    <row r="2046" spans="1:11" x14ac:dyDescent="0.35">
      <c r="A2046" t="s">
        <v>245</v>
      </c>
      <c r="B2046">
        <v>202003</v>
      </c>
      <c r="C2046" t="s">
        <v>302</v>
      </c>
      <c r="D2046">
        <v>13</v>
      </c>
      <c r="E2046">
        <v>0</v>
      </c>
      <c r="F2046">
        <v>0</v>
      </c>
      <c r="G2046">
        <v>0</v>
      </c>
      <c r="H2046">
        <v>251483</v>
      </c>
      <c r="I2046">
        <v>0</v>
      </c>
      <c r="J2046">
        <v>0</v>
      </c>
      <c r="K2046">
        <v>0</v>
      </c>
    </row>
    <row r="2047" spans="1:11" x14ac:dyDescent="0.35">
      <c r="A2047" t="s">
        <v>246</v>
      </c>
      <c r="B2047">
        <v>202004</v>
      </c>
      <c r="C2047" t="s">
        <v>302</v>
      </c>
      <c r="D2047">
        <v>13</v>
      </c>
      <c r="E2047">
        <v>0</v>
      </c>
      <c r="F2047">
        <v>0</v>
      </c>
      <c r="G2047">
        <v>0</v>
      </c>
      <c r="H2047">
        <v>251470</v>
      </c>
      <c r="I2047">
        <v>0</v>
      </c>
      <c r="J2047">
        <v>0</v>
      </c>
      <c r="K2047">
        <v>0</v>
      </c>
    </row>
    <row r="2048" spans="1:11" x14ac:dyDescent="0.35">
      <c r="A2048" t="s">
        <v>247</v>
      </c>
      <c r="B2048">
        <v>202005</v>
      </c>
      <c r="C2048" t="s">
        <v>302</v>
      </c>
      <c r="D2048">
        <v>14</v>
      </c>
      <c r="E2048">
        <v>0</v>
      </c>
      <c r="F2048">
        <v>0</v>
      </c>
      <c r="G2048">
        <v>0</v>
      </c>
      <c r="H2048">
        <v>251456</v>
      </c>
      <c r="I2048">
        <v>0</v>
      </c>
      <c r="J2048">
        <v>0</v>
      </c>
      <c r="K2048">
        <v>0</v>
      </c>
    </row>
    <row r="2049" spans="1:11" x14ac:dyDescent="0.35">
      <c r="A2049" t="s">
        <v>248</v>
      </c>
      <c r="B2049">
        <v>202006</v>
      </c>
      <c r="C2049" t="s">
        <v>302</v>
      </c>
      <c r="D2049">
        <v>14</v>
      </c>
      <c r="E2049">
        <v>0</v>
      </c>
      <c r="F2049">
        <v>0</v>
      </c>
      <c r="G2049">
        <v>0</v>
      </c>
      <c r="H2049">
        <v>251442</v>
      </c>
      <c r="I2049">
        <v>0</v>
      </c>
      <c r="J2049">
        <v>0</v>
      </c>
      <c r="K2049">
        <v>0</v>
      </c>
    </row>
    <row r="2050" spans="1:11" x14ac:dyDescent="0.35">
      <c r="A2050" t="s">
        <v>249</v>
      </c>
      <c r="B2050">
        <v>202007</v>
      </c>
      <c r="C2050" t="s">
        <v>302</v>
      </c>
      <c r="D2050">
        <v>21</v>
      </c>
      <c r="E2050">
        <v>0</v>
      </c>
      <c r="F2050">
        <v>0</v>
      </c>
      <c r="G2050">
        <v>0</v>
      </c>
      <c r="H2050">
        <v>251421</v>
      </c>
      <c r="I2050">
        <v>0</v>
      </c>
      <c r="J2050">
        <v>0</v>
      </c>
      <c r="K2050">
        <v>0</v>
      </c>
    </row>
    <row r="2051" spans="1:11" x14ac:dyDescent="0.35">
      <c r="A2051" t="s">
        <v>250</v>
      </c>
      <c r="B2051">
        <v>202008</v>
      </c>
      <c r="C2051" t="s">
        <v>302</v>
      </c>
      <c r="D2051">
        <v>11</v>
      </c>
      <c r="E2051">
        <v>0</v>
      </c>
      <c r="F2051">
        <v>0</v>
      </c>
      <c r="G2051">
        <v>0</v>
      </c>
      <c r="H2051">
        <v>251410</v>
      </c>
      <c r="I2051">
        <v>0</v>
      </c>
      <c r="J2051">
        <v>0</v>
      </c>
      <c r="K2051">
        <v>0</v>
      </c>
    </row>
    <row r="2052" spans="1:11" x14ac:dyDescent="0.35">
      <c r="A2052" t="s">
        <v>251</v>
      </c>
      <c r="B2052">
        <v>202009</v>
      </c>
      <c r="C2052" t="s">
        <v>302</v>
      </c>
      <c r="D2052">
        <v>13</v>
      </c>
      <c r="E2052">
        <v>0</v>
      </c>
      <c r="F2052">
        <v>0</v>
      </c>
      <c r="G2052">
        <v>0</v>
      </c>
      <c r="H2052">
        <v>251397</v>
      </c>
      <c r="I2052">
        <v>0</v>
      </c>
      <c r="J2052">
        <v>0</v>
      </c>
      <c r="K2052">
        <v>0</v>
      </c>
    </row>
    <row r="2053" spans="1:11" x14ac:dyDescent="0.35">
      <c r="A2053" t="s">
        <v>252</v>
      </c>
      <c r="B2053">
        <v>202010</v>
      </c>
      <c r="C2053" t="s">
        <v>302</v>
      </c>
      <c r="D2053">
        <v>12</v>
      </c>
      <c r="E2053">
        <v>0</v>
      </c>
      <c r="F2053">
        <v>0</v>
      </c>
      <c r="G2053">
        <v>0</v>
      </c>
      <c r="H2053">
        <v>251385</v>
      </c>
      <c r="I2053">
        <v>0</v>
      </c>
      <c r="J2053">
        <v>0</v>
      </c>
      <c r="K2053">
        <v>0</v>
      </c>
    </row>
    <row r="2054" spans="1:11" x14ac:dyDescent="0.35">
      <c r="A2054" t="s">
        <v>253</v>
      </c>
      <c r="B2054">
        <v>202011</v>
      </c>
      <c r="C2054" t="s">
        <v>302</v>
      </c>
      <c r="D2054">
        <v>13</v>
      </c>
      <c r="E2054">
        <v>0</v>
      </c>
      <c r="F2054">
        <v>0</v>
      </c>
      <c r="G2054">
        <v>0</v>
      </c>
      <c r="H2054">
        <v>251372</v>
      </c>
      <c r="I2054">
        <v>0</v>
      </c>
      <c r="J2054">
        <v>0</v>
      </c>
      <c r="K2054">
        <v>0</v>
      </c>
    </row>
    <row r="2055" spans="1:11" x14ac:dyDescent="0.35">
      <c r="A2055" t="s">
        <v>254</v>
      </c>
      <c r="B2055">
        <v>202012</v>
      </c>
      <c r="C2055" t="s">
        <v>302</v>
      </c>
      <c r="D2055">
        <v>12</v>
      </c>
      <c r="E2055">
        <v>0</v>
      </c>
      <c r="F2055">
        <v>0</v>
      </c>
      <c r="G2055">
        <v>0</v>
      </c>
      <c r="H2055">
        <v>251360</v>
      </c>
      <c r="I2055">
        <v>0</v>
      </c>
      <c r="J2055">
        <v>0</v>
      </c>
      <c r="K2055">
        <v>0</v>
      </c>
    </row>
    <row r="2056" spans="1:11" x14ac:dyDescent="0.35">
      <c r="A2056" t="s">
        <v>255</v>
      </c>
      <c r="B2056">
        <v>202013</v>
      </c>
      <c r="C2056" t="s">
        <v>302</v>
      </c>
      <c r="D2056">
        <v>13</v>
      </c>
      <c r="E2056">
        <v>0</v>
      </c>
      <c r="F2056">
        <v>0</v>
      </c>
      <c r="G2056">
        <v>0</v>
      </c>
      <c r="H2056">
        <v>251347</v>
      </c>
      <c r="I2056">
        <v>0</v>
      </c>
      <c r="J2056">
        <v>0</v>
      </c>
      <c r="K2056">
        <v>0</v>
      </c>
    </row>
    <row r="2057" spans="1:11" x14ac:dyDescent="0.35">
      <c r="A2057" t="s">
        <v>256</v>
      </c>
      <c r="B2057">
        <v>202014</v>
      </c>
      <c r="C2057" t="s">
        <v>302</v>
      </c>
      <c r="D2057">
        <v>23</v>
      </c>
      <c r="E2057">
        <v>0</v>
      </c>
      <c r="F2057">
        <v>0</v>
      </c>
      <c r="G2057">
        <v>0</v>
      </c>
      <c r="H2057">
        <v>251324</v>
      </c>
      <c r="I2057">
        <v>0</v>
      </c>
      <c r="J2057">
        <v>0</v>
      </c>
      <c r="K2057">
        <v>0</v>
      </c>
    </row>
    <row r="2058" spans="1:11" x14ac:dyDescent="0.35">
      <c r="A2058" t="s">
        <v>257</v>
      </c>
      <c r="B2058">
        <v>202015</v>
      </c>
      <c r="C2058" t="s">
        <v>302</v>
      </c>
      <c r="D2058">
        <v>12</v>
      </c>
      <c r="E2058">
        <v>0</v>
      </c>
      <c r="F2058">
        <v>0</v>
      </c>
      <c r="G2058">
        <v>0</v>
      </c>
      <c r="H2058">
        <v>251312</v>
      </c>
      <c r="I2058">
        <v>0</v>
      </c>
      <c r="J2058">
        <v>0</v>
      </c>
      <c r="K2058">
        <v>0</v>
      </c>
    </row>
    <row r="2059" spans="1:11" x14ac:dyDescent="0.35">
      <c r="A2059" t="s">
        <v>286</v>
      </c>
      <c r="B2059">
        <v>202016</v>
      </c>
      <c r="C2059" t="s">
        <v>302</v>
      </c>
      <c r="D2059">
        <v>19</v>
      </c>
      <c r="E2059">
        <v>0</v>
      </c>
      <c r="F2059">
        <v>0</v>
      </c>
      <c r="G2059">
        <v>0</v>
      </c>
      <c r="H2059">
        <v>251293</v>
      </c>
      <c r="I2059">
        <v>0</v>
      </c>
      <c r="J2059">
        <v>0</v>
      </c>
      <c r="K2059">
        <v>0</v>
      </c>
    </row>
    <row r="2060" spans="1:11" x14ac:dyDescent="0.35">
      <c r="A2060" t="s">
        <v>258</v>
      </c>
      <c r="B2060">
        <v>202017</v>
      </c>
      <c r="C2060" t="s">
        <v>302</v>
      </c>
      <c r="D2060">
        <v>16</v>
      </c>
      <c r="E2060">
        <v>0</v>
      </c>
      <c r="F2060">
        <v>0</v>
      </c>
      <c r="G2060">
        <v>0</v>
      </c>
      <c r="H2060">
        <v>251277</v>
      </c>
      <c r="I2060">
        <v>0</v>
      </c>
      <c r="J2060">
        <v>0</v>
      </c>
      <c r="K2060">
        <v>0</v>
      </c>
    </row>
    <row r="2061" spans="1:11" x14ac:dyDescent="0.35">
      <c r="A2061" t="s">
        <v>259</v>
      </c>
      <c r="B2061">
        <v>202018</v>
      </c>
      <c r="C2061" t="s">
        <v>302</v>
      </c>
      <c r="D2061">
        <v>14</v>
      </c>
      <c r="E2061">
        <v>0</v>
      </c>
      <c r="F2061">
        <v>0</v>
      </c>
      <c r="G2061">
        <v>0</v>
      </c>
      <c r="H2061">
        <v>251263</v>
      </c>
      <c r="I2061">
        <v>0</v>
      </c>
      <c r="J2061">
        <v>0</v>
      </c>
      <c r="K2061">
        <v>0</v>
      </c>
    </row>
    <row r="2062" spans="1:11" x14ac:dyDescent="0.35">
      <c r="A2062" t="s">
        <v>260</v>
      </c>
      <c r="B2062">
        <v>202019</v>
      </c>
      <c r="C2062" t="s">
        <v>302</v>
      </c>
      <c r="D2062">
        <v>12</v>
      </c>
      <c r="E2062">
        <v>0</v>
      </c>
      <c r="F2062">
        <v>0</v>
      </c>
      <c r="G2062">
        <v>0</v>
      </c>
      <c r="H2062">
        <v>251251</v>
      </c>
      <c r="I2062">
        <v>0</v>
      </c>
      <c r="J2062">
        <v>0</v>
      </c>
      <c r="K2062">
        <v>0</v>
      </c>
    </row>
    <row r="2063" spans="1:11" x14ac:dyDescent="0.35">
      <c r="A2063" t="s">
        <v>236</v>
      </c>
      <c r="B2063">
        <v>202020</v>
      </c>
      <c r="C2063" t="s">
        <v>302</v>
      </c>
      <c r="D2063">
        <v>15</v>
      </c>
      <c r="E2063">
        <v>0</v>
      </c>
      <c r="F2063">
        <v>0</v>
      </c>
      <c r="G2063">
        <v>0</v>
      </c>
      <c r="H2063">
        <v>251236</v>
      </c>
      <c r="I2063">
        <v>0</v>
      </c>
      <c r="J2063">
        <v>0</v>
      </c>
      <c r="K2063">
        <v>0</v>
      </c>
    </row>
    <row r="2064" spans="1:11" x14ac:dyDescent="0.35">
      <c r="A2064" t="s">
        <v>261</v>
      </c>
      <c r="B2064">
        <v>202021</v>
      </c>
      <c r="C2064" t="s">
        <v>302</v>
      </c>
      <c r="D2064">
        <v>19</v>
      </c>
      <c r="E2064">
        <v>0</v>
      </c>
      <c r="F2064">
        <v>0</v>
      </c>
      <c r="G2064">
        <v>0</v>
      </c>
      <c r="H2064">
        <v>251217</v>
      </c>
      <c r="I2064">
        <v>0</v>
      </c>
      <c r="J2064">
        <v>0</v>
      </c>
      <c r="K2064">
        <v>0</v>
      </c>
    </row>
    <row r="2065" spans="1:11" x14ac:dyDescent="0.35">
      <c r="A2065" t="s">
        <v>262</v>
      </c>
      <c r="B2065">
        <v>202022</v>
      </c>
      <c r="C2065" t="s">
        <v>302</v>
      </c>
      <c r="D2065">
        <v>11</v>
      </c>
      <c r="E2065">
        <v>0</v>
      </c>
      <c r="F2065">
        <v>0</v>
      </c>
      <c r="G2065">
        <v>0</v>
      </c>
      <c r="H2065">
        <v>251206</v>
      </c>
      <c r="I2065">
        <v>0</v>
      </c>
      <c r="J2065">
        <v>0</v>
      </c>
      <c r="K2065">
        <v>0</v>
      </c>
    </row>
    <row r="2066" spans="1:11" x14ac:dyDescent="0.35">
      <c r="A2066" t="s">
        <v>263</v>
      </c>
      <c r="B2066">
        <v>202023</v>
      </c>
      <c r="C2066" t="s">
        <v>302</v>
      </c>
      <c r="D2066">
        <v>12</v>
      </c>
      <c r="E2066">
        <v>0</v>
      </c>
      <c r="F2066">
        <v>0</v>
      </c>
      <c r="G2066">
        <v>0</v>
      </c>
      <c r="H2066">
        <v>251194</v>
      </c>
      <c r="I2066">
        <v>0</v>
      </c>
      <c r="J2066">
        <v>0</v>
      </c>
      <c r="K2066">
        <v>0</v>
      </c>
    </row>
    <row r="2067" spans="1:11" x14ac:dyDescent="0.35">
      <c r="A2067" t="s">
        <v>264</v>
      </c>
      <c r="B2067">
        <v>202024</v>
      </c>
      <c r="C2067" t="s">
        <v>302</v>
      </c>
      <c r="D2067">
        <v>9</v>
      </c>
      <c r="E2067">
        <v>0</v>
      </c>
      <c r="F2067">
        <v>0</v>
      </c>
      <c r="G2067">
        <v>0</v>
      </c>
      <c r="H2067">
        <v>251185</v>
      </c>
      <c r="I2067">
        <v>0</v>
      </c>
      <c r="J2067">
        <v>0</v>
      </c>
      <c r="K2067">
        <v>0</v>
      </c>
    </row>
    <row r="2068" spans="1:11" x14ac:dyDescent="0.35">
      <c r="A2068" t="s">
        <v>287</v>
      </c>
      <c r="B2068">
        <v>202025</v>
      </c>
      <c r="C2068" t="s">
        <v>302</v>
      </c>
      <c r="D2068">
        <v>25</v>
      </c>
      <c r="E2068">
        <v>0</v>
      </c>
      <c r="F2068">
        <v>0</v>
      </c>
      <c r="G2068">
        <v>0</v>
      </c>
      <c r="H2068">
        <v>251160</v>
      </c>
      <c r="I2068">
        <v>0</v>
      </c>
      <c r="J2068">
        <v>0</v>
      </c>
      <c r="K2068">
        <v>0</v>
      </c>
    </row>
    <row r="2069" spans="1:11" x14ac:dyDescent="0.35">
      <c r="A2069" t="s">
        <v>265</v>
      </c>
      <c r="B2069">
        <v>202026</v>
      </c>
      <c r="C2069" t="s">
        <v>302</v>
      </c>
      <c r="D2069">
        <v>13</v>
      </c>
      <c r="E2069">
        <v>0</v>
      </c>
      <c r="F2069">
        <v>0</v>
      </c>
      <c r="G2069">
        <v>0</v>
      </c>
      <c r="H2069">
        <v>251147</v>
      </c>
      <c r="I2069">
        <v>0</v>
      </c>
      <c r="J2069">
        <v>0</v>
      </c>
      <c r="K2069">
        <v>0</v>
      </c>
    </row>
    <row r="2070" spans="1:11" x14ac:dyDescent="0.35">
      <c r="A2070" t="s">
        <v>266</v>
      </c>
      <c r="B2070">
        <v>202027</v>
      </c>
      <c r="C2070" t="s">
        <v>302</v>
      </c>
      <c r="D2070">
        <v>14</v>
      </c>
      <c r="E2070">
        <v>0</v>
      </c>
      <c r="F2070">
        <v>0</v>
      </c>
      <c r="G2070">
        <v>0</v>
      </c>
      <c r="H2070">
        <v>251133</v>
      </c>
      <c r="I2070">
        <v>0</v>
      </c>
      <c r="J2070">
        <v>0</v>
      </c>
      <c r="K2070">
        <v>0</v>
      </c>
    </row>
    <row r="2071" spans="1:11" x14ac:dyDescent="0.35">
      <c r="A2071" t="s">
        <v>267</v>
      </c>
      <c r="B2071">
        <v>202028</v>
      </c>
      <c r="C2071" t="s">
        <v>302</v>
      </c>
      <c r="D2071">
        <v>15</v>
      </c>
      <c r="E2071">
        <v>0</v>
      </c>
      <c r="F2071">
        <v>0</v>
      </c>
      <c r="G2071">
        <v>0</v>
      </c>
      <c r="H2071">
        <v>251118</v>
      </c>
      <c r="I2071">
        <v>0</v>
      </c>
      <c r="J2071">
        <v>0</v>
      </c>
      <c r="K2071">
        <v>0</v>
      </c>
    </row>
    <row r="2072" spans="1:11" x14ac:dyDescent="0.35">
      <c r="A2072" t="s">
        <v>268</v>
      </c>
      <c r="B2072">
        <v>202029</v>
      </c>
      <c r="C2072" t="s">
        <v>302</v>
      </c>
      <c r="D2072">
        <v>13</v>
      </c>
      <c r="E2072">
        <v>0</v>
      </c>
      <c r="F2072">
        <v>0</v>
      </c>
      <c r="G2072">
        <v>0</v>
      </c>
      <c r="H2072">
        <v>251105</v>
      </c>
      <c r="I2072">
        <v>0</v>
      </c>
      <c r="J2072">
        <v>0</v>
      </c>
      <c r="K2072">
        <v>0</v>
      </c>
    </row>
    <row r="2073" spans="1:11" x14ac:dyDescent="0.35">
      <c r="A2073" t="s">
        <v>237</v>
      </c>
      <c r="B2073">
        <v>202030</v>
      </c>
      <c r="C2073" t="s">
        <v>302</v>
      </c>
      <c r="D2073">
        <v>15</v>
      </c>
      <c r="E2073">
        <v>0</v>
      </c>
      <c r="F2073">
        <v>0</v>
      </c>
      <c r="G2073">
        <v>0</v>
      </c>
      <c r="H2073">
        <v>251090</v>
      </c>
      <c r="I2073">
        <v>0</v>
      </c>
      <c r="J2073">
        <v>0</v>
      </c>
      <c r="K2073">
        <v>0</v>
      </c>
    </row>
    <row r="2074" spans="1:11" x14ac:dyDescent="0.35">
      <c r="A2074" t="s">
        <v>269</v>
      </c>
      <c r="B2074">
        <v>202031</v>
      </c>
      <c r="C2074" t="s">
        <v>302</v>
      </c>
      <c r="D2074">
        <v>13</v>
      </c>
      <c r="E2074">
        <v>0</v>
      </c>
      <c r="F2074">
        <v>0</v>
      </c>
      <c r="G2074">
        <v>0</v>
      </c>
      <c r="H2074">
        <v>251077</v>
      </c>
      <c r="I2074">
        <v>0</v>
      </c>
      <c r="J2074">
        <v>0</v>
      </c>
      <c r="K2074">
        <v>0</v>
      </c>
    </row>
    <row r="2075" spans="1:11" x14ac:dyDescent="0.35">
      <c r="A2075" t="s">
        <v>238</v>
      </c>
      <c r="B2075">
        <v>202032</v>
      </c>
      <c r="C2075" t="s">
        <v>302</v>
      </c>
      <c r="D2075">
        <v>16</v>
      </c>
      <c r="E2075">
        <v>0</v>
      </c>
      <c r="F2075">
        <v>0</v>
      </c>
      <c r="G2075">
        <v>0</v>
      </c>
      <c r="H2075">
        <v>251061</v>
      </c>
      <c r="I2075">
        <v>0</v>
      </c>
      <c r="J2075">
        <v>0</v>
      </c>
      <c r="K2075">
        <v>0</v>
      </c>
    </row>
    <row r="2076" spans="1:11" x14ac:dyDescent="0.35">
      <c r="A2076" t="s">
        <v>270</v>
      </c>
      <c r="B2076">
        <v>202033</v>
      </c>
      <c r="C2076" t="s">
        <v>302</v>
      </c>
      <c r="D2076">
        <v>18</v>
      </c>
      <c r="E2076">
        <v>0</v>
      </c>
      <c r="F2076">
        <v>0</v>
      </c>
      <c r="G2076">
        <v>0</v>
      </c>
      <c r="H2076">
        <v>251043</v>
      </c>
      <c r="I2076">
        <v>0</v>
      </c>
      <c r="J2076">
        <v>0</v>
      </c>
      <c r="K2076">
        <v>0</v>
      </c>
    </row>
    <row r="2077" spans="1:11" x14ac:dyDescent="0.35">
      <c r="A2077" t="s">
        <v>271</v>
      </c>
      <c r="B2077">
        <v>202034</v>
      </c>
      <c r="C2077" t="s">
        <v>302</v>
      </c>
      <c r="D2077">
        <v>20</v>
      </c>
      <c r="E2077">
        <v>0</v>
      </c>
      <c r="F2077">
        <v>0</v>
      </c>
      <c r="G2077">
        <v>0</v>
      </c>
      <c r="H2077">
        <v>251023</v>
      </c>
      <c r="I2077">
        <v>0</v>
      </c>
      <c r="J2077">
        <v>0</v>
      </c>
      <c r="K2077">
        <v>0</v>
      </c>
    </row>
    <row r="2078" spans="1:11" x14ac:dyDescent="0.35">
      <c r="A2078" t="s">
        <v>272</v>
      </c>
      <c r="B2078">
        <v>202035</v>
      </c>
      <c r="C2078" t="s">
        <v>302</v>
      </c>
      <c r="D2078">
        <v>18</v>
      </c>
      <c r="E2078">
        <v>0</v>
      </c>
      <c r="F2078">
        <v>0</v>
      </c>
      <c r="G2078">
        <v>0</v>
      </c>
      <c r="H2078">
        <v>251005</v>
      </c>
      <c r="I2078">
        <v>0</v>
      </c>
      <c r="J2078">
        <v>0</v>
      </c>
      <c r="K2078">
        <v>0</v>
      </c>
    </row>
    <row r="2079" spans="1:11" x14ac:dyDescent="0.35">
      <c r="A2079" t="s">
        <v>273</v>
      </c>
      <c r="B2079">
        <v>202036</v>
      </c>
      <c r="C2079" t="s">
        <v>302</v>
      </c>
      <c r="D2079">
        <v>17</v>
      </c>
      <c r="E2079">
        <v>0</v>
      </c>
      <c r="F2079">
        <v>0</v>
      </c>
      <c r="G2079">
        <v>0</v>
      </c>
      <c r="H2079">
        <v>250988</v>
      </c>
      <c r="I2079">
        <v>0</v>
      </c>
      <c r="J2079">
        <v>0</v>
      </c>
      <c r="K2079">
        <v>0</v>
      </c>
    </row>
    <row r="2080" spans="1:11" x14ac:dyDescent="0.35">
      <c r="A2080" t="s">
        <v>274</v>
      </c>
      <c r="B2080">
        <v>202037</v>
      </c>
      <c r="C2080" t="s">
        <v>302</v>
      </c>
      <c r="D2080">
        <v>9</v>
      </c>
      <c r="E2080">
        <v>0</v>
      </c>
      <c r="F2080">
        <v>0</v>
      </c>
      <c r="G2080">
        <v>0</v>
      </c>
      <c r="H2080">
        <v>250979</v>
      </c>
      <c r="I2080">
        <v>0</v>
      </c>
      <c r="J2080">
        <v>0</v>
      </c>
      <c r="K2080">
        <v>0</v>
      </c>
    </row>
    <row r="2081" spans="1:11" x14ac:dyDescent="0.35">
      <c r="A2081" t="s">
        <v>275</v>
      </c>
      <c r="B2081">
        <v>202038</v>
      </c>
      <c r="C2081" t="s">
        <v>302</v>
      </c>
      <c r="D2081">
        <v>17</v>
      </c>
      <c r="E2081">
        <v>0</v>
      </c>
      <c r="F2081">
        <v>0</v>
      </c>
      <c r="G2081">
        <v>0</v>
      </c>
      <c r="H2081">
        <v>250962</v>
      </c>
      <c r="I2081">
        <v>0</v>
      </c>
      <c r="J2081">
        <v>0</v>
      </c>
      <c r="K2081">
        <v>0</v>
      </c>
    </row>
    <row r="2082" spans="1:11" x14ac:dyDescent="0.35">
      <c r="A2082" t="s">
        <v>276</v>
      </c>
      <c r="B2082">
        <v>202039</v>
      </c>
      <c r="C2082" t="s">
        <v>302</v>
      </c>
      <c r="D2082">
        <v>16</v>
      </c>
      <c r="E2082">
        <v>0</v>
      </c>
      <c r="F2082">
        <v>0</v>
      </c>
      <c r="G2082">
        <v>0</v>
      </c>
      <c r="H2082">
        <v>250946</v>
      </c>
      <c r="I2082">
        <v>0</v>
      </c>
      <c r="J2082">
        <v>0</v>
      </c>
      <c r="K2082">
        <v>0</v>
      </c>
    </row>
    <row r="2083" spans="1:11" x14ac:dyDescent="0.35">
      <c r="A2083" t="s">
        <v>277</v>
      </c>
      <c r="B2083">
        <v>202040</v>
      </c>
      <c r="C2083" t="s">
        <v>302</v>
      </c>
      <c r="D2083">
        <v>15</v>
      </c>
      <c r="E2083">
        <v>0</v>
      </c>
      <c r="F2083">
        <v>0</v>
      </c>
      <c r="G2083">
        <v>0</v>
      </c>
      <c r="H2083">
        <v>250931</v>
      </c>
      <c r="I2083">
        <v>0</v>
      </c>
      <c r="J2083">
        <v>0</v>
      </c>
      <c r="K2083">
        <v>0</v>
      </c>
    </row>
    <row r="2084" spans="1:11" x14ac:dyDescent="0.35">
      <c r="A2084" t="s">
        <v>278</v>
      </c>
      <c r="B2084">
        <v>202041</v>
      </c>
      <c r="C2084" t="s">
        <v>302</v>
      </c>
      <c r="D2084">
        <v>19</v>
      </c>
      <c r="E2084">
        <v>0</v>
      </c>
      <c r="F2084">
        <v>0</v>
      </c>
      <c r="G2084">
        <v>0</v>
      </c>
      <c r="H2084">
        <v>250912</v>
      </c>
      <c r="I2084">
        <v>0</v>
      </c>
      <c r="J2084">
        <v>0</v>
      </c>
      <c r="K2084">
        <v>0</v>
      </c>
    </row>
    <row r="2085" spans="1:11" x14ac:dyDescent="0.35">
      <c r="A2085" t="s">
        <v>279</v>
      </c>
      <c r="B2085">
        <v>202042</v>
      </c>
      <c r="C2085" t="s">
        <v>302</v>
      </c>
      <c r="D2085">
        <v>17</v>
      </c>
      <c r="E2085">
        <v>0</v>
      </c>
      <c r="F2085">
        <v>0</v>
      </c>
      <c r="G2085">
        <v>0</v>
      </c>
      <c r="H2085">
        <v>250895</v>
      </c>
      <c r="I2085">
        <v>0</v>
      </c>
      <c r="J2085">
        <v>0</v>
      </c>
      <c r="K2085">
        <v>0</v>
      </c>
    </row>
    <row r="2086" spans="1:11" x14ac:dyDescent="0.35">
      <c r="A2086" t="s">
        <v>280</v>
      </c>
      <c r="B2086">
        <v>202043</v>
      </c>
      <c r="C2086" t="s">
        <v>302</v>
      </c>
      <c r="D2086">
        <v>21</v>
      </c>
      <c r="E2086">
        <v>0</v>
      </c>
      <c r="F2086">
        <v>0</v>
      </c>
      <c r="G2086">
        <v>0</v>
      </c>
      <c r="H2086">
        <v>250874</v>
      </c>
      <c r="I2086">
        <v>0</v>
      </c>
      <c r="J2086">
        <v>0</v>
      </c>
      <c r="K2086">
        <v>0</v>
      </c>
    </row>
    <row r="2087" spans="1:11" x14ac:dyDescent="0.35">
      <c r="A2087" t="s">
        <v>239</v>
      </c>
      <c r="B2087">
        <v>202044</v>
      </c>
      <c r="C2087" t="s">
        <v>302</v>
      </c>
      <c r="D2087">
        <v>20</v>
      </c>
      <c r="E2087">
        <v>0</v>
      </c>
      <c r="F2087">
        <v>0</v>
      </c>
      <c r="G2087">
        <v>0</v>
      </c>
      <c r="H2087">
        <v>250854</v>
      </c>
      <c r="I2087">
        <v>0</v>
      </c>
      <c r="J2087">
        <v>0</v>
      </c>
      <c r="K2087">
        <v>0</v>
      </c>
    </row>
    <row r="2088" spans="1:11" x14ac:dyDescent="0.35">
      <c r="A2088" t="s">
        <v>240</v>
      </c>
      <c r="B2088">
        <v>202045</v>
      </c>
      <c r="C2088" t="s">
        <v>302</v>
      </c>
      <c r="D2088">
        <v>26</v>
      </c>
      <c r="E2088">
        <v>0</v>
      </c>
      <c r="F2088">
        <v>0</v>
      </c>
      <c r="G2088">
        <v>0</v>
      </c>
      <c r="H2088">
        <v>250828</v>
      </c>
      <c r="I2088">
        <v>0</v>
      </c>
      <c r="J2088">
        <v>0</v>
      </c>
      <c r="K2088">
        <v>0</v>
      </c>
    </row>
    <row r="2089" spans="1:11" x14ac:dyDescent="0.35">
      <c r="A2089" t="s">
        <v>281</v>
      </c>
      <c r="B2089">
        <v>202046</v>
      </c>
      <c r="C2089" t="s">
        <v>302</v>
      </c>
      <c r="D2089">
        <v>20</v>
      </c>
      <c r="E2089">
        <v>0</v>
      </c>
      <c r="F2089">
        <v>0</v>
      </c>
      <c r="G2089">
        <v>0</v>
      </c>
      <c r="H2089">
        <v>250808</v>
      </c>
      <c r="I2089">
        <v>0</v>
      </c>
      <c r="J2089">
        <v>0</v>
      </c>
      <c r="K2089">
        <v>0</v>
      </c>
    </row>
    <row r="2090" spans="1:11" x14ac:dyDescent="0.35">
      <c r="A2090" t="s">
        <v>282</v>
      </c>
      <c r="B2090">
        <v>202047</v>
      </c>
      <c r="C2090" t="s">
        <v>302</v>
      </c>
      <c r="D2090">
        <v>19</v>
      </c>
      <c r="E2090">
        <v>0</v>
      </c>
      <c r="F2090">
        <v>0</v>
      </c>
      <c r="G2090">
        <v>0</v>
      </c>
      <c r="H2090">
        <v>250789</v>
      </c>
      <c r="I2090">
        <v>0</v>
      </c>
      <c r="J2090">
        <v>0</v>
      </c>
      <c r="K2090">
        <v>0</v>
      </c>
    </row>
    <row r="2091" spans="1:11" x14ac:dyDescent="0.35">
      <c r="A2091" t="s">
        <v>283</v>
      </c>
      <c r="B2091">
        <v>202048</v>
      </c>
      <c r="C2091" t="s">
        <v>302</v>
      </c>
      <c r="D2091">
        <v>12</v>
      </c>
      <c r="E2091">
        <v>0</v>
      </c>
      <c r="F2091">
        <v>0</v>
      </c>
      <c r="G2091">
        <v>0</v>
      </c>
      <c r="H2091">
        <v>250777</v>
      </c>
      <c r="I2091">
        <v>0</v>
      </c>
      <c r="J2091">
        <v>0</v>
      </c>
      <c r="K2091">
        <v>0</v>
      </c>
    </row>
    <row r="2092" spans="1:11" x14ac:dyDescent="0.35">
      <c r="A2092" t="s">
        <v>241</v>
      </c>
      <c r="B2092">
        <v>202049</v>
      </c>
      <c r="C2092" t="s">
        <v>302</v>
      </c>
      <c r="D2092">
        <v>21</v>
      </c>
      <c r="E2092">
        <v>0</v>
      </c>
      <c r="F2092">
        <v>0</v>
      </c>
      <c r="G2092">
        <v>0</v>
      </c>
      <c r="H2092">
        <v>250756</v>
      </c>
      <c r="I2092">
        <v>0</v>
      </c>
      <c r="J2092">
        <v>0</v>
      </c>
      <c r="K2092">
        <v>0</v>
      </c>
    </row>
    <row r="2093" spans="1:11" x14ac:dyDescent="0.35">
      <c r="A2093" t="s">
        <v>284</v>
      </c>
      <c r="B2093">
        <v>202050</v>
      </c>
      <c r="C2093" t="s">
        <v>302</v>
      </c>
      <c r="D2093">
        <v>15</v>
      </c>
      <c r="E2093">
        <v>0</v>
      </c>
      <c r="F2093">
        <v>0</v>
      </c>
      <c r="G2093">
        <v>0</v>
      </c>
      <c r="H2093">
        <v>250741</v>
      </c>
      <c r="I2093">
        <v>0</v>
      </c>
      <c r="J2093">
        <v>0</v>
      </c>
      <c r="K2093">
        <v>0</v>
      </c>
    </row>
    <row r="2094" spans="1:11" x14ac:dyDescent="0.35">
      <c r="A2094" t="s">
        <v>242</v>
      </c>
      <c r="B2094">
        <v>202051</v>
      </c>
      <c r="C2094" t="s">
        <v>302</v>
      </c>
      <c r="D2094">
        <v>17</v>
      </c>
      <c r="E2094">
        <v>0</v>
      </c>
      <c r="F2094">
        <v>0</v>
      </c>
      <c r="G2094">
        <v>0</v>
      </c>
      <c r="H2094">
        <v>250724</v>
      </c>
      <c r="I2094">
        <v>0</v>
      </c>
      <c r="J2094">
        <v>0</v>
      </c>
      <c r="K2094">
        <v>0</v>
      </c>
    </row>
    <row r="2095" spans="1:11" x14ac:dyDescent="0.35">
      <c r="A2095" t="s">
        <v>10</v>
      </c>
      <c r="B2095">
        <v>202052</v>
      </c>
      <c r="C2095" t="s">
        <v>302</v>
      </c>
      <c r="D2095">
        <v>12</v>
      </c>
      <c r="E2095">
        <v>0</v>
      </c>
      <c r="F2095">
        <v>0</v>
      </c>
      <c r="G2095">
        <v>0</v>
      </c>
      <c r="H2095">
        <v>250712</v>
      </c>
      <c r="I2095">
        <v>136</v>
      </c>
      <c r="J2095">
        <v>136</v>
      </c>
      <c r="K2095">
        <v>0</v>
      </c>
    </row>
    <row r="2096" spans="1:11" x14ac:dyDescent="0.35">
      <c r="A2096" t="s">
        <v>32</v>
      </c>
      <c r="B2096">
        <v>202053</v>
      </c>
      <c r="C2096" t="s">
        <v>302</v>
      </c>
      <c r="D2096">
        <v>13</v>
      </c>
      <c r="E2096">
        <v>0</v>
      </c>
      <c r="F2096">
        <v>0</v>
      </c>
      <c r="G2096">
        <v>0</v>
      </c>
      <c r="H2096">
        <v>250699</v>
      </c>
      <c r="I2096">
        <v>1135</v>
      </c>
      <c r="J2096">
        <v>1135</v>
      </c>
      <c r="K2096">
        <v>0</v>
      </c>
    </row>
    <row r="2097" spans="1:11" x14ac:dyDescent="0.35">
      <c r="A2097" t="s">
        <v>33</v>
      </c>
      <c r="B2097">
        <v>202101</v>
      </c>
      <c r="C2097" t="s">
        <v>302</v>
      </c>
      <c r="D2097">
        <v>34</v>
      </c>
      <c r="E2097">
        <v>0</v>
      </c>
      <c r="F2097">
        <v>0</v>
      </c>
      <c r="G2097">
        <v>0</v>
      </c>
      <c r="H2097">
        <v>250665</v>
      </c>
      <c r="I2097">
        <v>4678</v>
      </c>
      <c r="J2097">
        <v>4678</v>
      </c>
      <c r="K2097">
        <v>0</v>
      </c>
    </row>
    <row r="2098" spans="1:11" x14ac:dyDescent="0.35">
      <c r="A2098" t="s">
        <v>34</v>
      </c>
      <c r="B2098">
        <v>202102</v>
      </c>
      <c r="C2098" t="s">
        <v>302</v>
      </c>
      <c r="D2098">
        <v>23</v>
      </c>
      <c r="E2098">
        <v>0</v>
      </c>
      <c r="F2098">
        <v>0</v>
      </c>
      <c r="G2098">
        <v>0</v>
      </c>
      <c r="H2098">
        <v>250642</v>
      </c>
      <c r="I2098">
        <v>10491</v>
      </c>
      <c r="J2098">
        <v>10394</v>
      </c>
      <c r="K2098">
        <v>97</v>
      </c>
    </row>
    <row r="2099" spans="1:11" x14ac:dyDescent="0.35">
      <c r="A2099" t="s">
        <v>35</v>
      </c>
      <c r="B2099">
        <v>202103</v>
      </c>
      <c r="C2099" t="s">
        <v>302</v>
      </c>
      <c r="D2099">
        <v>21</v>
      </c>
      <c r="E2099">
        <v>0</v>
      </c>
      <c r="F2099">
        <v>0</v>
      </c>
      <c r="G2099">
        <v>0</v>
      </c>
      <c r="H2099">
        <v>250621</v>
      </c>
      <c r="I2099">
        <v>13517</v>
      </c>
      <c r="J2099">
        <v>13261</v>
      </c>
      <c r="K2099">
        <v>256</v>
      </c>
    </row>
    <row r="2100" spans="1:11" x14ac:dyDescent="0.35">
      <c r="A2100" t="s">
        <v>36</v>
      </c>
      <c r="B2100">
        <v>202104</v>
      </c>
      <c r="C2100" t="s">
        <v>302</v>
      </c>
      <c r="D2100">
        <v>22</v>
      </c>
      <c r="E2100">
        <v>0</v>
      </c>
      <c r="F2100">
        <v>0</v>
      </c>
      <c r="G2100">
        <v>0</v>
      </c>
      <c r="H2100">
        <v>250599</v>
      </c>
      <c r="I2100">
        <v>14837</v>
      </c>
      <c r="J2100">
        <v>14519</v>
      </c>
      <c r="K2100">
        <v>318</v>
      </c>
    </row>
    <row r="2101" spans="1:11" x14ac:dyDescent="0.35">
      <c r="A2101" t="s">
        <v>37</v>
      </c>
      <c r="B2101">
        <v>202105</v>
      </c>
      <c r="C2101" t="s">
        <v>302</v>
      </c>
      <c r="D2101">
        <v>12</v>
      </c>
      <c r="E2101">
        <v>0</v>
      </c>
      <c r="F2101">
        <v>0</v>
      </c>
      <c r="G2101">
        <v>0</v>
      </c>
      <c r="H2101">
        <v>250587</v>
      </c>
      <c r="I2101">
        <v>15508</v>
      </c>
      <c r="J2101">
        <v>15073</v>
      </c>
      <c r="K2101">
        <v>435</v>
      </c>
    </row>
    <row r="2102" spans="1:11" x14ac:dyDescent="0.35">
      <c r="A2102" t="s">
        <v>38</v>
      </c>
      <c r="B2102">
        <v>202106</v>
      </c>
      <c r="C2102" t="s">
        <v>302</v>
      </c>
      <c r="D2102">
        <v>24</v>
      </c>
      <c r="E2102">
        <v>0</v>
      </c>
      <c r="F2102">
        <v>0</v>
      </c>
      <c r="G2102">
        <v>0</v>
      </c>
      <c r="H2102">
        <v>250563</v>
      </c>
      <c r="I2102">
        <v>16474</v>
      </c>
      <c r="J2102">
        <v>15799</v>
      </c>
      <c r="K2102">
        <v>675</v>
      </c>
    </row>
    <row r="2103" spans="1:11" x14ac:dyDescent="0.35">
      <c r="A2103" t="s">
        <v>39</v>
      </c>
      <c r="B2103">
        <v>202107</v>
      </c>
      <c r="C2103" t="s">
        <v>302</v>
      </c>
      <c r="D2103">
        <v>21</v>
      </c>
      <c r="E2103">
        <v>0</v>
      </c>
      <c r="F2103">
        <v>0</v>
      </c>
      <c r="G2103">
        <v>0</v>
      </c>
      <c r="H2103">
        <v>250542</v>
      </c>
      <c r="I2103">
        <v>17742</v>
      </c>
      <c r="J2103">
        <v>16886</v>
      </c>
      <c r="K2103">
        <v>856</v>
      </c>
    </row>
    <row r="2104" spans="1:11" x14ac:dyDescent="0.35">
      <c r="A2104" t="s">
        <v>40</v>
      </c>
      <c r="B2104">
        <v>202108</v>
      </c>
      <c r="C2104" t="s">
        <v>302</v>
      </c>
      <c r="D2104">
        <v>22</v>
      </c>
      <c r="E2104">
        <v>0</v>
      </c>
      <c r="F2104">
        <v>0</v>
      </c>
      <c r="G2104">
        <v>0</v>
      </c>
      <c r="H2104">
        <v>250520</v>
      </c>
      <c r="I2104">
        <v>19758</v>
      </c>
      <c r="J2104">
        <v>18791</v>
      </c>
      <c r="K2104">
        <v>967</v>
      </c>
    </row>
    <row r="2105" spans="1:11" x14ac:dyDescent="0.35">
      <c r="A2105" t="s">
        <v>41</v>
      </c>
      <c r="B2105">
        <v>202109</v>
      </c>
      <c r="C2105" t="s">
        <v>302</v>
      </c>
      <c r="D2105">
        <v>22</v>
      </c>
      <c r="E2105">
        <v>0</v>
      </c>
      <c r="F2105">
        <v>0</v>
      </c>
      <c r="G2105">
        <v>0</v>
      </c>
      <c r="H2105">
        <v>250498</v>
      </c>
      <c r="I2105">
        <v>23764</v>
      </c>
      <c r="J2105">
        <v>22285</v>
      </c>
      <c r="K2105">
        <v>1479</v>
      </c>
    </row>
    <row r="2106" spans="1:11" x14ac:dyDescent="0.35">
      <c r="A2106" t="s">
        <v>42</v>
      </c>
      <c r="B2106">
        <v>202110</v>
      </c>
      <c r="C2106" t="s">
        <v>302</v>
      </c>
      <c r="D2106">
        <v>23</v>
      </c>
      <c r="E2106">
        <v>0</v>
      </c>
      <c r="F2106">
        <v>0</v>
      </c>
      <c r="G2106">
        <v>0</v>
      </c>
      <c r="H2106">
        <v>250475</v>
      </c>
      <c r="I2106">
        <v>28992</v>
      </c>
      <c r="J2106">
        <v>26673</v>
      </c>
      <c r="K2106">
        <v>2319</v>
      </c>
    </row>
    <row r="2107" spans="1:11" x14ac:dyDescent="0.35">
      <c r="A2107" t="s">
        <v>43</v>
      </c>
      <c r="B2107">
        <v>202111</v>
      </c>
      <c r="C2107" t="s">
        <v>302</v>
      </c>
      <c r="D2107">
        <v>17</v>
      </c>
      <c r="E2107">
        <v>1</v>
      </c>
      <c r="F2107">
        <v>1</v>
      </c>
      <c r="G2107">
        <v>0</v>
      </c>
      <c r="H2107">
        <v>250458</v>
      </c>
      <c r="I2107">
        <v>33681</v>
      </c>
      <c r="J2107">
        <v>30187</v>
      </c>
      <c r="K2107">
        <v>3494</v>
      </c>
    </row>
    <row r="2108" spans="1:11" x14ac:dyDescent="0.35">
      <c r="A2108" t="s">
        <v>44</v>
      </c>
      <c r="B2108">
        <v>202112</v>
      </c>
      <c r="C2108" t="s">
        <v>302</v>
      </c>
      <c r="D2108">
        <v>22</v>
      </c>
      <c r="E2108">
        <v>0</v>
      </c>
      <c r="F2108">
        <v>0</v>
      </c>
      <c r="G2108">
        <v>0</v>
      </c>
      <c r="H2108">
        <v>250436</v>
      </c>
      <c r="I2108">
        <v>37468</v>
      </c>
      <c r="J2108">
        <v>33211</v>
      </c>
      <c r="K2108">
        <v>4257</v>
      </c>
    </row>
    <row r="2109" spans="1:11" x14ac:dyDescent="0.35">
      <c r="A2109" t="s">
        <v>45</v>
      </c>
      <c r="B2109">
        <v>202113</v>
      </c>
      <c r="C2109" t="s">
        <v>302</v>
      </c>
      <c r="D2109">
        <v>21</v>
      </c>
      <c r="E2109">
        <v>1</v>
      </c>
      <c r="F2109">
        <v>1</v>
      </c>
      <c r="G2109">
        <v>0</v>
      </c>
      <c r="H2109">
        <v>250415</v>
      </c>
      <c r="I2109">
        <v>40413</v>
      </c>
      <c r="J2109">
        <v>35276</v>
      </c>
      <c r="K2109">
        <v>5137</v>
      </c>
    </row>
    <row r="2110" spans="1:11" x14ac:dyDescent="0.35">
      <c r="A2110" t="s">
        <v>46</v>
      </c>
      <c r="B2110">
        <v>202114</v>
      </c>
      <c r="C2110" t="s">
        <v>302</v>
      </c>
      <c r="D2110">
        <v>24</v>
      </c>
      <c r="E2110">
        <v>1</v>
      </c>
      <c r="F2110">
        <v>1</v>
      </c>
      <c r="G2110">
        <v>0</v>
      </c>
      <c r="H2110">
        <v>250391</v>
      </c>
      <c r="I2110">
        <v>44058</v>
      </c>
      <c r="J2110">
        <v>38464</v>
      </c>
      <c r="K2110">
        <v>5594</v>
      </c>
    </row>
    <row r="2111" spans="1:11" x14ac:dyDescent="0.35">
      <c r="A2111" t="s">
        <v>47</v>
      </c>
      <c r="B2111">
        <v>202115</v>
      </c>
      <c r="C2111" t="s">
        <v>302</v>
      </c>
      <c r="D2111">
        <v>22</v>
      </c>
      <c r="E2111">
        <v>2</v>
      </c>
      <c r="F2111">
        <v>1</v>
      </c>
      <c r="G2111">
        <v>1</v>
      </c>
      <c r="H2111">
        <v>250369</v>
      </c>
      <c r="I2111">
        <v>51415</v>
      </c>
      <c r="J2111">
        <v>45252</v>
      </c>
      <c r="K2111">
        <v>6163</v>
      </c>
    </row>
    <row r="2112" spans="1:11" x14ac:dyDescent="0.35">
      <c r="A2112" t="s">
        <v>48</v>
      </c>
      <c r="B2112">
        <v>202116</v>
      </c>
      <c r="C2112" t="s">
        <v>302</v>
      </c>
      <c r="D2112">
        <v>16</v>
      </c>
      <c r="E2112">
        <v>1</v>
      </c>
      <c r="F2112">
        <v>1</v>
      </c>
      <c r="G2112">
        <v>0</v>
      </c>
      <c r="H2112">
        <v>250353</v>
      </c>
      <c r="I2112">
        <v>59913</v>
      </c>
      <c r="J2112">
        <v>53411</v>
      </c>
      <c r="K2112">
        <v>6502</v>
      </c>
    </row>
    <row r="2113" spans="1:11" x14ac:dyDescent="0.35">
      <c r="A2113" t="s">
        <v>49</v>
      </c>
      <c r="B2113">
        <v>202117</v>
      </c>
      <c r="C2113" t="s">
        <v>302</v>
      </c>
      <c r="D2113">
        <v>19</v>
      </c>
      <c r="E2113">
        <v>2</v>
      </c>
      <c r="F2113">
        <v>2</v>
      </c>
      <c r="G2113">
        <v>0</v>
      </c>
      <c r="H2113">
        <v>250334</v>
      </c>
      <c r="I2113">
        <v>66456</v>
      </c>
      <c r="J2113">
        <v>59642</v>
      </c>
      <c r="K2113">
        <v>6814</v>
      </c>
    </row>
    <row r="2114" spans="1:11" x14ac:dyDescent="0.35">
      <c r="A2114" t="s">
        <v>50</v>
      </c>
      <c r="B2114">
        <v>202118</v>
      </c>
      <c r="C2114" t="s">
        <v>302</v>
      </c>
      <c r="D2114">
        <v>27</v>
      </c>
      <c r="E2114">
        <v>0</v>
      </c>
      <c r="F2114">
        <v>0</v>
      </c>
      <c r="G2114">
        <v>0</v>
      </c>
      <c r="H2114">
        <v>250307</v>
      </c>
      <c r="I2114">
        <v>75760</v>
      </c>
      <c r="J2114">
        <v>68512</v>
      </c>
      <c r="K2114">
        <v>7248</v>
      </c>
    </row>
    <row r="2115" spans="1:11" x14ac:dyDescent="0.35">
      <c r="A2115" t="s">
        <v>51</v>
      </c>
      <c r="B2115">
        <v>202119</v>
      </c>
      <c r="C2115" t="s">
        <v>302</v>
      </c>
      <c r="D2115">
        <v>9</v>
      </c>
      <c r="E2115">
        <v>1</v>
      </c>
      <c r="F2115">
        <v>1</v>
      </c>
      <c r="G2115">
        <v>0</v>
      </c>
      <c r="H2115">
        <v>250298</v>
      </c>
      <c r="I2115">
        <v>84794</v>
      </c>
      <c r="J2115">
        <v>76865</v>
      </c>
      <c r="K2115">
        <v>7929</v>
      </c>
    </row>
    <row r="2116" spans="1:11" x14ac:dyDescent="0.35">
      <c r="A2116" t="s">
        <v>52</v>
      </c>
      <c r="B2116">
        <v>202120</v>
      </c>
      <c r="C2116" t="s">
        <v>302</v>
      </c>
      <c r="D2116">
        <v>12</v>
      </c>
      <c r="E2116">
        <v>3</v>
      </c>
      <c r="F2116">
        <v>3</v>
      </c>
      <c r="G2116">
        <v>0</v>
      </c>
      <c r="H2116">
        <v>250286</v>
      </c>
      <c r="I2116">
        <v>102793</v>
      </c>
      <c r="J2116">
        <v>92834</v>
      </c>
      <c r="K2116">
        <v>9959</v>
      </c>
    </row>
    <row r="2117" spans="1:11" x14ac:dyDescent="0.35">
      <c r="A2117" t="s">
        <v>53</v>
      </c>
      <c r="B2117">
        <v>202121</v>
      </c>
      <c r="C2117" t="s">
        <v>302</v>
      </c>
      <c r="D2117">
        <v>10</v>
      </c>
      <c r="E2117">
        <v>0</v>
      </c>
      <c r="F2117">
        <v>0</v>
      </c>
      <c r="G2117">
        <v>0</v>
      </c>
      <c r="H2117">
        <v>250276</v>
      </c>
      <c r="I2117">
        <v>161242</v>
      </c>
      <c r="J2117">
        <v>147604</v>
      </c>
      <c r="K2117">
        <v>13638</v>
      </c>
    </row>
    <row r="2118" spans="1:11" x14ac:dyDescent="0.35">
      <c r="A2118" t="s">
        <v>54</v>
      </c>
      <c r="B2118">
        <v>202122</v>
      </c>
      <c r="C2118" t="s">
        <v>302</v>
      </c>
      <c r="D2118">
        <v>11</v>
      </c>
      <c r="E2118">
        <v>1</v>
      </c>
      <c r="F2118">
        <v>1</v>
      </c>
      <c r="G2118">
        <v>0</v>
      </c>
      <c r="H2118">
        <v>250265</v>
      </c>
      <c r="I2118">
        <v>243576</v>
      </c>
      <c r="J2118">
        <v>225914</v>
      </c>
      <c r="K2118">
        <v>17662</v>
      </c>
    </row>
    <row r="2119" spans="1:11" x14ac:dyDescent="0.35">
      <c r="A2119" t="s">
        <v>55</v>
      </c>
      <c r="B2119">
        <v>202123</v>
      </c>
      <c r="C2119" t="s">
        <v>302</v>
      </c>
      <c r="D2119">
        <v>17</v>
      </c>
      <c r="E2119">
        <v>2</v>
      </c>
      <c r="F2119">
        <v>2</v>
      </c>
      <c r="G2119">
        <v>0</v>
      </c>
      <c r="H2119">
        <v>250248</v>
      </c>
      <c r="I2119">
        <v>296990</v>
      </c>
      <c r="J2119">
        <v>276173</v>
      </c>
      <c r="K2119">
        <v>20817</v>
      </c>
    </row>
    <row r="2120" spans="1:11" x14ac:dyDescent="0.35">
      <c r="A2120" t="s">
        <v>56</v>
      </c>
      <c r="B2120">
        <v>202124</v>
      </c>
      <c r="C2120" t="s">
        <v>302</v>
      </c>
      <c r="D2120">
        <v>8</v>
      </c>
      <c r="E2120">
        <v>4</v>
      </c>
      <c r="F2120">
        <v>4</v>
      </c>
      <c r="G2120">
        <v>0</v>
      </c>
      <c r="H2120">
        <v>250240</v>
      </c>
      <c r="I2120">
        <v>323905</v>
      </c>
      <c r="J2120">
        <v>300836</v>
      </c>
      <c r="K2120">
        <v>23069</v>
      </c>
    </row>
    <row r="2121" spans="1:11" x14ac:dyDescent="0.35">
      <c r="A2121" t="s">
        <v>57</v>
      </c>
      <c r="B2121">
        <v>202125</v>
      </c>
      <c r="C2121" t="s">
        <v>302</v>
      </c>
      <c r="D2121">
        <v>15</v>
      </c>
      <c r="E2121">
        <v>4</v>
      </c>
      <c r="F2121">
        <v>2</v>
      </c>
      <c r="G2121">
        <v>2</v>
      </c>
      <c r="H2121">
        <v>250225</v>
      </c>
      <c r="I2121">
        <v>340001</v>
      </c>
      <c r="J2121">
        <v>315402</v>
      </c>
      <c r="K2121">
        <v>24599</v>
      </c>
    </row>
    <row r="2122" spans="1:11" x14ac:dyDescent="0.35">
      <c r="A2122" t="s">
        <v>58</v>
      </c>
      <c r="B2122">
        <v>202126</v>
      </c>
      <c r="C2122" t="s">
        <v>302</v>
      </c>
      <c r="D2122">
        <v>8</v>
      </c>
      <c r="E2122">
        <v>3</v>
      </c>
      <c r="F2122">
        <v>2</v>
      </c>
      <c r="G2122">
        <v>1</v>
      </c>
      <c r="H2122">
        <v>250217</v>
      </c>
      <c r="I2122">
        <v>350977</v>
      </c>
      <c r="J2122">
        <v>325549</v>
      </c>
      <c r="K2122">
        <v>25428</v>
      </c>
    </row>
    <row r="2123" spans="1:11" x14ac:dyDescent="0.35">
      <c r="A2123" t="s">
        <v>59</v>
      </c>
      <c r="B2123">
        <v>202127</v>
      </c>
      <c r="C2123" t="s">
        <v>302</v>
      </c>
      <c r="D2123">
        <v>10</v>
      </c>
      <c r="E2123">
        <v>5</v>
      </c>
      <c r="F2123">
        <v>3</v>
      </c>
      <c r="G2123">
        <v>2</v>
      </c>
      <c r="H2123">
        <v>250207</v>
      </c>
      <c r="I2123">
        <v>359861</v>
      </c>
      <c r="J2123">
        <v>334069</v>
      </c>
      <c r="K2123">
        <v>25792</v>
      </c>
    </row>
    <row r="2124" spans="1:11" x14ac:dyDescent="0.35">
      <c r="A2124" t="s">
        <v>60</v>
      </c>
      <c r="B2124">
        <v>202128</v>
      </c>
      <c r="C2124" t="s">
        <v>302</v>
      </c>
      <c r="D2124">
        <v>16</v>
      </c>
      <c r="E2124">
        <v>8</v>
      </c>
      <c r="F2124">
        <v>8</v>
      </c>
      <c r="G2124">
        <v>0</v>
      </c>
      <c r="H2124">
        <v>250191</v>
      </c>
      <c r="I2124">
        <v>371481</v>
      </c>
      <c r="J2124">
        <v>345064</v>
      </c>
      <c r="K2124">
        <v>26417</v>
      </c>
    </row>
    <row r="2125" spans="1:11" x14ac:dyDescent="0.35">
      <c r="A2125" t="s">
        <v>61</v>
      </c>
      <c r="B2125">
        <v>202129</v>
      </c>
      <c r="C2125" t="s">
        <v>302</v>
      </c>
      <c r="D2125">
        <v>15</v>
      </c>
      <c r="E2125">
        <v>6</v>
      </c>
      <c r="F2125">
        <v>5</v>
      </c>
      <c r="G2125">
        <v>1</v>
      </c>
      <c r="H2125">
        <v>250176</v>
      </c>
      <c r="I2125">
        <v>379706</v>
      </c>
      <c r="J2125">
        <v>352714</v>
      </c>
      <c r="K2125">
        <v>26992</v>
      </c>
    </row>
    <row r="2126" spans="1:11" x14ac:dyDescent="0.35">
      <c r="A2126" t="s">
        <v>62</v>
      </c>
      <c r="B2126">
        <v>202130</v>
      </c>
      <c r="C2126" t="s">
        <v>302</v>
      </c>
      <c r="D2126">
        <v>11</v>
      </c>
      <c r="E2126">
        <v>6</v>
      </c>
      <c r="F2126">
        <v>5</v>
      </c>
      <c r="G2126">
        <v>1</v>
      </c>
      <c r="H2126">
        <v>250165</v>
      </c>
      <c r="I2126">
        <v>387218</v>
      </c>
      <c r="J2126">
        <v>359707</v>
      </c>
      <c r="K2126">
        <v>27511</v>
      </c>
    </row>
    <row r="2127" spans="1:11" x14ac:dyDescent="0.35">
      <c r="A2127" t="s">
        <v>63</v>
      </c>
      <c r="B2127">
        <v>202131</v>
      </c>
      <c r="C2127" t="s">
        <v>302</v>
      </c>
      <c r="D2127">
        <v>6</v>
      </c>
      <c r="E2127">
        <v>6</v>
      </c>
      <c r="F2127">
        <v>5</v>
      </c>
      <c r="G2127">
        <v>1</v>
      </c>
      <c r="H2127">
        <v>250159</v>
      </c>
      <c r="I2127">
        <v>392731</v>
      </c>
      <c r="J2127">
        <v>364847</v>
      </c>
      <c r="K2127">
        <v>27884</v>
      </c>
    </row>
    <row r="2128" spans="1:11" x14ac:dyDescent="0.35">
      <c r="A2128" t="s">
        <v>64</v>
      </c>
      <c r="B2128">
        <v>202132</v>
      </c>
      <c r="C2128" t="s">
        <v>302</v>
      </c>
      <c r="D2128">
        <v>13</v>
      </c>
      <c r="E2128">
        <v>5</v>
      </c>
      <c r="F2128">
        <v>5</v>
      </c>
      <c r="G2128">
        <v>0</v>
      </c>
      <c r="H2128">
        <v>250146</v>
      </c>
      <c r="I2128">
        <v>396193</v>
      </c>
      <c r="J2128">
        <v>368047</v>
      </c>
      <c r="K2128">
        <v>28146</v>
      </c>
    </row>
    <row r="2129" spans="1:11" x14ac:dyDescent="0.35">
      <c r="A2129" t="s">
        <v>65</v>
      </c>
      <c r="B2129">
        <v>202133</v>
      </c>
      <c r="C2129" t="s">
        <v>302</v>
      </c>
      <c r="D2129">
        <v>17</v>
      </c>
      <c r="E2129">
        <v>1</v>
      </c>
      <c r="F2129">
        <v>1</v>
      </c>
      <c r="G2129">
        <v>0</v>
      </c>
      <c r="H2129">
        <v>250129</v>
      </c>
      <c r="I2129">
        <v>399199</v>
      </c>
      <c r="J2129">
        <v>370834</v>
      </c>
      <c r="K2129">
        <v>28365</v>
      </c>
    </row>
    <row r="2130" spans="1:11" x14ac:dyDescent="0.35">
      <c r="A2130" t="s">
        <v>66</v>
      </c>
      <c r="B2130">
        <v>202134</v>
      </c>
      <c r="C2130" t="s">
        <v>302</v>
      </c>
      <c r="D2130">
        <v>13</v>
      </c>
      <c r="E2130">
        <v>4</v>
      </c>
      <c r="F2130">
        <v>4</v>
      </c>
      <c r="G2130">
        <v>0</v>
      </c>
      <c r="H2130">
        <v>250116</v>
      </c>
      <c r="I2130">
        <v>401958</v>
      </c>
      <c r="J2130">
        <v>373375</v>
      </c>
      <c r="K2130">
        <v>28583</v>
      </c>
    </row>
    <row r="2131" spans="1:11" x14ac:dyDescent="0.35">
      <c r="A2131" t="s">
        <v>67</v>
      </c>
      <c r="B2131">
        <v>202135</v>
      </c>
      <c r="C2131" t="s">
        <v>302</v>
      </c>
      <c r="D2131">
        <v>7</v>
      </c>
      <c r="E2131">
        <v>4</v>
      </c>
      <c r="F2131">
        <v>4</v>
      </c>
      <c r="G2131">
        <v>0</v>
      </c>
      <c r="H2131">
        <v>250109</v>
      </c>
      <c r="I2131">
        <v>404330</v>
      </c>
      <c r="J2131">
        <v>375482</v>
      </c>
      <c r="K2131">
        <v>28848</v>
      </c>
    </row>
    <row r="2132" spans="1:11" x14ac:dyDescent="0.35">
      <c r="A2132" t="s">
        <v>68</v>
      </c>
      <c r="B2132">
        <v>202136</v>
      </c>
      <c r="C2132" t="s">
        <v>302</v>
      </c>
      <c r="D2132">
        <v>8</v>
      </c>
      <c r="E2132">
        <v>7</v>
      </c>
      <c r="F2132">
        <v>5</v>
      </c>
      <c r="G2132">
        <v>2</v>
      </c>
      <c r="H2132">
        <v>250101</v>
      </c>
      <c r="I2132">
        <v>406236</v>
      </c>
      <c r="J2132">
        <v>377165</v>
      </c>
      <c r="K2132">
        <v>29071</v>
      </c>
    </row>
    <row r="2133" spans="1:11" x14ac:dyDescent="0.35">
      <c r="A2133" t="s">
        <v>69</v>
      </c>
      <c r="B2133">
        <v>202137</v>
      </c>
      <c r="C2133" t="s">
        <v>302</v>
      </c>
      <c r="D2133">
        <v>16</v>
      </c>
      <c r="E2133">
        <v>7</v>
      </c>
      <c r="F2133">
        <v>7</v>
      </c>
      <c r="G2133">
        <v>0</v>
      </c>
      <c r="H2133">
        <v>250085</v>
      </c>
      <c r="I2133">
        <v>407889</v>
      </c>
      <c r="J2133">
        <v>378670</v>
      </c>
      <c r="K2133">
        <v>29219</v>
      </c>
    </row>
    <row r="2134" spans="1:11" x14ac:dyDescent="0.35">
      <c r="A2134" t="s">
        <v>70</v>
      </c>
      <c r="B2134">
        <v>202138</v>
      </c>
      <c r="C2134" t="s">
        <v>302</v>
      </c>
      <c r="D2134">
        <v>8</v>
      </c>
      <c r="E2134">
        <v>6</v>
      </c>
      <c r="F2134">
        <v>5</v>
      </c>
      <c r="G2134">
        <v>1</v>
      </c>
      <c r="H2134">
        <v>250077</v>
      </c>
      <c r="I2134">
        <v>409327</v>
      </c>
      <c r="J2134">
        <v>379922</v>
      </c>
      <c r="K2134">
        <v>29405</v>
      </c>
    </row>
    <row r="2135" spans="1:11" x14ac:dyDescent="0.35">
      <c r="A2135" t="s">
        <v>71</v>
      </c>
      <c r="B2135">
        <v>202139</v>
      </c>
      <c r="C2135" t="s">
        <v>302</v>
      </c>
      <c r="D2135">
        <v>7</v>
      </c>
      <c r="E2135">
        <v>6</v>
      </c>
      <c r="F2135">
        <v>4</v>
      </c>
      <c r="G2135">
        <v>2</v>
      </c>
      <c r="H2135">
        <v>250070</v>
      </c>
      <c r="I2135">
        <v>410383</v>
      </c>
      <c r="J2135">
        <v>380866</v>
      </c>
      <c r="K2135">
        <v>29517</v>
      </c>
    </row>
    <row r="2136" spans="1:11" x14ac:dyDescent="0.35">
      <c r="A2136" t="s">
        <v>72</v>
      </c>
      <c r="B2136">
        <v>202140</v>
      </c>
      <c r="C2136" t="s">
        <v>302</v>
      </c>
      <c r="D2136">
        <v>7</v>
      </c>
      <c r="E2136">
        <v>11</v>
      </c>
      <c r="F2136">
        <v>10</v>
      </c>
      <c r="G2136">
        <v>1</v>
      </c>
      <c r="H2136">
        <v>250063</v>
      </c>
      <c r="I2136">
        <v>411579</v>
      </c>
      <c r="J2136">
        <v>381910</v>
      </c>
      <c r="K2136">
        <v>29669</v>
      </c>
    </row>
    <row r="2137" spans="1:11" x14ac:dyDescent="0.35">
      <c r="A2137" t="s">
        <v>73</v>
      </c>
      <c r="B2137">
        <v>202141</v>
      </c>
      <c r="C2137" t="s">
        <v>302</v>
      </c>
      <c r="D2137">
        <v>11</v>
      </c>
      <c r="E2137">
        <v>2</v>
      </c>
      <c r="F2137">
        <v>2</v>
      </c>
      <c r="G2137">
        <v>0</v>
      </c>
      <c r="H2137">
        <v>250052</v>
      </c>
      <c r="I2137">
        <v>412842</v>
      </c>
      <c r="J2137">
        <v>383009</v>
      </c>
      <c r="K2137">
        <v>29833</v>
      </c>
    </row>
    <row r="2138" spans="1:11" x14ac:dyDescent="0.35">
      <c r="A2138" t="s">
        <v>74</v>
      </c>
      <c r="B2138">
        <v>202142</v>
      </c>
      <c r="C2138" t="s">
        <v>302</v>
      </c>
      <c r="D2138">
        <v>17</v>
      </c>
      <c r="E2138">
        <v>5</v>
      </c>
      <c r="F2138">
        <v>5</v>
      </c>
      <c r="G2138">
        <v>0</v>
      </c>
      <c r="H2138">
        <v>250035</v>
      </c>
      <c r="I2138">
        <v>415071</v>
      </c>
      <c r="J2138">
        <v>385016</v>
      </c>
      <c r="K2138">
        <v>30055</v>
      </c>
    </row>
    <row r="2139" spans="1:11" x14ac:dyDescent="0.35">
      <c r="A2139" t="s">
        <v>75</v>
      </c>
      <c r="B2139">
        <v>202143</v>
      </c>
      <c r="C2139" t="s">
        <v>302</v>
      </c>
      <c r="D2139">
        <v>10</v>
      </c>
      <c r="E2139">
        <v>6</v>
      </c>
      <c r="F2139">
        <v>6</v>
      </c>
      <c r="G2139">
        <v>0</v>
      </c>
      <c r="H2139">
        <v>250025</v>
      </c>
      <c r="I2139">
        <v>419002</v>
      </c>
      <c r="J2139">
        <v>388587</v>
      </c>
      <c r="K2139">
        <v>30415</v>
      </c>
    </row>
    <row r="2140" spans="1:11" x14ac:dyDescent="0.35">
      <c r="A2140" t="s">
        <v>76</v>
      </c>
      <c r="B2140">
        <v>202144</v>
      </c>
      <c r="C2140" t="s">
        <v>302</v>
      </c>
      <c r="D2140">
        <v>12</v>
      </c>
      <c r="E2140">
        <v>4</v>
      </c>
      <c r="F2140">
        <v>3</v>
      </c>
      <c r="G2140">
        <v>1</v>
      </c>
      <c r="H2140">
        <v>250013</v>
      </c>
      <c r="I2140">
        <v>425407</v>
      </c>
      <c r="J2140">
        <v>394413</v>
      </c>
      <c r="K2140">
        <v>30994</v>
      </c>
    </row>
    <row r="2141" spans="1:11" x14ac:dyDescent="0.35">
      <c r="A2141" t="s">
        <v>77</v>
      </c>
      <c r="B2141">
        <v>202145</v>
      </c>
      <c r="C2141" t="s">
        <v>302</v>
      </c>
      <c r="D2141">
        <v>15</v>
      </c>
      <c r="E2141">
        <v>6</v>
      </c>
      <c r="F2141">
        <v>6</v>
      </c>
      <c r="G2141">
        <v>0</v>
      </c>
      <c r="H2141">
        <v>249998</v>
      </c>
      <c r="I2141">
        <v>431003</v>
      </c>
      <c r="J2141">
        <v>399522</v>
      </c>
      <c r="K2141">
        <v>31481</v>
      </c>
    </row>
    <row r="2142" spans="1:11" x14ac:dyDescent="0.35">
      <c r="A2142" t="s">
        <v>78</v>
      </c>
      <c r="B2142">
        <v>202146</v>
      </c>
      <c r="C2142" t="s">
        <v>302</v>
      </c>
      <c r="D2142">
        <v>13</v>
      </c>
      <c r="E2142">
        <v>6</v>
      </c>
      <c r="F2142">
        <v>6</v>
      </c>
      <c r="G2142">
        <v>0</v>
      </c>
      <c r="H2142">
        <v>249985</v>
      </c>
      <c r="I2142">
        <v>437253</v>
      </c>
      <c r="J2142">
        <v>405245</v>
      </c>
      <c r="K2142">
        <v>32008</v>
      </c>
    </row>
    <row r="2143" spans="1:11" x14ac:dyDescent="0.35">
      <c r="A2143" t="s">
        <v>79</v>
      </c>
      <c r="B2143">
        <v>202147</v>
      </c>
      <c r="C2143" t="s">
        <v>302</v>
      </c>
      <c r="D2143">
        <v>12</v>
      </c>
      <c r="E2143">
        <v>11</v>
      </c>
      <c r="F2143">
        <v>10</v>
      </c>
      <c r="G2143">
        <v>1</v>
      </c>
      <c r="H2143">
        <v>249973</v>
      </c>
      <c r="I2143">
        <v>445037</v>
      </c>
      <c r="J2143">
        <v>412307</v>
      </c>
      <c r="K2143">
        <v>32730</v>
      </c>
    </row>
    <row r="2144" spans="1:11" x14ac:dyDescent="0.35">
      <c r="A2144" t="s">
        <v>80</v>
      </c>
      <c r="B2144">
        <v>202148</v>
      </c>
      <c r="C2144" t="s">
        <v>302</v>
      </c>
      <c r="D2144">
        <v>7</v>
      </c>
      <c r="E2144">
        <v>6</v>
      </c>
      <c r="F2144">
        <v>6</v>
      </c>
      <c r="G2144">
        <v>0</v>
      </c>
      <c r="H2144">
        <v>249966</v>
      </c>
      <c r="I2144">
        <v>449861</v>
      </c>
      <c r="J2144">
        <v>416589</v>
      </c>
      <c r="K2144">
        <v>33272</v>
      </c>
    </row>
    <row r="2145" spans="1:11" x14ac:dyDescent="0.35">
      <c r="A2145" t="s">
        <v>81</v>
      </c>
      <c r="B2145">
        <v>202149</v>
      </c>
      <c r="C2145" t="s">
        <v>302</v>
      </c>
      <c r="D2145">
        <v>10</v>
      </c>
      <c r="E2145">
        <v>6</v>
      </c>
      <c r="F2145">
        <v>6</v>
      </c>
      <c r="G2145">
        <v>0</v>
      </c>
      <c r="H2145">
        <v>249956</v>
      </c>
      <c r="I2145">
        <v>452903</v>
      </c>
      <c r="J2145">
        <v>419215</v>
      </c>
      <c r="K2145">
        <v>33688</v>
      </c>
    </row>
    <row r="2146" spans="1:11" x14ac:dyDescent="0.35">
      <c r="A2146" t="s">
        <v>82</v>
      </c>
      <c r="B2146">
        <v>202150</v>
      </c>
      <c r="C2146" t="s">
        <v>302</v>
      </c>
      <c r="D2146">
        <v>12</v>
      </c>
      <c r="E2146">
        <v>2</v>
      </c>
      <c r="F2146">
        <v>2</v>
      </c>
      <c r="G2146">
        <v>0</v>
      </c>
      <c r="H2146">
        <v>249944</v>
      </c>
      <c r="I2146">
        <v>455414</v>
      </c>
      <c r="J2146">
        <v>421412</v>
      </c>
      <c r="K2146">
        <v>34002</v>
      </c>
    </row>
    <row r="2147" spans="1:11" x14ac:dyDescent="0.35">
      <c r="A2147" t="s">
        <v>83</v>
      </c>
      <c r="B2147">
        <v>202151</v>
      </c>
      <c r="C2147" t="s">
        <v>302</v>
      </c>
      <c r="D2147">
        <v>11</v>
      </c>
      <c r="E2147">
        <v>7</v>
      </c>
      <c r="F2147">
        <v>5</v>
      </c>
      <c r="G2147">
        <v>2</v>
      </c>
      <c r="H2147">
        <v>249933</v>
      </c>
      <c r="I2147">
        <v>456408</v>
      </c>
      <c r="J2147">
        <v>422272</v>
      </c>
      <c r="K2147">
        <v>34136</v>
      </c>
    </row>
    <row r="2148" spans="1:11" x14ac:dyDescent="0.35">
      <c r="A2148" t="s">
        <v>84</v>
      </c>
      <c r="B2148">
        <v>202152</v>
      </c>
      <c r="C2148" t="s">
        <v>302</v>
      </c>
      <c r="D2148">
        <v>8</v>
      </c>
      <c r="E2148">
        <v>7</v>
      </c>
      <c r="F2148">
        <v>7</v>
      </c>
      <c r="G2148">
        <v>0</v>
      </c>
      <c r="H2148">
        <v>249925</v>
      </c>
      <c r="I2148">
        <v>457174</v>
      </c>
      <c r="J2148">
        <v>422952</v>
      </c>
      <c r="K2148">
        <v>34222</v>
      </c>
    </row>
    <row r="2149" spans="1:11" x14ac:dyDescent="0.35">
      <c r="A2149" t="s">
        <v>285</v>
      </c>
      <c r="B2149">
        <v>202153</v>
      </c>
      <c r="C2149" t="s">
        <v>302</v>
      </c>
      <c r="D2149">
        <v>5</v>
      </c>
      <c r="E2149">
        <v>0</v>
      </c>
      <c r="F2149">
        <v>0</v>
      </c>
      <c r="G2149">
        <v>0</v>
      </c>
      <c r="H2149">
        <v>249920</v>
      </c>
      <c r="I2149">
        <v>457465</v>
      </c>
      <c r="J2149">
        <v>423242</v>
      </c>
      <c r="K2149">
        <v>34223</v>
      </c>
    </row>
    <row r="2150" spans="1:11" x14ac:dyDescent="0.35">
      <c r="A2150" t="s">
        <v>85</v>
      </c>
      <c r="B2150">
        <v>202201</v>
      </c>
      <c r="C2150" t="s">
        <v>302</v>
      </c>
      <c r="D2150">
        <v>11</v>
      </c>
      <c r="E2150">
        <v>5</v>
      </c>
      <c r="F2150">
        <v>5</v>
      </c>
      <c r="G2150">
        <v>0</v>
      </c>
      <c r="H2150">
        <v>249909</v>
      </c>
      <c r="I2150">
        <v>459053</v>
      </c>
      <c r="J2150">
        <v>424635</v>
      </c>
      <c r="K2150">
        <v>34418</v>
      </c>
    </row>
    <row r="2151" spans="1:11" x14ac:dyDescent="0.35">
      <c r="A2151" t="s">
        <v>86</v>
      </c>
      <c r="B2151">
        <v>202202</v>
      </c>
      <c r="C2151" t="s">
        <v>302</v>
      </c>
      <c r="D2151">
        <v>11</v>
      </c>
      <c r="E2151">
        <v>4</v>
      </c>
      <c r="F2151">
        <v>4</v>
      </c>
      <c r="G2151">
        <v>0</v>
      </c>
      <c r="H2151">
        <v>249898</v>
      </c>
      <c r="I2151">
        <v>460532</v>
      </c>
      <c r="J2151">
        <v>425921</v>
      </c>
      <c r="K2151">
        <v>34611</v>
      </c>
    </row>
    <row r="2152" spans="1:11" x14ac:dyDescent="0.35">
      <c r="A2152" t="s">
        <v>87</v>
      </c>
      <c r="B2152">
        <v>202203</v>
      </c>
      <c r="C2152" t="s">
        <v>302</v>
      </c>
      <c r="D2152">
        <v>8</v>
      </c>
      <c r="E2152">
        <v>6</v>
      </c>
      <c r="F2152">
        <v>6</v>
      </c>
      <c r="G2152">
        <v>0</v>
      </c>
      <c r="H2152">
        <v>249890</v>
      </c>
      <c r="I2152">
        <v>461611</v>
      </c>
      <c r="J2152">
        <v>426859</v>
      </c>
      <c r="K2152">
        <v>34752</v>
      </c>
    </row>
    <row r="2153" spans="1:11" x14ac:dyDescent="0.35">
      <c r="A2153" t="s">
        <v>88</v>
      </c>
      <c r="B2153">
        <v>202204</v>
      </c>
      <c r="C2153" t="s">
        <v>302</v>
      </c>
      <c r="D2153">
        <v>11</v>
      </c>
      <c r="E2153">
        <v>11</v>
      </c>
      <c r="F2153">
        <v>9</v>
      </c>
      <c r="G2153">
        <v>2</v>
      </c>
      <c r="H2153">
        <v>249879</v>
      </c>
      <c r="I2153">
        <v>462278</v>
      </c>
      <c r="J2153">
        <v>427422</v>
      </c>
      <c r="K2153">
        <v>34856</v>
      </c>
    </row>
    <row r="2154" spans="1:11" x14ac:dyDescent="0.35">
      <c r="A2154" t="s">
        <v>89</v>
      </c>
      <c r="B2154">
        <v>202205</v>
      </c>
      <c r="C2154" t="s">
        <v>302</v>
      </c>
      <c r="D2154">
        <v>6</v>
      </c>
      <c r="E2154">
        <v>5</v>
      </c>
      <c r="F2154">
        <v>4</v>
      </c>
      <c r="G2154">
        <v>1</v>
      </c>
      <c r="H2154">
        <v>249873</v>
      </c>
      <c r="I2154">
        <v>462679</v>
      </c>
      <c r="J2154">
        <v>427759</v>
      </c>
      <c r="K2154">
        <v>34920</v>
      </c>
    </row>
    <row r="2155" spans="1:11" x14ac:dyDescent="0.35">
      <c r="A2155" t="s">
        <v>90</v>
      </c>
      <c r="B2155">
        <v>202206</v>
      </c>
      <c r="C2155" t="s">
        <v>302</v>
      </c>
      <c r="D2155">
        <v>5</v>
      </c>
      <c r="E2155">
        <v>5</v>
      </c>
      <c r="F2155">
        <v>5</v>
      </c>
      <c r="G2155">
        <v>0</v>
      </c>
      <c r="H2155">
        <v>249868</v>
      </c>
      <c r="I2155">
        <v>462873</v>
      </c>
      <c r="J2155">
        <v>427927</v>
      </c>
      <c r="K2155">
        <v>34946</v>
      </c>
    </row>
    <row r="2156" spans="1:11" x14ac:dyDescent="0.35">
      <c r="A2156" t="s">
        <v>91</v>
      </c>
      <c r="B2156">
        <v>202207</v>
      </c>
      <c r="C2156" t="s">
        <v>302</v>
      </c>
      <c r="D2156">
        <v>9</v>
      </c>
      <c r="E2156">
        <v>8</v>
      </c>
      <c r="F2156">
        <v>8</v>
      </c>
      <c r="G2156">
        <v>0</v>
      </c>
      <c r="H2156">
        <v>249859</v>
      </c>
      <c r="I2156">
        <v>462982</v>
      </c>
      <c r="J2156">
        <v>428023</v>
      </c>
      <c r="K2156">
        <v>34959</v>
      </c>
    </row>
    <row r="2157" spans="1:11" x14ac:dyDescent="0.35">
      <c r="A2157" t="s">
        <v>92</v>
      </c>
      <c r="B2157">
        <v>202208</v>
      </c>
      <c r="C2157" t="s">
        <v>302</v>
      </c>
      <c r="D2157">
        <v>7</v>
      </c>
      <c r="E2157">
        <v>8</v>
      </c>
      <c r="F2157">
        <v>7</v>
      </c>
      <c r="G2157">
        <v>1</v>
      </c>
      <c r="H2157">
        <v>249852</v>
      </c>
      <c r="I2157">
        <v>463064</v>
      </c>
      <c r="J2157">
        <v>428097</v>
      </c>
      <c r="K2157">
        <v>34967</v>
      </c>
    </row>
    <row r="2158" spans="1:11" x14ac:dyDescent="0.35">
      <c r="A2158" t="s">
        <v>93</v>
      </c>
      <c r="B2158">
        <v>202209</v>
      </c>
      <c r="C2158" t="s">
        <v>302</v>
      </c>
      <c r="D2158">
        <v>16</v>
      </c>
      <c r="E2158">
        <v>8</v>
      </c>
      <c r="F2158">
        <v>8</v>
      </c>
      <c r="G2158">
        <v>0</v>
      </c>
      <c r="H2158">
        <v>249836</v>
      </c>
      <c r="I2158">
        <v>463145</v>
      </c>
      <c r="J2158">
        <v>428159</v>
      </c>
      <c r="K2158">
        <v>34986</v>
      </c>
    </row>
    <row r="2159" spans="1:11" x14ac:dyDescent="0.35">
      <c r="A2159" t="s">
        <v>94</v>
      </c>
      <c r="B2159">
        <v>202210</v>
      </c>
      <c r="C2159" t="s">
        <v>302</v>
      </c>
      <c r="D2159">
        <v>12</v>
      </c>
      <c r="E2159">
        <v>11</v>
      </c>
      <c r="F2159">
        <v>10</v>
      </c>
      <c r="G2159">
        <v>1</v>
      </c>
      <c r="H2159">
        <v>249824</v>
      </c>
      <c r="I2159">
        <v>463198</v>
      </c>
      <c r="J2159">
        <v>428195</v>
      </c>
      <c r="K2159">
        <v>35003</v>
      </c>
    </row>
    <row r="2160" spans="1:11" x14ac:dyDescent="0.35">
      <c r="A2160" t="s">
        <v>95</v>
      </c>
      <c r="B2160">
        <v>202211</v>
      </c>
      <c r="C2160" t="s">
        <v>302</v>
      </c>
      <c r="D2160">
        <v>8</v>
      </c>
      <c r="E2160">
        <v>4</v>
      </c>
      <c r="F2160">
        <v>4</v>
      </c>
      <c r="G2160">
        <v>0</v>
      </c>
      <c r="H2160">
        <v>249816</v>
      </c>
      <c r="I2160">
        <v>463256</v>
      </c>
      <c r="J2160">
        <v>428245</v>
      </c>
      <c r="K2160">
        <v>35011</v>
      </c>
    </row>
    <row r="2161" spans="1:11" x14ac:dyDescent="0.35">
      <c r="A2161" t="s">
        <v>96</v>
      </c>
      <c r="B2161">
        <v>202212</v>
      </c>
      <c r="C2161" t="s">
        <v>302</v>
      </c>
      <c r="D2161">
        <v>9</v>
      </c>
      <c r="E2161">
        <v>4</v>
      </c>
      <c r="F2161">
        <v>4</v>
      </c>
      <c r="G2161">
        <v>0</v>
      </c>
      <c r="H2161">
        <v>249807</v>
      </c>
      <c r="I2161">
        <v>463304</v>
      </c>
      <c r="J2161">
        <v>428285</v>
      </c>
      <c r="K2161">
        <v>35019</v>
      </c>
    </row>
    <row r="2162" spans="1:11" x14ac:dyDescent="0.35">
      <c r="A2162" t="s">
        <v>97</v>
      </c>
      <c r="B2162">
        <v>202213</v>
      </c>
      <c r="C2162" t="s">
        <v>302</v>
      </c>
      <c r="D2162">
        <v>8</v>
      </c>
      <c r="E2162">
        <v>7</v>
      </c>
      <c r="F2162">
        <v>6</v>
      </c>
      <c r="G2162">
        <v>1</v>
      </c>
      <c r="H2162">
        <v>249799</v>
      </c>
      <c r="I2162">
        <v>463363</v>
      </c>
      <c r="J2162">
        <v>428329</v>
      </c>
      <c r="K2162">
        <v>35034</v>
      </c>
    </row>
    <row r="2163" spans="1:11" x14ac:dyDescent="0.35">
      <c r="A2163" t="s">
        <v>98</v>
      </c>
      <c r="B2163">
        <v>202214</v>
      </c>
      <c r="C2163" t="s">
        <v>302</v>
      </c>
      <c r="D2163">
        <v>12</v>
      </c>
      <c r="E2163">
        <v>7</v>
      </c>
      <c r="F2163">
        <v>6</v>
      </c>
      <c r="G2163">
        <v>1</v>
      </c>
      <c r="H2163">
        <v>249787</v>
      </c>
      <c r="I2163">
        <v>463412</v>
      </c>
      <c r="J2163">
        <v>428370</v>
      </c>
      <c r="K2163">
        <v>35042</v>
      </c>
    </row>
    <row r="2164" spans="1:11" x14ac:dyDescent="0.35">
      <c r="A2164" t="s">
        <v>99</v>
      </c>
      <c r="B2164">
        <v>202215</v>
      </c>
      <c r="C2164" t="s">
        <v>302</v>
      </c>
      <c r="D2164">
        <v>3</v>
      </c>
      <c r="E2164">
        <v>6</v>
      </c>
      <c r="F2164">
        <v>5</v>
      </c>
      <c r="G2164">
        <v>1</v>
      </c>
      <c r="H2164">
        <v>249784</v>
      </c>
      <c r="I2164">
        <v>463443</v>
      </c>
      <c r="J2164">
        <v>428397</v>
      </c>
      <c r="K2164">
        <v>35046</v>
      </c>
    </row>
    <row r="2165" spans="1:11" x14ac:dyDescent="0.35">
      <c r="A2165" t="s">
        <v>100</v>
      </c>
      <c r="B2165">
        <v>202216</v>
      </c>
      <c r="C2165" t="s">
        <v>302</v>
      </c>
      <c r="D2165">
        <v>6</v>
      </c>
      <c r="E2165">
        <v>11</v>
      </c>
      <c r="F2165">
        <v>8</v>
      </c>
      <c r="G2165">
        <v>3</v>
      </c>
      <c r="H2165">
        <v>249778</v>
      </c>
      <c r="I2165">
        <v>463469</v>
      </c>
      <c r="J2165">
        <v>428421</v>
      </c>
      <c r="K2165">
        <v>35048</v>
      </c>
    </row>
    <row r="2166" spans="1:11" x14ac:dyDescent="0.35">
      <c r="A2166" t="s">
        <v>101</v>
      </c>
      <c r="B2166">
        <v>202217</v>
      </c>
      <c r="C2166" t="s">
        <v>302</v>
      </c>
      <c r="D2166">
        <v>5</v>
      </c>
      <c r="E2166">
        <v>5</v>
      </c>
      <c r="F2166">
        <v>5</v>
      </c>
      <c r="G2166">
        <v>0</v>
      </c>
      <c r="H2166">
        <v>249773</v>
      </c>
      <c r="I2166">
        <v>463522</v>
      </c>
      <c r="J2166">
        <v>428463</v>
      </c>
      <c r="K2166">
        <v>35059</v>
      </c>
    </row>
    <row r="2167" spans="1:11" x14ac:dyDescent="0.35">
      <c r="A2167" t="s">
        <v>102</v>
      </c>
      <c r="B2167">
        <v>202218</v>
      </c>
      <c r="C2167" t="s">
        <v>302</v>
      </c>
      <c r="D2167">
        <v>11</v>
      </c>
      <c r="E2167">
        <v>15</v>
      </c>
      <c r="F2167">
        <v>13</v>
      </c>
      <c r="G2167">
        <v>2</v>
      </c>
      <c r="H2167">
        <v>249762</v>
      </c>
      <c r="I2167">
        <v>463549</v>
      </c>
      <c r="J2167">
        <v>428485</v>
      </c>
      <c r="K2167">
        <v>35064</v>
      </c>
    </row>
    <row r="2168" spans="1:11" x14ac:dyDescent="0.35">
      <c r="A2168" t="s">
        <v>103</v>
      </c>
      <c r="B2168">
        <v>202219</v>
      </c>
      <c r="C2168" t="s">
        <v>302</v>
      </c>
      <c r="D2168">
        <v>8</v>
      </c>
      <c r="E2168">
        <v>8</v>
      </c>
      <c r="F2168">
        <v>5</v>
      </c>
      <c r="G2168">
        <v>3</v>
      </c>
      <c r="H2168">
        <v>249754</v>
      </c>
      <c r="I2168">
        <v>463583</v>
      </c>
      <c r="J2168">
        <v>428517</v>
      </c>
      <c r="K2168">
        <v>35066</v>
      </c>
    </row>
    <row r="2169" spans="1:11" x14ac:dyDescent="0.35">
      <c r="A2169" t="s">
        <v>104</v>
      </c>
      <c r="B2169">
        <v>202220</v>
      </c>
      <c r="C2169" t="s">
        <v>302</v>
      </c>
      <c r="D2169">
        <v>9</v>
      </c>
      <c r="E2169">
        <v>10</v>
      </c>
      <c r="F2169">
        <v>9</v>
      </c>
      <c r="G2169">
        <v>1</v>
      </c>
      <c r="H2169">
        <v>249745</v>
      </c>
      <c r="I2169">
        <v>463614</v>
      </c>
      <c r="J2169">
        <v>428540</v>
      </c>
      <c r="K2169">
        <v>35074</v>
      </c>
    </row>
    <row r="2170" spans="1:11" x14ac:dyDescent="0.35">
      <c r="A2170" t="s">
        <v>105</v>
      </c>
      <c r="B2170">
        <v>202221</v>
      </c>
      <c r="C2170" t="s">
        <v>302</v>
      </c>
      <c r="D2170">
        <v>7</v>
      </c>
      <c r="E2170">
        <v>8</v>
      </c>
      <c r="F2170">
        <v>7</v>
      </c>
      <c r="G2170">
        <v>1</v>
      </c>
      <c r="H2170">
        <v>249738</v>
      </c>
      <c r="I2170">
        <v>463651</v>
      </c>
      <c r="J2170">
        <v>428566</v>
      </c>
      <c r="K2170">
        <v>35085</v>
      </c>
    </row>
    <row r="2171" spans="1:11" x14ac:dyDescent="0.35">
      <c r="A2171" t="s">
        <v>106</v>
      </c>
      <c r="B2171">
        <v>202222</v>
      </c>
      <c r="C2171" t="s">
        <v>302</v>
      </c>
      <c r="D2171">
        <v>3</v>
      </c>
      <c r="E2171">
        <v>5</v>
      </c>
      <c r="F2171">
        <v>4</v>
      </c>
      <c r="G2171">
        <v>1</v>
      </c>
      <c r="H2171">
        <v>249735</v>
      </c>
      <c r="I2171">
        <v>463684</v>
      </c>
      <c r="J2171">
        <v>428598</v>
      </c>
      <c r="K2171">
        <v>35086</v>
      </c>
    </row>
    <row r="2172" spans="1:11" x14ac:dyDescent="0.35">
      <c r="A2172" t="s">
        <v>107</v>
      </c>
      <c r="B2172">
        <v>202223</v>
      </c>
      <c r="C2172" t="s">
        <v>302</v>
      </c>
      <c r="D2172">
        <v>11</v>
      </c>
      <c r="E2172">
        <v>9</v>
      </c>
      <c r="F2172">
        <v>8</v>
      </c>
      <c r="G2172">
        <v>1</v>
      </c>
      <c r="H2172">
        <v>249724</v>
      </c>
      <c r="I2172">
        <v>463700</v>
      </c>
      <c r="J2172">
        <v>428612</v>
      </c>
      <c r="K2172">
        <v>35088</v>
      </c>
    </row>
    <row r="2173" spans="1:11" x14ac:dyDescent="0.35">
      <c r="A2173" t="s">
        <v>108</v>
      </c>
      <c r="B2173">
        <v>202224</v>
      </c>
      <c r="C2173" t="s">
        <v>302</v>
      </c>
      <c r="D2173">
        <v>8</v>
      </c>
      <c r="E2173">
        <v>7</v>
      </c>
      <c r="F2173">
        <v>7</v>
      </c>
      <c r="G2173">
        <v>0</v>
      </c>
      <c r="H2173">
        <v>249716</v>
      </c>
      <c r="I2173">
        <v>463717</v>
      </c>
      <c r="J2173">
        <v>428625</v>
      </c>
      <c r="K2173">
        <v>35092</v>
      </c>
    </row>
    <row r="2174" spans="1:11" x14ac:dyDescent="0.35">
      <c r="A2174" t="s">
        <v>109</v>
      </c>
      <c r="B2174">
        <v>202225</v>
      </c>
      <c r="C2174" t="s">
        <v>302</v>
      </c>
      <c r="D2174">
        <v>5</v>
      </c>
      <c r="E2174">
        <v>8</v>
      </c>
      <c r="F2174">
        <v>8</v>
      </c>
      <c r="G2174">
        <v>0</v>
      </c>
      <c r="H2174">
        <v>249711</v>
      </c>
      <c r="I2174">
        <v>463720</v>
      </c>
      <c r="J2174">
        <v>428628</v>
      </c>
      <c r="K2174">
        <v>35092</v>
      </c>
    </row>
    <row r="2175" spans="1:11" x14ac:dyDescent="0.35">
      <c r="A2175" t="s">
        <v>110</v>
      </c>
      <c r="B2175">
        <v>202226</v>
      </c>
      <c r="C2175" t="s">
        <v>302</v>
      </c>
      <c r="D2175">
        <v>4</v>
      </c>
      <c r="E2175">
        <v>9</v>
      </c>
      <c r="F2175">
        <v>9</v>
      </c>
      <c r="G2175">
        <v>0</v>
      </c>
      <c r="H2175">
        <v>249707</v>
      </c>
      <c r="I2175">
        <v>463734</v>
      </c>
      <c r="J2175">
        <v>428642</v>
      </c>
      <c r="K2175">
        <v>35092</v>
      </c>
    </row>
    <row r="2176" spans="1:11" x14ac:dyDescent="0.35">
      <c r="A2176" t="s">
        <v>111</v>
      </c>
      <c r="B2176">
        <v>202227</v>
      </c>
      <c r="C2176" t="s">
        <v>302</v>
      </c>
      <c r="D2176">
        <v>3</v>
      </c>
      <c r="E2176">
        <v>4</v>
      </c>
      <c r="F2176">
        <v>3</v>
      </c>
      <c r="G2176">
        <v>1</v>
      </c>
      <c r="H2176">
        <v>249704</v>
      </c>
      <c r="I2176">
        <v>463747</v>
      </c>
      <c r="J2176">
        <v>428654</v>
      </c>
      <c r="K2176">
        <v>35093</v>
      </c>
    </row>
    <row r="2177" spans="1:11" x14ac:dyDescent="0.35">
      <c r="A2177" t="s">
        <v>112</v>
      </c>
      <c r="B2177">
        <v>202228</v>
      </c>
      <c r="C2177" t="s">
        <v>302</v>
      </c>
      <c r="D2177">
        <v>11</v>
      </c>
      <c r="E2177">
        <v>10</v>
      </c>
      <c r="F2177">
        <v>8</v>
      </c>
      <c r="G2177">
        <v>2</v>
      </c>
      <c r="H2177">
        <v>249693</v>
      </c>
      <c r="I2177">
        <v>463773</v>
      </c>
      <c r="J2177">
        <v>428677</v>
      </c>
      <c r="K2177">
        <v>35096</v>
      </c>
    </row>
    <row r="2178" spans="1:11" x14ac:dyDescent="0.35">
      <c r="A2178" t="s">
        <v>113</v>
      </c>
      <c r="B2178">
        <v>202229</v>
      </c>
      <c r="C2178" t="s">
        <v>302</v>
      </c>
      <c r="D2178">
        <v>7</v>
      </c>
      <c r="E2178">
        <v>4</v>
      </c>
      <c r="F2178">
        <v>4</v>
      </c>
      <c r="G2178">
        <v>0</v>
      </c>
      <c r="H2178">
        <v>249686</v>
      </c>
      <c r="I2178">
        <v>463804</v>
      </c>
      <c r="J2178">
        <v>428700</v>
      </c>
      <c r="K2178">
        <v>35104</v>
      </c>
    </row>
    <row r="2179" spans="1:11" x14ac:dyDescent="0.35">
      <c r="A2179" t="s">
        <v>114</v>
      </c>
      <c r="B2179">
        <v>202230</v>
      </c>
      <c r="C2179" t="s">
        <v>302</v>
      </c>
      <c r="D2179">
        <v>9</v>
      </c>
      <c r="E2179">
        <v>6</v>
      </c>
      <c r="F2179">
        <v>6</v>
      </c>
      <c r="G2179">
        <v>0</v>
      </c>
      <c r="H2179">
        <v>249677</v>
      </c>
      <c r="I2179">
        <v>463836</v>
      </c>
      <c r="J2179">
        <v>428726</v>
      </c>
      <c r="K2179">
        <v>35110</v>
      </c>
    </row>
    <row r="2180" spans="1:11" x14ac:dyDescent="0.35">
      <c r="A2180" t="s">
        <v>115</v>
      </c>
      <c r="B2180">
        <v>202231</v>
      </c>
      <c r="C2180" t="s">
        <v>302</v>
      </c>
      <c r="D2180">
        <v>8</v>
      </c>
      <c r="E2180">
        <v>9</v>
      </c>
      <c r="F2180">
        <v>6</v>
      </c>
      <c r="G2180">
        <v>3</v>
      </c>
      <c r="H2180">
        <v>249669</v>
      </c>
      <c r="I2180">
        <v>463865</v>
      </c>
      <c r="J2180">
        <v>428756</v>
      </c>
      <c r="K2180">
        <v>35109</v>
      </c>
    </row>
    <row r="2181" spans="1:11" x14ac:dyDescent="0.35">
      <c r="A2181" t="s">
        <v>116</v>
      </c>
      <c r="B2181">
        <v>202232</v>
      </c>
      <c r="C2181" t="s">
        <v>302</v>
      </c>
      <c r="D2181">
        <v>9</v>
      </c>
      <c r="E2181">
        <v>11</v>
      </c>
      <c r="F2181">
        <v>11</v>
      </c>
      <c r="G2181">
        <v>0</v>
      </c>
      <c r="H2181">
        <v>249660</v>
      </c>
      <c r="I2181">
        <v>463896</v>
      </c>
      <c r="J2181">
        <v>428780</v>
      </c>
      <c r="K2181">
        <v>35116</v>
      </c>
    </row>
    <row r="2182" spans="1:11" x14ac:dyDescent="0.35">
      <c r="A2182" t="s">
        <v>117</v>
      </c>
      <c r="B2182">
        <v>202233</v>
      </c>
      <c r="C2182" t="s">
        <v>302</v>
      </c>
      <c r="D2182">
        <v>8</v>
      </c>
      <c r="E2182">
        <v>12</v>
      </c>
      <c r="F2182">
        <v>11</v>
      </c>
      <c r="G2182">
        <v>1</v>
      </c>
      <c r="H2182">
        <v>249652</v>
      </c>
      <c r="I2182">
        <v>463918</v>
      </c>
      <c r="J2182">
        <v>428799</v>
      </c>
      <c r="K2182">
        <v>35119</v>
      </c>
    </row>
    <row r="2183" spans="1:11" x14ac:dyDescent="0.35">
      <c r="A2183" t="s">
        <v>118</v>
      </c>
      <c r="B2183">
        <v>202234</v>
      </c>
      <c r="C2183" t="s">
        <v>302</v>
      </c>
      <c r="D2183">
        <v>13</v>
      </c>
      <c r="E2183">
        <v>7</v>
      </c>
      <c r="F2183">
        <v>7</v>
      </c>
      <c r="G2183">
        <v>0</v>
      </c>
      <c r="H2183">
        <v>249639</v>
      </c>
      <c r="I2183">
        <v>463952</v>
      </c>
      <c r="J2183">
        <v>428829</v>
      </c>
      <c r="K2183">
        <v>35123</v>
      </c>
    </row>
    <row r="2184" spans="1:11" x14ac:dyDescent="0.35">
      <c r="A2184" t="s">
        <v>119</v>
      </c>
      <c r="B2184">
        <v>202235</v>
      </c>
      <c r="C2184" t="s">
        <v>302</v>
      </c>
      <c r="D2184">
        <v>7</v>
      </c>
      <c r="E2184">
        <v>6</v>
      </c>
      <c r="F2184">
        <v>6</v>
      </c>
      <c r="G2184">
        <v>0</v>
      </c>
      <c r="H2184">
        <v>249632</v>
      </c>
      <c r="I2184">
        <v>463982</v>
      </c>
      <c r="J2184">
        <v>428850</v>
      </c>
      <c r="K2184">
        <v>35132</v>
      </c>
    </row>
    <row r="2185" spans="1:11" x14ac:dyDescent="0.35">
      <c r="A2185" t="s">
        <v>120</v>
      </c>
      <c r="B2185">
        <v>202236</v>
      </c>
      <c r="C2185" t="s">
        <v>302</v>
      </c>
      <c r="D2185">
        <v>11</v>
      </c>
      <c r="E2185">
        <v>6</v>
      </c>
      <c r="F2185">
        <v>5</v>
      </c>
      <c r="G2185">
        <v>1</v>
      </c>
      <c r="H2185">
        <v>249621</v>
      </c>
      <c r="I2185">
        <v>464004</v>
      </c>
      <c r="J2185">
        <v>428871</v>
      </c>
      <c r="K2185">
        <v>35133</v>
      </c>
    </row>
    <row r="2186" spans="1:11" x14ac:dyDescent="0.35">
      <c r="A2186" t="s">
        <v>121</v>
      </c>
      <c r="B2186">
        <v>202237</v>
      </c>
      <c r="C2186" t="s">
        <v>302</v>
      </c>
      <c r="D2186">
        <v>4</v>
      </c>
      <c r="E2186">
        <v>14</v>
      </c>
      <c r="F2186">
        <v>13</v>
      </c>
      <c r="G2186">
        <v>1</v>
      </c>
      <c r="H2186">
        <v>249617</v>
      </c>
      <c r="I2186">
        <v>464021</v>
      </c>
      <c r="J2186">
        <v>428881</v>
      </c>
      <c r="K2186">
        <v>35140</v>
      </c>
    </row>
    <row r="2187" spans="1:11" x14ac:dyDescent="0.35">
      <c r="A2187" t="s">
        <v>122</v>
      </c>
      <c r="B2187">
        <v>202238</v>
      </c>
      <c r="C2187" t="s">
        <v>302</v>
      </c>
      <c r="D2187">
        <v>11</v>
      </c>
      <c r="E2187">
        <v>4</v>
      </c>
      <c r="F2187">
        <v>3</v>
      </c>
      <c r="G2187">
        <v>1</v>
      </c>
      <c r="H2187">
        <v>249606</v>
      </c>
      <c r="I2187">
        <v>464049</v>
      </c>
      <c r="J2187">
        <v>428904</v>
      </c>
      <c r="K2187">
        <v>35145</v>
      </c>
    </row>
    <row r="2188" spans="1:11" x14ac:dyDescent="0.35">
      <c r="A2188" t="s">
        <v>123</v>
      </c>
      <c r="B2188">
        <v>202239</v>
      </c>
      <c r="C2188" t="s">
        <v>302</v>
      </c>
      <c r="D2188">
        <v>9</v>
      </c>
      <c r="E2188">
        <v>10</v>
      </c>
      <c r="F2188">
        <v>9</v>
      </c>
      <c r="G2188">
        <v>1</v>
      </c>
      <c r="H2188">
        <v>249597</v>
      </c>
      <c r="I2188">
        <v>464054</v>
      </c>
      <c r="J2188">
        <v>428908</v>
      </c>
      <c r="K2188">
        <v>35146</v>
      </c>
    </row>
    <row r="2189" spans="1:11" x14ac:dyDescent="0.35">
      <c r="A2189" t="s">
        <v>124</v>
      </c>
      <c r="B2189">
        <v>202240</v>
      </c>
      <c r="C2189" t="s">
        <v>302</v>
      </c>
      <c r="D2189">
        <v>8</v>
      </c>
      <c r="E2189">
        <v>4</v>
      </c>
      <c r="F2189">
        <v>3</v>
      </c>
      <c r="G2189">
        <v>1</v>
      </c>
      <c r="H2189">
        <v>249589</v>
      </c>
      <c r="I2189">
        <v>464087</v>
      </c>
      <c r="J2189">
        <v>428938</v>
      </c>
      <c r="K2189">
        <v>35149</v>
      </c>
    </row>
    <row r="2190" spans="1:11" x14ac:dyDescent="0.35">
      <c r="A2190" t="s">
        <v>125</v>
      </c>
      <c r="B2190">
        <v>202241</v>
      </c>
      <c r="C2190" t="s">
        <v>302</v>
      </c>
      <c r="D2190">
        <v>11</v>
      </c>
      <c r="E2190">
        <v>4</v>
      </c>
      <c r="F2190">
        <v>4</v>
      </c>
      <c r="G2190">
        <v>0</v>
      </c>
      <c r="H2190">
        <v>249578</v>
      </c>
      <c r="I2190">
        <v>464108</v>
      </c>
      <c r="J2190">
        <v>428956</v>
      </c>
      <c r="K2190">
        <v>35152</v>
      </c>
    </row>
    <row r="2191" spans="1:11" x14ac:dyDescent="0.35">
      <c r="A2191" t="s">
        <v>126</v>
      </c>
      <c r="B2191">
        <v>202242</v>
      </c>
      <c r="C2191" t="s">
        <v>302</v>
      </c>
      <c r="D2191">
        <v>5</v>
      </c>
      <c r="E2191">
        <v>9</v>
      </c>
      <c r="F2191">
        <v>8</v>
      </c>
      <c r="G2191">
        <v>1</v>
      </c>
      <c r="H2191">
        <v>249573</v>
      </c>
      <c r="I2191">
        <v>464124</v>
      </c>
      <c r="J2191">
        <v>428971</v>
      </c>
      <c r="K2191">
        <v>35153</v>
      </c>
    </row>
    <row r="2192" spans="1:11" x14ac:dyDescent="0.35">
      <c r="A2192" t="s">
        <v>127</v>
      </c>
      <c r="B2192">
        <v>202243</v>
      </c>
      <c r="C2192" t="s">
        <v>302</v>
      </c>
      <c r="D2192">
        <v>6</v>
      </c>
      <c r="E2192">
        <v>9</v>
      </c>
      <c r="F2192">
        <v>8</v>
      </c>
      <c r="G2192">
        <v>1</v>
      </c>
      <c r="H2192">
        <v>249567</v>
      </c>
      <c r="I2192">
        <v>464132</v>
      </c>
      <c r="J2192">
        <v>428978</v>
      </c>
      <c r="K2192">
        <v>35154</v>
      </c>
    </row>
    <row r="2193" spans="1:11" x14ac:dyDescent="0.35">
      <c r="A2193" t="s">
        <v>128</v>
      </c>
      <c r="B2193">
        <v>202244</v>
      </c>
      <c r="C2193" t="s">
        <v>302</v>
      </c>
      <c r="D2193">
        <v>8</v>
      </c>
      <c r="E2193">
        <v>8</v>
      </c>
      <c r="F2193">
        <v>8</v>
      </c>
      <c r="G2193">
        <v>0</v>
      </c>
      <c r="H2193">
        <v>249559</v>
      </c>
      <c r="I2193">
        <v>464140</v>
      </c>
      <c r="J2193">
        <v>428983</v>
      </c>
      <c r="K2193">
        <v>35157</v>
      </c>
    </row>
    <row r="2194" spans="1:11" x14ac:dyDescent="0.35">
      <c r="A2194" t="s">
        <v>129</v>
      </c>
      <c r="B2194">
        <v>202245</v>
      </c>
      <c r="C2194" t="s">
        <v>302</v>
      </c>
      <c r="D2194">
        <v>2</v>
      </c>
      <c r="E2194">
        <v>8</v>
      </c>
      <c r="F2194">
        <v>8</v>
      </c>
      <c r="G2194">
        <v>0</v>
      </c>
      <c r="H2194">
        <v>249557</v>
      </c>
      <c r="I2194">
        <v>464144</v>
      </c>
      <c r="J2194">
        <v>428985</v>
      </c>
      <c r="K2194">
        <v>35159</v>
      </c>
    </row>
    <row r="2195" spans="1:11" x14ac:dyDescent="0.35">
      <c r="A2195" t="s">
        <v>130</v>
      </c>
      <c r="B2195">
        <v>202246</v>
      </c>
      <c r="C2195" t="s">
        <v>302</v>
      </c>
      <c r="D2195">
        <v>16</v>
      </c>
      <c r="E2195">
        <v>8</v>
      </c>
      <c r="F2195">
        <v>7</v>
      </c>
      <c r="G2195">
        <v>1</v>
      </c>
      <c r="H2195">
        <v>249541</v>
      </c>
      <c r="I2195">
        <v>464149</v>
      </c>
      <c r="J2195">
        <v>428989</v>
      </c>
      <c r="K2195">
        <v>35160</v>
      </c>
    </row>
    <row r="2196" spans="1:11" x14ac:dyDescent="0.35">
      <c r="A2196" t="s">
        <v>131</v>
      </c>
      <c r="B2196">
        <v>202247</v>
      </c>
      <c r="C2196" t="s">
        <v>302</v>
      </c>
      <c r="D2196">
        <v>5</v>
      </c>
      <c r="E2196">
        <v>9</v>
      </c>
      <c r="F2196">
        <v>9</v>
      </c>
      <c r="G2196">
        <v>0</v>
      </c>
      <c r="H2196">
        <v>249536</v>
      </c>
      <c r="I2196">
        <v>464153</v>
      </c>
      <c r="J2196">
        <v>428992</v>
      </c>
      <c r="K2196">
        <v>35161</v>
      </c>
    </row>
    <row r="2197" spans="1:11" x14ac:dyDescent="0.35">
      <c r="A2197" t="s">
        <v>132</v>
      </c>
      <c r="B2197">
        <v>202248</v>
      </c>
      <c r="C2197" t="s">
        <v>302</v>
      </c>
      <c r="D2197">
        <v>14</v>
      </c>
      <c r="E2197">
        <v>10</v>
      </c>
      <c r="F2197">
        <v>9</v>
      </c>
      <c r="G2197">
        <v>1</v>
      </c>
      <c r="H2197">
        <v>249522</v>
      </c>
      <c r="I2197">
        <v>464156</v>
      </c>
      <c r="J2197">
        <v>428994</v>
      </c>
      <c r="K2197">
        <v>35162</v>
      </c>
    </row>
    <row r="2198" spans="1:11" x14ac:dyDescent="0.35">
      <c r="A2198" t="s">
        <v>133</v>
      </c>
      <c r="B2198">
        <v>202249</v>
      </c>
      <c r="C2198" t="s">
        <v>302</v>
      </c>
      <c r="D2198">
        <v>7</v>
      </c>
      <c r="E2198">
        <v>10</v>
      </c>
      <c r="F2198">
        <v>10</v>
      </c>
      <c r="G2198">
        <v>0</v>
      </c>
      <c r="H2198">
        <v>249515</v>
      </c>
      <c r="I2198">
        <v>464151</v>
      </c>
      <c r="J2198">
        <v>428986</v>
      </c>
      <c r="K2198">
        <v>35165</v>
      </c>
    </row>
    <row r="2199" spans="1:11" x14ac:dyDescent="0.35">
      <c r="A2199" t="s">
        <v>134</v>
      </c>
      <c r="B2199">
        <v>202250</v>
      </c>
      <c r="C2199" t="s">
        <v>302</v>
      </c>
      <c r="D2199">
        <v>9</v>
      </c>
      <c r="E2199">
        <v>11</v>
      </c>
      <c r="F2199">
        <v>11</v>
      </c>
      <c r="G2199">
        <v>0</v>
      </c>
      <c r="H2199">
        <v>249506</v>
      </c>
      <c r="I2199">
        <v>464144</v>
      </c>
      <c r="J2199">
        <v>428979</v>
      </c>
      <c r="K2199">
        <v>35165</v>
      </c>
    </row>
    <row r="2200" spans="1:11" x14ac:dyDescent="0.35">
      <c r="A2200" t="s">
        <v>151</v>
      </c>
      <c r="B2200">
        <v>202251</v>
      </c>
      <c r="C2200" t="s">
        <v>302</v>
      </c>
      <c r="D2200">
        <v>16</v>
      </c>
      <c r="E2200">
        <v>10</v>
      </c>
      <c r="F2200">
        <v>10</v>
      </c>
      <c r="G2200">
        <v>0</v>
      </c>
      <c r="H2200">
        <v>249490</v>
      </c>
      <c r="I2200">
        <v>464141</v>
      </c>
      <c r="J2200">
        <v>428975</v>
      </c>
      <c r="K2200">
        <v>35166</v>
      </c>
    </row>
    <row r="2201" spans="1:11" x14ac:dyDescent="0.35">
      <c r="A2201" t="s">
        <v>152</v>
      </c>
      <c r="B2201">
        <v>202252</v>
      </c>
      <c r="C2201" t="s">
        <v>302</v>
      </c>
      <c r="D2201">
        <v>16</v>
      </c>
      <c r="E2201">
        <v>10</v>
      </c>
      <c r="F2201">
        <v>8</v>
      </c>
      <c r="G2201">
        <v>2</v>
      </c>
      <c r="H2201">
        <v>249474</v>
      </c>
      <c r="I2201">
        <v>464157</v>
      </c>
      <c r="J2201">
        <v>428990</v>
      </c>
      <c r="K2201">
        <v>35167</v>
      </c>
    </row>
    <row r="2202" spans="1:11" x14ac:dyDescent="0.35">
      <c r="A2202" t="s">
        <v>243</v>
      </c>
      <c r="B2202">
        <v>202001</v>
      </c>
      <c r="C2202" t="s">
        <v>303</v>
      </c>
      <c r="D2202">
        <v>11</v>
      </c>
      <c r="E2202">
        <v>0</v>
      </c>
      <c r="F2202">
        <v>0</v>
      </c>
      <c r="G2202">
        <v>0</v>
      </c>
      <c r="H2202">
        <v>260510</v>
      </c>
      <c r="I2202">
        <v>0</v>
      </c>
      <c r="J2202">
        <v>0</v>
      </c>
      <c r="K2202">
        <v>0</v>
      </c>
    </row>
    <row r="2203" spans="1:11" x14ac:dyDescent="0.35">
      <c r="A2203" t="s">
        <v>244</v>
      </c>
      <c r="B2203">
        <v>202002</v>
      </c>
      <c r="C2203" t="s">
        <v>303</v>
      </c>
      <c r="D2203">
        <v>9</v>
      </c>
      <c r="E2203">
        <v>0</v>
      </c>
      <c r="F2203">
        <v>0</v>
      </c>
      <c r="G2203">
        <v>0</v>
      </c>
      <c r="H2203">
        <v>260501</v>
      </c>
      <c r="I2203">
        <v>0</v>
      </c>
      <c r="J2203">
        <v>0</v>
      </c>
      <c r="K2203">
        <v>0</v>
      </c>
    </row>
    <row r="2204" spans="1:11" x14ac:dyDescent="0.35">
      <c r="A2204" t="s">
        <v>245</v>
      </c>
      <c r="B2204">
        <v>202003</v>
      </c>
      <c r="C2204" t="s">
        <v>303</v>
      </c>
      <c r="D2204">
        <v>7</v>
      </c>
      <c r="E2204">
        <v>0</v>
      </c>
      <c r="F2204">
        <v>0</v>
      </c>
      <c r="G2204">
        <v>0</v>
      </c>
      <c r="H2204">
        <v>260494</v>
      </c>
      <c r="I2204">
        <v>0</v>
      </c>
      <c r="J2204">
        <v>0</v>
      </c>
      <c r="K2204">
        <v>0</v>
      </c>
    </row>
    <row r="2205" spans="1:11" x14ac:dyDescent="0.35">
      <c r="A2205" t="s">
        <v>246</v>
      </c>
      <c r="B2205">
        <v>202004</v>
      </c>
      <c r="C2205" t="s">
        <v>303</v>
      </c>
      <c r="D2205">
        <v>5</v>
      </c>
      <c r="E2205">
        <v>0</v>
      </c>
      <c r="F2205">
        <v>0</v>
      </c>
      <c r="G2205">
        <v>0</v>
      </c>
      <c r="H2205">
        <v>260489</v>
      </c>
      <c r="I2205">
        <v>0</v>
      </c>
      <c r="J2205">
        <v>0</v>
      </c>
      <c r="K2205">
        <v>0</v>
      </c>
    </row>
    <row r="2206" spans="1:11" x14ac:dyDescent="0.35">
      <c r="A2206" t="s">
        <v>247</v>
      </c>
      <c r="B2206">
        <v>202005</v>
      </c>
      <c r="C2206" t="s">
        <v>303</v>
      </c>
      <c r="D2206">
        <v>9</v>
      </c>
      <c r="E2206">
        <v>0</v>
      </c>
      <c r="F2206">
        <v>0</v>
      </c>
      <c r="G2206">
        <v>0</v>
      </c>
      <c r="H2206">
        <v>260480</v>
      </c>
      <c r="I2206">
        <v>0</v>
      </c>
      <c r="J2206">
        <v>0</v>
      </c>
      <c r="K2206">
        <v>0</v>
      </c>
    </row>
    <row r="2207" spans="1:11" x14ac:dyDescent="0.35">
      <c r="A2207" t="s">
        <v>248</v>
      </c>
      <c r="B2207">
        <v>202006</v>
      </c>
      <c r="C2207" t="s">
        <v>303</v>
      </c>
      <c r="D2207">
        <v>11</v>
      </c>
      <c r="E2207">
        <v>0</v>
      </c>
      <c r="F2207">
        <v>0</v>
      </c>
      <c r="G2207">
        <v>0</v>
      </c>
      <c r="H2207">
        <v>260469</v>
      </c>
      <c r="I2207">
        <v>0</v>
      </c>
      <c r="J2207">
        <v>0</v>
      </c>
      <c r="K2207">
        <v>0</v>
      </c>
    </row>
    <row r="2208" spans="1:11" x14ac:dyDescent="0.35">
      <c r="A2208" t="s">
        <v>249</v>
      </c>
      <c r="B2208">
        <v>202007</v>
      </c>
      <c r="C2208" t="s">
        <v>303</v>
      </c>
      <c r="D2208">
        <v>6</v>
      </c>
      <c r="E2208">
        <v>0</v>
      </c>
      <c r="F2208">
        <v>0</v>
      </c>
      <c r="G2208">
        <v>0</v>
      </c>
      <c r="H2208">
        <v>260463</v>
      </c>
      <c r="I2208">
        <v>0</v>
      </c>
      <c r="J2208">
        <v>0</v>
      </c>
      <c r="K2208">
        <v>0</v>
      </c>
    </row>
    <row r="2209" spans="1:11" x14ac:dyDescent="0.35">
      <c r="A2209" t="s">
        <v>250</v>
      </c>
      <c r="B2209">
        <v>202008</v>
      </c>
      <c r="C2209" t="s">
        <v>303</v>
      </c>
      <c r="D2209">
        <v>10</v>
      </c>
      <c r="E2209">
        <v>0</v>
      </c>
      <c r="F2209">
        <v>0</v>
      </c>
      <c r="G2209">
        <v>0</v>
      </c>
      <c r="H2209">
        <v>260453</v>
      </c>
      <c r="I2209">
        <v>0</v>
      </c>
      <c r="J2209">
        <v>0</v>
      </c>
      <c r="K2209">
        <v>0</v>
      </c>
    </row>
    <row r="2210" spans="1:11" x14ac:dyDescent="0.35">
      <c r="A2210" t="s">
        <v>251</v>
      </c>
      <c r="B2210">
        <v>202009</v>
      </c>
      <c r="C2210" t="s">
        <v>303</v>
      </c>
      <c r="D2210">
        <v>13</v>
      </c>
      <c r="E2210">
        <v>0</v>
      </c>
      <c r="F2210">
        <v>0</v>
      </c>
      <c r="G2210">
        <v>0</v>
      </c>
      <c r="H2210">
        <v>260440</v>
      </c>
      <c r="I2210">
        <v>0</v>
      </c>
      <c r="J2210">
        <v>0</v>
      </c>
      <c r="K2210">
        <v>0</v>
      </c>
    </row>
    <row r="2211" spans="1:11" x14ac:dyDescent="0.35">
      <c r="A2211" t="s">
        <v>252</v>
      </c>
      <c r="B2211">
        <v>202010</v>
      </c>
      <c r="C2211" t="s">
        <v>303</v>
      </c>
      <c r="D2211">
        <v>12</v>
      </c>
      <c r="E2211">
        <v>0</v>
      </c>
      <c r="F2211">
        <v>0</v>
      </c>
      <c r="G2211">
        <v>0</v>
      </c>
      <c r="H2211">
        <v>260428</v>
      </c>
      <c r="I2211">
        <v>0</v>
      </c>
      <c r="J2211">
        <v>0</v>
      </c>
      <c r="K2211">
        <v>0</v>
      </c>
    </row>
    <row r="2212" spans="1:11" x14ac:dyDescent="0.35">
      <c r="A2212" t="s">
        <v>253</v>
      </c>
      <c r="B2212">
        <v>202011</v>
      </c>
      <c r="C2212" t="s">
        <v>303</v>
      </c>
      <c r="D2212">
        <v>9</v>
      </c>
      <c r="E2212">
        <v>0</v>
      </c>
      <c r="F2212">
        <v>0</v>
      </c>
      <c r="G2212">
        <v>0</v>
      </c>
      <c r="H2212">
        <v>260419</v>
      </c>
      <c r="I2212">
        <v>0</v>
      </c>
      <c r="J2212">
        <v>0</v>
      </c>
      <c r="K2212">
        <v>0</v>
      </c>
    </row>
    <row r="2213" spans="1:11" x14ac:dyDescent="0.35">
      <c r="A2213" t="s">
        <v>254</v>
      </c>
      <c r="B2213">
        <v>202012</v>
      </c>
      <c r="C2213" t="s">
        <v>303</v>
      </c>
      <c r="D2213">
        <v>9</v>
      </c>
      <c r="E2213">
        <v>0</v>
      </c>
      <c r="F2213">
        <v>0</v>
      </c>
      <c r="G2213">
        <v>0</v>
      </c>
      <c r="H2213">
        <v>260410</v>
      </c>
      <c r="I2213">
        <v>0</v>
      </c>
      <c r="J2213">
        <v>0</v>
      </c>
      <c r="K2213">
        <v>0</v>
      </c>
    </row>
    <row r="2214" spans="1:11" x14ac:dyDescent="0.35">
      <c r="A2214" t="s">
        <v>255</v>
      </c>
      <c r="B2214">
        <v>202013</v>
      </c>
      <c r="C2214" t="s">
        <v>303</v>
      </c>
      <c r="D2214">
        <v>9</v>
      </c>
      <c r="E2214">
        <v>0</v>
      </c>
      <c r="F2214">
        <v>0</v>
      </c>
      <c r="G2214">
        <v>0</v>
      </c>
      <c r="H2214">
        <v>260401</v>
      </c>
      <c r="I2214">
        <v>0</v>
      </c>
      <c r="J2214">
        <v>0</v>
      </c>
      <c r="K2214">
        <v>0</v>
      </c>
    </row>
    <row r="2215" spans="1:11" x14ac:dyDescent="0.35">
      <c r="A2215" t="s">
        <v>256</v>
      </c>
      <c r="B2215">
        <v>202014</v>
      </c>
      <c r="C2215" t="s">
        <v>303</v>
      </c>
      <c r="D2215">
        <v>11</v>
      </c>
      <c r="E2215">
        <v>0</v>
      </c>
      <c r="F2215">
        <v>0</v>
      </c>
      <c r="G2215">
        <v>0</v>
      </c>
      <c r="H2215">
        <v>260390</v>
      </c>
      <c r="I2215">
        <v>0</v>
      </c>
      <c r="J2215">
        <v>0</v>
      </c>
      <c r="K2215">
        <v>0</v>
      </c>
    </row>
    <row r="2216" spans="1:11" x14ac:dyDescent="0.35">
      <c r="A2216" t="s">
        <v>257</v>
      </c>
      <c r="B2216">
        <v>202015</v>
      </c>
      <c r="C2216" t="s">
        <v>303</v>
      </c>
      <c r="D2216">
        <v>7</v>
      </c>
      <c r="E2216">
        <v>0</v>
      </c>
      <c r="F2216">
        <v>0</v>
      </c>
      <c r="G2216">
        <v>0</v>
      </c>
      <c r="H2216">
        <v>260383</v>
      </c>
      <c r="I2216">
        <v>0</v>
      </c>
      <c r="J2216">
        <v>0</v>
      </c>
      <c r="K2216">
        <v>0</v>
      </c>
    </row>
    <row r="2217" spans="1:11" x14ac:dyDescent="0.35">
      <c r="A2217" t="s">
        <v>286</v>
      </c>
      <c r="B2217">
        <v>202016</v>
      </c>
      <c r="C2217" t="s">
        <v>303</v>
      </c>
      <c r="D2217">
        <v>13</v>
      </c>
      <c r="E2217">
        <v>0</v>
      </c>
      <c r="F2217">
        <v>0</v>
      </c>
      <c r="G2217">
        <v>0</v>
      </c>
      <c r="H2217">
        <v>260370</v>
      </c>
      <c r="I2217">
        <v>0</v>
      </c>
      <c r="J2217">
        <v>0</v>
      </c>
      <c r="K2217">
        <v>0</v>
      </c>
    </row>
    <row r="2218" spans="1:11" x14ac:dyDescent="0.35">
      <c r="A2218" t="s">
        <v>258</v>
      </c>
      <c r="B2218">
        <v>202017</v>
      </c>
      <c r="C2218" t="s">
        <v>303</v>
      </c>
      <c r="D2218">
        <v>10</v>
      </c>
      <c r="E2218">
        <v>0</v>
      </c>
      <c r="F2218">
        <v>0</v>
      </c>
      <c r="G2218">
        <v>0</v>
      </c>
      <c r="H2218">
        <v>260360</v>
      </c>
      <c r="I2218">
        <v>0</v>
      </c>
      <c r="J2218">
        <v>0</v>
      </c>
      <c r="K2218">
        <v>0</v>
      </c>
    </row>
    <row r="2219" spans="1:11" x14ac:dyDescent="0.35">
      <c r="A2219" t="s">
        <v>259</v>
      </c>
      <c r="B2219">
        <v>202018</v>
      </c>
      <c r="C2219" t="s">
        <v>303</v>
      </c>
      <c r="D2219">
        <v>17</v>
      </c>
      <c r="E2219">
        <v>0</v>
      </c>
      <c r="F2219">
        <v>0</v>
      </c>
      <c r="G2219">
        <v>0</v>
      </c>
      <c r="H2219">
        <v>260343</v>
      </c>
      <c r="I2219">
        <v>0</v>
      </c>
      <c r="J2219">
        <v>0</v>
      </c>
      <c r="K2219">
        <v>0</v>
      </c>
    </row>
    <row r="2220" spans="1:11" x14ac:dyDescent="0.35">
      <c r="A2220" t="s">
        <v>260</v>
      </c>
      <c r="B2220">
        <v>202019</v>
      </c>
      <c r="C2220" t="s">
        <v>303</v>
      </c>
      <c r="D2220">
        <v>9</v>
      </c>
      <c r="E2220">
        <v>0</v>
      </c>
      <c r="F2220">
        <v>0</v>
      </c>
      <c r="G2220">
        <v>0</v>
      </c>
      <c r="H2220">
        <v>260334</v>
      </c>
      <c r="I2220">
        <v>0</v>
      </c>
      <c r="J2220">
        <v>0</v>
      </c>
      <c r="K2220">
        <v>0</v>
      </c>
    </row>
    <row r="2221" spans="1:11" x14ac:dyDescent="0.35">
      <c r="A2221" t="s">
        <v>236</v>
      </c>
      <c r="B2221">
        <v>202020</v>
      </c>
      <c r="C2221" t="s">
        <v>303</v>
      </c>
      <c r="D2221">
        <v>10</v>
      </c>
      <c r="E2221">
        <v>0</v>
      </c>
      <c r="F2221">
        <v>0</v>
      </c>
      <c r="G2221">
        <v>0</v>
      </c>
      <c r="H2221">
        <v>260324</v>
      </c>
      <c r="I2221">
        <v>0</v>
      </c>
      <c r="J2221">
        <v>0</v>
      </c>
      <c r="K2221">
        <v>0</v>
      </c>
    </row>
    <row r="2222" spans="1:11" x14ac:dyDescent="0.35">
      <c r="A2222" t="s">
        <v>261</v>
      </c>
      <c r="B2222">
        <v>202021</v>
      </c>
      <c r="C2222" t="s">
        <v>303</v>
      </c>
      <c r="D2222">
        <v>9</v>
      </c>
      <c r="E2222">
        <v>0</v>
      </c>
      <c r="F2222">
        <v>0</v>
      </c>
      <c r="G2222">
        <v>0</v>
      </c>
      <c r="H2222">
        <v>260315</v>
      </c>
      <c r="I2222">
        <v>0</v>
      </c>
      <c r="J2222">
        <v>0</v>
      </c>
      <c r="K2222">
        <v>0</v>
      </c>
    </row>
    <row r="2223" spans="1:11" x14ac:dyDescent="0.35">
      <c r="A2223" t="s">
        <v>262</v>
      </c>
      <c r="B2223">
        <v>202022</v>
      </c>
      <c r="C2223" t="s">
        <v>303</v>
      </c>
      <c r="D2223">
        <v>10</v>
      </c>
      <c r="E2223">
        <v>0</v>
      </c>
      <c r="F2223">
        <v>0</v>
      </c>
      <c r="G2223">
        <v>0</v>
      </c>
      <c r="H2223">
        <v>260305</v>
      </c>
      <c r="I2223">
        <v>0</v>
      </c>
      <c r="J2223">
        <v>0</v>
      </c>
      <c r="K2223">
        <v>0</v>
      </c>
    </row>
    <row r="2224" spans="1:11" x14ac:dyDescent="0.35">
      <c r="A2224" t="s">
        <v>263</v>
      </c>
      <c r="B2224">
        <v>202023</v>
      </c>
      <c r="C2224" t="s">
        <v>303</v>
      </c>
      <c r="D2224">
        <v>7</v>
      </c>
      <c r="E2224">
        <v>0</v>
      </c>
      <c r="F2224">
        <v>0</v>
      </c>
      <c r="G2224">
        <v>0</v>
      </c>
      <c r="H2224">
        <v>260298</v>
      </c>
      <c r="I2224">
        <v>0</v>
      </c>
      <c r="J2224">
        <v>0</v>
      </c>
      <c r="K2224">
        <v>0</v>
      </c>
    </row>
    <row r="2225" spans="1:11" x14ac:dyDescent="0.35">
      <c r="A2225" t="s">
        <v>264</v>
      </c>
      <c r="B2225">
        <v>202024</v>
      </c>
      <c r="C2225" t="s">
        <v>303</v>
      </c>
      <c r="D2225">
        <v>11</v>
      </c>
      <c r="E2225">
        <v>0</v>
      </c>
      <c r="F2225">
        <v>0</v>
      </c>
      <c r="G2225">
        <v>0</v>
      </c>
      <c r="H2225">
        <v>260287</v>
      </c>
      <c r="I2225">
        <v>0</v>
      </c>
      <c r="J2225">
        <v>0</v>
      </c>
      <c r="K2225">
        <v>0</v>
      </c>
    </row>
    <row r="2226" spans="1:11" x14ac:dyDescent="0.35">
      <c r="A2226" t="s">
        <v>287</v>
      </c>
      <c r="B2226">
        <v>202025</v>
      </c>
      <c r="C2226" t="s">
        <v>303</v>
      </c>
      <c r="D2226">
        <v>12</v>
      </c>
      <c r="E2226">
        <v>0</v>
      </c>
      <c r="F2226">
        <v>0</v>
      </c>
      <c r="G2226">
        <v>0</v>
      </c>
      <c r="H2226">
        <v>260275</v>
      </c>
      <c r="I2226">
        <v>0</v>
      </c>
      <c r="J2226">
        <v>0</v>
      </c>
      <c r="K2226">
        <v>0</v>
      </c>
    </row>
    <row r="2227" spans="1:11" x14ac:dyDescent="0.35">
      <c r="A2227" t="s">
        <v>265</v>
      </c>
      <c r="B2227">
        <v>202026</v>
      </c>
      <c r="C2227" t="s">
        <v>303</v>
      </c>
      <c r="D2227">
        <v>6</v>
      </c>
      <c r="E2227">
        <v>0</v>
      </c>
      <c r="F2227">
        <v>0</v>
      </c>
      <c r="G2227">
        <v>0</v>
      </c>
      <c r="H2227">
        <v>260269</v>
      </c>
      <c r="I2227">
        <v>0</v>
      </c>
      <c r="J2227">
        <v>0</v>
      </c>
      <c r="K2227">
        <v>0</v>
      </c>
    </row>
    <row r="2228" spans="1:11" x14ac:dyDescent="0.35">
      <c r="A2228" t="s">
        <v>266</v>
      </c>
      <c r="B2228">
        <v>202027</v>
      </c>
      <c r="C2228" t="s">
        <v>303</v>
      </c>
      <c r="D2228">
        <v>9</v>
      </c>
      <c r="E2228">
        <v>0</v>
      </c>
      <c r="F2228">
        <v>0</v>
      </c>
      <c r="G2228">
        <v>0</v>
      </c>
      <c r="H2228">
        <v>260260</v>
      </c>
      <c r="I2228">
        <v>0</v>
      </c>
      <c r="J2228">
        <v>0</v>
      </c>
      <c r="K2228">
        <v>0</v>
      </c>
    </row>
    <row r="2229" spans="1:11" x14ac:dyDescent="0.35">
      <c r="A2229" t="s">
        <v>267</v>
      </c>
      <c r="B2229">
        <v>202028</v>
      </c>
      <c r="C2229" t="s">
        <v>303</v>
      </c>
      <c r="D2229">
        <v>13</v>
      </c>
      <c r="E2229">
        <v>0</v>
      </c>
      <c r="F2229">
        <v>0</v>
      </c>
      <c r="G2229">
        <v>0</v>
      </c>
      <c r="H2229">
        <v>260247</v>
      </c>
      <c r="I2229">
        <v>0</v>
      </c>
      <c r="J2229">
        <v>0</v>
      </c>
      <c r="K2229">
        <v>0</v>
      </c>
    </row>
    <row r="2230" spans="1:11" x14ac:dyDescent="0.35">
      <c r="A2230" t="s">
        <v>268</v>
      </c>
      <c r="B2230">
        <v>202029</v>
      </c>
      <c r="C2230" t="s">
        <v>303</v>
      </c>
      <c r="D2230">
        <v>7</v>
      </c>
      <c r="E2230">
        <v>0</v>
      </c>
      <c r="F2230">
        <v>0</v>
      </c>
      <c r="G2230">
        <v>0</v>
      </c>
      <c r="H2230">
        <v>260240</v>
      </c>
      <c r="I2230">
        <v>0</v>
      </c>
      <c r="J2230">
        <v>0</v>
      </c>
      <c r="K2230">
        <v>0</v>
      </c>
    </row>
    <row r="2231" spans="1:11" x14ac:dyDescent="0.35">
      <c r="A2231" t="s">
        <v>237</v>
      </c>
      <c r="B2231">
        <v>202030</v>
      </c>
      <c r="C2231" t="s">
        <v>303</v>
      </c>
      <c r="D2231">
        <v>8</v>
      </c>
      <c r="E2231">
        <v>0</v>
      </c>
      <c r="F2231">
        <v>0</v>
      </c>
      <c r="G2231">
        <v>0</v>
      </c>
      <c r="H2231">
        <v>260232</v>
      </c>
      <c r="I2231">
        <v>0</v>
      </c>
      <c r="J2231">
        <v>0</v>
      </c>
      <c r="K2231">
        <v>0</v>
      </c>
    </row>
    <row r="2232" spans="1:11" x14ac:dyDescent="0.35">
      <c r="A2232" t="s">
        <v>269</v>
      </c>
      <c r="B2232">
        <v>202031</v>
      </c>
      <c r="C2232" t="s">
        <v>303</v>
      </c>
      <c r="D2232">
        <v>6</v>
      </c>
      <c r="E2232">
        <v>0</v>
      </c>
      <c r="F2232">
        <v>0</v>
      </c>
      <c r="G2232">
        <v>0</v>
      </c>
      <c r="H2232">
        <v>260226</v>
      </c>
      <c r="I2232">
        <v>0</v>
      </c>
      <c r="J2232">
        <v>0</v>
      </c>
      <c r="K2232">
        <v>0</v>
      </c>
    </row>
    <row r="2233" spans="1:11" x14ac:dyDescent="0.35">
      <c r="A2233" t="s">
        <v>238</v>
      </c>
      <c r="B2233">
        <v>202032</v>
      </c>
      <c r="C2233" t="s">
        <v>303</v>
      </c>
      <c r="D2233">
        <v>15</v>
      </c>
      <c r="E2233">
        <v>0</v>
      </c>
      <c r="F2233">
        <v>0</v>
      </c>
      <c r="G2233">
        <v>0</v>
      </c>
      <c r="H2233">
        <v>260211</v>
      </c>
      <c r="I2233">
        <v>0</v>
      </c>
      <c r="J2233">
        <v>0</v>
      </c>
      <c r="K2233">
        <v>0</v>
      </c>
    </row>
    <row r="2234" spans="1:11" x14ac:dyDescent="0.35">
      <c r="A2234" t="s">
        <v>270</v>
      </c>
      <c r="B2234">
        <v>202033</v>
      </c>
      <c r="C2234" t="s">
        <v>303</v>
      </c>
      <c r="D2234">
        <v>12</v>
      </c>
      <c r="E2234">
        <v>0</v>
      </c>
      <c r="F2234">
        <v>0</v>
      </c>
      <c r="G2234">
        <v>0</v>
      </c>
      <c r="H2234">
        <v>260199</v>
      </c>
      <c r="I2234">
        <v>0</v>
      </c>
      <c r="J2234">
        <v>0</v>
      </c>
      <c r="K2234">
        <v>0</v>
      </c>
    </row>
    <row r="2235" spans="1:11" x14ac:dyDescent="0.35">
      <c r="A2235" t="s">
        <v>271</v>
      </c>
      <c r="B2235">
        <v>202034</v>
      </c>
      <c r="C2235" t="s">
        <v>303</v>
      </c>
      <c r="D2235">
        <v>13</v>
      </c>
      <c r="E2235">
        <v>0</v>
      </c>
      <c r="F2235">
        <v>0</v>
      </c>
      <c r="G2235">
        <v>0</v>
      </c>
      <c r="H2235">
        <v>260186</v>
      </c>
      <c r="I2235">
        <v>0</v>
      </c>
      <c r="J2235">
        <v>0</v>
      </c>
      <c r="K2235">
        <v>0</v>
      </c>
    </row>
    <row r="2236" spans="1:11" x14ac:dyDescent="0.35">
      <c r="A2236" t="s">
        <v>272</v>
      </c>
      <c r="B2236">
        <v>202035</v>
      </c>
      <c r="C2236" t="s">
        <v>303</v>
      </c>
      <c r="D2236">
        <v>8</v>
      </c>
      <c r="E2236">
        <v>0</v>
      </c>
      <c r="F2236">
        <v>0</v>
      </c>
      <c r="G2236">
        <v>0</v>
      </c>
      <c r="H2236">
        <v>260178</v>
      </c>
      <c r="I2236">
        <v>0</v>
      </c>
      <c r="J2236">
        <v>0</v>
      </c>
      <c r="K2236">
        <v>0</v>
      </c>
    </row>
    <row r="2237" spans="1:11" x14ac:dyDescent="0.35">
      <c r="A2237" t="s">
        <v>273</v>
      </c>
      <c r="B2237">
        <v>202036</v>
      </c>
      <c r="C2237" t="s">
        <v>303</v>
      </c>
      <c r="D2237">
        <v>14</v>
      </c>
      <c r="E2237">
        <v>0</v>
      </c>
      <c r="F2237">
        <v>0</v>
      </c>
      <c r="G2237">
        <v>0</v>
      </c>
      <c r="H2237">
        <v>260164</v>
      </c>
      <c r="I2237">
        <v>0</v>
      </c>
      <c r="J2237">
        <v>0</v>
      </c>
      <c r="K2237">
        <v>0</v>
      </c>
    </row>
    <row r="2238" spans="1:11" x14ac:dyDescent="0.35">
      <c r="A2238" t="s">
        <v>274</v>
      </c>
      <c r="B2238">
        <v>202037</v>
      </c>
      <c r="C2238" t="s">
        <v>303</v>
      </c>
      <c r="D2238">
        <v>10</v>
      </c>
      <c r="E2238">
        <v>0</v>
      </c>
      <c r="F2238">
        <v>0</v>
      </c>
      <c r="G2238">
        <v>0</v>
      </c>
      <c r="H2238">
        <v>260154</v>
      </c>
      <c r="I2238">
        <v>0</v>
      </c>
      <c r="J2238">
        <v>0</v>
      </c>
      <c r="K2238">
        <v>0</v>
      </c>
    </row>
    <row r="2239" spans="1:11" x14ac:dyDescent="0.35">
      <c r="A2239" t="s">
        <v>275</v>
      </c>
      <c r="B2239">
        <v>202038</v>
      </c>
      <c r="C2239" t="s">
        <v>303</v>
      </c>
      <c r="D2239">
        <v>8</v>
      </c>
      <c r="E2239">
        <v>0</v>
      </c>
      <c r="F2239">
        <v>0</v>
      </c>
      <c r="G2239">
        <v>0</v>
      </c>
      <c r="H2239">
        <v>260146</v>
      </c>
      <c r="I2239">
        <v>0</v>
      </c>
      <c r="J2239">
        <v>0</v>
      </c>
      <c r="K2239">
        <v>0</v>
      </c>
    </row>
    <row r="2240" spans="1:11" x14ac:dyDescent="0.35">
      <c r="A2240" t="s">
        <v>276</v>
      </c>
      <c r="B2240">
        <v>202039</v>
      </c>
      <c r="C2240" t="s">
        <v>303</v>
      </c>
      <c r="D2240">
        <v>7</v>
      </c>
      <c r="E2240">
        <v>0</v>
      </c>
      <c r="F2240">
        <v>0</v>
      </c>
      <c r="G2240">
        <v>0</v>
      </c>
      <c r="H2240">
        <v>260139</v>
      </c>
      <c r="I2240">
        <v>0</v>
      </c>
      <c r="J2240">
        <v>0</v>
      </c>
      <c r="K2240">
        <v>0</v>
      </c>
    </row>
    <row r="2241" spans="1:11" x14ac:dyDescent="0.35">
      <c r="A2241" t="s">
        <v>277</v>
      </c>
      <c r="B2241">
        <v>202040</v>
      </c>
      <c r="C2241" t="s">
        <v>303</v>
      </c>
      <c r="D2241">
        <v>10</v>
      </c>
      <c r="E2241">
        <v>0</v>
      </c>
      <c r="F2241">
        <v>0</v>
      </c>
      <c r="G2241">
        <v>0</v>
      </c>
      <c r="H2241">
        <v>260129</v>
      </c>
      <c r="I2241">
        <v>0</v>
      </c>
      <c r="J2241">
        <v>0</v>
      </c>
      <c r="K2241">
        <v>0</v>
      </c>
    </row>
    <row r="2242" spans="1:11" x14ac:dyDescent="0.35">
      <c r="A2242" t="s">
        <v>278</v>
      </c>
      <c r="B2242">
        <v>202041</v>
      </c>
      <c r="C2242" t="s">
        <v>303</v>
      </c>
      <c r="D2242">
        <v>6</v>
      </c>
      <c r="E2242">
        <v>0</v>
      </c>
      <c r="F2242">
        <v>0</v>
      </c>
      <c r="G2242">
        <v>0</v>
      </c>
      <c r="H2242">
        <v>260123</v>
      </c>
      <c r="I2242">
        <v>0</v>
      </c>
      <c r="J2242">
        <v>0</v>
      </c>
      <c r="K2242">
        <v>0</v>
      </c>
    </row>
    <row r="2243" spans="1:11" x14ac:dyDescent="0.35">
      <c r="A2243" t="s">
        <v>279</v>
      </c>
      <c r="B2243">
        <v>202042</v>
      </c>
      <c r="C2243" t="s">
        <v>303</v>
      </c>
      <c r="D2243">
        <v>6</v>
      </c>
      <c r="E2243">
        <v>0</v>
      </c>
      <c r="F2243">
        <v>0</v>
      </c>
      <c r="G2243">
        <v>0</v>
      </c>
      <c r="H2243">
        <v>260117</v>
      </c>
      <c r="I2243">
        <v>0</v>
      </c>
      <c r="J2243">
        <v>0</v>
      </c>
      <c r="K2243">
        <v>0</v>
      </c>
    </row>
    <row r="2244" spans="1:11" x14ac:dyDescent="0.35">
      <c r="A2244" t="s">
        <v>280</v>
      </c>
      <c r="B2244">
        <v>202043</v>
      </c>
      <c r="C2244" t="s">
        <v>303</v>
      </c>
      <c r="D2244">
        <v>9</v>
      </c>
      <c r="E2244">
        <v>0</v>
      </c>
      <c r="F2244">
        <v>0</v>
      </c>
      <c r="G2244">
        <v>0</v>
      </c>
      <c r="H2244">
        <v>260108</v>
      </c>
      <c r="I2244">
        <v>0</v>
      </c>
      <c r="J2244">
        <v>0</v>
      </c>
      <c r="K2244">
        <v>0</v>
      </c>
    </row>
    <row r="2245" spans="1:11" x14ac:dyDescent="0.35">
      <c r="A2245" t="s">
        <v>239</v>
      </c>
      <c r="B2245">
        <v>202044</v>
      </c>
      <c r="C2245" t="s">
        <v>303</v>
      </c>
      <c r="D2245">
        <v>5</v>
      </c>
      <c r="E2245">
        <v>0</v>
      </c>
      <c r="F2245">
        <v>0</v>
      </c>
      <c r="G2245">
        <v>0</v>
      </c>
      <c r="H2245">
        <v>260103</v>
      </c>
      <c r="I2245">
        <v>0</v>
      </c>
      <c r="J2245">
        <v>0</v>
      </c>
      <c r="K2245">
        <v>0</v>
      </c>
    </row>
    <row r="2246" spans="1:11" x14ac:dyDescent="0.35">
      <c r="A2246" t="s">
        <v>240</v>
      </c>
      <c r="B2246">
        <v>202045</v>
      </c>
      <c r="C2246" t="s">
        <v>303</v>
      </c>
      <c r="D2246">
        <v>10</v>
      </c>
      <c r="E2246">
        <v>0</v>
      </c>
      <c r="F2246">
        <v>0</v>
      </c>
      <c r="G2246">
        <v>0</v>
      </c>
      <c r="H2246">
        <v>260093</v>
      </c>
      <c r="I2246">
        <v>0</v>
      </c>
      <c r="J2246">
        <v>0</v>
      </c>
      <c r="K2246">
        <v>0</v>
      </c>
    </row>
    <row r="2247" spans="1:11" x14ac:dyDescent="0.35">
      <c r="A2247" t="s">
        <v>281</v>
      </c>
      <c r="B2247">
        <v>202046</v>
      </c>
      <c r="C2247" t="s">
        <v>303</v>
      </c>
      <c r="D2247">
        <v>13</v>
      </c>
      <c r="E2247">
        <v>0</v>
      </c>
      <c r="F2247">
        <v>0</v>
      </c>
      <c r="G2247">
        <v>0</v>
      </c>
      <c r="H2247">
        <v>260080</v>
      </c>
      <c r="I2247">
        <v>0</v>
      </c>
      <c r="J2247">
        <v>0</v>
      </c>
      <c r="K2247">
        <v>0</v>
      </c>
    </row>
    <row r="2248" spans="1:11" x14ac:dyDescent="0.35">
      <c r="A2248" t="s">
        <v>282</v>
      </c>
      <c r="B2248">
        <v>202047</v>
      </c>
      <c r="C2248" t="s">
        <v>303</v>
      </c>
      <c r="D2248">
        <v>7</v>
      </c>
      <c r="E2248">
        <v>0</v>
      </c>
      <c r="F2248">
        <v>0</v>
      </c>
      <c r="G2248">
        <v>0</v>
      </c>
      <c r="H2248">
        <v>260073</v>
      </c>
      <c r="I2248">
        <v>0</v>
      </c>
      <c r="J2248">
        <v>0</v>
      </c>
      <c r="K2248">
        <v>0</v>
      </c>
    </row>
    <row r="2249" spans="1:11" x14ac:dyDescent="0.35">
      <c r="A2249" t="s">
        <v>283</v>
      </c>
      <c r="B2249">
        <v>202048</v>
      </c>
      <c r="C2249" t="s">
        <v>303</v>
      </c>
      <c r="D2249">
        <v>9</v>
      </c>
      <c r="E2249">
        <v>0</v>
      </c>
      <c r="F2249">
        <v>0</v>
      </c>
      <c r="G2249">
        <v>0</v>
      </c>
      <c r="H2249">
        <v>260064</v>
      </c>
      <c r="I2249">
        <v>0</v>
      </c>
      <c r="J2249">
        <v>0</v>
      </c>
      <c r="K2249">
        <v>0</v>
      </c>
    </row>
    <row r="2250" spans="1:11" x14ac:dyDescent="0.35">
      <c r="A2250" t="s">
        <v>241</v>
      </c>
      <c r="B2250">
        <v>202049</v>
      </c>
      <c r="C2250" t="s">
        <v>303</v>
      </c>
      <c r="D2250">
        <v>8</v>
      </c>
      <c r="E2250">
        <v>0</v>
      </c>
      <c r="F2250">
        <v>0</v>
      </c>
      <c r="G2250">
        <v>0</v>
      </c>
      <c r="H2250">
        <v>260056</v>
      </c>
      <c r="I2250">
        <v>0</v>
      </c>
      <c r="J2250">
        <v>0</v>
      </c>
      <c r="K2250">
        <v>0</v>
      </c>
    </row>
    <row r="2251" spans="1:11" x14ac:dyDescent="0.35">
      <c r="A2251" t="s">
        <v>284</v>
      </c>
      <c r="B2251">
        <v>202050</v>
      </c>
      <c r="C2251" t="s">
        <v>303</v>
      </c>
      <c r="D2251">
        <v>7</v>
      </c>
      <c r="E2251">
        <v>0</v>
      </c>
      <c r="F2251">
        <v>0</v>
      </c>
      <c r="G2251">
        <v>0</v>
      </c>
      <c r="H2251">
        <v>260049</v>
      </c>
      <c r="I2251">
        <v>0</v>
      </c>
      <c r="J2251">
        <v>0</v>
      </c>
      <c r="K2251">
        <v>0</v>
      </c>
    </row>
    <row r="2252" spans="1:11" x14ac:dyDescent="0.35">
      <c r="A2252" t="s">
        <v>242</v>
      </c>
      <c r="B2252">
        <v>202051</v>
      </c>
      <c r="C2252" t="s">
        <v>303</v>
      </c>
      <c r="D2252">
        <v>18</v>
      </c>
      <c r="E2252">
        <v>0</v>
      </c>
      <c r="F2252">
        <v>0</v>
      </c>
      <c r="G2252">
        <v>0</v>
      </c>
      <c r="H2252">
        <v>260031</v>
      </c>
      <c r="I2252">
        <v>0</v>
      </c>
      <c r="J2252">
        <v>0</v>
      </c>
      <c r="K2252">
        <v>0</v>
      </c>
    </row>
    <row r="2253" spans="1:11" x14ac:dyDescent="0.35">
      <c r="A2253" t="s">
        <v>10</v>
      </c>
      <c r="B2253">
        <v>202052</v>
      </c>
      <c r="C2253" t="s">
        <v>303</v>
      </c>
      <c r="D2253">
        <v>17</v>
      </c>
      <c r="E2253">
        <v>0</v>
      </c>
      <c r="F2253">
        <v>0</v>
      </c>
      <c r="G2253">
        <v>0</v>
      </c>
      <c r="H2253">
        <v>260014</v>
      </c>
      <c r="I2253">
        <v>116</v>
      </c>
      <c r="J2253">
        <v>116</v>
      </c>
      <c r="K2253">
        <v>0</v>
      </c>
    </row>
    <row r="2254" spans="1:11" x14ac:dyDescent="0.35">
      <c r="A2254" t="s">
        <v>32</v>
      </c>
      <c r="B2254">
        <v>202053</v>
      </c>
      <c r="C2254" t="s">
        <v>303</v>
      </c>
      <c r="D2254">
        <v>7</v>
      </c>
      <c r="E2254">
        <v>0</v>
      </c>
      <c r="F2254">
        <v>0</v>
      </c>
      <c r="G2254">
        <v>0</v>
      </c>
      <c r="H2254">
        <v>260007</v>
      </c>
      <c r="I2254">
        <v>968</v>
      </c>
      <c r="J2254">
        <v>968</v>
      </c>
      <c r="K2254">
        <v>0</v>
      </c>
    </row>
    <row r="2255" spans="1:11" x14ac:dyDescent="0.35">
      <c r="A2255" t="s">
        <v>33</v>
      </c>
      <c r="B2255">
        <v>202101</v>
      </c>
      <c r="C2255" t="s">
        <v>303</v>
      </c>
      <c r="D2255">
        <v>18</v>
      </c>
      <c r="E2255">
        <v>0</v>
      </c>
      <c r="F2255">
        <v>0</v>
      </c>
      <c r="G2255">
        <v>0</v>
      </c>
      <c r="H2255">
        <v>259989</v>
      </c>
      <c r="I2255">
        <v>3619</v>
      </c>
      <c r="J2255">
        <v>3616</v>
      </c>
      <c r="K2255">
        <v>3</v>
      </c>
    </row>
    <row r="2256" spans="1:11" x14ac:dyDescent="0.35">
      <c r="A2256" t="s">
        <v>34</v>
      </c>
      <c r="B2256">
        <v>202102</v>
      </c>
      <c r="C2256" t="s">
        <v>303</v>
      </c>
      <c r="D2256">
        <v>13</v>
      </c>
      <c r="E2256">
        <v>0</v>
      </c>
      <c r="F2256">
        <v>0</v>
      </c>
      <c r="G2256">
        <v>0</v>
      </c>
      <c r="H2256">
        <v>259976</v>
      </c>
      <c r="I2256">
        <v>7737</v>
      </c>
      <c r="J2256">
        <v>7664</v>
      </c>
      <c r="K2256">
        <v>73</v>
      </c>
    </row>
    <row r="2257" spans="1:11" x14ac:dyDescent="0.35">
      <c r="A2257" t="s">
        <v>35</v>
      </c>
      <c r="B2257">
        <v>202103</v>
      </c>
      <c r="C2257" t="s">
        <v>303</v>
      </c>
      <c r="D2257">
        <v>12</v>
      </c>
      <c r="E2257">
        <v>1</v>
      </c>
      <c r="F2257">
        <v>1</v>
      </c>
      <c r="G2257">
        <v>0</v>
      </c>
      <c r="H2257">
        <v>259964</v>
      </c>
      <c r="I2257">
        <v>9751</v>
      </c>
      <c r="J2257">
        <v>9570</v>
      </c>
      <c r="K2257">
        <v>181</v>
      </c>
    </row>
    <row r="2258" spans="1:11" x14ac:dyDescent="0.35">
      <c r="A2258" t="s">
        <v>36</v>
      </c>
      <c r="B2258">
        <v>202104</v>
      </c>
      <c r="C2258" t="s">
        <v>303</v>
      </c>
      <c r="D2258">
        <v>17</v>
      </c>
      <c r="E2258">
        <v>1</v>
      </c>
      <c r="F2258">
        <v>1</v>
      </c>
      <c r="G2258">
        <v>0</v>
      </c>
      <c r="H2258">
        <v>259947</v>
      </c>
      <c r="I2258">
        <v>10686</v>
      </c>
      <c r="J2258">
        <v>10459</v>
      </c>
      <c r="K2258">
        <v>227</v>
      </c>
    </row>
    <row r="2259" spans="1:11" x14ac:dyDescent="0.35">
      <c r="A2259" t="s">
        <v>37</v>
      </c>
      <c r="B2259">
        <v>202105</v>
      </c>
      <c r="C2259" t="s">
        <v>303</v>
      </c>
      <c r="D2259">
        <v>11</v>
      </c>
      <c r="E2259">
        <v>1</v>
      </c>
      <c r="F2259">
        <v>1</v>
      </c>
      <c r="G2259">
        <v>0</v>
      </c>
      <c r="H2259">
        <v>259936</v>
      </c>
      <c r="I2259">
        <v>11211</v>
      </c>
      <c r="J2259">
        <v>10911</v>
      </c>
      <c r="K2259">
        <v>300</v>
      </c>
    </row>
    <row r="2260" spans="1:11" x14ac:dyDescent="0.35">
      <c r="A2260" t="s">
        <v>38</v>
      </c>
      <c r="B2260">
        <v>202106</v>
      </c>
      <c r="C2260" t="s">
        <v>303</v>
      </c>
      <c r="D2260">
        <v>16</v>
      </c>
      <c r="E2260">
        <v>1</v>
      </c>
      <c r="F2260">
        <v>1</v>
      </c>
      <c r="G2260">
        <v>0</v>
      </c>
      <c r="H2260">
        <v>259920</v>
      </c>
      <c r="I2260">
        <v>11880</v>
      </c>
      <c r="J2260">
        <v>11418</v>
      </c>
      <c r="K2260">
        <v>462</v>
      </c>
    </row>
    <row r="2261" spans="1:11" x14ac:dyDescent="0.35">
      <c r="A2261" t="s">
        <v>39</v>
      </c>
      <c r="B2261">
        <v>202107</v>
      </c>
      <c r="C2261" t="s">
        <v>303</v>
      </c>
      <c r="D2261">
        <v>10</v>
      </c>
      <c r="E2261">
        <v>2</v>
      </c>
      <c r="F2261">
        <v>2</v>
      </c>
      <c r="G2261">
        <v>0</v>
      </c>
      <c r="H2261">
        <v>259910</v>
      </c>
      <c r="I2261">
        <v>12924</v>
      </c>
      <c r="J2261">
        <v>12319</v>
      </c>
      <c r="K2261">
        <v>605</v>
      </c>
    </row>
    <row r="2262" spans="1:11" x14ac:dyDescent="0.35">
      <c r="A2262" t="s">
        <v>40</v>
      </c>
      <c r="B2262">
        <v>202108</v>
      </c>
      <c r="C2262" t="s">
        <v>303</v>
      </c>
      <c r="D2262">
        <v>19</v>
      </c>
      <c r="E2262">
        <v>0</v>
      </c>
      <c r="F2262">
        <v>0</v>
      </c>
      <c r="G2262">
        <v>0</v>
      </c>
      <c r="H2262">
        <v>259891</v>
      </c>
      <c r="I2262">
        <v>14523</v>
      </c>
      <c r="J2262">
        <v>13831</v>
      </c>
      <c r="K2262">
        <v>692</v>
      </c>
    </row>
    <row r="2263" spans="1:11" x14ac:dyDescent="0.35">
      <c r="A2263" t="s">
        <v>41</v>
      </c>
      <c r="B2263">
        <v>202109</v>
      </c>
      <c r="C2263" t="s">
        <v>303</v>
      </c>
      <c r="D2263">
        <v>17</v>
      </c>
      <c r="E2263">
        <v>0</v>
      </c>
      <c r="F2263">
        <v>0</v>
      </c>
      <c r="G2263">
        <v>0</v>
      </c>
      <c r="H2263">
        <v>259874</v>
      </c>
      <c r="I2263">
        <v>17123</v>
      </c>
      <c r="J2263">
        <v>16134</v>
      </c>
      <c r="K2263">
        <v>989</v>
      </c>
    </row>
    <row r="2264" spans="1:11" x14ac:dyDescent="0.35">
      <c r="A2264" t="s">
        <v>42</v>
      </c>
      <c r="B2264">
        <v>202110</v>
      </c>
      <c r="C2264" t="s">
        <v>303</v>
      </c>
      <c r="D2264">
        <v>17</v>
      </c>
      <c r="E2264">
        <v>1</v>
      </c>
      <c r="F2264">
        <v>1</v>
      </c>
      <c r="G2264">
        <v>0</v>
      </c>
      <c r="H2264">
        <v>259857</v>
      </c>
      <c r="I2264">
        <v>20587</v>
      </c>
      <c r="J2264">
        <v>19048</v>
      </c>
      <c r="K2264">
        <v>1539</v>
      </c>
    </row>
    <row r="2265" spans="1:11" x14ac:dyDescent="0.35">
      <c r="A2265" t="s">
        <v>43</v>
      </c>
      <c r="B2265">
        <v>202111</v>
      </c>
      <c r="C2265" t="s">
        <v>303</v>
      </c>
      <c r="D2265">
        <v>10</v>
      </c>
      <c r="E2265">
        <v>1</v>
      </c>
      <c r="F2265">
        <v>1</v>
      </c>
      <c r="G2265">
        <v>0</v>
      </c>
      <c r="H2265">
        <v>259847</v>
      </c>
      <c r="I2265">
        <v>23715</v>
      </c>
      <c r="J2265">
        <v>21399</v>
      </c>
      <c r="K2265">
        <v>2316</v>
      </c>
    </row>
    <row r="2266" spans="1:11" x14ac:dyDescent="0.35">
      <c r="A2266" t="s">
        <v>44</v>
      </c>
      <c r="B2266">
        <v>202112</v>
      </c>
      <c r="C2266" t="s">
        <v>303</v>
      </c>
      <c r="D2266">
        <v>11</v>
      </c>
      <c r="E2266">
        <v>0</v>
      </c>
      <c r="F2266">
        <v>0</v>
      </c>
      <c r="G2266">
        <v>0</v>
      </c>
      <c r="H2266">
        <v>259836</v>
      </c>
      <c r="I2266">
        <v>26345</v>
      </c>
      <c r="J2266">
        <v>23478</v>
      </c>
      <c r="K2266">
        <v>2867</v>
      </c>
    </row>
    <row r="2267" spans="1:11" x14ac:dyDescent="0.35">
      <c r="A2267" t="s">
        <v>45</v>
      </c>
      <c r="B2267">
        <v>202113</v>
      </c>
      <c r="C2267" t="s">
        <v>303</v>
      </c>
      <c r="D2267">
        <v>6</v>
      </c>
      <c r="E2267">
        <v>0</v>
      </c>
      <c r="F2267">
        <v>0</v>
      </c>
      <c r="G2267">
        <v>0</v>
      </c>
      <c r="H2267">
        <v>259830</v>
      </c>
      <c r="I2267">
        <v>28460</v>
      </c>
      <c r="J2267">
        <v>24962</v>
      </c>
      <c r="K2267">
        <v>3498</v>
      </c>
    </row>
    <row r="2268" spans="1:11" x14ac:dyDescent="0.35">
      <c r="A2268" t="s">
        <v>46</v>
      </c>
      <c r="B2268">
        <v>202114</v>
      </c>
      <c r="C2268" t="s">
        <v>303</v>
      </c>
      <c r="D2268">
        <v>12</v>
      </c>
      <c r="E2268">
        <v>0</v>
      </c>
      <c r="F2268">
        <v>0</v>
      </c>
      <c r="G2268">
        <v>0</v>
      </c>
      <c r="H2268">
        <v>259818</v>
      </c>
      <c r="I2268">
        <v>31372</v>
      </c>
      <c r="J2268">
        <v>27528</v>
      </c>
      <c r="K2268">
        <v>3844</v>
      </c>
    </row>
    <row r="2269" spans="1:11" x14ac:dyDescent="0.35">
      <c r="A2269" t="s">
        <v>47</v>
      </c>
      <c r="B2269">
        <v>202115</v>
      </c>
      <c r="C2269" t="s">
        <v>303</v>
      </c>
      <c r="D2269">
        <v>11</v>
      </c>
      <c r="E2269">
        <v>1</v>
      </c>
      <c r="F2269">
        <v>1</v>
      </c>
      <c r="G2269">
        <v>0</v>
      </c>
      <c r="H2269">
        <v>259807</v>
      </c>
      <c r="I2269">
        <v>36161</v>
      </c>
      <c r="J2269">
        <v>31899</v>
      </c>
      <c r="K2269">
        <v>4262</v>
      </c>
    </row>
    <row r="2270" spans="1:11" x14ac:dyDescent="0.35">
      <c r="A2270" t="s">
        <v>48</v>
      </c>
      <c r="B2270">
        <v>202116</v>
      </c>
      <c r="C2270" t="s">
        <v>303</v>
      </c>
      <c r="D2270">
        <v>13</v>
      </c>
      <c r="E2270">
        <v>0</v>
      </c>
      <c r="F2270">
        <v>0</v>
      </c>
      <c r="G2270">
        <v>0</v>
      </c>
      <c r="H2270">
        <v>259794</v>
      </c>
      <c r="I2270">
        <v>42217</v>
      </c>
      <c r="J2270">
        <v>37732</v>
      </c>
      <c r="K2270">
        <v>4485</v>
      </c>
    </row>
    <row r="2271" spans="1:11" x14ac:dyDescent="0.35">
      <c r="A2271" t="s">
        <v>49</v>
      </c>
      <c r="B2271">
        <v>202117</v>
      </c>
      <c r="C2271" t="s">
        <v>303</v>
      </c>
      <c r="D2271">
        <v>9</v>
      </c>
      <c r="E2271">
        <v>0</v>
      </c>
      <c r="F2271">
        <v>0</v>
      </c>
      <c r="G2271">
        <v>0</v>
      </c>
      <c r="H2271">
        <v>259785</v>
      </c>
      <c r="I2271">
        <v>46995</v>
      </c>
      <c r="J2271">
        <v>42271</v>
      </c>
      <c r="K2271">
        <v>4724</v>
      </c>
    </row>
    <row r="2272" spans="1:11" x14ac:dyDescent="0.35">
      <c r="A2272" t="s">
        <v>50</v>
      </c>
      <c r="B2272">
        <v>202118</v>
      </c>
      <c r="C2272" t="s">
        <v>303</v>
      </c>
      <c r="D2272">
        <v>9</v>
      </c>
      <c r="E2272">
        <v>2</v>
      </c>
      <c r="F2272">
        <v>1</v>
      </c>
      <c r="G2272">
        <v>1</v>
      </c>
      <c r="H2272">
        <v>259776</v>
      </c>
      <c r="I2272">
        <v>53873</v>
      </c>
      <c r="J2272">
        <v>48789</v>
      </c>
      <c r="K2272">
        <v>5084</v>
      </c>
    </row>
    <row r="2273" spans="1:11" x14ac:dyDescent="0.35">
      <c r="A2273" t="s">
        <v>51</v>
      </c>
      <c r="B2273">
        <v>202119</v>
      </c>
      <c r="C2273" t="s">
        <v>303</v>
      </c>
      <c r="D2273">
        <v>9</v>
      </c>
      <c r="E2273">
        <v>0</v>
      </c>
      <c r="F2273">
        <v>0</v>
      </c>
      <c r="G2273">
        <v>0</v>
      </c>
      <c r="H2273">
        <v>259767</v>
      </c>
      <c r="I2273">
        <v>60885</v>
      </c>
      <c r="J2273">
        <v>55282</v>
      </c>
      <c r="K2273">
        <v>5603</v>
      </c>
    </row>
    <row r="2274" spans="1:11" x14ac:dyDescent="0.35">
      <c r="A2274" t="s">
        <v>52</v>
      </c>
      <c r="B2274">
        <v>202120</v>
      </c>
      <c r="C2274" t="s">
        <v>303</v>
      </c>
      <c r="D2274">
        <v>8</v>
      </c>
      <c r="E2274">
        <v>0</v>
      </c>
      <c r="F2274">
        <v>0</v>
      </c>
      <c r="G2274">
        <v>0</v>
      </c>
      <c r="H2274">
        <v>259759</v>
      </c>
      <c r="I2274">
        <v>66337</v>
      </c>
      <c r="J2274">
        <v>59977</v>
      </c>
      <c r="K2274">
        <v>6360</v>
      </c>
    </row>
    <row r="2275" spans="1:11" x14ac:dyDescent="0.35">
      <c r="A2275" t="s">
        <v>53</v>
      </c>
      <c r="B2275">
        <v>202121</v>
      </c>
      <c r="C2275" t="s">
        <v>303</v>
      </c>
      <c r="D2275">
        <v>6</v>
      </c>
      <c r="E2275">
        <v>0</v>
      </c>
      <c r="F2275">
        <v>0</v>
      </c>
      <c r="G2275">
        <v>0</v>
      </c>
      <c r="H2275">
        <v>259753</v>
      </c>
      <c r="I2275">
        <v>84267</v>
      </c>
      <c r="J2275">
        <v>75509</v>
      </c>
      <c r="K2275">
        <v>8758</v>
      </c>
    </row>
    <row r="2276" spans="1:11" x14ac:dyDescent="0.35">
      <c r="A2276" t="s">
        <v>54</v>
      </c>
      <c r="B2276">
        <v>202122</v>
      </c>
      <c r="C2276" t="s">
        <v>303</v>
      </c>
      <c r="D2276">
        <v>9</v>
      </c>
      <c r="E2276">
        <v>0</v>
      </c>
      <c r="F2276">
        <v>0</v>
      </c>
      <c r="G2276">
        <v>0</v>
      </c>
      <c r="H2276">
        <v>259744</v>
      </c>
      <c r="I2276">
        <v>146946</v>
      </c>
      <c r="J2276">
        <v>134756</v>
      </c>
      <c r="K2276">
        <v>12190</v>
      </c>
    </row>
    <row r="2277" spans="1:11" x14ac:dyDescent="0.35">
      <c r="A2277" t="s">
        <v>55</v>
      </c>
      <c r="B2277">
        <v>202123</v>
      </c>
      <c r="C2277" t="s">
        <v>303</v>
      </c>
      <c r="D2277">
        <v>11</v>
      </c>
      <c r="E2277">
        <v>3</v>
      </c>
      <c r="F2277">
        <v>3</v>
      </c>
      <c r="G2277">
        <v>0</v>
      </c>
      <c r="H2277">
        <v>259733</v>
      </c>
      <c r="I2277">
        <v>214744</v>
      </c>
      <c r="J2277">
        <v>199269</v>
      </c>
      <c r="K2277">
        <v>15475</v>
      </c>
    </row>
    <row r="2278" spans="1:11" x14ac:dyDescent="0.35">
      <c r="A2278" t="s">
        <v>56</v>
      </c>
      <c r="B2278">
        <v>202124</v>
      </c>
      <c r="C2278" t="s">
        <v>303</v>
      </c>
      <c r="D2278">
        <v>11</v>
      </c>
      <c r="E2278">
        <v>1</v>
      </c>
      <c r="F2278">
        <v>1</v>
      </c>
      <c r="G2278">
        <v>0</v>
      </c>
      <c r="H2278">
        <v>259722</v>
      </c>
      <c r="I2278">
        <v>246685</v>
      </c>
      <c r="J2278">
        <v>228684</v>
      </c>
      <c r="K2278">
        <v>18001</v>
      </c>
    </row>
    <row r="2279" spans="1:11" x14ac:dyDescent="0.35">
      <c r="A2279" t="s">
        <v>57</v>
      </c>
      <c r="B2279">
        <v>202125</v>
      </c>
      <c r="C2279" t="s">
        <v>303</v>
      </c>
      <c r="D2279">
        <v>5</v>
      </c>
      <c r="E2279">
        <v>1</v>
      </c>
      <c r="F2279">
        <v>1</v>
      </c>
      <c r="G2279">
        <v>0</v>
      </c>
      <c r="H2279">
        <v>259717</v>
      </c>
      <c r="I2279">
        <v>268052</v>
      </c>
      <c r="J2279">
        <v>248489</v>
      </c>
      <c r="K2279">
        <v>19563</v>
      </c>
    </row>
    <row r="2280" spans="1:11" x14ac:dyDescent="0.35">
      <c r="A2280" t="s">
        <v>58</v>
      </c>
      <c r="B2280">
        <v>202126</v>
      </c>
      <c r="C2280" t="s">
        <v>303</v>
      </c>
      <c r="D2280">
        <v>12</v>
      </c>
      <c r="E2280">
        <v>3</v>
      </c>
      <c r="F2280">
        <v>2</v>
      </c>
      <c r="G2280">
        <v>1</v>
      </c>
      <c r="H2280">
        <v>259705</v>
      </c>
      <c r="I2280">
        <v>282249</v>
      </c>
      <c r="J2280">
        <v>261709</v>
      </c>
      <c r="K2280">
        <v>20540</v>
      </c>
    </row>
    <row r="2281" spans="1:11" x14ac:dyDescent="0.35">
      <c r="A2281" t="s">
        <v>59</v>
      </c>
      <c r="B2281">
        <v>202127</v>
      </c>
      <c r="C2281" t="s">
        <v>303</v>
      </c>
      <c r="D2281">
        <v>9</v>
      </c>
      <c r="E2281">
        <v>0</v>
      </c>
      <c r="F2281">
        <v>0</v>
      </c>
      <c r="G2281">
        <v>0</v>
      </c>
      <c r="H2281">
        <v>259696</v>
      </c>
      <c r="I2281">
        <v>293010</v>
      </c>
      <c r="J2281">
        <v>272089</v>
      </c>
      <c r="K2281">
        <v>20921</v>
      </c>
    </row>
    <row r="2282" spans="1:11" x14ac:dyDescent="0.35">
      <c r="A2282" t="s">
        <v>60</v>
      </c>
      <c r="B2282">
        <v>202128</v>
      </c>
      <c r="C2282" t="s">
        <v>303</v>
      </c>
      <c r="D2282">
        <v>9</v>
      </c>
      <c r="E2282">
        <v>3</v>
      </c>
      <c r="F2282">
        <v>3</v>
      </c>
      <c r="G2282">
        <v>0</v>
      </c>
      <c r="H2282">
        <v>259687</v>
      </c>
      <c r="I2282">
        <v>306835</v>
      </c>
      <c r="J2282">
        <v>285196</v>
      </c>
      <c r="K2282">
        <v>21639</v>
      </c>
    </row>
    <row r="2283" spans="1:11" x14ac:dyDescent="0.35">
      <c r="A2283" t="s">
        <v>61</v>
      </c>
      <c r="B2283">
        <v>202129</v>
      </c>
      <c r="C2283" t="s">
        <v>303</v>
      </c>
      <c r="D2283">
        <v>12</v>
      </c>
      <c r="E2283">
        <v>1</v>
      </c>
      <c r="F2283">
        <v>1</v>
      </c>
      <c r="G2283">
        <v>0</v>
      </c>
      <c r="H2283">
        <v>259675</v>
      </c>
      <c r="I2283">
        <v>316783</v>
      </c>
      <c r="J2283">
        <v>294488</v>
      </c>
      <c r="K2283">
        <v>22295</v>
      </c>
    </row>
    <row r="2284" spans="1:11" x14ac:dyDescent="0.35">
      <c r="A2284" t="s">
        <v>62</v>
      </c>
      <c r="B2284">
        <v>202130</v>
      </c>
      <c r="C2284" t="s">
        <v>303</v>
      </c>
      <c r="D2284">
        <v>4</v>
      </c>
      <c r="E2284">
        <v>1</v>
      </c>
      <c r="F2284">
        <v>1</v>
      </c>
      <c r="G2284">
        <v>0</v>
      </c>
      <c r="H2284">
        <v>259671</v>
      </c>
      <c r="I2284">
        <v>325692</v>
      </c>
      <c r="J2284">
        <v>302831</v>
      </c>
      <c r="K2284">
        <v>22861</v>
      </c>
    </row>
    <row r="2285" spans="1:11" x14ac:dyDescent="0.35">
      <c r="A2285" t="s">
        <v>63</v>
      </c>
      <c r="B2285">
        <v>202131</v>
      </c>
      <c r="C2285" t="s">
        <v>303</v>
      </c>
      <c r="D2285">
        <v>7</v>
      </c>
      <c r="E2285">
        <v>1</v>
      </c>
      <c r="F2285">
        <v>1</v>
      </c>
      <c r="G2285">
        <v>0</v>
      </c>
      <c r="H2285">
        <v>259664</v>
      </c>
      <c r="I2285">
        <v>331891</v>
      </c>
      <c r="J2285">
        <v>308599</v>
      </c>
      <c r="K2285">
        <v>23292</v>
      </c>
    </row>
    <row r="2286" spans="1:11" x14ac:dyDescent="0.35">
      <c r="A2286" t="s">
        <v>64</v>
      </c>
      <c r="B2286">
        <v>202132</v>
      </c>
      <c r="C2286" t="s">
        <v>303</v>
      </c>
      <c r="D2286">
        <v>9</v>
      </c>
      <c r="E2286">
        <v>4</v>
      </c>
      <c r="F2286">
        <v>4</v>
      </c>
      <c r="G2286">
        <v>0</v>
      </c>
      <c r="H2286">
        <v>259655</v>
      </c>
      <c r="I2286">
        <v>335948</v>
      </c>
      <c r="J2286">
        <v>312344</v>
      </c>
      <c r="K2286">
        <v>23604</v>
      </c>
    </row>
    <row r="2287" spans="1:11" x14ac:dyDescent="0.35">
      <c r="A2287" t="s">
        <v>65</v>
      </c>
      <c r="B2287">
        <v>202133</v>
      </c>
      <c r="C2287" t="s">
        <v>303</v>
      </c>
      <c r="D2287">
        <v>8</v>
      </c>
      <c r="E2287">
        <v>4</v>
      </c>
      <c r="F2287">
        <v>4</v>
      </c>
      <c r="G2287">
        <v>0</v>
      </c>
      <c r="H2287">
        <v>259647</v>
      </c>
      <c r="I2287">
        <v>339486</v>
      </c>
      <c r="J2287">
        <v>315615</v>
      </c>
      <c r="K2287">
        <v>23871</v>
      </c>
    </row>
    <row r="2288" spans="1:11" x14ac:dyDescent="0.35">
      <c r="A2288" t="s">
        <v>66</v>
      </c>
      <c r="B2288">
        <v>202134</v>
      </c>
      <c r="C2288" t="s">
        <v>303</v>
      </c>
      <c r="D2288">
        <v>3</v>
      </c>
      <c r="E2288">
        <v>2</v>
      </c>
      <c r="F2288">
        <v>2</v>
      </c>
      <c r="G2288">
        <v>0</v>
      </c>
      <c r="H2288">
        <v>259644</v>
      </c>
      <c r="I2288">
        <v>342840</v>
      </c>
      <c r="J2288">
        <v>318721</v>
      </c>
      <c r="K2288">
        <v>24119</v>
      </c>
    </row>
    <row r="2289" spans="1:11" x14ac:dyDescent="0.35">
      <c r="A2289" t="s">
        <v>67</v>
      </c>
      <c r="B2289">
        <v>202135</v>
      </c>
      <c r="C2289" t="s">
        <v>303</v>
      </c>
      <c r="D2289">
        <v>9</v>
      </c>
      <c r="E2289">
        <v>1</v>
      </c>
      <c r="F2289">
        <v>1</v>
      </c>
      <c r="G2289">
        <v>0</v>
      </c>
      <c r="H2289">
        <v>259635</v>
      </c>
      <c r="I2289">
        <v>345468</v>
      </c>
      <c r="J2289">
        <v>321114</v>
      </c>
      <c r="K2289">
        <v>24354</v>
      </c>
    </row>
    <row r="2290" spans="1:11" x14ac:dyDescent="0.35">
      <c r="A2290" t="s">
        <v>68</v>
      </c>
      <c r="B2290">
        <v>202136</v>
      </c>
      <c r="C2290" t="s">
        <v>303</v>
      </c>
      <c r="D2290">
        <v>9</v>
      </c>
      <c r="E2290">
        <v>5</v>
      </c>
      <c r="F2290">
        <v>4</v>
      </c>
      <c r="G2290">
        <v>1</v>
      </c>
      <c r="H2290">
        <v>259626</v>
      </c>
      <c r="I2290">
        <v>347640</v>
      </c>
      <c r="J2290">
        <v>323046</v>
      </c>
      <c r="K2290">
        <v>24594</v>
      </c>
    </row>
    <row r="2291" spans="1:11" x14ac:dyDescent="0.35">
      <c r="A2291" t="s">
        <v>69</v>
      </c>
      <c r="B2291">
        <v>202137</v>
      </c>
      <c r="C2291" t="s">
        <v>303</v>
      </c>
      <c r="D2291">
        <v>11</v>
      </c>
      <c r="E2291">
        <v>3</v>
      </c>
      <c r="F2291">
        <v>3</v>
      </c>
      <c r="G2291">
        <v>0</v>
      </c>
      <c r="H2291">
        <v>259615</v>
      </c>
      <c r="I2291">
        <v>349640</v>
      </c>
      <c r="J2291">
        <v>324878</v>
      </c>
      <c r="K2291">
        <v>24762</v>
      </c>
    </row>
    <row r="2292" spans="1:11" x14ac:dyDescent="0.35">
      <c r="A2292" t="s">
        <v>70</v>
      </c>
      <c r="B2292">
        <v>202138</v>
      </c>
      <c r="C2292" t="s">
        <v>303</v>
      </c>
      <c r="D2292">
        <v>10</v>
      </c>
      <c r="E2292">
        <v>2</v>
      </c>
      <c r="F2292">
        <v>1</v>
      </c>
      <c r="G2292">
        <v>1</v>
      </c>
      <c r="H2292">
        <v>259605</v>
      </c>
      <c r="I2292">
        <v>351341</v>
      </c>
      <c r="J2292">
        <v>326415</v>
      </c>
      <c r="K2292">
        <v>24926</v>
      </c>
    </row>
    <row r="2293" spans="1:11" x14ac:dyDescent="0.35">
      <c r="A2293" t="s">
        <v>71</v>
      </c>
      <c r="B2293">
        <v>202139</v>
      </c>
      <c r="C2293" t="s">
        <v>303</v>
      </c>
      <c r="D2293">
        <v>6</v>
      </c>
      <c r="E2293">
        <v>3</v>
      </c>
      <c r="F2293">
        <v>3</v>
      </c>
      <c r="G2293">
        <v>0</v>
      </c>
      <c r="H2293">
        <v>259599</v>
      </c>
      <c r="I2293">
        <v>352649</v>
      </c>
      <c r="J2293">
        <v>327603</v>
      </c>
      <c r="K2293">
        <v>25046</v>
      </c>
    </row>
    <row r="2294" spans="1:11" x14ac:dyDescent="0.35">
      <c r="A2294" t="s">
        <v>72</v>
      </c>
      <c r="B2294">
        <v>202140</v>
      </c>
      <c r="C2294" t="s">
        <v>303</v>
      </c>
      <c r="D2294">
        <v>3</v>
      </c>
      <c r="E2294">
        <v>3</v>
      </c>
      <c r="F2294">
        <v>3</v>
      </c>
      <c r="G2294">
        <v>0</v>
      </c>
      <c r="H2294">
        <v>259596</v>
      </c>
      <c r="I2294">
        <v>354070</v>
      </c>
      <c r="J2294">
        <v>328850</v>
      </c>
      <c r="K2294">
        <v>25220</v>
      </c>
    </row>
    <row r="2295" spans="1:11" x14ac:dyDescent="0.35">
      <c r="A2295" t="s">
        <v>73</v>
      </c>
      <c r="B2295">
        <v>202141</v>
      </c>
      <c r="C2295" t="s">
        <v>303</v>
      </c>
      <c r="D2295">
        <v>4</v>
      </c>
      <c r="E2295">
        <v>2</v>
      </c>
      <c r="F2295">
        <v>2</v>
      </c>
      <c r="G2295">
        <v>0</v>
      </c>
      <c r="H2295">
        <v>259592</v>
      </c>
      <c r="I2295">
        <v>355548</v>
      </c>
      <c r="J2295">
        <v>330146</v>
      </c>
      <c r="K2295">
        <v>25402</v>
      </c>
    </row>
    <row r="2296" spans="1:11" x14ac:dyDescent="0.35">
      <c r="A2296" t="s">
        <v>74</v>
      </c>
      <c r="B2296">
        <v>202142</v>
      </c>
      <c r="C2296" t="s">
        <v>303</v>
      </c>
      <c r="D2296">
        <v>9</v>
      </c>
      <c r="E2296">
        <v>1</v>
      </c>
      <c r="F2296">
        <v>1</v>
      </c>
      <c r="G2296">
        <v>0</v>
      </c>
      <c r="H2296">
        <v>259583</v>
      </c>
      <c r="I2296">
        <v>358263</v>
      </c>
      <c r="J2296">
        <v>332630</v>
      </c>
      <c r="K2296">
        <v>25633</v>
      </c>
    </row>
    <row r="2297" spans="1:11" x14ac:dyDescent="0.35">
      <c r="A2297" t="s">
        <v>75</v>
      </c>
      <c r="B2297">
        <v>202143</v>
      </c>
      <c r="C2297" t="s">
        <v>303</v>
      </c>
      <c r="D2297">
        <v>10</v>
      </c>
      <c r="E2297">
        <v>9</v>
      </c>
      <c r="F2297">
        <v>7</v>
      </c>
      <c r="G2297">
        <v>2</v>
      </c>
      <c r="H2297">
        <v>259573</v>
      </c>
      <c r="I2297">
        <v>362616</v>
      </c>
      <c r="J2297">
        <v>336654</v>
      </c>
      <c r="K2297">
        <v>25962</v>
      </c>
    </row>
    <row r="2298" spans="1:11" x14ac:dyDescent="0.35">
      <c r="A2298" t="s">
        <v>76</v>
      </c>
      <c r="B2298">
        <v>202144</v>
      </c>
      <c r="C2298" t="s">
        <v>303</v>
      </c>
      <c r="D2298">
        <v>11</v>
      </c>
      <c r="E2298">
        <v>7</v>
      </c>
      <c r="F2298">
        <v>7</v>
      </c>
      <c r="G2298">
        <v>0</v>
      </c>
      <c r="H2298">
        <v>259562</v>
      </c>
      <c r="I2298">
        <v>370000</v>
      </c>
      <c r="J2298">
        <v>343465</v>
      </c>
      <c r="K2298">
        <v>26535</v>
      </c>
    </row>
    <row r="2299" spans="1:11" x14ac:dyDescent="0.35">
      <c r="A2299" t="s">
        <v>77</v>
      </c>
      <c r="B2299">
        <v>202145</v>
      </c>
      <c r="C2299" t="s">
        <v>303</v>
      </c>
      <c r="D2299">
        <v>10</v>
      </c>
      <c r="E2299">
        <v>1</v>
      </c>
      <c r="F2299">
        <v>1</v>
      </c>
      <c r="G2299">
        <v>0</v>
      </c>
      <c r="H2299">
        <v>259552</v>
      </c>
      <c r="I2299">
        <v>376649</v>
      </c>
      <c r="J2299">
        <v>349597</v>
      </c>
      <c r="K2299">
        <v>27052</v>
      </c>
    </row>
    <row r="2300" spans="1:11" x14ac:dyDescent="0.35">
      <c r="A2300" t="s">
        <v>78</v>
      </c>
      <c r="B2300">
        <v>202146</v>
      </c>
      <c r="C2300" t="s">
        <v>303</v>
      </c>
      <c r="D2300">
        <v>9</v>
      </c>
      <c r="E2300">
        <v>4</v>
      </c>
      <c r="F2300">
        <v>4</v>
      </c>
      <c r="G2300">
        <v>0</v>
      </c>
      <c r="H2300">
        <v>259543</v>
      </c>
      <c r="I2300">
        <v>383868</v>
      </c>
      <c r="J2300">
        <v>356284</v>
      </c>
      <c r="K2300">
        <v>27584</v>
      </c>
    </row>
    <row r="2301" spans="1:11" x14ac:dyDescent="0.35">
      <c r="A2301" t="s">
        <v>79</v>
      </c>
      <c r="B2301">
        <v>202147</v>
      </c>
      <c r="C2301" t="s">
        <v>303</v>
      </c>
      <c r="D2301">
        <v>12</v>
      </c>
      <c r="E2301">
        <v>2</v>
      </c>
      <c r="F2301">
        <v>2</v>
      </c>
      <c r="G2301">
        <v>0</v>
      </c>
      <c r="H2301">
        <v>259531</v>
      </c>
      <c r="I2301">
        <v>393012</v>
      </c>
      <c r="J2301">
        <v>364641</v>
      </c>
      <c r="K2301">
        <v>28371</v>
      </c>
    </row>
    <row r="2302" spans="1:11" x14ac:dyDescent="0.35">
      <c r="A2302" t="s">
        <v>80</v>
      </c>
      <c r="B2302">
        <v>202148</v>
      </c>
      <c r="C2302" t="s">
        <v>303</v>
      </c>
      <c r="D2302">
        <v>7</v>
      </c>
      <c r="E2302">
        <v>5</v>
      </c>
      <c r="F2302">
        <v>4</v>
      </c>
      <c r="G2302">
        <v>1</v>
      </c>
      <c r="H2302">
        <v>259524</v>
      </c>
      <c r="I2302">
        <v>398909</v>
      </c>
      <c r="J2302">
        <v>369966</v>
      </c>
      <c r="K2302">
        <v>28943</v>
      </c>
    </row>
    <row r="2303" spans="1:11" x14ac:dyDescent="0.35">
      <c r="A2303" t="s">
        <v>81</v>
      </c>
      <c r="B2303">
        <v>202149</v>
      </c>
      <c r="C2303" t="s">
        <v>303</v>
      </c>
      <c r="D2303">
        <v>8</v>
      </c>
      <c r="E2303">
        <v>4</v>
      </c>
      <c r="F2303">
        <v>4</v>
      </c>
      <c r="G2303">
        <v>0</v>
      </c>
      <c r="H2303">
        <v>259516</v>
      </c>
      <c r="I2303">
        <v>402604</v>
      </c>
      <c r="J2303">
        <v>373225</v>
      </c>
      <c r="K2303">
        <v>29379</v>
      </c>
    </row>
    <row r="2304" spans="1:11" x14ac:dyDescent="0.35">
      <c r="A2304" t="s">
        <v>82</v>
      </c>
      <c r="B2304">
        <v>202150</v>
      </c>
      <c r="C2304" t="s">
        <v>303</v>
      </c>
      <c r="D2304">
        <v>8</v>
      </c>
      <c r="E2304">
        <v>4</v>
      </c>
      <c r="F2304">
        <v>4</v>
      </c>
      <c r="G2304">
        <v>0</v>
      </c>
      <c r="H2304">
        <v>259508</v>
      </c>
      <c r="I2304">
        <v>405933</v>
      </c>
      <c r="J2304">
        <v>376207</v>
      </c>
      <c r="K2304">
        <v>29726</v>
      </c>
    </row>
    <row r="2305" spans="1:11" x14ac:dyDescent="0.35">
      <c r="A2305" t="s">
        <v>83</v>
      </c>
      <c r="B2305">
        <v>202151</v>
      </c>
      <c r="C2305" t="s">
        <v>303</v>
      </c>
      <c r="D2305">
        <v>11</v>
      </c>
      <c r="E2305">
        <v>4</v>
      </c>
      <c r="F2305">
        <v>3</v>
      </c>
      <c r="G2305">
        <v>1</v>
      </c>
      <c r="H2305">
        <v>259497</v>
      </c>
      <c r="I2305">
        <v>407159</v>
      </c>
      <c r="J2305">
        <v>377280</v>
      </c>
      <c r="K2305">
        <v>29879</v>
      </c>
    </row>
    <row r="2306" spans="1:11" x14ac:dyDescent="0.35">
      <c r="A2306" t="s">
        <v>84</v>
      </c>
      <c r="B2306">
        <v>202152</v>
      </c>
      <c r="C2306" t="s">
        <v>303</v>
      </c>
      <c r="D2306">
        <v>3</v>
      </c>
      <c r="E2306">
        <v>5</v>
      </c>
      <c r="F2306">
        <v>4</v>
      </c>
      <c r="G2306">
        <v>1</v>
      </c>
      <c r="H2306">
        <v>259494</v>
      </c>
      <c r="I2306">
        <v>408104</v>
      </c>
      <c r="J2306">
        <v>378101</v>
      </c>
      <c r="K2306">
        <v>30003</v>
      </c>
    </row>
    <row r="2307" spans="1:11" x14ac:dyDescent="0.35">
      <c r="A2307" t="s">
        <v>285</v>
      </c>
      <c r="B2307">
        <v>202153</v>
      </c>
      <c r="C2307" t="s">
        <v>303</v>
      </c>
      <c r="D2307">
        <v>7</v>
      </c>
      <c r="E2307">
        <v>0</v>
      </c>
      <c r="F2307">
        <v>0</v>
      </c>
      <c r="G2307">
        <v>0</v>
      </c>
      <c r="H2307">
        <v>259487</v>
      </c>
      <c r="I2307">
        <v>408310</v>
      </c>
      <c r="J2307">
        <v>378307</v>
      </c>
      <c r="K2307">
        <v>30003</v>
      </c>
    </row>
    <row r="2308" spans="1:11" x14ac:dyDescent="0.35">
      <c r="A2308" t="s">
        <v>85</v>
      </c>
      <c r="B2308">
        <v>202201</v>
      </c>
      <c r="C2308" t="s">
        <v>303</v>
      </c>
      <c r="D2308">
        <v>9</v>
      </c>
      <c r="E2308">
        <v>13</v>
      </c>
      <c r="F2308">
        <v>11</v>
      </c>
      <c r="G2308">
        <v>2</v>
      </c>
      <c r="H2308">
        <v>259478</v>
      </c>
      <c r="I2308">
        <v>410533</v>
      </c>
      <c r="J2308">
        <v>380262</v>
      </c>
      <c r="K2308">
        <v>30271</v>
      </c>
    </row>
    <row r="2309" spans="1:11" x14ac:dyDescent="0.35">
      <c r="A2309" t="s">
        <v>86</v>
      </c>
      <c r="B2309">
        <v>202202</v>
      </c>
      <c r="C2309" t="s">
        <v>303</v>
      </c>
      <c r="D2309">
        <v>5</v>
      </c>
      <c r="E2309">
        <v>3</v>
      </c>
      <c r="F2309">
        <v>3</v>
      </c>
      <c r="G2309">
        <v>0</v>
      </c>
      <c r="H2309">
        <v>259473</v>
      </c>
      <c r="I2309">
        <v>412332</v>
      </c>
      <c r="J2309">
        <v>381846</v>
      </c>
      <c r="K2309">
        <v>30486</v>
      </c>
    </row>
    <row r="2310" spans="1:11" x14ac:dyDescent="0.35">
      <c r="A2310" t="s">
        <v>87</v>
      </c>
      <c r="B2310">
        <v>202203</v>
      </c>
      <c r="C2310" t="s">
        <v>303</v>
      </c>
      <c r="D2310">
        <v>5</v>
      </c>
      <c r="E2310">
        <v>4</v>
      </c>
      <c r="F2310">
        <v>4</v>
      </c>
      <c r="G2310">
        <v>0</v>
      </c>
      <c r="H2310">
        <v>259468</v>
      </c>
      <c r="I2310">
        <v>413756</v>
      </c>
      <c r="J2310">
        <v>383102</v>
      </c>
      <c r="K2310">
        <v>30654</v>
      </c>
    </row>
    <row r="2311" spans="1:11" x14ac:dyDescent="0.35">
      <c r="A2311" t="s">
        <v>88</v>
      </c>
      <c r="B2311">
        <v>202204</v>
      </c>
      <c r="C2311" t="s">
        <v>303</v>
      </c>
      <c r="D2311">
        <v>7</v>
      </c>
      <c r="E2311">
        <v>4</v>
      </c>
      <c r="F2311">
        <v>3</v>
      </c>
      <c r="G2311">
        <v>1</v>
      </c>
      <c r="H2311">
        <v>259461</v>
      </c>
      <c r="I2311">
        <v>414683</v>
      </c>
      <c r="J2311">
        <v>383919</v>
      </c>
      <c r="K2311">
        <v>30764</v>
      </c>
    </row>
    <row r="2312" spans="1:11" x14ac:dyDescent="0.35">
      <c r="A2312" t="s">
        <v>89</v>
      </c>
      <c r="B2312">
        <v>202205</v>
      </c>
      <c r="C2312" t="s">
        <v>303</v>
      </c>
      <c r="D2312">
        <v>7</v>
      </c>
      <c r="E2312">
        <v>4</v>
      </c>
      <c r="F2312">
        <v>4</v>
      </c>
      <c r="G2312">
        <v>0</v>
      </c>
      <c r="H2312">
        <v>259454</v>
      </c>
      <c r="I2312">
        <v>415233</v>
      </c>
      <c r="J2312">
        <v>384392</v>
      </c>
      <c r="K2312">
        <v>30841</v>
      </c>
    </row>
    <row r="2313" spans="1:11" x14ac:dyDescent="0.35">
      <c r="A2313" t="s">
        <v>90</v>
      </c>
      <c r="B2313">
        <v>202206</v>
      </c>
      <c r="C2313" t="s">
        <v>303</v>
      </c>
      <c r="D2313">
        <v>3</v>
      </c>
      <c r="E2313">
        <v>6</v>
      </c>
      <c r="F2313">
        <v>6</v>
      </c>
      <c r="G2313">
        <v>0</v>
      </c>
      <c r="H2313">
        <v>259451</v>
      </c>
      <c r="I2313">
        <v>415469</v>
      </c>
      <c r="J2313">
        <v>384595</v>
      </c>
      <c r="K2313">
        <v>30874</v>
      </c>
    </row>
    <row r="2314" spans="1:11" x14ac:dyDescent="0.35">
      <c r="A2314" t="s">
        <v>91</v>
      </c>
      <c r="B2314">
        <v>202207</v>
      </c>
      <c r="C2314" t="s">
        <v>303</v>
      </c>
      <c r="D2314">
        <v>9</v>
      </c>
      <c r="E2314">
        <v>2</v>
      </c>
      <c r="F2314">
        <v>1</v>
      </c>
      <c r="G2314">
        <v>1</v>
      </c>
      <c r="H2314">
        <v>259442</v>
      </c>
      <c r="I2314">
        <v>415647</v>
      </c>
      <c r="J2314">
        <v>384743</v>
      </c>
      <c r="K2314">
        <v>30904</v>
      </c>
    </row>
    <row r="2315" spans="1:11" x14ac:dyDescent="0.35">
      <c r="A2315" t="s">
        <v>92</v>
      </c>
      <c r="B2315">
        <v>202208</v>
      </c>
      <c r="C2315" t="s">
        <v>303</v>
      </c>
      <c r="D2315">
        <v>10</v>
      </c>
      <c r="E2315">
        <v>7</v>
      </c>
      <c r="F2315">
        <v>6</v>
      </c>
      <c r="G2315">
        <v>1</v>
      </c>
      <c r="H2315">
        <v>259432</v>
      </c>
      <c r="I2315">
        <v>415782</v>
      </c>
      <c r="J2315">
        <v>384862</v>
      </c>
      <c r="K2315">
        <v>30920</v>
      </c>
    </row>
    <row r="2316" spans="1:11" x14ac:dyDescent="0.35">
      <c r="A2316" t="s">
        <v>93</v>
      </c>
      <c r="B2316">
        <v>202209</v>
      </c>
      <c r="C2316" t="s">
        <v>303</v>
      </c>
      <c r="D2316">
        <v>7</v>
      </c>
      <c r="E2316">
        <v>1</v>
      </c>
      <c r="F2316">
        <v>1</v>
      </c>
      <c r="G2316">
        <v>0</v>
      </c>
      <c r="H2316">
        <v>259425</v>
      </c>
      <c r="I2316">
        <v>415896</v>
      </c>
      <c r="J2316">
        <v>384954</v>
      </c>
      <c r="K2316">
        <v>30942</v>
      </c>
    </row>
    <row r="2317" spans="1:11" x14ac:dyDescent="0.35">
      <c r="A2317" t="s">
        <v>94</v>
      </c>
      <c r="B2317">
        <v>202210</v>
      </c>
      <c r="C2317" t="s">
        <v>303</v>
      </c>
      <c r="D2317">
        <v>6</v>
      </c>
      <c r="E2317">
        <v>3</v>
      </c>
      <c r="F2317">
        <v>3</v>
      </c>
      <c r="G2317">
        <v>0</v>
      </c>
      <c r="H2317">
        <v>259419</v>
      </c>
      <c r="I2317">
        <v>415995</v>
      </c>
      <c r="J2317">
        <v>385035</v>
      </c>
      <c r="K2317">
        <v>30960</v>
      </c>
    </row>
    <row r="2318" spans="1:11" x14ac:dyDescent="0.35">
      <c r="A2318" t="s">
        <v>95</v>
      </c>
      <c r="B2318">
        <v>202211</v>
      </c>
      <c r="C2318" t="s">
        <v>303</v>
      </c>
      <c r="D2318">
        <v>4</v>
      </c>
      <c r="E2318">
        <v>4</v>
      </c>
      <c r="F2318">
        <v>3</v>
      </c>
      <c r="G2318">
        <v>1</v>
      </c>
      <c r="H2318">
        <v>259415</v>
      </c>
      <c r="I2318">
        <v>416078</v>
      </c>
      <c r="J2318">
        <v>385108</v>
      </c>
      <c r="K2318">
        <v>30970</v>
      </c>
    </row>
    <row r="2319" spans="1:11" x14ac:dyDescent="0.35">
      <c r="A2319" t="s">
        <v>96</v>
      </c>
      <c r="B2319">
        <v>202212</v>
      </c>
      <c r="C2319" t="s">
        <v>303</v>
      </c>
      <c r="D2319">
        <v>5</v>
      </c>
      <c r="E2319">
        <v>1</v>
      </c>
      <c r="F2319">
        <v>1</v>
      </c>
      <c r="G2319">
        <v>0</v>
      </c>
      <c r="H2319">
        <v>259410</v>
      </c>
      <c r="I2319">
        <v>416142</v>
      </c>
      <c r="J2319">
        <v>385162</v>
      </c>
      <c r="K2319">
        <v>30980</v>
      </c>
    </row>
    <row r="2320" spans="1:11" x14ac:dyDescent="0.35">
      <c r="A2320" t="s">
        <v>97</v>
      </c>
      <c r="B2320">
        <v>202213</v>
      </c>
      <c r="C2320" t="s">
        <v>303</v>
      </c>
      <c r="D2320">
        <v>5</v>
      </c>
      <c r="E2320">
        <v>5</v>
      </c>
      <c r="F2320">
        <v>4</v>
      </c>
      <c r="G2320">
        <v>1</v>
      </c>
      <c r="H2320">
        <v>259405</v>
      </c>
      <c r="I2320">
        <v>416229</v>
      </c>
      <c r="J2320">
        <v>385231</v>
      </c>
      <c r="K2320">
        <v>30998</v>
      </c>
    </row>
    <row r="2321" spans="1:11" x14ac:dyDescent="0.35">
      <c r="A2321" t="s">
        <v>98</v>
      </c>
      <c r="B2321">
        <v>202214</v>
      </c>
      <c r="C2321" t="s">
        <v>303</v>
      </c>
      <c r="D2321">
        <v>5</v>
      </c>
      <c r="E2321">
        <v>5</v>
      </c>
      <c r="F2321">
        <v>5</v>
      </c>
      <c r="G2321">
        <v>0</v>
      </c>
      <c r="H2321">
        <v>259400</v>
      </c>
      <c r="I2321">
        <v>416283</v>
      </c>
      <c r="J2321">
        <v>385279</v>
      </c>
      <c r="K2321">
        <v>31004</v>
      </c>
    </row>
    <row r="2322" spans="1:11" x14ac:dyDescent="0.35">
      <c r="A2322" t="s">
        <v>99</v>
      </c>
      <c r="B2322">
        <v>202215</v>
      </c>
      <c r="C2322" t="s">
        <v>303</v>
      </c>
      <c r="D2322">
        <v>5</v>
      </c>
      <c r="E2322">
        <v>7</v>
      </c>
      <c r="F2322">
        <v>7</v>
      </c>
      <c r="G2322">
        <v>0</v>
      </c>
      <c r="H2322">
        <v>259395</v>
      </c>
      <c r="I2322">
        <v>416317</v>
      </c>
      <c r="J2322">
        <v>385309</v>
      </c>
      <c r="K2322">
        <v>31008</v>
      </c>
    </row>
    <row r="2323" spans="1:11" x14ac:dyDescent="0.35">
      <c r="A2323" t="s">
        <v>100</v>
      </c>
      <c r="B2323">
        <v>202216</v>
      </c>
      <c r="C2323" t="s">
        <v>303</v>
      </c>
      <c r="D2323">
        <v>5</v>
      </c>
      <c r="E2323">
        <v>6</v>
      </c>
      <c r="F2323">
        <v>5</v>
      </c>
      <c r="G2323">
        <v>1</v>
      </c>
      <c r="H2323">
        <v>259390</v>
      </c>
      <c r="I2323">
        <v>416361</v>
      </c>
      <c r="J2323">
        <v>385346</v>
      </c>
      <c r="K2323">
        <v>31015</v>
      </c>
    </row>
    <row r="2324" spans="1:11" x14ac:dyDescent="0.35">
      <c r="A2324" t="s">
        <v>101</v>
      </c>
      <c r="B2324">
        <v>202217</v>
      </c>
      <c r="C2324" t="s">
        <v>303</v>
      </c>
      <c r="D2324">
        <v>9</v>
      </c>
      <c r="E2324">
        <v>6</v>
      </c>
      <c r="F2324">
        <v>6</v>
      </c>
      <c r="G2324">
        <v>0</v>
      </c>
      <c r="H2324">
        <v>259381</v>
      </c>
      <c r="I2324">
        <v>416408</v>
      </c>
      <c r="J2324">
        <v>385387</v>
      </c>
      <c r="K2324">
        <v>31021</v>
      </c>
    </row>
    <row r="2325" spans="1:11" x14ac:dyDescent="0.35">
      <c r="A2325" t="s">
        <v>102</v>
      </c>
      <c r="B2325">
        <v>202218</v>
      </c>
      <c r="C2325" t="s">
        <v>303</v>
      </c>
      <c r="D2325">
        <v>6</v>
      </c>
      <c r="E2325">
        <v>5</v>
      </c>
      <c r="F2325">
        <v>5</v>
      </c>
      <c r="G2325">
        <v>0</v>
      </c>
      <c r="H2325">
        <v>259375</v>
      </c>
      <c r="I2325">
        <v>416449</v>
      </c>
      <c r="J2325">
        <v>385418</v>
      </c>
      <c r="K2325">
        <v>31031</v>
      </c>
    </row>
    <row r="2326" spans="1:11" x14ac:dyDescent="0.35">
      <c r="A2326" t="s">
        <v>103</v>
      </c>
      <c r="B2326">
        <v>202219</v>
      </c>
      <c r="C2326" t="s">
        <v>303</v>
      </c>
      <c r="D2326">
        <v>6</v>
      </c>
      <c r="E2326">
        <v>5</v>
      </c>
      <c r="F2326">
        <v>5</v>
      </c>
      <c r="G2326">
        <v>0</v>
      </c>
      <c r="H2326">
        <v>259369</v>
      </c>
      <c r="I2326">
        <v>416491</v>
      </c>
      <c r="J2326">
        <v>385453</v>
      </c>
      <c r="K2326">
        <v>31038</v>
      </c>
    </row>
    <row r="2327" spans="1:11" x14ac:dyDescent="0.35">
      <c r="A2327" t="s">
        <v>104</v>
      </c>
      <c r="B2327">
        <v>202220</v>
      </c>
      <c r="C2327" t="s">
        <v>303</v>
      </c>
      <c r="D2327">
        <v>5</v>
      </c>
      <c r="E2327">
        <v>7</v>
      </c>
      <c r="F2327">
        <v>5</v>
      </c>
      <c r="G2327">
        <v>2</v>
      </c>
      <c r="H2327">
        <v>259364</v>
      </c>
      <c r="I2327">
        <v>416541</v>
      </c>
      <c r="J2327">
        <v>385499</v>
      </c>
      <c r="K2327">
        <v>31042</v>
      </c>
    </row>
    <row r="2328" spans="1:11" x14ac:dyDescent="0.35">
      <c r="A2328" t="s">
        <v>105</v>
      </c>
      <c r="B2328">
        <v>202221</v>
      </c>
      <c r="C2328" t="s">
        <v>303</v>
      </c>
      <c r="D2328">
        <v>5</v>
      </c>
      <c r="E2328">
        <v>1</v>
      </c>
      <c r="F2328">
        <v>1</v>
      </c>
      <c r="G2328">
        <v>0</v>
      </c>
      <c r="H2328">
        <v>259359</v>
      </c>
      <c r="I2328">
        <v>416571</v>
      </c>
      <c r="J2328">
        <v>385527</v>
      </c>
      <c r="K2328">
        <v>31044</v>
      </c>
    </row>
    <row r="2329" spans="1:11" x14ac:dyDescent="0.35">
      <c r="A2329" t="s">
        <v>106</v>
      </c>
      <c r="B2329">
        <v>202222</v>
      </c>
      <c r="C2329" t="s">
        <v>303</v>
      </c>
      <c r="D2329">
        <v>5</v>
      </c>
      <c r="E2329">
        <v>4</v>
      </c>
      <c r="F2329">
        <v>4</v>
      </c>
      <c r="G2329">
        <v>0</v>
      </c>
      <c r="H2329">
        <v>259354</v>
      </c>
      <c r="I2329">
        <v>416603</v>
      </c>
      <c r="J2329">
        <v>385557</v>
      </c>
      <c r="K2329">
        <v>31046</v>
      </c>
    </row>
    <row r="2330" spans="1:11" x14ac:dyDescent="0.35">
      <c r="A2330" t="s">
        <v>107</v>
      </c>
      <c r="B2330">
        <v>202223</v>
      </c>
      <c r="C2330" t="s">
        <v>303</v>
      </c>
      <c r="D2330">
        <v>6</v>
      </c>
      <c r="E2330">
        <v>4</v>
      </c>
      <c r="F2330">
        <v>4</v>
      </c>
      <c r="G2330">
        <v>0</v>
      </c>
      <c r="H2330">
        <v>259348</v>
      </c>
      <c r="I2330">
        <v>416645</v>
      </c>
      <c r="J2330">
        <v>385594</v>
      </c>
      <c r="K2330">
        <v>31051</v>
      </c>
    </row>
    <row r="2331" spans="1:11" x14ac:dyDescent="0.35">
      <c r="A2331" t="s">
        <v>108</v>
      </c>
      <c r="B2331">
        <v>202224</v>
      </c>
      <c r="C2331" t="s">
        <v>303</v>
      </c>
      <c r="D2331">
        <v>8</v>
      </c>
      <c r="E2331">
        <v>4</v>
      </c>
      <c r="F2331">
        <v>3</v>
      </c>
      <c r="G2331">
        <v>1</v>
      </c>
      <c r="H2331">
        <v>259340</v>
      </c>
      <c r="I2331">
        <v>416670</v>
      </c>
      <c r="J2331">
        <v>385613</v>
      </c>
      <c r="K2331">
        <v>31057</v>
      </c>
    </row>
    <row r="2332" spans="1:11" x14ac:dyDescent="0.35">
      <c r="A2332" t="s">
        <v>109</v>
      </c>
      <c r="B2332">
        <v>202225</v>
      </c>
      <c r="C2332" t="s">
        <v>303</v>
      </c>
      <c r="D2332">
        <v>6</v>
      </c>
      <c r="E2332">
        <v>3</v>
      </c>
      <c r="F2332">
        <v>3</v>
      </c>
      <c r="G2332">
        <v>0</v>
      </c>
      <c r="H2332">
        <v>259334</v>
      </c>
      <c r="I2332">
        <v>416692</v>
      </c>
      <c r="J2332">
        <v>385633</v>
      </c>
      <c r="K2332">
        <v>31059</v>
      </c>
    </row>
    <row r="2333" spans="1:11" x14ac:dyDescent="0.35">
      <c r="A2333" t="s">
        <v>110</v>
      </c>
      <c r="B2333">
        <v>202226</v>
      </c>
      <c r="C2333" t="s">
        <v>303</v>
      </c>
      <c r="D2333">
        <v>10</v>
      </c>
      <c r="E2333">
        <v>3</v>
      </c>
      <c r="F2333">
        <v>3</v>
      </c>
      <c r="G2333">
        <v>0</v>
      </c>
      <c r="H2333">
        <v>259324</v>
      </c>
      <c r="I2333">
        <v>416717</v>
      </c>
      <c r="J2333">
        <v>385655</v>
      </c>
      <c r="K2333">
        <v>31062</v>
      </c>
    </row>
    <row r="2334" spans="1:11" x14ac:dyDescent="0.35">
      <c r="A2334" t="s">
        <v>111</v>
      </c>
      <c r="B2334">
        <v>202227</v>
      </c>
      <c r="C2334" t="s">
        <v>303</v>
      </c>
      <c r="D2334">
        <v>3</v>
      </c>
      <c r="E2334">
        <v>2</v>
      </c>
      <c r="F2334">
        <v>2</v>
      </c>
      <c r="G2334">
        <v>0</v>
      </c>
      <c r="H2334">
        <v>259321</v>
      </c>
      <c r="I2334">
        <v>416736</v>
      </c>
      <c r="J2334">
        <v>385672</v>
      </c>
      <c r="K2334">
        <v>31064</v>
      </c>
    </row>
    <row r="2335" spans="1:11" x14ac:dyDescent="0.35">
      <c r="A2335" t="s">
        <v>112</v>
      </c>
      <c r="B2335">
        <v>202228</v>
      </c>
      <c r="C2335" t="s">
        <v>303</v>
      </c>
      <c r="D2335">
        <v>9</v>
      </c>
      <c r="E2335">
        <v>6</v>
      </c>
      <c r="F2335">
        <v>6</v>
      </c>
      <c r="G2335">
        <v>0</v>
      </c>
      <c r="H2335">
        <v>259312</v>
      </c>
      <c r="I2335">
        <v>416793</v>
      </c>
      <c r="J2335">
        <v>385717</v>
      </c>
      <c r="K2335">
        <v>31076</v>
      </c>
    </row>
    <row r="2336" spans="1:11" x14ac:dyDescent="0.35">
      <c r="A2336" t="s">
        <v>113</v>
      </c>
      <c r="B2336">
        <v>202229</v>
      </c>
      <c r="C2336" t="s">
        <v>303</v>
      </c>
      <c r="D2336">
        <v>5</v>
      </c>
      <c r="E2336">
        <v>4</v>
      </c>
      <c r="F2336">
        <v>4</v>
      </c>
      <c r="G2336">
        <v>0</v>
      </c>
      <c r="H2336">
        <v>259307</v>
      </c>
      <c r="I2336">
        <v>416828</v>
      </c>
      <c r="J2336">
        <v>385752</v>
      </c>
      <c r="K2336">
        <v>31076</v>
      </c>
    </row>
    <row r="2337" spans="1:11" x14ac:dyDescent="0.35">
      <c r="A2337" t="s">
        <v>114</v>
      </c>
      <c r="B2337">
        <v>202230</v>
      </c>
      <c r="C2337" t="s">
        <v>303</v>
      </c>
      <c r="D2337">
        <v>8</v>
      </c>
      <c r="E2337">
        <v>6</v>
      </c>
      <c r="F2337">
        <v>5</v>
      </c>
      <c r="G2337">
        <v>1</v>
      </c>
      <c r="H2337">
        <v>259299</v>
      </c>
      <c r="I2337">
        <v>416885</v>
      </c>
      <c r="J2337">
        <v>385804</v>
      </c>
      <c r="K2337">
        <v>31081</v>
      </c>
    </row>
    <row r="2338" spans="1:11" x14ac:dyDescent="0.35">
      <c r="A2338" t="s">
        <v>115</v>
      </c>
      <c r="B2338">
        <v>202231</v>
      </c>
      <c r="C2338" t="s">
        <v>303</v>
      </c>
      <c r="D2338">
        <v>8</v>
      </c>
      <c r="E2338">
        <v>7</v>
      </c>
      <c r="F2338">
        <v>7</v>
      </c>
      <c r="G2338">
        <v>0</v>
      </c>
      <c r="H2338">
        <v>259291</v>
      </c>
      <c r="I2338">
        <v>416929</v>
      </c>
      <c r="J2338">
        <v>385847</v>
      </c>
      <c r="K2338">
        <v>31082</v>
      </c>
    </row>
    <row r="2339" spans="1:11" x14ac:dyDescent="0.35">
      <c r="A2339" t="s">
        <v>116</v>
      </c>
      <c r="B2339">
        <v>202232</v>
      </c>
      <c r="C2339" t="s">
        <v>303</v>
      </c>
      <c r="D2339">
        <v>8</v>
      </c>
      <c r="E2339">
        <v>5</v>
      </c>
      <c r="F2339">
        <v>5</v>
      </c>
      <c r="G2339">
        <v>0</v>
      </c>
      <c r="H2339">
        <v>259283</v>
      </c>
      <c r="I2339">
        <v>416974</v>
      </c>
      <c r="J2339">
        <v>385886</v>
      </c>
      <c r="K2339">
        <v>31088</v>
      </c>
    </row>
    <row r="2340" spans="1:11" x14ac:dyDescent="0.35">
      <c r="A2340" t="s">
        <v>117</v>
      </c>
      <c r="B2340">
        <v>202233</v>
      </c>
      <c r="C2340" t="s">
        <v>303</v>
      </c>
      <c r="D2340">
        <v>5</v>
      </c>
      <c r="E2340">
        <v>5</v>
      </c>
      <c r="F2340">
        <v>5</v>
      </c>
      <c r="G2340">
        <v>0</v>
      </c>
      <c r="H2340">
        <v>259278</v>
      </c>
      <c r="I2340">
        <v>417010</v>
      </c>
      <c r="J2340">
        <v>385918</v>
      </c>
      <c r="K2340">
        <v>31092</v>
      </c>
    </row>
    <row r="2341" spans="1:11" x14ac:dyDescent="0.35">
      <c r="A2341" t="s">
        <v>118</v>
      </c>
      <c r="B2341">
        <v>202234</v>
      </c>
      <c r="C2341" t="s">
        <v>303</v>
      </c>
      <c r="D2341">
        <v>5</v>
      </c>
      <c r="E2341">
        <v>2</v>
      </c>
      <c r="F2341">
        <v>2</v>
      </c>
      <c r="G2341">
        <v>0</v>
      </c>
      <c r="H2341">
        <v>259273</v>
      </c>
      <c r="I2341">
        <v>417053</v>
      </c>
      <c r="J2341">
        <v>385951</v>
      </c>
      <c r="K2341">
        <v>31102</v>
      </c>
    </row>
    <row r="2342" spans="1:11" x14ac:dyDescent="0.35">
      <c r="A2342" t="s">
        <v>119</v>
      </c>
      <c r="B2342">
        <v>202235</v>
      </c>
      <c r="C2342" t="s">
        <v>303</v>
      </c>
      <c r="D2342">
        <v>7</v>
      </c>
      <c r="E2342">
        <v>3</v>
      </c>
      <c r="F2342">
        <v>3</v>
      </c>
      <c r="G2342">
        <v>0</v>
      </c>
      <c r="H2342">
        <v>259266</v>
      </c>
      <c r="I2342">
        <v>417081</v>
      </c>
      <c r="J2342">
        <v>385979</v>
      </c>
      <c r="K2342">
        <v>31102</v>
      </c>
    </row>
    <row r="2343" spans="1:11" x14ac:dyDescent="0.35">
      <c r="A2343" t="s">
        <v>120</v>
      </c>
      <c r="B2343">
        <v>202236</v>
      </c>
      <c r="C2343" t="s">
        <v>303</v>
      </c>
      <c r="D2343">
        <v>5</v>
      </c>
      <c r="E2343">
        <v>4</v>
      </c>
      <c r="F2343">
        <v>3</v>
      </c>
      <c r="G2343">
        <v>1</v>
      </c>
      <c r="H2343">
        <v>259261</v>
      </c>
      <c r="I2343">
        <v>417113</v>
      </c>
      <c r="J2343">
        <v>386007</v>
      </c>
      <c r="K2343">
        <v>31106</v>
      </c>
    </row>
    <row r="2344" spans="1:11" x14ac:dyDescent="0.35">
      <c r="A2344" t="s">
        <v>121</v>
      </c>
      <c r="B2344">
        <v>202237</v>
      </c>
      <c r="C2344" t="s">
        <v>303</v>
      </c>
      <c r="D2344">
        <v>5</v>
      </c>
      <c r="E2344">
        <v>13</v>
      </c>
      <c r="F2344">
        <v>12</v>
      </c>
      <c r="G2344">
        <v>1</v>
      </c>
      <c r="H2344">
        <v>259256</v>
      </c>
      <c r="I2344">
        <v>417145</v>
      </c>
      <c r="J2344">
        <v>386030</v>
      </c>
      <c r="K2344">
        <v>31115</v>
      </c>
    </row>
    <row r="2345" spans="1:11" x14ac:dyDescent="0.35">
      <c r="A2345" t="s">
        <v>122</v>
      </c>
      <c r="B2345">
        <v>202238</v>
      </c>
      <c r="C2345" t="s">
        <v>303</v>
      </c>
      <c r="D2345">
        <v>5</v>
      </c>
      <c r="E2345">
        <v>4</v>
      </c>
      <c r="F2345">
        <v>4</v>
      </c>
      <c r="G2345">
        <v>0</v>
      </c>
      <c r="H2345">
        <v>259251</v>
      </c>
      <c r="I2345">
        <v>417170</v>
      </c>
      <c r="J2345">
        <v>386051</v>
      </c>
      <c r="K2345">
        <v>31119</v>
      </c>
    </row>
    <row r="2346" spans="1:11" x14ac:dyDescent="0.35">
      <c r="A2346" t="s">
        <v>123</v>
      </c>
      <c r="B2346">
        <v>202239</v>
      </c>
      <c r="C2346" t="s">
        <v>303</v>
      </c>
      <c r="D2346">
        <v>7</v>
      </c>
      <c r="E2346">
        <v>2</v>
      </c>
      <c r="F2346">
        <v>1</v>
      </c>
      <c r="G2346">
        <v>1</v>
      </c>
      <c r="H2346">
        <v>259244</v>
      </c>
      <c r="I2346">
        <v>417199</v>
      </c>
      <c r="J2346">
        <v>386076</v>
      </c>
      <c r="K2346">
        <v>31123</v>
      </c>
    </row>
    <row r="2347" spans="1:11" x14ac:dyDescent="0.35">
      <c r="A2347" t="s">
        <v>124</v>
      </c>
      <c r="B2347">
        <v>202240</v>
      </c>
      <c r="C2347" t="s">
        <v>303</v>
      </c>
      <c r="D2347">
        <v>11</v>
      </c>
      <c r="E2347">
        <v>5</v>
      </c>
      <c r="F2347">
        <v>4</v>
      </c>
      <c r="G2347">
        <v>1</v>
      </c>
      <c r="H2347">
        <v>259233</v>
      </c>
      <c r="I2347">
        <v>417234</v>
      </c>
      <c r="J2347">
        <v>386108</v>
      </c>
      <c r="K2347">
        <v>31126</v>
      </c>
    </row>
    <row r="2348" spans="1:11" x14ac:dyDescent="0.35">
      <c r="A2348" t="s">
        <v>125</v>
      </c>
      <c r="B2348">
        <v>202241</v>
      </c>
      <c r="C2348" t="s">
        <v>303</v>
      </c>
      <c r="D2348">
        <v>5</v>
      </c>
      <c r="E2348">
        <v>3</v>
      </c>
      <c r="F2348">
        <v>2</v>
      </c>
      <c r="G2348">
        <v>1</v>
      </c>
      <c r="H2348">
        <v>259228</v>
      </c>
      <c r="I2348">
        <v>417266</v>
      </c>
      <c r="J2348">
        <v>386136</v>
      </c>
      <c r="K2348">
        <v>31130</v>
      </c>
    </row>
    <row r="2349" spans="1:11" x14ac:dyDescent="0.35">
      <c r="A2349" t="s">
        <v>126</v>
      </c>
      <c r="B2349">
        <v>202242</v>
      </c>
      <c r="C2349" t="s">
        <v>303</v>
      </c>
      <c r="D2349">
        <v>7</v>
      </c>
      <c r="E2349">
        <v>4</v>
      </c>
      <c r="F2349">
        <v>3</v>
      </c>
      <c r="G2349">
        <v>1</v>
      </c>
      <c r="H2349">
        <v>259221</v>
      </c>
      <c r="I2349">
        <v>417286</v>
      </c>
      <c r="J2349">
        <v>386154</v>
      </c>
      <c r="K2349">
        <v>31132</v>
      </c>
    </row>
    <row r="2350" spans="1:11" x14ac:dyDescent="0.35">
      <c r="A2350" t="s">
        <v>127</v>
      </c>
      <c r="B2350">
        <v>202243</v>
      </c>
      <c r="C2350" t="s">
        <v>303</v>
      </c>
      <c r="D2350">
        <v>6</v>
      </c>
      <c r="E2350">
        <v>3</v>
      </c>
      <c r="F2350">
        <v>3</v>
      </c>
      <c r="G2350">
        <v>0</v>
      </c>
      <c r="H2350">
        <v>259215</v>
      </c>
      <c r="I2350">
        <v>417295</v>
      </c>
      <c r="J2350">
        <v>386161</v>
      </c>
      <c r="K2350">
        <v>31134</v>
      </c>
    </row>
    <row r="2351" spans="1:11" x14ac:dyDescent="0.35">
      <c r="A2351" t="s">
        <v>128</v>
      </c>
      <c r="B2351">
        <v>202244</v>
      </c>
      <c r="C2351" t="s">
        <v>303</v>
      </c>
      <c r="D2351">
        <v>7</v>
      </c>
      <c r="E2351">
        <v>5</v>
      </c>
      <c r="F2351">
        <v>5</v>
      </c>
      <c r="G2351">
        <v>0</v>
      </c>
      <c r="H2351">
        <v>259208</v>
      </c>
      <c r="I2351">
        <v>417316</v>
      </c>
      <c r="J2351">
        <v>386176</v>
      </c>
      <c r="K2351">
        <v>31140</v>
      </c>
    </row>
    <row r="2352" spans="1:11" x14ac:dyDescent="0.35">
      <c r="A2352" t="s">
        <v>129</v>
      </c>
      <c r="B2352">
        <v>202245</v>
      </c>
      <c r="C2352" t="s">
        <v>303</v>
      </c>
      <c r="D2352">
        <v>4</v>
      </c>
      <c r="E2352">
        <v>6</v>
      </c>
      <c r="F2352">
        <v>5</v>
      </c>
      <c r="G2352">
        <v>1</v>
      </c>
      <c r="H2352">
        <v>259204</v>
      </c>
      <c r="I2352">
        <v>417332</v>
      </c>
      <c r="J2352">
        <v>386190</v>
      </c>
      <c r="K2352">
        <v>31142</v>
      </c>
    </row>
    <row r="2353" spans="1:11" x14ac:dyDescent="0.35">
      <c r="A2353" t="s">
        <v>130</v>
      </c>
      <c r="B2353">
        <v>202246</v>
      </c>
      <c r="C2353" t="s">
        <v>303</v>
      </c>
      <c r="D2353">
        <v>10</v>
      </c>
      <c r="E2353">
        <v>7</v>
      </c>
      <c r="F2353">
        <v>6</v>
      </c>
      <c r="G2353">
        <v>1</v>
      </c>
      <c r="H2353">
        <v>259194</v>
      </c>
      <c r="I2353">
        <v>417336</v>
      </c>
      <c r="J2353">
        <v>386194</v>
      </c>
      <c r="K2353">
        <v>31142</v>
      </c>
    </row>
    <row r="2354" spans="1:11" x14ac:dyDescent="0.35">
      <c r="A2354" t="s">
        <v>131</v>
      </c>
      <c r="B2354">
        <v>202247</v>
      </c>
      <c r="C2354" t="s">
        <v>303</v>
      </c>
      <c r="D2354">
        <v>5</v>
      </c>
      <c r="E2354">
        <v>6</v>
      </c>
      <c r="F2354">
        <v>6</v>
      </c>
      <c r="G2354">
        <v>0</v>
      </c>
      <c r="H2354">
        <v>259189</v>
      </c>
      <c r="I2354">
        <v>417350</v>
      </c>
      <c r="J2354">
        <v>386205</v>
      </c>
      <c r="K2354">
        <v>31145</v>
      </c>
    </row>
    <row r="2355" spans="1:11" x14ac:dyDescent="0.35">
      <c r="A2355" t="s">
        <v>132</v>
      </c>
      <c r="B2355">
        <v>202248</v>
      </c>
      <c r="C2355" t="s">
        <v>303</v>
      </c>
      <c r="D2355">
        <v>3</v>
      </c>
      <c r="E2355">
        <v>4</v>
      </c>
      <c r="F2355">
        <v>4</v>
      </c>
      <c r="G2355">
        <v>0</v>
      </c>
      <c r="H2355">
        <v>259186</v>
      </c>
      <c r="I2355">
        <v>417357</v>
      </c>
      <c r="J2355">
        <v>386209</v>
      </c>
      <c r="K2355">
        <v>31148</v>
      </c>
    </row>
    <row r="2356" spans="1:11" x14ac:dyDescent="0.35">
      <c r="A2356" t="s">
        <v>133</v>
      </c>
      <c r="B2356">
        <v>202249</v>
      </c>
      <c r="C2356" t="s">
        <v>303</v>
      </c>
      <c r="D2356">
        <v>5</v>
      </c>
      <c r="E2356">
        <v>6</v>
      </c>
      <c r="F2356">
        <v>6</v>
      </c>
      <c r="G2356">
        <v>0</v>
      </c>
      <c r="H2356">
        <v>259181</v>
      </c>
      <c r="I2356">
        <v>417359</v>
      </c>
      <c r="J2356">
        <v>386210</v>
      </c>
      <c r="K2356">
        <v>31149</v>
      </c>
    </row>
    <row r="2357" spans="1:11" x14ac:dyDescent="0.35">
      <c r="A2357" t="s">
        <v>134</v>
      </c>
      <c r="B2357">
        <v>202250</v>
      </c>
      <c r="C2357" t="s">
        <v>303</v>
      </c>
      <c r="D2357">
        <v>9</v>
      </c>
      <c r="E2357">
        <v>10</v>
      </c>
      <c r="F2357">
        <v>9</v>
      </c>
      <c r="G2357">
        <v>1</v>
      </c>
      <c r="H2357">
        <v>259172</v>
      </c>
      <c r="I2357">
        <v>417363</v>
      </c>
      <c r="J2357">
        <v>386214</v>
      </c>
      <c r="K2357">
        <v>31149</v>
      </c>
    </row>
    <row r="2358" spans="1:11" x14ac:dyDescent="0.35">
      <c r="A2358" t="s">
        <v>151</v>
      </c>
      <c r="B2358">
        <v>202251</v>
      </c>
      <c r="C2358" t="s">
        <v>303</v>
      </c>
      <c r="D2358">
        <v>8</v>
      </c>
      <c r="E2358">
        <v>4</v>
      </c>
      <c r="F2358">
        <v>3</v>
      </c>
      <c r="G2358">
        <v>1</v>
      </c>
      <c r="H2358">
        <v>259164</v>
      </c>
      <c r="I2358">
        <v>417363</v>
      </c>
      <c r="J2358">
        <v>386215</v>
      </c>
      <c r="K2358">
        <v>31148</v>
      </c>
    </row>
    <row r="2359" spans="1:11" x14ac:dyDescent="0.35">
      <c r="A2359" t="s">
        <v>152</v>
      </c>
      <c r="B2359">
        <v>202252</v>
      </c>
      <c r="C2359" t="s">
        <v>303</v>
      </c>
      <c r="D2359">
        <v>14</v>
      </c>
      <c r="E2359">
        <v>7</v>
      </c>
      <c r="F2359">
        <v>6</v>
      </c>
      <c r="G2359">
        <v>1</v>
      </c>
      <c r="H2359">
        <v>259150</v>
      </c>
      <c r="I2359">
        <v>417405</v>
      </c>
      <c r="J2359">
        <v>386252</v>
      </c>
      <c r="K2359">
        <v>31153</v>
      </c>
    </row>
    <row r="2360" spans="1:11" x14ac:dyDescent="0.35">
      <c r="A2360" t="s">
        <v>243</v>
      </c>
      <c r="B2360">
        <v>202001</v>
      </c>
      <c r="C2360" t="s">
        <v>304</v>
      </c>
      <c r="D2360">
        <v>4</v>
      </c>
      <c r="E2360">
        <v>0</v>
      </c>
      <c r="F2360">
        <v>0</v>
      </c>
      <c r="G2360">
        <v>0</v>
      </c>
      <c r="H2360">
        <v>231513</v>
      </c>
      <c r="I2360">
        <v>0</v>
      </c>
      <c r="J2360">
        <v>0</v>
      </c>
      <c r="K2360">
        <v>0</v>
      </c>
    </row>
    <row r="2361" spans="1:11" x14ac:dyDescent="0.35">
      <c r="A2361" t="s">
        <v>244</v>
      </c>
      <c r="B2361">
        <v>202002</v>
      </c>
      <c r="C2361" t="s">
        <v>304</v>
      </c>
      <c r="D2361">
        <v>5</v>
      </c>
      <c r="E2361">
        <v>0</v>
      </c>
      <c r="F2361">
        <v>0</v>
      </c>
      <c r="G2361">
        <v>0</v>
      </c>
      <c r="H2361">
        <v>231508</v>
      </c>
      <c r="I2361">
        <v>0</v>
      </c>
      <c r="J2361">
        <v>0</v>
      </c>
      <c r="K2361">
        <v>0</v>
      </c>
    </row>
    <row r="2362" spans="1:11" x14ac:dyDescent="0.35">
      <c r="A2362" t="s">
        <v>245</v>
      </c>
      <c r="B2362">
        <v>202003</v>
      </c>
      <c r="C2362" t="s">
        <v>304</v>
      </c>
      <c r="D2362">
        <v>4</v>
      </c>
      <c r="E2362">
        <v>0</v>
      </c>
      <c r="F2362">
        <v>0</v>
      </c>
      <c r="G2362">
        <v>0</v>
      </c>
      <c r="H2362">
        <v>231504</v>
      </c>
      <c r="I2362">
        <v>0</v>
      </c>
      <c r="J2362">
        <v>0</v>
      </c>
      <c r="K2362">
        <v>0</v>
      </c>
    </row>
    <row r="2363" spans="1:11" x14ac:dyDescent="0.35">
      <c r="A2363" t="s">
        <v>246</v>
      </c>
      <c r="B2363">
        <v>202004</v>
      </c>
      <c r="C2363" t="s">
        <v>304</v>
      </c>
      <c r="D2363">
        <v>7</v>
      </c>
      <c r="E2363">
        <v>0</v>
      </c>
      <c r="F2363">
        <v>0</v>
      </c>
      <c r="G2363">
        <v>0</v>
      </c>
      <c r="H2363">
        <v>231497</v>
      </c>
      <c r="I2363">
        <v>0</v>
      </c>
      <c r="J2363">
        <v>0</v>
      </c>
      <c r="K2363">
        <v>0</v>
      </c>
    </row>
    <row r="2364" spans="1:11" x14ac:dyDescent="0.35">
      <c r="A2364" t="s">
        <v>247</v>
      </c>
      <c r="B2364">
        <v>202005</v>
      </c>
      <c r="C2364" t="s">
        <v>304</v>
      </c>
      <c r="D2364">
        <v>8</v>
      </c>
      <c r="E2364">
        <v>0</v>
      </c>
      <c r="F2364">
        <v>0</v>
      </c>
      <c r="G2364">
        <v>0</v>
      </c>
      <c r="H2364">
        <v>231489</v>
      </c>
      <c r="I2364">
        <v>0</v>
      </c>
      <c r="J2364">
        <v>0</v>
      </c>
      <c r="K2364">
        <v>0</v>
      </c>
    </row>
    <row r="2365" spans="1:11" x14ac:dyDescent="0.35">
      <c r="A2365" t="s">
        <v>248</v>
      </c>
      <c r="B2365">
        <v>202006</v>
      </c>
      <c r="C2365" t="s">
        <v>304</v>
      </c>
      <c r="D2365">
        <v>8</v>
      </c>
      <c r="E2365">
        <v>0</v>
      </c>
      <c r="F2365">
        <v>0</v>
      </c>
      <c r="G2365">
        <v>0</v>
      </c>
      <c r="H2365">
        <v>231481</v>
      </c>
      <c r="I2365">
        <v>0</v>
      </c>
      <c r="J2365">
        <v>0</v>
      </c>
      <c r="K2365">
        <v>0</v>
      </c>
    </row>
    <row r="2366" spans="1:11" x14ac:dyDescent="0.35">
      <c r="A2366" t="s">
        <v>249</v>
      </c>
      <c r="B2366">
        <v>202007</v>
      </c>
      <c r="C2366" t="s">
        <v>304</v>
      </c>
      <c r="D2366">
        <v>4</v>
      </c>
      <c r="E2366">
        <v>0</v>
      </c>
      <c r="F2366">
        <v>0</v>
      </c>
      <c r="G2366">
        <v>0</v>
      </c>
      <c r="H2366">
        <v>231477</v>
      </c>
      <c r="I2366">
        <v>0</v>
      </c>
      <c r="J2366">
        <v>0</v>
      </c>
      <c r="K2366">
        <v>0</v>
      </c>
    </row>
    <row r="2367" spans="1:11" x14ac:dyDescent="0.35">
      <c r="A2367" t="s">
        <v>250</v>
      </c>
      <c r="B2367">
        <v>202008</v>
      </c>
      <c r="C2367" t="s">
        <v>304</v>
      </c>
      <c r="D2367">
        <v>7</v>
      </c>
      <c r="E2367">
        <v>0</v>
      </c>
      <c r="F2367">
        <v>0</v>
      </c>
      <c r="G2367">
        <v>0</v>
      </c>
      <c r="H2367">
        <v>231470</v>
      </c>
      <c r="I2367">
        <v>0</v>
      </c>
      <c r="J2367">
        <v>0</v>
      </c>
      <c r="K2367">
        <v>0</v>
      </c>
    </row>
    <row r="2368" spans="1:11" x14ac:dyDescent="0.35">
      <c r="A2368" t="s">
        <v>251</v>
      </c>
      <c r="B2368">
        <v>202009</v>
      </c>
      <c r="C2368" t="s">
        <v>304</v>
      </c>
      <c r="D2368">
        <v>10</v>
      </c>
      <c r="E2368">
        <v>0</v>
      </c>
      <c r="F2368">
        <v>0</v>
      </c>
      <c r="G2368">
        <v>0</v>
      </c>
      <c r="H2368">
        <v>231460</v>
      </c>
      <c r="I2368">
        <v>0</v>
      </c>
      <c r="J2368">
        <v>0</v>
      </c>
      <c r="K2368">
        <v>0</v>
      </c>
    </row>
    <row r="2369" spans="1:11" x14ac:dyDescent="0.35">
      <c r="A2369" t="s">
        <v>252</v>
      </c>
      <c r="B2369">
        <v>202010</v>
      </c>
      <c r="C2369" t="s">
        <v>304</v>
      </c>
      <c r="D2369">
        <v>11</v>
      </c>
      <c r="E2369">
        <v>0</v>
      </c>
      <c r="F2369">
        <v>0</v>
      </c>
      <c r="G2369">
        <v>0</v>
      </c>
      <c r="H2369">
        <v>231449</v>
      </c>
      <c r="I2369">
        <v>0</v>
      </c>
      <c r="J2369">
        <v>0</v>
      </c>
      <c r="K2369">
        <v>0</v>
      </c>
    </row>
    <row r="2370" spans="1:11" x14ac:dyDescent="0.35">
      <c r="A2370" t="s">
        <v>253</v>
      </c>
      <c r="B2370">
        <v>202011</v>
      </c>
      <c r="C2370" t="s">
        <v>304</v>
      </c>
      <c r="D2370">
        <v>10</v>
      </c>
      <c r="E2370">
        <v>0</v>
      </c>
      <c r="F2370">
        <v>0</v>
      </c>
      <c r="G2370">
        <v>0</v>
      </c>
      <c r="H2370">
        <v>231439</v>
      </c>
      <c r="I2370">
        <v>0</v>
      </c>
      <c r="J2370">
        <v>0</v>
      </c>
      <c r="K2370">
        <v>0</v>
      </c>
    </row>
    <row r="2371" spans="1:11" x14ac:dyDescent="0.35">
      <c r="A2371" t="s">
        <v>254</v>
      </c>
      <c r="B2371">
        <v>202012</v>
      </c>
      <c r="C2371" t="s">
        <v>304</v>
      </c>
      <c r="D2371">
        <v>10</v>
      </c>
      <c r="E2371">
        <v>0</v>
      </c>
      <c r="F2371">
        <v>0</v>
      </c>
      <c r="G2371">
        <v>0</v>
      </c>
      <c r="H2371">
        <v>231429</v>
      </c>
      <c r="I2371">
        <v>0</v>
      </c>
      <c r="J2371">
        <v>0</v>
      </c>
      <c r="K2371">
        <v>0</v>
      </c>
    </row>
    <row r="2372" spans="1:11" x14ac:dyDescent="0.35">
      <c r="A2372" t="s">
        <v>255</v>
      </c>
      <c r="B2372">
        <v>202013</v>
      </c>
      <c r="C2372" t="s">
        <v>304</v>
      </c>
      <c r="D2372">
        <v>6</v>
      </c>
      <c r="E2372">
        <v>0</v>
      </c>
      <c r="F2372">
        <v>0</v>
      </c>
      <c r="G2372">
        <v>0</v>
      </c>
      <c r="H2372">
        <v>231423</v>
      </c>
      <c r="I2372">
        <v>0</v>
      </c>
      <c r="J2372">
        <v>0</v>
      </c>
      <c r="K2372">
        <v>0</v>
      </c>
    </row>
    <row r="2373" spans="1:11" x14ac:dyDescent="0.35">
      <c r="A2373" t="s">
        <v>256</v>
      </c>
      <c r="B2373">
        <v>202014</v>
      </c>
      <c r="C2373" t="s">
        <v>304</v>
      </c>
      <c r="D2373">
        <v>3</v>
      </c>
      <c r="E2373">
        <v>0</v>
      </c>
      <c r="F2373">
        <v>0</v>
      </c>
      <c r="G2373">
        <v>0</v>
      </c>
      <c r="H2373">
        <v>231420</v>
      </c>
      <c r="I2373">
        <v>0</v>
      </c>
      <c r="J2373">
        <v>0</v>
      </c>
      <c r="K2373">
        <v>0</v>
      </c>
    </row>
    <row r="2374" spans="1:11" x14ac:dyDescent="0.35">
      <c r="A2374" t="s">
        <v>257</v>
      </c>
      <c r="B2374">
        <v>202015</v>
      </c>
      <c r="C2374" t="s">
        <v>304</v>
      </c>
      <c r="D2374">
        <v>4</v>
      </c>
      <c r="E2374">
        <v>0</v>
      </c>
      <c r="F2374">
        <v>0</v>
      </c>
      <c r="G2374">
        <v>0</v>
      </c>
      <c r="H2374">
        <v>231416</v>
      </c>
      <c r="I2374">
        <v>0</v>
      </c>
      <c r="J2374">
        <v>0</v>
      </c>
      <c r="K2374">
        <v>0</v>
      </c>
    </row>
    <row r="2375" spans="1:11" x14ac:dyDescent="0.35">
      <c r="A2375" t="s">
        <v>286</v>
      </c>
      <c r="B2375">
        <v>202016</v>
      </c>
      <c r="C2375" t="s">
        <v>304</v>
      </c>
      <c r="D2375">
        <v>8</v>
      </c>
      <c r="E2375">
        <v>0</v>
      </c>
      <c r="F2375">
        <v>0</v>
      </c>
      <c r="G2375">
        <v>0</v>
      </c>
      <c r="H2375">
        <v>231408</v>
      </c>
      <c r="I2375">
        <v>0</v>
      </c>
      <c r="J2375">
        <v>0</v>
      </c>
      <c r="K2375">
        <v>0</v>
      </c>
    </row>
    <row r="2376" spans="1:11" x14ac:dyDescent="0.35">
      <c r="A2376" t="s">
        <v>258</v>
      </c>
      <c r="B2376">
        <v>202017</v>
      </c>
      <c r="C2376" t="s">
        <v>304</v>
      </c>
      <c r="D2376">
        <v>13</v>
      </c>
      <c r="E2376">
        <v>0</v>
      </c>
      <c r="F2376">
        <v>0</v>
      </c>
      <c r="G2376">
        <v>0</v>
      </c>
      <c r="H2376">
        <v>231395</v>
      </c>
      <c r="I2376">
        <v>0</v>
      </c>
      <c r="J2376">
        <v>0</v>
      </c>
      <c r="K2376">
        <v>0</v>
      </c>
    </row>
    <row r="2377" spans="1:11" x14ac:dyDescent="0.35">
      <c r="A2377" t="s">
        <v>259</v>
      </c>
      <c r="B2377">
        <v>202018</v>
      </c>
      <c r="C2377" t="s">
        <v>304</v>
      </c>
      <c r="D2377">
        <v>4</v>
      </c>
      <c r="E2377">
        <v>0</v>
      </c>
      <c r="F2377">
        <v>0</v>
      </c>
      <c r="G2377">
        <v>0</v>
      </c>
      <c r="H2377">
        <v>231391</v>
      </c>
      <c r="I2377">
        <v>0</v>
      </c>
      <c r="J2377">
        <v>0</v>
      </c>
      <c r="K2377">
        <v>0</v>
      </c>
    </row>
    <row r="2378" spans="1:11" x14ac:dyDescent="0.35">
      <c r="A2378" t="s">
        <v>260</v>
      </c>
      <c r="B2378">
        <v>202019</v>
      </c>
      <c r="C2378" t="s">
        <v>304</v>
      </c>
      <c r="D2378">
        <v>6</v>
      </c>
      <c r="E2378">
        <v>0</v>
      </c>
      <c r="F2378">
        <v>0</v>
      </c>
      <c r="G2378">
        <v>0</v>
      </c>
      <c r="H2378">
        <v>231385</v>
      </c>
      <c r="I2378">
        <v>0</v>
      </c>
      <c r="J2378">
        <v>0</v>
      </c>
      <c r="K2378">
        <v>0</v>
      </c>
    </row>
    <row r="2379" spans="1:11" x14ac:dyDescent="0.35">
      <c r="A2379" t="s">
        <v>236</v>
      </c>
      <c r="B2379">
        <v>202020</v>
      </c>
      <c r="C2379" t="s">
        <v>304</v>
      </c>
      <c r="D2379">
        <v>4</v>
      </c>
      <c r="E2379">
        <v>0</v>
      </c>
      <c r="F2379">
        <v>0</v>
      </c>
      <c r="G2379">
        <v>0</v>
      </c>
      <c r="H2379">
        <v>231381</v>
      </c>
      <c r="I2379">
        <v>0</v>
      </c>
      <c r="J2379">
        <v>0</v>
      </c>
      <c r="K2379">
        <v>0</v>
      </c>
    </row>
    <row r="2380" spans="1:11" x14ac:dyDescent="0.35">
      <c r="A2380" t="s">
        <v>261</v>
      </c>
      <c r="B2380">
        <v>202021</v>
      </c>
      <c r="C2380" t="s">
        <v>304</v>
      </c>
      <c r="D2380">
        <v>6</v>
      </c>
      <c r="E2380">
        <v>0</v>
      </c>
      <c r="F2380">
        <v>0</v>
      </c>
      <c r="G2380">
        <v>0</v>
      </c>
      <c r="H2380">
        <v>231375</v>
      </c>
      <c r="I2380">
        <v>0</v>
      </c>
      <c r="J2380">
        <v>0</v>
      </c>
      <c r="K2380">
        <v>0</v>
      </c>
    </row>
    <row r="2381" spans="1:11" x14ac:dyDescent="0.35">
      <c r="A2381" t="s">
        <v>262</v>
      </c>
      <c r="B2381">
        <v>202022</v>
      </c>
      <c r="C2381" t="s">
        <v>304</v>
      </c>
      <c r="D2381">
        <v>5</v>
      </c>
      <c r="E2381">
        <v>0</v>
      </c>
      <c r="F2381">
        <v>0</v>
      </c>
      <c r="G2381">
        <v>0</v>
      </c>
      <c r="H2381">
        <v>231370</v>
      </c>
      <c r="I2381">
        <v>0</v>
      </c>
      <c r="J2381">
        <v>0</v>
      </c>
      <c r="K2381">
        <v>0</v>
      </c>
    </row>
    <row r="2382" spans="1:11" x14ac:dyDescent="0.35">
      <c r="A2382" t="s">
        <v>263</v>
      </c>
      <c r="B2382">
        <v>202023</v>
      </c>
      <c r="C2382" t="s">
        <v>304</v>
      </c>
      <c r="D2382">
        <v>2</v>
      </c>
      <c r="E2382">
        <v>0</v>
      </c>
      <c r="F2382">
        <v>0</v>
      </c>
      <c r="G2382">
        <v>0</v>
      </c>
      <c r="H2382">
        <v>231368</v>
      </c>
      <c r="I2382">
        <v>0</v>
      </c>
      <c r="J2382">
        <v>0</v>
      </c>
      <c r="K2382">
        <v>0</v>
      </c>
    </row>
    <row r="2383" spans="1:11" x14ac:dyDescent="0.35">
      <c r="A2383" t="s">
        <v>264</v>
      </c>
      <c r="B2383">
        <v>202024</v>
      </c>
      <c r="C2383" t="s">
        <v>304</v>
      </c>
      <c r="D2383">
        <v>2</v>
      </c>
      <c r="E2383">
        <v>0</v>
      </c>
      <c r="F2383">
        <v>0</v>
      </c>
      <c r="G2383">
        <v>0</v>
      </c>
      <c r="H2383">
        <v>231366</v>
      </c>
      <c r="I2383">
        <v>0</v>
      </c>
      <c r="J2383">
        <v>0</v>
      </c>
      <c r="K2383">
        <v>0</v>
      </c>
    </row>
    <row r="2384" spans="1:11" x14ac:dyDescent="0.35">
      <c r="A2384" t="s">
        <v>287</v>
      </c>
      <c r="B2384">
        <v>202025</v>
      </c>
      <c r="C2384" t="s">
        <v>304</v>
      </c>
      <c r="D2384">
        <v>4</v>
      </c>
      <c r="E2384">
        <v>0</v>
      </c>
      <c r="F2384">
        <v>0</v>
      </c>
      <c r="G2384">
        <v>0</v>
      </c>
      <c r="H2384">
        <v>231362</v>
      </c>
      <c r="I2384">
        <v>0</v>
      </c>
      <c r="J2384">
        <v>0</v>
      </c>
      <c r="K2384">
        <v>0</v>
      </c>
    </row>
    <row r="2385" spans="1:11" x14ac:dyDescent="0.35">
      <c r="A2385" t="s">
        <v>265</v>
      </c>
      <c r="B2385">
        <v>202026</v>
      </c>
      <c r="C2385" t="s">
        <v>304</v>
      </c>
      <c r="D2385">
        <v>10</v>
      </c>
      <c r="E2385">
        <v>0</v>
      </c>
      <c r="F2385">
        <v>0</v>
      </c>
      <c r="G2385">
        <v>0</v>
      </c>
      <c r="H2385">
        <v>231352</v>
      </c>
      <c r="I2385">
        <v>0</v>
      </c>
      <c r="J2385">
        <v>0</v>
      </c>
      <c r="K2385">
        <v>0</v>
      </c>
    </row>
    <row r="2386" spans="1:11" x14ac:dyDescent="0.35">
      <c r="A2386" t="s">
        <v>266</v>
      </c>
      <c r="B2386">
        <v>202027</v>
      </c>
      <c r="C2386" t="s">
        <v>304</v>
      </c>
      <c r="D2386">
        <v>7</v>
      </c>
      <c r="E2386">
        <v>0</v>
      </c>
      <c r="F2386">
        <v>0</v>
      </c>
      <c r="G2386">
        <v>0</v>
      </c>
      <c r="H2386">
        <v>231345</v>
      </c>
      <c r="I2386">
        <v>0</v>
      </c>
      <c r="J2386">
        <v>0</v>
      </c>
      <c r="K2386">
        <v>0</v>
      </c>
    </row>
    <row r="2387" spans="1:11" x14ac:dyDescent="0.35">
      <c r="A2387" t="s">
        <v>267</v>
      </c>
      <c r="B2387">
        <v>202028</v>
      </c>
      <c r="C2387" t="s">
        <v>304</v>
      </c>
      <c r="D2387">
        <v>9</v>
      </c>
      <c r="E2387">
        <v>0</v>
      </c>
      <c r="F2387">
        <v>0</v>
      </c>
      <c r="G2387">
        <v>0</v>
      </c>
      <c r="H2387">
        <v>231336</v>
      </c>
      <c r="I2387">
        <v>0</v>
      </c>
      <c r="J2387">
        <v>0</v>
      </c>
      <c r="K2387">
        <v>0</v>
      </c>
    </row>
    <row r="2388" spans="1:11" x14ac:dyDescent="0.35">
      <c r="A2388" t="s">
        <v>268</v>
      </c>
      <c r="B2388">
        <v>202029</v>
      </c>
      <c r="C2388" t="s">
        <v>304</v>
      </c>
      <c r="D2388">
        <v>5</v>
      </c>
      <c r="E2388">
        <v>0</v>
      </c>
      <c r="F2388">
        <v>0</v>
      </c>
      <c r="G2388">
        <v>0</v>
      </c>
      <c r="H2388">
        <v>231331</v>
      </c>
      <c r="I2388">
        <v>0</v>
      </c>
      <c r="J2388">
        <v>0</v>
      </c>
      <c r="K2388">
        <v>0</v>
      </c>
    </row>
    <row r="2389" spans="1:11" x14ac:dyDescent="0.35">
      <c r="A2389" t="s">
        <v>237</v>
      </c>
      <c r="B2389">
        <v>202030</v>
      </c>
      <c r="C2389" t="s">
        <v>304</v>
      </c>
      <c r="D2389">
        <v>6</v>
      </c>
      <c r="E2389">
        <v>0</v>
      </c>
      <c r="F2389">
        <v>0</v>
      </c>
      <c r="G2389">
        <v>0</v>
      </c>
      <c r="H2389">
        <v>231325</v>
      </c>
      <c r="I2389">
        <v>0</v>
      </c>
      <c r="J2389">
        <v>0</v>
      </c>
      <c r="K2389">
        <v>0</v>
      </c>
    </row>
    <row r="2390" spans="1:11" x14ac:dyDescent="0.35">
      <c r="A2390" t="s">
        <v>269</v>
      </c>
      <c r="B2390">
        <v>202031</v>
      </c>
      <c r="C2390" t="s">
        <v>304</v>
      </c>
      <c r="D2390">
        <v>9</v>
      </c>
      <c r="E2390">
        <v>0</v>
      </c>
      <c r="F2390">
        <v>0</v>
      </c>
      <c r="G2390">
        <v>0</v>
      </c>
      <c r="H2390">
        <v>231316</v>
      </c>
      <c r="I2390">
        <v>0</v>
      </c>
      <c r="J2390">
        <v>0</v>
      </c>
      <c r="K2390">
        <v>0</v>
      </c>
    </row>
    <row r="2391" spans="1:11" x14ac:dyDescent="0.35">
      <c r="A2391" t="s">
        <v>238</v>
      </c>
      <c r="B2391">
        <v>202032</v>
      </c>
      <c r="C2391" t="s">
        <v>304</v>
      </c>
      <c r="D2391">
        <v>12</v>
      </c>
      <c r="E2391">
        <v>0</v>
      </c>
      <c r="F2391">
        <v>0</v>
      </c>
      <c r="G2391">
        <v>0</v>
      </c>
      <c r="H2391">
        <v>231304</v>
      </c>
      <c r="I2391">
        <v>0</v>
      </c>
      <c r="J2391">
        <v>0</v>
      </c>
      <c r="K2391">
        <v>0</v>
      </c>
    </row>
    <row r="2392" spans="1:11" x14ac:dyDescent="0.35">
      <c r="A2392" t="s">
        <v>270</v>
      </c>
      <c r="B2392">
        <v>202033</v>
      </c>
      <c r="C2392" t="s">
        <v>304</v>
      </c>
      <c r="D2392">
        <v>7</v>
      </c>
      <c r="E2392">
        <v>0</v>
      </c>
      <c r="F2392">
        <v>0</v>
      </c>
      <c r="G2392">
        <v>0</v>
      </c>
      <c r="H2392">
        <v>231297</v>
      </c>
      <c r="I2392">
        <v>0</v>
      </c>
      <c r="J2392">
        <v>0</v>
      </c>
      <c r="K2392">
        <v>0</v>
      </c>
    </row>
    <row r="2393" spans="1:11" x14ac:dyDescent="0.35">
      <c r="A2393" t="s">
        <v>271</v>
      </c>
      <c r="B2393">
        <v>202034</v>
      </c>
      <c r="C2393" t="s">
        <v>304</v>
      </c>
      <c r="D2393">
        <v>12</v>
      </c>
      <c r="E2393">
        <v>0</v>
      </c>
      <c r="F2393">
        <v>0</v>
      </c>
      <c r="G2393">
        <v>0</v>
      </c>
      <c r="H2393">
        <v>231285</v>
      </c>
      <c r="I2393">
        <v>0</v>
      </c>
      <c r="J2393">
        <v>0</v>
      </c>
      <c r="K2393">
        <v>0</v>
      </c>
    </row>
    <row r="2394" spans="1:11" x14ac:dyDescent="0.35">
      <c r="A2394" t="s">
        <v>272</v>
      </c>
      <c r="B2394">
        <v>202035</v>
      </c>
      <c r="C2394" t="s">
        <v>304</v>
      </c>
      <c r="D2394">
        <v>5</v>
      </c>
      <c r="E2394">
        <v>0</v>
      </c>
      <c r="F2394">
        <v>0</v>
      </c>
      <c r="G2394">
        <v>0</v>
      </c>
      <c r="H2394">
        <v>231280</v>
      </c>
      <c r="I2394">
        <v>0</v>
      </c>
      <c r="J2394">
        <v>0</v>
      </c>
      <c r="K2394">
        <v>0</v>
      </c>
    </row>
    <row r="2395" spans="1:11" x14ac:dyDescent="0.35">
      <c r="A2395" t="s">
        <v>273</v>
      </c>
      <c r="B2395">
        <v>202036</v>
      </c>
      <c r="C2395" t="s">
        <v>304</v>
      </c>
      <c r="D2395">
        <v>7</v>
      </c>
      <c r="E2395">
        <v>0</v>
      </c>
      <c r="F2395">
        <v>0</v>
      </c>
      <c r="G2395">
        <v>0</v>
      </c>
      <c r="H2395">
        <v>231273</v>
      </c>
      <c r="I2395">
        <v>0</v>
      </c>
      <c r="J2395">
        <v>0</v>
      </c>
      <c r="K2395">
        <v>0</v>
      </c>
    </row>
    <row r="2396" spans="1:11" x14ac:dyDescent="0.35">
      <c r="A2396" t="s">
        <v>274</v>
      </c>
      <c r="B2396">
        <v>202037</v>
      </c>
      <c r="C2396" t="s">
        <v>304</v>
      </c>
      <c r="D2396">
        <v>7</v>
      </c>
      <c r="E2396">
        <v>0</v>
      </c>
      <c r="F2396">
        <v>0</v>
      </c>
      <c r="G2396">
        <v>0</v>
      </c>
      <c r="H2396">
        <v>231266</v>
      </c>
      <c r="I2396">
        <v>0</v>
      </c>
      <c r="J2396">
        <v>0</v>
      </c>
      <c r="K2396">
        <v>0</v>
      </c>
    </row>
    <row r="2397" spans="1:11" x14ac:dyDescent="0.35">
      <c r="A2397" t="s">
        <v>275</v>
      </c>
      <c r="B2397">
        <v>202038</v>
      </c>
      <c r="C2397" t="s">
        <v>304</v>
      </c>
      <c r="D2397">
        <v>7</v>
      </c>
      <c r="E2397">
        <v>0</v>
      </c>
      <c r="F2397">
        <v>0</v>
      </c>
      <c r="G2397">
        <v>0</v>
      </c>
      <c r="H2397">
        <v>231259</v>
      </c>
      <c r="I2397">
        <v>0</v>
      </c>
      <c r="J2397">
        <v>0</v>
      </c>
      <c r="K2397">
        <v>0</v>
      </c>
    </row>
    <row r="2398" spans="1:11" x14ac:dyDescent="0.35">
      <c r="A2398" t="s">
        <v>276</v>
      </c>
      <c r="B2398">
        <v>202039</v>
      </c>
      <c r="C2398" t="s">
        <v>304</v>
      </c>
      <c r="D2398">
        <v>9</v>
      </c>
      <c r="E2398">
        <v>0</v>
      </c>
      <c r="F2398">
        <v>0</v>
      </c>
      <c r="G2398">
        <v>0</v>
      </c>
      <c r="H2398">
        <v>231250</v>
      </c>
      <c r="I2398">
        <v>0</v>
      </c>
      <c r="J2398">
        <v>0</v>
      </c>
      <c r="K2398">
        <v>0</v>
      </c>
    </row>
    <row r="2399" spans="1:11" x14ac:dyDescent="0.35">
      <c r="A2399" t="s">
        <v>277</v>
      </c>
      <c r="B2399">
        <v>202040</v>
      </c>
      <c r="C2399" t="s">
        <v>304</v>
      </c>
      <c r="D2399">
        <v>8</v>
      </c>
      <c r="E2399">
        <v>0</v>
      </c>
      <c r="F2399">
        <v>0</v>
      </c>
      <c r="G2399">
        <v>0</v>
      </c>
      <c r="H2399">
        <v>231242</v>
      </c>
      <c r="I2399">
        <v>0</v>
      </c>
      <c r="J2399">
        <v>0</v>
      </c>
      <c r="K2399">
        <v>0</v>
      </c>
    </row>
    <row r="2400" spans="1:11" x14ac:dyDescent="0.35">
      <c r="A2400" t="s">
        <v>278</v>
      </c>
      <c r="B2400">
        <v>202041</v>
      </c>
      <c r="C2400" t="s">
        <v>304</v>
      </c>
      <c r="D2400">
        <v>8</v>
      </c>
      <c r="E2400">
        <v>0</v>
      </c>
      <c r="F2400">
        <v>0</v>
      </c>
      <c r="G2400">
        <v>0</v>
      </c>
      <c r="H2400">
        <v>231234</v>
      </c>
      <c r="I2400">
        <v>0</v>
      </c>
      <c r="J2400">
        <v>0</v>
      </c>
      <c r="K2400">
        <v>0</v>
      </c>
    </row>
    <row r="2401" spans="1:11" x14ac:dyDescent="0.35">
      <c r="A2401" t="s">
        <v>279</v>
      </c>
      <c r="B2401">
        <v>202042</v>
      </c>
      <c r="C2401" t="s">
        <v>304</v>
      </c>
      <c r="D2401">
        <v>6</v>
      </c>
      <c r="E2401">
        <v>0</v>
      </c>
      <c r="F2401">
        <v>0</v>
      </c>
      <c r="G2401">
        <v>0</v>
      </c>
      <c r="H2401">
        <v>231228</v>
      </c>
      <c r="I2401">
        <v>0</v>
      </c>
      <c r="J2401">
        <v>0</v>
      </c>
      <c r="K2401">
        <v>0</v>
      </c>
    </row>
    <row r="2402" spans="1:11" x14ac:dyDescent="0.35">
      <c r="A2402" t="s">
        <v>280</v>
      </c>
      <c r="B2402">
        <v>202043</v>
      </c>
      <c r="C2402" t="s">
        <v>304</v>
      </c>
      <c r="D2402">
        <v>9</v>
      </c>
      <c r="E2402">
        <v>0</v>
      </c>
      <c r="F2402">
        <v>0</v>
      </c>
      <c r="G2402">
        <v>0</v>
      </c>
      <c r="H2402">
        <v>231219</v>
      </c>
      <c r="I2402">
        <v>0</v>
      </c>
      <c r="J2402">
        <v>0</v>
      </c>
      <c r="K2402">
        <v>0</v>
      </c>
    </row>
    <row r="2403" spans="1:11" x14ac:dyDescent="0.35">
      <c r="A2403" t="s">
        <v>239</v>
      </c>
      <c r="B2403">
        <v>202044</v>
      </c>
      <c r="C2403" t="s">
        <v>304</v>
      </c>
      <c r="D2403">
        <v>5</v>
      </c>
      <c r="E2403">
        <v>0</v>
      </c>
      <c r="F2403">
        <v>0</v>
      </c>
      <c r="G2403">
        <v>0</v>
      </c>
      <c r="H2403">
        <v>231214</v>
      </c>
      <c r="I2403">
        <v>0</v>
      </c>
      <c r="J2403">
        <v>0</v>
      </c>
      <c r="K2403">
        <v>0</v>
      </c>
    </row>
    <row r="2404" spans="1:11" x14ac:dyDescent="0.35">
      <c r="A2404" t="s">
        <v>240</v>
      </c>
      <c r="B2404">
        <v>202045</v>
      </c>
      <c r="C2404" t="s">
        <v>304</v>
      </c>
      <c r="D2404">
        <v>5</v>
      </c>
      <c r="E2404">
        <v>0</v>
      </c>
      <c r="F2404">
        <v>0</v>
      </c>
      <c r="G2404">
        <v>0</v>
      </c>
      <c r="H2404">
        <v>231209</v>
      </c>
      <c r="I2404">
        <v>0</v>
      </c>
      <c r="J2404">
        <v>0</v>
      </c>
      <c r="K2404">
        <v>0</v>
      </c>
    </row>
    <row r="2405" spans="1:11" x14ac:dyDescent="0.35">
      <c r="A2405" t="s">
        <v>281</v>
      </c>
      <c r="B2405">
        <v>202046</v>
      </c>
      <c r="C2405" t="s">
        <v>304</v>
      </c>
      <c r="D2405">
        <v>10</v>
      </c>
      <c r="E2405">
        <v>0</v>
      </c>
      <c r="F2405">
        <v>0</v>
      </c>
      <c r="G2405">
        <v>0</v>
      </c>
      <c r="H2405">
        <v>231199</v>
      </c>
      <c r="I2405">
        <v>0</v>
      </c>
      <c r="J2405">
        <v>0</v>
      </c>
      <c r="K2405">
        <v>0</v>
      </c>
    </row>
    <row r="2406" spans="1:11" x14ac:dyDescent="0.35">
      <c r="A2406" t="s">
        <v>282</v>
      </c>
      <c r="B2406">
        <v>202047</v>
      </c>
      <c r="C2406" t="s">
        <v>304</v>
      </c>
      <c r="D2406">
        <v>6</v>
      </c>
      <c r="E2406">
        <v>0</v>
      </c>
      <c r="F2406">
        <v>0</v>
      </c>
      <c r="G2406">
        <v>0</v>
      </c>
      <c r="H2406">
        <v>231193</v>
      </c>
      <c r="I2406">
        <v>0</v>
      </c>
      <c r="J2406">
        <v>0</v>
      </c>
      <c r="K2406">
        <v>0</v>
      </c>
    </row>
    <row r="2407" spans="1:11" x14ac:dyDescent="0.35">
      <c r="A2407" t="s">
        <v>283</v>
      </c>
      <c r="B2407">
        <v>202048</v>
      </c>
      <c r="C2407" t="s">
        <v>304</v>
      </c>
      <c r="D2407">
        <v>7</v>
      </c>
      <c r="E2407">
        <v>0</v>
      </c>
      <c r="F2407">
        <v>0</v>
      </c>
      <c r="G2407">
        <v>0</v>
      </c>
      <c r="H2407">
        <v>231186</v>
      </c>
      <c r="I2407">
        <v>0</v>
      </c>
      <c r="J2407">
        <v>0</v>
      </c>
      <c r="K2407">
        <v>0</v>
      </c>
    </row>
    <row r="2408" spans="1:11" x14ac:dyDescent="0.35">
      <c r="A2408" t="s">
        <v>241</v>
      </c>
      <c r="B2408">
        <v>202049</v>
      </c>
      <c r="C2408" t="s">
        <v>304</v>
      </c>
      <c r="D2408">
        <v>5</v>
      </c>
      <c r="E2408">
        <v>0</v>
      </c>
      <c r="F2408">
        <v>0</v>
      </c>
      <c r="G2408">
        <v>0</v>
      </c>
      <c r="H2408">
        <v>231181</v>
      </c>
      <c r="I2408">
        <v>0</v>
      </c>
      <c r="J2408">
        <v>0</v>
      </c>
      <c r="K2408">
        <v>0</v>
      </c>
    </row>
    <row r="2409" spans="1:11" x14ac:dyDescent="0.35">
      <c r="A2409" t="s">
        <v>284</v>
      </c>
      <c r="B2409">
        <v>202050</v>
      </c>
      <c r="C2409" t="s">
        <v>304</v>
      </c>
      <c r="D2409">
        <v>7</v>
      </c>
      <c r="E2409">
        <v>0</v>
      </c>
      <c r="F2409">
        <v>0</v>
      </c>
      <c r="G2409">
        <v>0</v>
      </c>
      <c r="H2409">
        <v>231174</v>
      </c>
      <c r="I2409">
        <v>0</v>
      </c>
      <c r="J2409">
        <v>0</v>
      </c>
      <c r="K2409">
        <v>0</v>
      </c>
    </row>
    <row r="2410" spans="1:11" x14ac:dyDescent="0.35">
      <c r="A2410" t="s">
        <v>242</v>
      </c>
      <c r="B2410">
        <v>202051</v>
      </c>
      <c r="C2410" t="s">
        <v>304</v>
      </c>
      <c r="D2410">
        <v>4</v>
      </c>
      <c r="E2410">
        <v>0</v>
      </c>
      <c r="F2410">
        <v>0</v>
      </c>
      <c r="G2410">
        <v>0</v>
      </c>
      <c r="H2410">
        <v>231170</v>
      </c>
      <c r="I2410">
        <v>0</v>
      </c>
      <c r="J2410">
        <v>0</v>
      </c>
      <c r="K2410">
        <v>0</v>
      </c>
    </row>
    <row r="2411" spans="1:11" x14ac:dyDescent="0.35">
      <c r="A2411" t="s">
        <v>10</v>
      </c>
      <c r="B2411">
        <v>202052</v>
      </c>
      <c r="C2411" t="s">
        <v>304</v>
      </c>
      <c r="D2411">
        <v>8</v>
      </c>
      <c r="E2411">
        <v>0</v>
      </c>
      <c r="F2411">
        <v>0</v>
      </c>
      <c r="G2411">
        <v>0</v>
      </c>
      <c r="H2411">
        <v>231162</v>
      </c>
      <c r="I2411">
        <v>121</v>
      </c>
      <c r="J2411">
        <v>121</v>
      </c>
      <c r="K2411">
        <v>0</v>
      </c>
    </row>
    <row r="2412" spans="1:11" x14ac:dyDescent="0.35">
      <c r="A2412" t="s">
        <v>32</v>
      </c>
      <c r="B2412">
        <v>202053</v>
      </c>
      <c r="C2412" t="s">
        <v>304</v>
      </c>
      <c r="D2412">
        <v>7</v>
      </c>
      <c r="E2412">
        <v>0</v>
      </c>
      <c r="F2412">
        <v>0</v>
      </c>
      <c r="G2412">
        <v>0</v>
      </c>
      <c r="H2412">
        <v>231155</v>
      </c>
      <c r="I2412">
        <v>1100</v>
      </c>
      <c r="J2412">
        <v>1100</v>
      </c>
      <c r="K2412">
        <v>0</v>
      </c>
    </row>
    <row r="2413" spans="1:11" x14ac:dyDescent="0.35">
      <c r="A2413" t="s">
        <v>33</v>
      </c>
      <c r="B2413">
        <v>202101</v>
      </c>
      <c r="C2413" t="s">
        <v>304</v>
      </c>
      <c r="D2413">
        <v>5</v>
      </c>
      <c r="E2413">
        <v>0</v>
      </c>
      <c r="F2413">
        <v>0</v>
      </c>
      <c r="G2413">
        <v>0</v>
      </c>
      <c r="H2413">
        <v>231150</v>
      </c>
      <c r="I2413">
        <v>3781</v>
      </c>
      <c r="J2413">
        <v>3780</v>
      </c>
      <c r="K2413">
        <v>1</v>
      </c>
    </row>
    <row r="2414" spans="1:11" x14ac:dyDescent="0.35">
      <c r="A2414" t="s">
        <v>34</v>
      </c>
      <c r="B2414">
        <v>202102</v>
      </c>
      <c r="C2414" t="s">
        <v>304</v>
      </c>
      <c r="D2414">
        <v>12</v>
      </c>
      <c r="E2414">
        <v>0</v>
      </c>
      <c r="F2414">
        <v>0</v>
      </c>
      <c r="G2414">
        <v>0</v>
      </c>
      <c r="H2414">
        <v>231138</v>
      </c>
      <c r="I2414">
        <v>7397</v>
      </c>
      <c r="J2414">
        <v>7348</v>
      </c>
      <c r="K2414">
        <v>49</v>
      </c>
    </row>
    <row r="2415" spans="1:11" x14ac:dyDescent="0.35">
      <c r="A2415" t="s">
        <v>35</v>
      </c>
      <c r="B2415">
        <v>202103</v>
      </c>
      <c r="C2415" t="s">
        <v>304</v>
      </c>
      <c r="D2415">
        <v>6</v>
      </c>
      <c r="E2415">
        <v>0</v>
      </c>
      <c r="F2415">
        <v>0</v>
      </c>
      <c r="G2415">
        <v>0</v>
      </c>
      <c r="H2415">
        <v>231132</v>
      </c>
      <c r="I2415">
        <v>9035</v>
      </c>
      <c r="J2415">
        <v>8912</v>
      </c>
      <c r="K2415">
        <v>123</v>
      </c>
    </row>
    <row r="2416" spans="1:11" x14ac:dyDescent="0.35">
      <c r="A2416" t="s">
        <v>36</v>
      </c>
      <c r="B2416">
        <v>202104</v>
      </c>
      <c r="C2416" t="s">
        <v>304</v>
      </c>
      <c r="D2416">
        <v>9</v>
      </c>
      <c r="E2416">
        <v>0</v>
      </c>
      <c r="F2416">
        <v>0</v>
      </c>
      <c r="G2416">
        <v>0</v>
      </c>
      <c r="H2416">
        <v>231123</v>
      </c>
      <c r="I2416">
        <v>9853</v>
      </c>
      <c r="J2416">
        <v>9698</v>
      </c>
      <c r="K2416">
        <v>155</v>
      </c>
    </row>
    <row r="2417" spans="1:11" x14ac:dyDescent="0.35">
      <c r="A2417" t="s">
        <v>37</v>
      </c>
      <c r="B2417">
        <v>202105</v>
      </c>
      <c r="C2417" t="s">
        <v>304</v>
      </c>
      <c r="D2417">
        <v>7</v>
      </c>
      <c r="E2417">
        <v>0</v>
      </c>
      <c r="F2417">
        <v>0</v>
      </c>
      <c r="G2417">
        <v>0</v>
      </c>
      <c r="H2417">
        <v>231116</v>
      </c>
      <c r="I2417">
        <v>10314</v>
      </c>
      <c r="J2417">
        <v>10100</v>
      </c>
      <c r="K2417">
        <v>214</v>
      </c>
    </row>
    <row r="2418" spans="1:11" x14ac:dyDescent="0.35">
      <c r="A2418" t="s">
        <v>38</v>
      </c>
      <c r="B2418">
        <v>202106</v>
      </c>
      <c r="C2418" t="s">
        <v>304</v>
      </c>
      <c r="D2418">
        <v>6</v>
      </c>
      <c r="E2418">
        <v>1</v>
      </c>
      <c r="F2418">
        <v>0</v>
      </c>
      <c r="G2418">
        <v>1</v>
      </c>
      <c r="H2418">
        <v>231110</v>
      </c>
      <c r="I2418">
        <v>10903</v>
      </c>
      <c r="J2418">
        <v>10537</v>
      </c>
      <c r="K2418">
        <v>366</v>
      </c>
    </row>
    <row r="2419" spans="1:11" x14ac:dyDescent="0.35">
      <c r="A2419" t="s">
        <v>39</v>
      </c>
      <c r="B2419">
        <v>202107</v>
      </c>
      <c r="C2419" t="s">
        <v>304</v>
      </c>
      <c r="D2419">
        <v>11</v>
      </c>
      <c r="E2419">
        <v>0</v>
      </c>
      <c r="F2419">
        <v>0</v>
      </c>
      <c r="G2419">
        <v>0</v>
      </c>
      <c r="H2419">
        <v>231099</v>
      </c>
      <c r="I2419">
        <v>11842</v>
      </c>
      <c r="J2419">
        <v>11331</v>
      </c>
      <c r="K2419">
        <v>511</v>
      </c>
    </row>
    <row r="2420" spans="1:11" x14ac:dyDescent="0.35">
      <c r="A2420" t="s">
        <v>40</v>
      </c>
      <c r="B2420">
        <v>202108</v>
      </c>
      <c r="C2420" t="s">
        <v>304</v>
      </c>
      <c r="D2420">
        <v>10</v>
      </c>
      <c r="E2420">
        <v>0</v>
      </c>
      <c r="F2420">
        <v>0</v>
      </c>
      <c r="G2420">
        <v>0</v>
      </c>
      <c r="H2420">
        <v>231089</v>
      </c>
      <c r="I2420">
        <v>13282</v>
      </c>
      <c r="J2420">
        <v>12686</v>
      </c>
      <c r="K2420">
        <v>596</v>
      </c>
    </row>
    <row r="2421" spans="1:11" x14ac:dyDescent="0.35">
      <c r="A2421" t="s">
        <v>41</v>
      </c>
      <c r="B2421">
        <v>202109</v>
      </c>
      <c r="C2421" t="s">
        <v>304</v>
      </c>
      <c r="D2421">
        <v>7</v>
      </c>
      <c r="E2421">
        <v>0</v>
      </c>
      <c r="F2421">
        <v>0</v>
      </c>
      <c r="G2421">
        <v>0</v>
      </c>
      <c r="H2421">
        <v>231082</v>
      </c>
      <c r="I2421">
        <v>15546</v>
      </c>
      <c r="J2421">
        <v>14655</v>
      </c>
      <c r="K2421">
        <v>891</v>
      </c>
    </row>
    <row r="2422" spans="1:11" x14ac:dyDescent="0.35">
      <c r="A2422" t="s">
        <v>42</v>
      </c>
      <c r="B2422">
        <v>202110</v>
      </c>
      <c r="C2422" t="s">
        <v>304</v>
      </c>
      <c r="D2422">
        <v>10</v>
      </c>
      <c r="E2422">
        <v>0</v>
      </c>
      <c r="F2422">
        <v>0</v>
      </c>
      <c r="G2422">
        <v>0</v>
      </c>
      <c r="H2422">
        <v>231072</v>
      </c>
      <c r="I2422">
        <v>18449</v>
      </c>
      <c r="J2422">
        <v>17110</v>
      </c>
      <c r="K2422">
        <v>1339</v>
      </c>
    </row>
    <row r="2423" spans="1:11" x14ac:dyDescent="0.35">
      <c r="A2423" t="s">
        <v>43</v>
      </c>
      <c r="B2423">
        <v>202111</v>
      </c>
      <c r="C2423" t="s">
        <v>304</v>
      </c>
      <c r="D2423">
        <v>8</v>
      </c>
      <c r="E2423">
        <v>1</v>
      </c>
      <c r="F2423">
        <v>0</v>
      </c>
      <c r="G2423">
        <v>1</v>
      </c>
      <c r="H2423">
        <v>231064</v>
      </c>
      <c r="I2423">
        <v>21211</v>
      </c>
      <c r="J2423">
        <v>19278</v>
      </c>
      <c r="K2423">
        <v>1933</v>
      </c>
    </row>
    <row r="2424" spans="1:11" x14ac:dyDescent="0.35">
      <c r="A2424" t="s">
        <v>44</v>
      </c>
      <c r="B2424">
        <v>202112</v>
      </c>
      <c r="C2424" t="s">
        <v>304</v>
      </c>
      <c r="D2424">
        <v>7</v>
      </c>
      <c r="E2424">
        <v>0</v>
      </c>
      <c r="F2424">
        <v>0</v>
      </c>
      <c r="G2424">
        <v>0</v>
      </c>
      <c r="H2424">
        <v>231057</v>
      </c>
      <c r="I2424">
        <v>23587</v>
      </c>
      <c r="J2424">
        <v>21094</v>
      </c>
      <c r="K2424">
        <v>2493</v>
      </c>
    </row>
    <row r="2425" spans="1:11" x14ac:dyDescent="0.35">
      <c r="A2425" t="s">
        <v>45</v>
      </c>
      <c r="B2425">
        <v>202113</v>
      </c>
      <c r="C2425" t="s">
        <v>304</v>
      </c>
      <c r="D2425">
        <v>12</v>
      </c>
      <c r="E2425">
        <v>0</v>
      </c>
      <c r="F2425">
        <v>0</v>
      </c>
      <c r="G2425">
        <v>0</v>
      </c>
      <c r="H2425">
        <v>231045</v>
      </c>
      <c r="I2425">
        <v>25405</v>
      </c>
      <c r="J2425">
        <v>22339</v>
      </c>
      <c r="K2425">
        <v>3066</v>
      </c>
    </row>
    <row r="2426" spans="1:11" x14ac:dyDescent="0.35">
      <c r="A2426" t="s">
        <v>46</v>
      </c>
      <c r="B2426">
        <v>202114</v>
      </c>
      <c r="C2426" t="s">
        <v>304</v>
      </c>
      <c r="D2426">
        <v>6</v>
      </c>
      <c r="E2426">
        <v>0</v>
      </c>
      <c r="F2426">
        <v>0</v>
      </c>
      <c r="G2426">
        <v>0</v>
      </c>
      <c r="H2426">
        <v>231039</v>
      </c>
      <c r="I2426">
        <v>27569</v>
      </c>
      <c r="J2426">
        <v>24203</v>
      </c>
      <c r="K2426">
        <v>3366</v>
      </c>
    </row>
    <row r="2427" spans="1:11" x14ac:dyDescent="0.35">
      <c r="A2427" t="s">
        <v>47</v>
      </c>
      <c r="B2427">
        <v>202115</v>
      </c>
      <c r="C2427" t="s">
        <v>304</v>
      </c>
      <c r="D2427">
        <v>4</v>
      </c>
      <c r="E2427">
        <v>0</v>
      </c>
      <c r="F2427">
        <v>0</v>
      </c>
      <c r="G2427">
        <v>0</v>
      </c>
      <c r="H2427">
        <v>231035</v>
      </c>
      <c r="I2427">
        <v>31305</v>
      </c>
      <c r="J2427">
        <v>27587</v>
      </c>
      <c r="K2427">
        <v>3718</v>
      </c>
    </row>
    <row r="2428" spans="1:11" x14ac:dyDescent="0.35">
      <c r="A2428" t="s">
        <v>48</v>
      </c>
      <c r="B2428">
        <v>202116</v>
      </c>
      <c r="C2428" t="s">
        <v>304</v>
      </c>
      <c r="D2428">
        <v>9</v>
      </c>
      <c r="E2428">
        <v>1</v>
      </c>
      <c r="F2428">
        <v>1</v>
      </c>
      <c r="G2428">
        <v>0</v>
      </c>
      <c r="H2428">
        <v>231026</v>
      </c>
      <c r="I2428">
        <v>36084</v>
      </c>
      <c r="J2428">
        <v>32178</v>
      </c>
      <c r="K2428">
        <v>3906</v>
      </c>
    </row>
    <row r="2429" spans="1:11" x14ac:dyDescent="0.35">
      <c r="A2429" t="s">
        <v>49</v>
      </c>
      <c r="B2429">
        <v>202117</v>
      </c>
      <c r="C2429" t="s">
        <v>304</v>
      </c>
      <c r="D2429">
        <v>9</v>
      </c>
      <c r="E2429">
        <v>0</v>
      </c>
      <c r="F2429">
        <v>0</v>
      </c>
      <c r="G2429">
        <v>0</v>
      </c>
      <c r="H2429">
        <v>231017</v>
      </c>
      <c r="I2429">
        <v>39863</v>
      </c>
      <c r="J2429">
        <v>35759</v>
      </c>
      <c r="K2429">
        <v>4104</v>
      </c>
    </row>
    <row r="2430" spans="1:11" x14ac:dyDescent="0.35">
      <c r="A2430" t="s">
        <v>50</v>
      </c>
      <c r="B2430">
        <v>202118</v>
      </c>
      <c r="C2430" t="s">
        <v>304</v>
      </c>
      <c r="D2430">
        <v>4</v>
      </c>
      <c r="E2430">
        <v>0</v>
      </c>
      <c r="F2430">
        <v>0</v>
      </c>
      <c r="G2430">
        <v>0</v>
      </c>
      <c r="H2430">
        <v>231013</v>
      </c>
      <c r="I2430">
        <v>45145</v>
      </c>
      <c r="J2430">
        <v>40762</v>
      </c>
      <c r="K2430">
        <v>4383</v>
      </c>
    </row>
    <row r="2431" spans="1:11" x14ac:dyDescent="0.35">
      <c r="A2431" t="s">
        <v>51</v>
      </c>
      <c r="B2431">
        <v>202119</v>
      </c>
      <c r="C2431" t="s">
        <v>304</v>
      </c>
      <c r="D2431">
        <v>6</v>
      </c>
      <c r="E2431">
        <v>0</v>
      </c>
      <c r="F2431">
        <v>0</v>
      </c>
      <c r="G2431">
        <v>0</v>
      </c>
      <c r="H2431">
        <v>231007</v>
      </c>
      <c r="I2431">
        <v>50832</v>
      </c>
      <c r="J2431">
        <v>46050</v>
      </c>
      <c r="K2431">
        <v>4782</v>
      </c>
    </row>
    <row r="2432" spans="1:11" x14ac:dyDescent="0.35">
      <c r="A2432" t="s">
        <v>52</v>
      </c>
      <c r="B2432">
        <v>202120</v>
      </c>
      <c r="C2432" t="s">
        <v>304</v>
      </c>
      <c r="D2432">
        <v>9</v>
      </c>
      <c r="E2432">
        <v>0</v>
      </c>
      <c r="F2432">
        <v>0</v>
      </c>
      <c r="G2432">
        <v>0</v>
      </c>
      <c r="H2432">
        <v>230998</v>
      </c>
      <c r="I2432">
        <v>55664</v>
      </c>
      <c r="J2432">
        <v>50252</v>
      </c>
      <c r="K2432">
        <v>5412</v>
      </c>
    </row>
    <row r="2433" spans="1:11" x14ac:dyDescent="0.35">
      <c r="A2433" t="s">
        <v>53</v>
      </c>
      <c r="B2433">
        <v>202121</v>
      </c>
      <c r="C2433" t="s">
        <v>304</v>
      </c>
      <c r="D2433">
        <v>5</v>
      </c>
      <c r="E2433">
        <v>0</v>
      </c>
      <c r="F2433">
        <v>0</v>
      </c>
      <c r="G2433">
        <v>0</v>
      </c>
      <c r="H2433">
        <v>230993</v>
      </c>
      <c r="I2433">
        <v>61966</v>
      </c>
      <c r="J2433">
        <v>55295</v>
      </c>
      <c r="K2433">
        <v>6671</v>
      </c>
    </row>
    <row r="2434" spans="1:11" x14ac:dyDescent="0.35">
      <c r="A2434" t="s">
        <v>54</v>
      </c>
      <c r="B2434">
        <v>202122</v>
      </c>
      <c r="C2434" t="s">
        <v>304</v>
      </c>
      <c r="D2434">
        <v>6</v>
      </c>
      <c r="E2434">
        <v>0</v>
      </c>
      <c r="F2434">
        <v>0</v>
      </c>
      <c r="G2434">
        <v>0</v>
      </c>
      <c r="H2434">
        <v>230987</v>
      </c>
      <c r="I2434">
        <v>80382</v>
      </c>
      <c r="J2434">
        <v>71068</v>
      </c>
      <c r="K2434">
        <v>9314</v>
      </c>
    </row>
    <row r="2435" spans="1:11" x14ac:dyDescent="0.35">
      <c r="A2435" t="s">
        <v>55</v>
      </c>
      <c r="B2435">
        <v>202123</v>
      </c>
      <c r="C2435" t="s">
        <v>304</v>
      </c>
      <c r="D2435">
        <v>6</v>
      </c>
      <c r="E2435">
        <v>0</v>
      </c>
      <c r="F2435">
        <v>0</v>
      </c>
      <c r="G2435">
        <v>0</v>
      </c>
      <c r="H2435">
        <v>230981</v>
      </c>
      <c r="I2435">
        <v>130075</v>
      </c>
      <c r="J2435">
        <v>117216</v>
      </c>
      <c r="K2435">
        <v>12859</v>
      </c>
    </row>
    <row r="2436" spans="1:11" x14ac:dyDescent="0.35">
      <c r="A2436" t="s">
        <v>56</v>
      </c>
      <c r="B2436">
        <v>202124</v>
      </c>
      <c r="C2436" t="s">
        <v>304</v>
      </c>
      <c r="D2436">
        <v>5</v>
      </c>
      <c r="E2436">
        <v>0</v>
      </c>
      <c r="F2436">
        <v>0</v>
      </c>
      <c r="G2436">
        <v>0</v>
      </c>
      <c r="H2436">
        <v>230976</v>
      </c>
      <c r="I2436">
        <v>175493</v>
      </c>
      <c r="J2436">
        <v>159793</v>
      </c>
      <c r="K2436">
        <v>15700</v>
      </c>
    </row>
    <row r="2437" spans="1:11" x14ac:dyDescent="0.35">
      <c r="A2437" t="s">
        <v>57</v>
      </c>
      <c r="B2437">
        <v>202125</v>
      </c>
      <c r="C2437" t="s">
        <v>304</v>
      </c>
      <c r="D2437">
        <v>5</v>
      </c>
      <c r="E2437">
        <v>1</v>
      </c>
      <c r="F2437">
        <v>1</v>
      </c>
      <c r="G2437">
        <v>0</v>
      </c>
      <c r="H2437">
        <v>230971</v>
      </c>
      <c r="I2437">
        <v>204663</v>
      </c>
      <c r="J2437">
        <v>186996</v>
      </c>
      <c r="K2437">
        <v>17667</v>
      </c>
    </row>
    <row r="2438" spans="1:11" x14ac:dyDescent="0.35">
      <c r="A2438" t="s">
        <v>58</v>
      </c>
      <c r="B2438">
        <v>202126</v>
      </c>
      <c r="C2438" t="s">
        <v>304</v>
      </c>
      <c r="D2438">
        <v>7</v>
      </c>
      <c r="E2438">
        <v>2</v>
      </c>
      <c r="F2438">
        <v>2</v>
      </c>
      <c r="G2438">
        <v>0</v>
      </c>
      <c r="H2438">
        <v>230964</v>
      </c>
      <c r="I2438">
        <v>225298</v>
      </c>
      <c r="J2438">
        <v>206639</v>
      </c>
      <c r="K2438">
        <v>18659</v>
      </c>
    </row>
    <row r="2439" spans="1:11" x14ac:dyDescent="0.35">
      <c r="A2439" t="s">
        <v>59</v>
      </c>
      <c r="B2439">
        <v>202127</v>
      </c>
      <c r="C2439" t="s">
        <v>304</v>
      </c>
      <c r="D2439">
        <v>9</v>
      </c>
      <c r="E2439">
        <v>0</v>
      </c>
      <c r="F2439">
        <v>0</v>
      </c>
      <c r="G2439">
        <v>0</v>
      </c>
      <c r="H2439">
        <v>230955</v>
      </c>
      <c r="I2439">
        <v>238636</v>
      </c>
      <c r="J2439">
        <v>219573</v>
      </c>
      <c r="K2439">
        <v>19063</v>
      </c>
    </row>
    <row r="2440" spans="1:11" x14ac:dyDescent="0.35">
      <c r="A2440" t="s">
        <v>60</v>
      </c>
      <c r="B2440">
        <v>202128</v>
      </c>
      <c r="C2440" t="s">
        <v>304</v>
      </c>
      <c r="D2440">
        <v>2</v>
      </c>
      <c r="E2440">
        <v>1</v>
      </c>
      <c r="F2440">
        <v>1</v>
      </c>
      <c r="G2440">
        <v>0</v>
      </c>
      <c r="H2440">
        <v>230953</v>
      </c>
      <c r="I2440">
        <v>254520</v>
      </c>
      <c r="J2440">
        <v>234690</v>
      </c>
      <c r="K2440">
        <v>19830</v>
      </c>
    </row>
    <row r="2441" spans="1:11" x14ac:dyDescent="0.35">
      <c r="A2441" t="s">
        <v>61</v>
      </c>
      <c r="B2441">
        <v>202129</v>
      </c>
      <c r="C2441" t="s">
        <v>304</v>
      </c>
      <c r="D2441">
        <v>4</v>
      </c>
      <c r="E2441">
        <v>1</v>
      </c>
      <c r="F2441">
        <v>1</v>
      </c>
      <c r="G2441">
        <v>0</v>
      </c>
      <c r="H2441">
        <v>230949</v>
      </c>
      <c r="I2441">
        <v>265586</v>
      </c>
      <c r="J2441">
        <v>245019</v>
      </c>
      <c r="K2441">
        <v>20567</v>
      </c>
    </row>
    <row r="2442" spans="1:11" x14ac:dyDescent="0.35">
      <c r="A2442" t="s">
        <v>62</v>
      </c>
      <c r="B2442">
        <v>202130</v>
      </c>
      <c r="C2442" t="s">
        <v>304</v>
      </c>
      <c r="D2442">
        <v>5</v>
      </c>
      <c r="E2442">
        <v>2</v>
      </c>
      <c r="F2442">
        <v>2</v>
      </c>
      <c r="G2442">
        <v>0</v>
      </c>
      <c r="H2442">
        <v>230944</v>
      </c>
      <c r="I2442">
        <v>276002</v>
      </c>
      <c r="J2442">
        <v>254801</v>
      </c>
      <c r="K2442">
        <v>21201</v>
      </c>
    </row>
    <row r="2443" spans="1:11" x14ac:dyDescent="0.35">
      <c r="A2443" t="s">
        <v>63</v>
      </c>
      <c r="B2443">
        <v>202131</v>
      </c>
      <c r="C2443" t="s">
        <v>304</v>
      </c>
      <c r="D2443">
        <v>4</v>
      </c>
      <c r="E2443">
        <v>5</v>
      </c>
      <c r="F2443">
        <v>5</v>
      </c>
      <c r="G2443">
        <v>0</v>
      </c>
      <c r="H2443">
        <v>230940</v>
      </c>
      <c r="I2443">
        <v>283483</v>
      </c>
      <c r="J2443">
        <v>261788</v>
      </c>
      <c r="K2443">
        <v>21695</v>
      </c>
    </row>
    <row r="2444" spans="1:11" x14ac:dyDescent="0.35">
      <c r="A2444" t="s">
        <v>64</v>
      </c>
      <c r="B2444">
        <v>202132</v>
      </c>
      <c r="C2444" t="s">
        <v>304</v>
      </c>
      <c r="D2444">
        <v>7</v>
      </c>
      <c r="E2444">
        <v>1</v>
      </c>
      <c r="F2444">
        <v>1</v>
      </c>
      <c r="G2444">
        <v>0</v>
      </c>
      <c r="H2444">
        <v>230933</v>
      </c>
      <c r="I2444">
        <v>288022</v>
      </c>
      <c r="J2444">
        <v>266011</v>
      </c>
      <c r="K2444">
        <v>22011</v>
      </c>
    </row>
    <row r="2445" spans="1:11" x14ac:dyDescent="0.35">
      <c r="A2445" t="s">
        <v>65</v>
      </c>
      <c r="B2445">
        <v>202133</v>
      </c>
      <c r="C2445" t="s">
        <v>304</v>
      </c>
      <c r="D2445">
        <v>10</v>
      </c>
      <c r="E2445">
        <v>1</v>
      </c>
      <c r="F2445">
        <v>1</v>
      </c>
      <c r="G2445">
        <v>0</v>
      </c>
      <c r="H2445">
        <v>230923</v>
      </c>
      <c r="I2445">
        <v>291933</v>
      </c>
      <c r="J2445">
        <v>269667</v>
      </c>
      <c r="K2445">
        <v>22266</v>
      </c>
    </row>
    <row r="2446" spans="1:11" x14ac:dyDescent="0.35">
      <c r="A2446" t="s">
        <v>66</v>
      </c>
      <c r="B2446">
        <v>202134</v>
      </c>
      <c r="C2446" t="s">
        <v>304</v>
      </c>
      <c r="D2446">
        <v>5</v>
      </c>
      <c r="E2446">
        <v>5</v>
      </c>
      <c r="F2446">
        <v>3</v>
      </c>
      <c r="G2446">
        <v>2</v>
      </c>
      <c r="H2446">
        <v>230918</v>
      </c>
      <c r="I2446">
        <v>295524</v>
      </c>
      <c r="J2446">
        <v>272988</v>
      </c>
      <c r="K2446">
        <v>22536</v>
      </c>
    </row>
    <row r="2447" spans="1:11" x14ac:dyDescent="0.35">
      <c r="A2447" t="s">
        <v>67</v>
      </c>
      <c r="B2447">
        <v>202135</v>
      </c>
      <c r="C2447" t="s">
        <v>304</v>
      </c>
      <c r="D2447">
        <v>6</v>
      </c>
      <c r="E2447">
        <v>2</v>
      </c>
      <c r="F2447">
        <v>2</v>
      </c>
      <c r="G2447">
        <v>0</v>
      </c>
      <c r="H2447">
        <v>230912</v>
      </c>
      <c r="I2447">
        <v>298309</v>
      </c>
      <c r="J2447">
        <v>275539</v>
      </c>
      <c r="K2447">
        <v>22770</v>
      </c>
    </row>
    <row r="2448" spans="1:11" x14ac:dyDescent="0.35">
      <c r="A2448" t="s">
        <v>68</v>
      </c>
      <c r="B2448">
        <v>202136</v>
      </c>
      <c r="C2448" t="s">
        <v>304</v>
      </c>
      <c r="D2448">
        <v>5</v>
      </c>
      <c r="E2448">
        <v>1</v>
      </c>
      <c r="F2448">
        <v>1</v>
      </c>
      <c r="G2448">
        <v>0</v>
      </c>
      <c r="H2448">
        <v>230907</v>
      </c>
      <c r="I2448">
        <v>300691</v>
      </c>
      <c r="J2448">
        <v>277637</v>
      </c>
      <c r="K2448">
        <v>23054</v>
      </c>
    </row>
    <row r="2449" spans="1:11" x14ac:dyDescent="0.35">
      <c r="A2449" t="s">
        <v>69</v>
      </c>
      <c r="B2449">
        <v>202137</v>
      </c>
      <c r="C2449" t="s">
        <v>304</v>
      </c>
      <c r="D2449">
        <v>2</v>
      </c>
      <c r="E2449">
        <v>1</v>
      </c>
      <c r="F2449">
        <v>1</v>
      </c>
      <c r="G2449">
        <v>0</v>
      </c>
      <c r="H2449">
        <v>230905</v>
      </c>
      <c r="I2449">
        <v>302843</v>
      </c>
      <c r="J2449">
        <v>279599</v>
      </c>
      <c r="K2449">
        <v>23244</v>
      </c>
    </row>
    <row r="2450" spans="1:11" x14ac:dyDescent="0.35">
      <c r="A2450" t="s">
        <v>70</v>
      </c>
      <c r="B2450">
        <v>202138</v>
      </c>
      <c r="C2450" t="s">
        <v>304</v>
      </c>
      <c r="D2450">
        <v>3</v>
      </c>
      <c r="E2450">
        <v>3</v>
      </c>
      <c r="F2450">
        <v>3</v>
      </c>
      <c r="G2450">
        <v>0</v>
      </c>
      <c r="H2450">
        <v>230902</v>
      </c>
      <c r="I2450">
        <v>304643</v>
      </c>
      <c r="J2450">
        <v>281256</v>
      </c>
      <c r="K2450">
        <v>23387</v>
      </c>
    </row>
    <row r="2451" spans="1:11" x14ac:dyDescent="0.35">
      <c r="A2451" t="s">
        <v>71</v>
      </c>
      <c r="B2451">
        <v>202139</v>
      </c>
      <c r="C2451" t="s">
        <v>304</v>
      </c>
      <c r="D2451">
        <v>0</v>
      </c>
      <c r="E2451">
        <v>3</v>
      </c>
      <c r="F2451">
        <v>2</v>
      </c>
      <c r="G2451">
        <v>1</v>
      </c>
      <c r="H2451">
        <v>230902</v>
      </c>
      <c r="I2451">
        <v>306018</v>
      </c>
      <c r="J2451">
        <v>282507</v>
      </c>
      <c r="K2451">
        <v>23511</v>
      </c>
    </row>
    <row r="2452" spans="1:11" x14ac:dyDescent="0.35">
      <c r="A2452" t="s">
        <v>72</v>
      </c>
      <c r="B2452">
        <v>202140</v>
      </c>
      <c r="C2452" t="s">
        <v>304</v>
      </c>
      <c r="D2452">
        <v>6</v>
      </c>
      <c r="E2452">
        <v>1</v>
      </c>
      <c r="F2452">
        <v>1</v>
      </c>
      <c r="G2452">
        <v>0</v>
      </c>
      <c r="H2452">
        <v>230896</v>
      </c>
      <c r="I2452">
        <v>307520</v>
      </c>
      <c r="J2452">
        <v>283848</v>
      </c>
      <c r="K2452">
        <v>23672</v>
      </c>
    </row>
    <row r="2453" spans="1:11" x14ac:dyDescent="0.35">
      <c r="A2453" t="s">
        <v>73</v>
      </c>
      <c r="B2453">
        <v>202141</v>
      </c>
      <c r="C2453" t="s">
        <v>304</v>
      </c>
      <c r="D2453">
        <v>4</v>
      </c>
      <c r="E2453">
        <v>0</v>
      </c>
      <c r="F2453">
        <v>0</v>
      </c>
      <c r="G2453">
        <v>0</v>
      </c>
      <c r="H2453">
        <v>230892</v>
      </c>
      <c r="I2453">
        <v>309112</v>
      </c>
      <c r="J2453">
        <v>285276</v>
      </c>
      <c r="K2453">
        <v>23836</v>
      </c>
    </row>
    <row r="2454" spans="1:11" x14ac:dyDescent="0.35">
      <c r="A2454" t="s">
        <v>74</v>
      </c>
      <c r="B2454">
        <v>202142</v>
      </c>
      <c r="C2454" t="s">
        <v>304</v>
      </c>
      <c r="D2454">
        <v>3</v>
      </c>
      <c r="E2454">
        <v>1</v>
      </c>
      <c r="F2454">
        <v>1</v>
      </c>
      <c r="G2454">
        <v>0</v>
      </c>
      <c r="H2454">
        <v>230889</v>
      </c>
      <c r="I2454">
        <v>311774</v>
      </c>
      <c r="J2454">
        <v>287705</v>
      </c>
      <c r="K2454">
        <v>24069</v>
      </c>
    </row>
    <row r="2455" spans="1:11" x14ac:dyDescent="0.35">
      <c r="A2455" t="s">
        <v>75</v>
      </c>
      <c r="B2455">
        <v>202143</v>
      </c>
      <c r="C2455" t="s">
        <v>304</v>
      </c>
      <c r="D2455">
        <v>6</v>
      </c>
      <c r="E2455">
        <v>1</v>
      </c>
      <c r="F2455">
        <v>0</v>
      </c>
      <c r="G2455">
        <v>1</v>
      </c>
      <c r="H2455">
        <v>230883</v>
      </c>
      <c r="I2455">
        <v>316199</v>
      </c>
      <c r="J2455">
        <v>291844</v>
      </c>
      <c r="K2455">
        <v>24355</v>
      </c>
    </row>
    <row r="2456" spans="1:11" x14ac:dyDescent="0.35">
      <c r="A2456" t="s">
        <v>76</v>
      </c>
      <c r="B2456">
        <v>202144</v>
      </c>
      <c r="C2456" t="s">
        <v>304</v>
      </c>
      <c r="D2456">
        <v>6</v>
      </c>
      <c r="E2456">
        <v>3</v>
      </c>
      <c r="F2456">
        <v>3</v>
      </c>
      <c r="G2456">
        <v>0</v>
      </c>
      <c r="H2456">
        <v>230877</v>
      </c>
      <c r="I2456">
        <v>324058</v>
      </c>
      <c r="J2456">
        <v>299167</v>
      </c>
      <c r="K2456">
        <v>24891</v>
      </c>
    </row>
    <row r="2457" spans="1:11" x14ac:dyDescent="0.35">
      <c r="A2457" t="s">
        <v>77</v>
      </c>
      <c r="B2457">
        <v>202145</v>
      </c>
      <c r="C2457" t="s">
        <v>304</v>
      </c>
      <c r="D2457">
        <v>4</v>
      </c>
      <c r="E2457">
        <v>2</v>
      </c>
      <c r="F2457">
        <v>2</v>
      </c>
      <c r="G2457">
        <v>0</v>
      </c>
      <c r="H2457">
        <v>230873</v>
      </c>
      <c r="I2457">
        <v>331233</v>
      </c>
      <c r="J2457">
        <v>305823</v>
      </c>
      <c r="K2457">
        <v>25410</v>
      </c>
    </row>
    <row r="2458" spans="1:11" x14ac:dyDescent="0.35">
      <c r="A2458" t="s">
        <v>78</v>
      </c>
      <c r="B2458">
        <v>202146</v>
      </c>
      <c r="C2458" t="s">
        <v>304</v>
      </c>
      <c r="D2458">
        <v>3</v>
      </c>
      <c r="E2458">
        <v>2</v>
      </c>
      <c r="F2458">
        <v>2</v>
      </c>
      <c r="G2458">
        <v>0</v>
      </c>
      <c r="H2458">
        <v>230870</v>
      </c>
      <c r="I2458">
        <v>339420</v>
      </c>
      <c r="J2458">
        <v>313496</v>
      </c>
      <c r="K2458">
        <v>25924</v>
      </c>
    </row>
    <row r="2459" spans="1:11" x14ac:dyDescent="0.35">
      <c r="A2459" t="s">
        <v>79</v>
      </c>
      <c r="B2459">
        <v>202147</v>
      </c>
      <c r="C2459" t="s">
        <v>304</v>
      </c>
      <c r="D2459">
        <v>3</v>
      </c>
      <c r="E2459">
        <v>2</v>
      </c>
      <c r="F2459">
        <v>2</v>
      </c>
      <c r="G2459">
        <v>0</v>
      </c>
      <c r="H2459">
        <v>230867</v>
      </c>
      <c r="I2459">
        <v>349511</v>
      </c>
      <c r="J2459">
        <v>322828</v>
      </c>
      <c r="K2459">
        <v>26683</v>
      </c>
    </row>
    <row r="2460" spans="1:11" x14ac:dyDescent="0.35">
      <c r="A2460" t="s">
        <v>80</v>
      </c>
      <c r="B2460">
        <v>202148</v>
      </c>
      <c r="C2460" t="s">
        <v>304</v>
      </c>
      <c r="D2460">
        <v>3</v>
      </c>
      <c r="E2460">
        <v>3</v>
      </c>
      <c r="F2460">
        <v>3</v>
      </c>
      <c r="G2460">
        <v>0</v>
      </c>
      <c r="H2460">
        <v>230864</v>
      </c>
      <c r="I2460">
        <v>355456</v>
      </c>
      <c r="J2460">
        <v>328242</v>
      </c>
      <c r="K2460">
        <v>27214</v>
      </c>
    </row>
    <row r="2461" spans="1:11" x14ac:dyDescent="0.35">
      <c r="A2461" t="s">
        <v>81</v>
      </c>
      <c r="B2461">
        <v>202149</v>
      </c>
      <c r="C2461" t="s">
        <v>304</v>
      </c>
      <c r="D2461">
        <v>6</v>
      </c>
      <c r="E2461">
        <v>2</v>
      </c>
      <c r="F2461">
        <v>2</v>
      </c>
      <c r="G2461">
        <v>0</v>
      </c>
      <c r="H2461">
        <v>230858</v>
      </c>
      <c r="I2461">
        <v>359447</v>
      </c>
      <c r="J2461">
        <v>331794</v>
      </c>
      <c r="K2461">
        <v>27653</v>
      </c>
    </row>
    <row r="2462" spans="1:11" x14ac:dyDescent="0.35">
      <c r="A2462" t="s">
        <v>82</v>
      </c>
      <c r="B2462">
        <v>202150</v>
      </c>
      <c r="C2462" t="s">
        <v>304</v>
      </c>
      <c r="D2462">
        <v>4</v>
      </c>
      <c r="E2462">
        <v>4</v>
      </c>
      <c r="F2462">
        <v>4</v>
      </c>
      <c r="G2462">
        <v>0</v>
      </c>
      <c r="H2462">
        <v>230854</v>
      </c>
      <c r="I2462">
        <v>363053</v>
      </c>
      <c r="J2462">
        <v>335032</v>
      </c>
      <c r="K2462">
        <v>28021</v>
      </c>
    </row>
    <row r="2463" spans="1:11" x14ac:dyDescent="0.35">
      <c r="A2463" t="s">
        <v>83</v>
      </c>
      <c r="B2463">
        <v>202151</v>
      </c>
      <c r="C2463" t="s">
        <v>304</v>
      </c>
      <c r="D2463">
        <v>2</v>
      </c>
      <c r="E2463">
        <v>2</v>
      </c>
      <c r="F2463">
        <v>2</v>
      </c>
      <c r="G2463">
        <v>0</v>
      </c>
      <c r="H2463">
        <v>230852</v>
      </c>
      <c r="I2463">
        <v>364478</v>
      </c>
      <c r="J2463">
        <v>336283</v>
      </c>
      <c r="K2463">
        <v>28195</v>
      </c>
    </row>
    <row r="2464" spans="1:11" x14ac:dyDescent="0.35">
      <c r="A2464" t="s">
        <v>84</v>
      </c>
      <c r="B2464">
        <v>202152</v>
      </c>
      <c r="C2464" t="s">
        <v>304</v>
      </c>
      <c r="D2464">
        <v>3</v>
      </c>
      <c r="E2464">
        <v>3</v>
      </c>
      <c r="F2464">
        <v>3</v>
      </c>
      <c r="G2464">
        <v>0</v>
      </c>
      <c r="H2464">
        <v>230849</v>
      </c>
      <c r="I2464">
        <v>365577</v>
      </c>
      <c r="J2464">
        <v>337274</v>
      </c>
      <c r="K2464">
        <v>28303</v>
      </c>
    </row>
    <row r="2465" spans="1:11" x14ac:dyDescent="0.35">
      <c r="A2465" t="s">
        <v>285</v>
      </c>
      <c r="B2465">
        <v>202153</v>
      </c>
      <c r="C2465" t="s">
        <v>304</v>
      </c>
      <c r="D2465">
        <v>1</v>
      </c>
      <c r="E2465">
        <v>0</v>
      </c>
      <c r="F2465">
        <v>0</v>
      </c>
      <c r="G2465">
        <v>0</v>
      </c>
      <c r="H2465">
        <v>230848</v>
      </c>
      <c r="I2465">
        <v>365817</v>
      </c>
      <c r="J2465">
        <v>337514</v>
      </c>
      <c r="K2465">
        <v>28303</v>
      </c>
    </row>
    <row r="2466" spans="1:11" x14ac:dyDescent="0.35">
      <c r="A2466" t="s">
        <v>85</v>
      </c>
      <c r="B2466">
        <v>202201</v>
      </c>
      <c r="C2466" t="s">
        <v>304</v>
      </c>
      <c r="D2466">
        <v>1</v>
      </c>
      <c r="E2466">
        <v>1</v>
      </c>
      <c r="F2466">
        <v>1</v>
      </c>
      <c r="G2466">
        <v>0</v>
      </c>
      <c r="H2466">
        <v>230847</v>
      </c>
      <c r="I2466">
        <v>368342</v>
      </c>
      <c r="J2466">
        <v>339795</v>
      </c>
      <c r="K2466">
        <v>28547</v>
      </c>
    </row>
    <row r="2467" spans="1:11" x14ac:dyDescent="0.35">
      <c r="A2467" t="s">
        <v>86</v>
      </c>
      <c r="B2467">
        <v>202202</v>
      </c>
      <c r="C2467" t="s">
        <v>304</v>
      </c>
      <c r="D2467">
        <v>4</v>
      </c>
      <c r="E2467">
        <v>1</v>
      </c>
      <c r="F2467">
        <v>1</v>
      </c>
      <c r="G2467">
        <v>0</v>
      </c>
      <c r="H2467">
        <v>230843</v>
      </c>
      <c r="I2467">
        <v>370723</v>
      </c>
      <c r="J2467">
        <v>341905</v>
      </c>
      <c r="K2467">
        <v>28818</v>
      </c>
    </row>
    <row r="2468" spans="1:11" x14ac:dyDescent="0.35">
      <c r="A2468" t="s">
        <v>87</v>
      </c>
      <c r="B2468">
        <v>202203</v>
      </c>
      <c r="C2468" t="s">
        <v>304</v>
      </c>
      <c r="D2468">
        <v>3</v>
      </c>
      <c r="E2468">
        <v>2</v>
      </c>
      <c r="F2468">
        <v>1</v>
      </c>
      <c r="G2468">
        <v>1</v>
      </c>
      <c r="H2468">
        <v>230840</v>
      </c>
      <c r="I2468">
        <v>372567</v>
      </c>
      <c r="J2468">
        <v>343541</v>
      </c>
      <c r="K2468">
        <v>29026</v>
      </c>
    </row>
    <row r="2469" spans="1:11" x14ac:dyDescent="0.35">
      <c r="A2469" t="s">
        <v>88</v>
      </c>
      <c r="B2469">
        <v>202204</v>
      </c>
      <c r="C2469" t="s">
        <v>304</v>
      </c>
      <c r="D2469">
        <v>6</v>
      </c>
      <c r="E2469">
        <v>3</v>
      </c>
      <c r="F2469">
        <v>3</v>
      </c>
      <c r="G2469">
        <v>0</v>
      </c>
      <c r="H2469">
        <v>230834</v>
      </c>
      <c r="I2469">
        <v>373827</v>
      </c>
      <c r="J2469">
        <v>344652</v>
      </c>
      <c r="K2469">
        <v>29175</v>
      </c>
    </row>
    <row r="2470" spans="1:11" x14ac:dyDescent="0.35">
      <c r="A2470" t="s">
        <v>89</v>
      </c>
      <c r="B2470">
        <v>202205</v>
      </c>
      <c r="C2470" t="s">
        <v>304</v>
      </c>
      <c r="D2470">
        <v>4</v>
      </c>
      <c r="E2470">
        <v>2</v>
      </c>
      <c r="F2470">
        <v>2</v>
      </c>
      <c r="G2470">
        <v>0</v>
      </c>
      <c r="H2470">
        <v>230830</v>
      </c>
      <c r="I2470">
        <v>374504</v>
      </c>
      <c r="J2470">
        <v>345240</v>
      </c>
      <c r="K2470">
        <v>29264</v>
      </c>
    </row>
    <row r="2471" spans="1:11" x14ac:dyDescent="0.35">
      <c r="A2471" t="s">
        <v>90</v>
      </c>
      <c r="B2471">
        <v>202206</v>
      </c>
      <c r="C2471" t="s">
        <v>304</v>
      </c>
      <c r="D2471">
        <v>4</v>
      </c>
      <c r="E2471">
        <v>3</v>
      </c>
      <c r="F2471">
        <v>3</v>
      </c>
      <c r="G2471">
        <v>0</v>
      </c>
      <c r="H2471">
        <v>230826</v>
      </c>
      <c r="I2471">
        <v>374861</v>
      </c>
      <c r="J2471">
        <v>345553</v>
      </c>
      <c r="K2471">
        <v>29308</v>
      </c>
    </row>
    <row r="2472" spans="1:11" x14ac:dyDescent="0.35">
      <c r="A2472" t="s">
        <v>91</v>
      </c>
      <c r="B2472">
        <v>202207</v>
      </c>
      <c r="C2472" t="s">
        <v>304</v>
      </c>
      <c r="D2472">
        <v>1</v>
      </c>
      <c r="E2472">
        <v>3</v>
      </c>
      <c r="F2472">
        <v>3</v>
      </c>
      <c r="G2472">
        <v>0</v>
      </c>
      <c r="H2472">
        <v>230825</v>
      </c>
      <c r="I2472">
        <v>375060</v>
      </c>
      <c r="J2472">
        <v>345731</v>
      </c>
      <c r="K2472">
        <v>29329</v>
      </c>
    </row>
    <row r="2473" spans="1:11" x14ac:dyDescent="0.35">
      <c r="A2473" t="s">
        <v>92</v>
      </c>
      <c r="B2473">
        <v>202208</v>
      </c>
      <c r="C2473" t="s">
        <v>304</v>
      </c>
      <c r="D2473">
        <v>2</v>
      </c>
      <c r="E2473">
        <v>1</v>
      </c>
      <c r="F2473">
        <v>1</v>
      </c>
      <c r="G2473">
        <v>0</v>
      </c>
      <c r="H2473">
        <v>230823</v>
      </c>
      <c r="I2473">
        <v>375248</v>
      </c>
      <c r="J2473">
        <v>345900</v>
      </c>
      <c r="K2473">
        <v>29348</v>
      </c>
    </row>
    <row r="2474" spans="1:11" x14ac:dyDescent="0.35">
      <c r="A2474" t="s">
        <v>93</v>
      </c>
      <c r="B2474">
        <v>202209</v>
      </c>
      <c r="C2474" t="s">
        <v>304</v>
      </c>
      <c r="D2474">
        <v>7</v>
      </c>
      <c r="E2474">
        <v>3</v>
      </c>
      <c r="F2474">
        <v>3</v>
      </c>
      <c r="G2474">
        <v>0</v>
      </c>
      <c r="H2474">
        <v>230816</v>
      </c>
      <c r="I2474">
        <v>375370</v>
      </c>
      <c r="J2474">
        <v>346003</v>
      </c>
      <c r="K2474">
        <v>29367</v>
      </c>
    </row>
    <row r="2475" spans="1:11" x14ac:dyDescent="0.35">
      <c r="A2475" t="s">
        <v>94</v>
      </c>
      <c r="B2475">
        <v>202210</v>
      </c>
      <c r="C2475" t="s">
        <v>304</v>
      </c>
      <c r="D2475">
        <v>6</v>
      </c>
      <c r="E2475">
        <v>2</v>
      </c>
      <c r="F2475">
        <v>2</v>
      </c>
      <c r="G2475">
        <v>0</v>
      </c>
      <c r="H2475">
        <v>230810</v>
      </c>
      <c r="I2475">
        <v>375478</v>
      </c>
      <c r="J2475">
        <v>346091</v>
      </c>
      <c r="K2475">
        <v>29387</v>
      </c>
    </row>
    <row r="2476" spans="1:11" x14ac:dyDescent="0.35">
      <c r="A2476" t="s">
        <v>95</v>
      </c>
      <c r="B2476">
        <v>202211</v>
      </c>
      <c r="C2476" t="s">
        <v>304</v>
      </c>
      <c r="D2476">
        <v>5</v>
      </c>
      <c r="E2476">
        <v>3</v>
      </c>
      <c r="F2476">
        <v>2</v>
      </c>
      <c r="G2476">
        <v>1</v>
      </c>
      <c r="H2476">
        <v>230805</v>
      </c>
      <c r="I2476">
        <v>375563</v>
      </c>
      <c r="J2476">
        <v>346168</v>
      </c>
      <c r="K2476">
        <v>29395</v>
      </c>
    </row>
    <row r="2477" spans="1:11" x14ac:dyDescent="0.35">
      <c r="A2477" t="s">
        <v>96</v>
      </c>
      <c r="B2477">
        <v>202212</v>
      </c>
      <c r="C2477" t="s">
        <v>304</v>
      </c>
      <c r="D2477">
        <v>3</v>
      </c>
      <c r="E2477">
        <v>2</v>
      </c>
      <c r="F2477">
        <v>2</v>
      </c>
      <c r="G2477">
        <v>0</v>
      </c>
      <c r="H2477">
        <v>230802</v>
      </c>
      <c r="I2477">
        <v>375631</v>
      </c>
      <c r="J2477">
        <v>346225</v>
      </c>
      <c r="K2477">
        <v>29406</v>
      </c>
    </row>
    <row r="2478" spans="1:11" x14ac:dyDescent="0.35">
      <c r="A2478" t="s">
        <v>97</v>
      </c>
      <c r="B2478">
        <v>202213</v>
      </c>
      <c r="C2478" t="s">
        <v>304</v>
      </c>
      <c r="D2478">
        <v>1</v>
      </c>
      <c r="E2478">
        <v>2</v>
      </c>
      <c r="F2478">
        <v>2</v>
      </c>
      <c r="G2478">
        <v>0</v>
      </c>
      <c r="H2478">
        <v>230801</v>
      </c>
      <c r="I2478">
        <v>375730</v>
      </c>
      <c r="J2478">
        <v>346301</v>
      </c>
      <c r="K2478">
        <v>29429</v>
      </c>
    </row>
    <row r="2479" spans="1:11" x14ac:dyDescent="0.35">
      <c r="A2479" t="s">
        <v>98</v>
      </c>
      <c r="B2479">
        <v>202214</v>
      </c>
      <c r="C2479" t="s">
        <v>304</v>
      </c>
      <c r="D2479">
        <v>4</v>
      </c>
      <c r="E2479">
        <v>1</v>
      </c>
      <c r="F2479">
        <v>1</v>
      </c>
      <c r="G2479">
        <v>0</v>
      </c>
      <c r="H2479">
        <v>230797</v>
      </c>
      <c r="I2479">
        <v>375790</v>
      </c>
      <c r="J2479">
        <v>346353</v>
      </c>
      <c r="K2479">
        <v>29437</v>
      </c>
    </row>
    <row r="2480" spans="1:11" x14ac:dyDescent="0.35">
      <c r="A2480" t="s">
        <v>99</v>
      </c>
      <c r="B2480">
        <v>202215</v>
      </c>
      <c r="C2480" t="s">
        <v>304</v>
      </c>
      <c r="D2480">
        <v>4</v>
      </c>
      <c r="E2480">
        <v>2</v>
      </c>
      <c r="F2480">
        <v>2</v>
      </c>
      <c r="G2480">
        <v>0</v>
      </c>
      <c r="H2480">
        <v>230793</v>
      </c>
      <c r="I2480">
        <v>375852</v>
      </c>
      <c r="J2480">
        <v>346398</v>
      </c>
      <c r="K2480">
        <v>29454</v>
      </c>
    </row>
    <row r="2481" spans="1:11" x14ac:dyDescent="0.35">
      <c r="A2481" t="s">
        <v>100</v>
      </c>
      <c r="B2481">
        <v>202216</v>
      </c>
      <c r="C2481" t="s">
        <v>304</v>
      </c>
      <c r="D2481">
        <v>6</v>
      </c>
      <c r="E2481">
        <v>2</v>
      </c>
      <c r="F2481">
        <v>1</v>
      </c>
      <c r="G2481">
        <v>1</v>
      </c>
      <c r="H2481">
        <v>230787</v>
      </c>
      <c r="I2481">
        <v>375905</v>
      </c>
      <c r="J2481">
        <v>346445</v>
      </c>
      <c r="K2481">
        <v>29460</v>
      </c>
    </row>
    <row r="2482" spans="1:11" x14ac:dyDescent="0.35">
      <c r="A2482" t="s">
        <v>101</v>
      </c>
      <c r="B2482">
        <v>202217</v>
      </c>
      <c r="C2482" t="s">
        <v>304</v>
      </c>
      <c r="D2482">
        <v>4</v>
      </c>
      <c r="E2482">
        <v>4</v>
      </c>
      <c r="F2482">
        <v>4</v>
      </c>
      <c r="G2482">
        <v>0</v>
      </c>
      <c r="H2482">
        <v>230783</v>
      </c>
      <c r="I2482">
        <v>375980</v>
      </c>
      <c r="J2482">
        <v>346516</v>
      </c>
      <c r="K2482">
        <v>29464</v>
      </c>
    </row>
    <row r="2483" spans="1:11" x14ac:dyDescent="0.35">
      <c r="A2483" t="s">
        <v>102</v>
      </c>
      <c r="B2483">
        <v>202218</v>
      </c>
      <c r="C2483" t="s">
        <v>304</v>
      </c>
      <c r="D2483">
        <v>6</v>
      </c>
      <c r="E2483">
        <v>0</v>
      </c>
      <c r="F2483">
        <v>0</v>
      </c>
      <c r="G2483">
        <v>0</v>
      </c>
      <c r="H2483">
        <v>230777</v>
      </c>
      <c r="I2483">
        <v>376039</v>
      </c>
      <c r="J2483">
        <v>346567</v>
      </c>
      <c r="K2483">
        <v>29472</v>
      </c>
    </row>
    <row r="2484" spans="1:11" x14ac:dyDescent="0.35">
      <c r="A2484" t="s">
        <v>103</v>
      </c>
      <c r="B2484">
        <v>202219</v>
      </c>
      <c r="C2484" t="s">
        <v>304</v>
      </c>
      <c r="D2484">
        <v>5</v>
      </c>
      <c r="E2484">
        <v>6</v>
      </c>
      <c r="F2484">
        <v>5</v>
      </c>
      <c r="G2484">
        <v>1</v>
      </c>
      <c r="H2484">
        <v>230772</v>
      </c>
      <c r="I2484">
        <v>376103</v>
      </c>
      <c r="J2484">
        <v>346620</v>
      </c>
      <c r="K2484">
        <v>29483</v>
      </c>
    </row>
    <row r="2485" spans="1:11" x14ac:dyDescent="0.35">
      <c r="A2485" t="s">
        <v>104</v>
      </c>
      <c r="B2485">
        <v>202220</v>
      </c>
      <c r="C2485" t="s">
        <v>304</v>
      </c>
      <c r="D2485">
        <v>3</v>
      </c>
      <c r="E2485">
        <v>2</v>
      </c>
      <c r="F2485">
        <v>1</v>
      </c>
      <c r="G2485">
        <v>1</v>
      </c>
      <c r="H2485">
        <v>230769</v>
      </c>
      <c r="I2485">
        <v>376154</v>
      </c>
      <c r="J2485">
        <v>346665</v>
      </c>
      <c r="K2485">
        <v>29489</v>
      </c>
    </row>
    <row r="2486" spans="1:11" x14ac:dyDescent="0.35">
      <c r="A2486" t="s">
        <v>105</v>
      </c>
      <c r="B2486">
        <v>202221</v>
      </c>
      <c r="C2486" t="s">
        <v>304</v>
      </c>
      <c r="D2486">
        <v>2</v>
      </c>
      <c r="E2486">
        <v>3</v>
      </c>
      <c r="F2486">
        <v>3</v>
      </c>
      <c r="G2486">
        <v>0</v>
      </c>
      <c r="H2486">
        <v>230767</v>
      </c>
      <c r="I2486">
        <v>376202</v>
      </c>
      <c r="J2486">
        <v>346706</v>
      </c>
      <c r="K2486">
        <v>29496</v>
      </c>
    </row>
    <row r="2487" spans="1:11" x14ac:dyDescent="0.35">
      <c r="A2487" t="s">
        <v>106</v>
      </c>
      <c r="B2487">
        <v>202222</v>
      </c>
      <c r="C2487" t="s">
        <v>304</v>
      </c>
      <c r="D2487">
        <v>5</v>
      </c>
      <c r="E2487">
        <v>4</v>
      </c>
      <c r="F2487">
        <v>4</v>
      </c>
      <c r="G2487">
        <v>0</v>
      </c>
      <c r="H2487">
        <v>230762</v>
      </c>
      <c r="I2487">
        <v>376255</v>
      </c>
      <c r="J2487">
        <v>346751</v>
      </c>
      <c r="K2487">
        <v>29504</v>
      </c>
    </row>
    <row r="2488" spans="1:11" x14ac:dyDescent="0.35">
      <c r="A2488" t="s">
        <v>107</v>
      </c>
      <c r="B2488">
        <v>202223</v>
      </c>
      <c r="C2488" t="s">
        <v>304</v>
      </c>
      <c r="D2488">
        <v>3</v>
      </c>
      <c r="E2488">
        <v>4</v>
      </c>
      <c r="F2488">
        <v>3</v>
      </c>
      <c r="G2488">
        <v>1</v>
      </c>
      <c r="H2488">
        <v>230759</v>
      </c>
      <c r="I2488">
        <v>376289</v>
      </c>
      <c r="J2488">
        <v>346782</v>
      </c>
      <c r="K2488">
        <v>29507</v>
      </c>
    </row>
    <row r="2489" spans="1:11" x14ac:dyDescent="0.35">
      <c r="A2489" t="s">
        <v>108</v>
      </c>
      <c r="B2489">
        <v>202224</v>
      </c>
      <c r="C2489" t="s">
        <v>304</v>
      </c>
      <c r="D2489">
        <v>2</v>
      </c>
      <c r="E2489">
        <v>4</v>
      </c>
      <c r="F2489">
        <v>3</v>
      </c>
      <c r="G2489">
        <v>1</v>
      </c>
      <c r="H2489">
        <v>230757</v>
      </c>
      <c r="I2489">
        <v>376324</v>
      </c>
      <c r="J2489">
        <v>346810</v>
      </c>
      <c r="K2489">
        <v>29514</v>
      </c>
    </row>
    <row r="2490" spans="1:11" x14ac:dyDescent="0.35">
      <c r="A2490" t="s">
        <v>109</v>
      </c>
      <c r="B2490">
        <v>202225</v>
      </c>
      <c r="C2490" t="s">
        <v>304</v>
      </c>
      <c r="D2490">
        <v>5</v>
      </c>
      <c r="E2490">
        <v>5</v>
      </c>
      <c r="F2490">
        <v>5</v>
      </c>
      <c r="G2490">
        <v>0</v>
      </c>
      <c r="H2490">
        <v>230752</v>
      </c>
      <c r="I2490">
        <v>376338</v>
      </c>
      <c r="J2490">
        <v>346820</v>
      </c>
      <c r="K2490">
        <v>29518</v>
      </c>
    </row>
    <row r="2491" spans="1:11" x14ac:dyDescent="0.35">
      <c r="A2491" t="s">
        <v>110</v>
      </c>
      <c r="B2491">
        <v>202226</v>
      </c>
      <c r="C2491" t="s">
        <v>304</v>
      </c>
      <c r="D2491">
        <v>2</v>
      </c>
      <c r="E2491">
        <v>5</v>
      </c>
      <c r="F2491">
        <v>5</v>
      </c>
      <c r="G2491">
        <v>0</v>
      </c>
      <c r="H2491">
        <v>230750</v>
      </c>
      <c r="I2491">
        <v>376370</v>
      </c>
      <c r="J2491">
        <v>346840</v>
      </c>
      <c r="K2491">
        <v>29530</v>
      </c>
    </row>
    <row r="2492" spans="1:11" x14ac:dyDescent="0.35">
      <c r="A2492" t="s">
        <v>111</v>
      </c>
      <c r="B2492">
        <v>202227</v>
      </c>
      <c r="C2492" t="s">
        <v>304</v>
      </c>
      <c r="D2492">
        <v>3</v>
      </c>
      <c r="E2492">
        <v>3</v>
      </c>
      <c r="F2492">
        <v>3</v>
      </c>
      <c r="G2492">
        <v>0</v>
      </c>
      <c r="H2492">
        <v>230747</v>
      </c>
      <c r="I2492">
        <v>376402</v>
      </c>
      <c r="J2492">
        <v>346869</v>
      </c>
      <c r="K2492">
        <v>29533</v>
      </c>
    </row>
    <row r="2493" spans="1:11" x14ac:dyDescent="0.35">
      <c r="A2493" t="s">
        <v>112</v>
      </c>
      <c r="B2493">
        <v>202228</v>
      </c>
      <c r="C2493" t="s">
        <v>304</v>
      </c>
      <c r="D2493">
        <v>5</v>
      </c>
      <c r="E2493">
        <v>0</v>
      </c>
      <c r="F2493">
        <v>0</v>
      </c>
      <c r="G2493">
        <v>0</v>
      </c>
      <c r="H2493">
        <v>230742</v>
      </c>
      <c r="I2493">
        <v>376445</v>
      </c>
      <c r="J2493">
        <v>346905</v>
      </c>
      <c r="K2493">
        <v>29540</v>
      </c>
    </row>
    <row r="2494" spans="1:11" x14ac:dyDescent="0.35">
      <c r="A2494" t="s">
        <v>113</v>
      </c>
      <c r="B2494">
        <v>202229</v>
      </c>
      <c r="C2494" t="s">
        <v>304</v>
      </c>
      <c r="D2494">
        <v>1</v>
      </c>
      <c r="E2494">
        <v>7</v>
      </c>
      <c r="F2494">
        <v>5</v>
      </c>
      <c r="G2494">
        <v>2</v>
      </c>
      <c r="H2494">
        <v>230741</v>
      </c>
      <c r="I2494">
        <v>376497</v>
      </c>
      <c r="J2494">
        <v>346948</v>
      </c>
      <c r="K2494">
        <v>29549</v>
      </c>
    </row>
    <row r="2495" spans="1:11" x14ac:dyDescent="0.35">
      <c r="A2495" t="s">
        <v>114</v>
      </c>
      <c r="B2495">
        <v>202230</v>
      </c>
      <c r="C2495" t="s">
        <v>304</v>
      </c>
      <c r="D2495">
        <v>3</v>
      </c>
      <c r="E2495">
        <v>4</v>
      </c>
      <c r="F2495">
        <v>3</v>
      </c>
      <c r="G2495">
        <v>1</v>
      </c>
      <c r="H2495">
        <v>230738</v>
      </c>
      <c r="I2495">
        <v>376550</v>
      </c>
      <c r="J2495">
        <v>346994</v>
      </c>
      <c r="K2495">
        <v>29556</v>
      </c>
    </row>
    <row r="2496" spans="1:11" x14ac:dyDescent="0.35">
      <c r="A2496" t="s">
        <v>115</v>
      </c>
      <c r="B2496">
        <v>202231</v>
      </c>
      <c r="C2496" t="s">
        <v>304</v>
      </c>
      <c r="D2496">
        <v>4</v>
      </c>
      <c r="E2496">
        <v>2</v>
      </c>
      <c r="F2496">
        <v>2</v>
      </c>
      <c r="G2496">
        <v>0</v>
      </c>
      <c r="H2496">
        <v>230734</v>
      </c>
      <c r="I2496">
        <v>376614</v>
      </c>
      <c r="J2496">
        <v>347052</v>
      </c>
      <c r="K2496">
        <v>29562</v>
      </c>
    </row>
    <row r="2497" spans="1:11" x14ac:dyDescent="0.35">
      <c r="A2497" t="s">
        <v>116</v>
      </c>
      <c r="B2497">
        <v>202232</v>
      </c>
      <c r="C2497" t="s">
        <v>304</v>
      </c>
      <c r="D2497">
        <v>5</v>
      </c>
      <c r="E2497">
        <v>8</v>
      </c>
      <c r="F2497">
        <v>7</v>
      </c>
      <c r="G2497">
        <v>1</v>
      </c>
      <c r="H2497">
        <v>230729</v>
      </c>
      <c r="I2497">
        <v>376654</v>
      </c>
      <c r="J2497">
        <v>347085</v>
      </c>
      <c r="K2497">
        <v>29569</v>
      </c>
    </row>
    <row r="2498" spans="1:11" x14ac:dyDescent="0.35">
      <c r="A2498" t="s">
        <v>117</v>
      </c>
      <c r="B2498">
        <v>202233</v>
      </c>
      <c r="C2498" t="s">
        <v>304</v>
      </c>
      <c r="D2498">
        <v>8</v>
      </c>
      <c r="E2498">
        <v>3</v>
      </c>
      <c r="F2498">
        <v>3</v>
      </c>
      <c r="G2498">
        <v>0</v>
      </c>
      <c r="H2498">
        <v>230721</v>
      </c>
      <c r="I2498">
        <v>376704</v>
      </c>
      <c r="J2498">
        <v>347127</v>
      </c>
      <c r="K2498">
        <v>29577</v>
      </c>
    </row>
    <row r="2499" spans="1:11" x14ac:dyDescent="0.35">
      <c r="A2499" t="s">
        <v>118</v>
      </c>
      <c r="B2499">
        <v>202234</v>
      </c>
      <c r="C2499" t="s">
        <v>304</v>
      </c>
      <c r="D2499">
        <v>2</v>
      </c>
      <c r="E2499">
        <v>3</v>
      </c>
      <c r="F2499">
        <v>3</v>
      </c>
      <c r="G2499">
        <v>0</v>
      </c>
      <c r="H2499">
        <v>230719</v>
      </c>
      <c r="I2499">
        <v>376745</v>
      </c>
      <c r="J2499">
        <v>347155</v>
      </c>
      <c r="K2499">
        <v>29590</v>
      </c>
    </row>
    <row r="2500" spans="1:11" x14ac:dyDescent="0.35">
      <c r="A2500" t="s">
        <v>119</v>
      </c>
      <c r="B2500">
        <v>202235</v>
      </c>
      <c r="C2500" t="s">
        <v>304</v>
      </c>
      <c r="D2500">
        <v>6</v>
      </c>
      <c r="E2500">
        <v>4</v>
      </c>
      <c r="F2500">
        <v>3</v>
      </c>
      <c r="G2500">
        <v>1</v>
      </c>
      <c r="H2500">
        <v>230713</v>
      </c>
      <c r="I2500">
        <v>376773</v>
      </c>
      <c r="J2500">
        <v>347180</v>
      </c>
      <c r="K2500">
        <v>29593</v>
      </c>
    </row>
    <row r="2501" spans="1:11" x14ac:dyDescent="0.35">
      <c r="A2501" t="s">
        <v>120</v>
      </c>
      <c r="B2501">
        <v>202236</v>
      </c>
      <c r="C2501" t="s">
        <v>304</v>
      </c>
      <c r="D2501">
        <v>3</v>
      </c>
      <c r="E2501">
        <v>5</v>
      </c>
      <c r="F2501">
        <v>4</v>
      </c>
      <c r="G2501">
        <v>1</v>
      </c>
      <c r="H2501">
        <v>230710</v>
      </c>
      <c r="I2501">
        <v>376805</v>
      </c>
      <c r="J2501">
        <v>347208</v>
      </c>
      <c r="K2501">
        <v>29597</v>
      </c>
    </row>
    <row r="2502" spans="1:11" x14ac:dyDescent="0.35">
      <c r="A2502" t="s">
        <v>121</v>
      </c>
      <c r="B2502">
        <v>202237</v>
      </c>
      <c r="C2502" t="s">
        <v>304</v>
      </c>
      <c r="D2502">
        <v>1</v>
      </c>
      <c r="E2502">
        <v>4</v>
      </c>
      <c r="F2502">
        <v>4</v>
      </c>
      <c r="G2502">
        <v>0</v>
      </c>
      <c r="H2502">
        <v>230709</v>
      </c>
      <c r="I2502">
        <v>376837</v>
      </c>
      <c r="J2502">
        <v>347235</v>
      </c>
      <c r="K2502">
        <v>29602</v>
      </c>
    </row>
    <row r="2503" spans="1:11" x14ac:dyDescent="0.35">
      <c r="A2503" t="s">
        <v>122</v>
      </c>
      <c r="B2503">
        <v>202238</v>
      </c>
      <c r="C2503" t="s">
        <v>304</v>
      </c>
      <c r="D2503">
        <v>3</v>
      </c>
      <c r="E2503">
        <v>4</v>
      </c>
      <c r="F2503">
        <v>4</v>
      </c>
      <c r="G2503">
        <v>0</v>
      </c>
      <c r="H2503">
        <v>230706</v>
      </c>
      <c r="I2503">
        <v>376868</v>
      </c>
      <c r="J2503">
        <v>347264</v>
      </c>
      <c r="K2503">
        <v>29604</v>
      </c>
    </row>
    <row r="2504" spans="1:11" x14ac:dyDescent="0.35">
      <c r="A2504" t="s">
        <v>123</v>
      </c>
      <c r="B2504">
        <v>202239</v>
      </c>
      <c r="C2504" t="s">
        <v>304</v>
      </c>
      <c r="D2504">
        <v>3</v>
      </c>
      <c r="E2504">
        <v>4</v>
      </c>
      <c r="F2504">
        <v>4</v>
      </c>
      <c r="G2504">
        <v>0</v>
      </c>
      <c r="H2504">
        <v>230703</v>
      </c>
      <c r="I2504">
        <v>376887</v>
      </c>
      <c r="J2504">
        <v>347281</v>
      </c>
      <c r="K2504">
        <v>29606</v>
      </c>
    </row>
    <row r="2505" spans="1:11" x14ac:dyDescent="0.35">
      <c r="A2505" t="s">
        <v>124</v>
      </c>
      <c r="B2505">
        <v>202240</v>
      </c>
      <c r="C2505" t="s">
        <v>304</v>
      </c>
      <c r="D2505">
        <v>2</v>
      </c>
      <c r="E2505">
        <v>2</v>
      </c>
      <c r="F2505">
        <v>2</v>
      </c>
      <c r="G2505">
        <v>0</v>
      </c>
      <c r="H2505">
        <v>230701</v>
      </c>
      <c r="I2505">
        <v>376924</v>
      </c>
      <c r="J2505">
        <v>347314</v>
      </c>
      <c r="K2505">
        <v>29610</v>
      </c>
    </row>
    <row r="2506" spans="1:11" x14ac:dyDescent="0.35">
      <c r="A2506" t="s">
        <v>125</v>
      </c>
      <c r="B2506">
        <v>202241</v>
      </c>
      <c r="C2506" t="s">
        <v>304</v>
      </c>
      <c r="D2506">
        <v>5</v>
      </c>
      <c r="E2506">
        <v>4</v>
      </c>
      <c r="F2506">
        <v>4</v>
      </c>
      <c r="G2506">
        <v>0</v>
      </c>
      <c r="H2506">
        <v>230696</v>
      </c>
      <c r="I2506">
        <v>376940</v>
      </c>
      <c r="J2506">
        <v>347328</v>
      </c>
      <c r="K2506">
        <v>29612</v>
      </c>
    </row>
    <row r="2507" spans="1:11" x14ac:dyDescent="0.35">
      <c r="A2507" t="s">
        <v>126</v>
      </c>
      <c r="B2507">
        <v>202242</v>
      </c>
      <c r="C2507" t="s">
        <v>304</v>
      </c>
      <c r="D2507">
        <v>3</v>
      </c>
      <c r="E2507">
        <v>4</v>
      </c>
      <c r="F2507">
        <v>4</v>
      </c>
      <c r="G2507">
        <v>0</v>
      </c>
      <c r="H2507">
        <v>230693</v>
      </c>
      <c r="I2507">
        <v>376970</v>
      </c>
      <c r="J2507">
        <v>347355</v>
      </c>
      <c r="K2507">
        <v>29615</v>
      </c>
    </row>
    <row r="2508" spans="1:11" x14ac:dyDescent="0.35">
      <c r="A2508" t="s">
        <v>127</v>
      </c>
      <c r="B2508">
        <v>202243</v>
      </c>
      <c r="C2508" t="s">
        <v>304</v>
      </c>
      <c r="D2508">
        <v>2</v>
      </c>
      <c r="E2508">
        <v>2</v>
      </c>
      <c r="F2508">
        <v>2</v>
      </c>
      <c r="G2508">
        <v>0</v>
      </c>
      <c r="H2508">
        <v>230691</v>
      </c>
      <c r="I2508">
        <v>376980</v>
      </c>
      <c r="J2508">
        <v>347364</v>
      </c>
      <c r="K2508">
        <v>29616</v>
      </c>
    </row>
    <row r="2509" spans="1:11" x14ac:dyDescent="0.35">
      <c r="A2509" t="s">
        <v>128</v>
      </c>
      <c r="B2509">
        <v>202244</v>
      </c>
      <c r="C2509" t="s">
        <v>304</v>
      </c>
      <c r="D2509">
        <v>7</v>
      </c>
      <c r="E2509">
        <v>4</v>
      </c>
      <c r="F2509">
        <v>2</v>
      </c>
      <c r="G2509">
        <v>2</v>
      </c>
      <c r="H2509">
        <v>230684</v>
      </c>
      <c r="I2509">
        <v>377002</v>
      </c>
      <c r="J2509">
        <v>347383</v>
      </c>
      <c r="K2509">
        <v>29619</v>
      </c>
    </row>
    <row r="2510" spans="1:11" x14ac:dyDescent="0.35">
      <c r="A2510" t="s">
        <v>129</v>
      </c>
      <c r="B2510">
        <v>202245</v>
      </c>
      <c r="C2510" t="s">
        <v>304</v>
      </c>
      <c r="D2510">
        <v>3</v>
      </c>
      <c r="E2510">
        <v>1</v>
      </c>
      <c r="F2510">
        <v>1</v>
      </c>
      <c r="G2510">
        <v>0</v>
      </c>
      <c r="H2510">
        <v>230681</v>
      </c>
      <c r="I2510">
        <v>377023</v>
      </c>
      <c r="J2510">
        <v>347404</v>
      </c>
      <c r="K2510">
        <v>29619</v>
      </c>
    </row>
    <row r="2511" spans="1:11" x14ac:dyDescent="0.35">
      <c r="A2511" t="s">
        <v>130</v>
      </c>
      <c r="B2511">
        <v>202246</v>
      </c>
      <c r="C2511" t="s">
        <v>304</v>
      </c>
      <c r="D2511">
        <v>3</v>
      </c>
      <c r="E2511">
        <v>3</v>
      </c>
      <c r="F2511">
        <v>3</v>
      </c>
      <c r="G2511">
        <v>0</v>
      </c>
      <c r="H2511">
        <v>230678</v>
      </c>
      <c r="I2511">
        <v>377037</v>
      </c>
      <c r="J2511">
        <v>347416</v>
      </c>
      <c r="K2511">
        <v>29621</v>
      </c>
    </row>
    <row r="2512" spans="1:11" x14ac:dyDescent="0.35">
      <c r="A2512" t="s">
        <v>131</v>
      </c>
      <c r="B2512">
        <v>202247</v>
      </c>
      <c r="C2512" t="s">
        <v>304</v>
      </c>
      <c r="D2512">
        <v>5</v>
      </c>
      <c r="E2512">
        <v>8</v>
      </c>
      <c r="F2512">
        <v>5</v>
      </c>
      <c r="G2512">
        <v>3</v>
      </c>
      <c r="H2512">
        <v>230673</v>
      </c>
      <c r="I2512">
        <v>377044</v>
      </c>
      <c r="J2512">
        <v>347425</v>
      </c>
      <c r="K2512">
        <v>29619</v>
      </c>
    </row>
    <row r="2513" spans="1:11" x14ac:dyDescent="0.35">
      <c r="A2513" t="s">
        <v>132</v>
      </c>
      <c r="B2513">
        <v>202248</v>
      </c>
      <c r="C2513" t="s">
        <v>304</v>
      </c>
      <c r="D2513">
        <v>4</v>
      </c>
      <c r="E2513">
        <v>5</v>
      </c>
      <c r="F2513">
        <v>4</v>
      </c>
      <c r="G2513">
        <v>1</v>
      </c>
      <c r="H2513">
        <v>230669</v>
      </c>
      <c r="I2513">
        <v>377050</v>
      </c>
      <c r="J2513">
        <v>347429</v>
      </c>
      <c r="K2513">
        <v>29621</v>
      </c>
    </row>
    <row r="2514" spans="1:11" x14ac:dyDescent="0.35">
      <c r="A2514" t="s">
        <v>133</v>
      </c>
      <c r="B2514">
        <v>202249</v>
      </c>
      <c r="C2514" t="s">
        <v>304</v>
      </c>
      <c r="D2514">
        <v>3</v>
      </c>
      <c r="E2514">
        <v>7</v>
      </c>
      <c r="F2514">
        <v>7</v>
      </c>
      <c r="G2514">
        <v>0</v>
      </c>
      <c r="H2514">
        <v>230666</v>
      </c>
      <c r="I2514">
        <v>377056</v>
      </c>
      <c r="J2514">
        <v>347432</v>
      </c>
      <c r="K2514">
        <v>29624</v>
      </c>
    </row>
    <row r="2515" spans="1:11" x14ac:dyDescent="0.35">
      <c r="A2515" t="s">
        <v>134</v>
      </c>
      <c r="B2515">
        <v>202250</v>
      </c>
      <c r="C2515" t="s">
        <v>304</v>
      </c>
      <c r="D2515">
        <v>2</v>
      </c>
      <c r="E2515">
        <v>5</v>
      </c>
      <c r="F2515">
        <v>5</v>
      </c>
      <c r="G2515">
        <v>0</v>
      </c>
      <c r="H2515">
        <v>230664</v>
      </c>
      <c r="I2515">
        <v>377063</v>
      </c>
      <c r="J2515">
        <v>347439</v>
      </c>
      <c r="K2515">
        <v>29624</v>
      </c>
    </row>
    <row r="2516" spans="1:11" x14ac:dyDescent="0.35">
      <c r="A2516" t="s">
        <v>151</v>
      </c>
      <c r="B2516">
        <v>202251</v>
      </c>
      <c r="C2516" t="s">
        <v>304</v>
      </c>
      <c r="D2516">
        <v>4</v>
      </c>
      <c r="E2516">
        <v>3</v>
      </c>
      <c r="F2516">
        <v>3</v>
      </c>
      <c r="G2516">
        <v>0</v>
      </c>
      <c r="H2516">
        <v>230660</v>
      </c>
      <c r="I2516">
        <v>377068</v>
      </c>
      <c r="J2516">
        <v>347440</v>
      </c>
      <c r="K2516">
        <v>29628</v>
      </c>
    </row>
    <row r="2517" spans="1:11" x14ac:dyDescent="0.35">
      <c r="A2517" t="s">
        <v>152</v>
      </c>
      <c r="B2517">
        <v>202252</v>
      </c>
      <c r="C2517" t="s">
        <v>304</v>
      </c>
      <c r="D2517">
        <v>6</v>
      </c>
      <c r="E2517">
        <v>0</v>
      </c>
      <c r="F2517">
        <v>0</v>
      </c>
      <c r="G2517">
        <v>0</v>
      </c>
      <c r="H2517">
        <v>230654</v>
      </c>
      <c r="I2517">
        <v>377114</v>
      </c>
      <c r="J2517">
        <v>347479</v>
      </c>
      <c r="K2517">
        <v>29635</v>
      </c>
    </row>
    <row r="2518" spans="1:11" x14ac:dyDescent="0.35">
      <c r="A2518" t="s">
        <v>243</v>
      </c>
      <c r="B2518">
        <v>202001</v>
      </c>
      <c r="C2518" t="s">
        <v>305</v>
      </c>
      <c r="D2518">
        <v>2</v>
      </c>
      <c r="E2518">
        <v>0</v>
      </c>
      <c r="F2518">
        <v>0</v>
      </c>
      <c r="G2518">
        <v>0</v>
      </c>
      <c r="H2518">
        <v>148895</v>
      </c>
      <c r="I2518">
        <v>0</v>
      </c>
      <c r="J2518">
        <v>0</v>
      </c>
      <c r="K2518">
        <v>0</v>
      </c>
    </row>
    <row r="2519" spans="1:11" x14ac:dyDescent="0.35">
      <c r="A2519" t="s">
        <v>244</v>
      </c>
      <c r="B2519">
        <v>202002</v>
      </c>
      <c r="C2519" t="s">
        <v>305</v>
      </c>
      <c r="D2519">
        <v>2</v>
      </c>
      <c r="E2519">
        <v>0</v>
      </c>
      <c r="F2519">
        <v>0</v>
      </c>
      <c r="G2519">
        <v>0</v>
      </c>
      <c r="H2519">
        <v>148893</v>
      </c>
      <c r="I2519">
        <v>0</v>
      </c>
      <c r="J2519">
        <v>0</v>
      </c>
      <c r="K2519">
        <v>0</v>
      </c>
    </row>
    <row r="2520" spans="1:11" x14ac:dyDescent="0.35">
      <c r="A2520" t="s">
        <v>245</v>
      </c>
      <c r="B2520">
        <v>202003</v>
      </c>
      <c r="C2520" t="s">
        <v>305</v>
      </c>
      <c r="D2520">
        <v>4</v>
      </c>
      <c r="E2520">
        <v>0</v>
      </c>
      <c r="F2520">
        <v>0</v>
      </c>
      <c r="G2520">
        <v>0</v>
      </c>
      <c r="H2520">
        <v>148889</v>
      </c>
      <c r="I2520">
        <v>0</v>
      </c>
      <c r="J2520">
        <v>0</v>
      </c>
      <c r="K2520">
        <v>0</v>
      </c>
    </row>
    <row r="2521" spans="1:11" x14ac:dyDescent="0.35">
      <c r="A2521" t="s">
        <v>246</v>
      </c>
      <c r="B2521">
        <v>202004</v>
      </c>
      <c r="C2521" t="s">
        <v>305</v>
      </c>
      <c r="D2521">
        <v>4</v>
      </c>
      <c r="E2521">
        <v>0</v>
      </c>
      <c r="F2521">
        <v>0</v>
      </c>
      <c r="G2521">
        <v>0</v>
      </c>
      <c r="H2521">
        <v>148885</v>
      </c>
      <c r="I2521">
        <v>0</v>
      </c>
      <c r="J2521">
        <v>0</v>
      </c>
      <c r="K2521">
        <v>0</v>
      </c>
    </row>
    <row r="2522" spans="1:11" x14ac:dyDescent="0.35">
      <c r="A2522" t="s">
        <v>247</v>
      </c>
      <c r="B2522">
        <v>202005</v>
      </c>
      <c r="C2522" t="s">
        <v>305</v>
      </c>
      <c r="D2522">
        <v>3</v>
      </c>
      <c r="E2522">
        <v>0</v>
      </c>
      <c r="F2522">
        <v>0</v>
      </c>
      <c r="G2522">
        <v>0</v>
      </c>
      <c r="H2522">
        <v>148882</v>
      </c>
      <c r="I2522">
        <v>0</v>
      </c>
      <c r="J2522">
        <v>0</v>
      </c>
      <c r="K2522">
        <v>0</v>
      </c>
    </row>
    <row r="2523" spans="1:11" x14ac:dyDescent="0.35">
      <c r="A2523" t="s">
        <v>248</v>
      </c>
      <c r="B2523">
        <v>202006</v>
      </c>
      <c r="C2523" t="s">
        <v>305</v>
      </c>
      <c r="D2523">
        <v>7</v>
      </c>
      <c r="E2523">
        <v>0</v>
      </c>
      <c r="F2523">
        <v>0</v>
      </c>
      <c r="G2523">
        <v>0</v>
      </c>
      <c r="H2523">
        <v>148875</v>
      </c>
      <c r="I2523">
        <v>0</v>
      </c>
      <c r="J2523">
        <v>0</v>
      </c>
      <c r="K2523">
        <v>0</v>
      </c>
    </row>
    <row r="2524" spans="1:11" x14ac:dyDescent="0.35">
      <c r="A2524" t="s">
        <v>249</v>
      </c>
      <c r="B2524">
        <v>202007</v>
      </c>
      <c r="C2524" t="s">
        <v>305</v>
      </c>
      <c r="D2524">
        <v>6</v>
      </c>
      <c r="E2524">
        <v>0</v>
      </c>
      <c r="F2524">
        <v>0</v>
      </c>
      <c r="G2524">
        <v>0</v>
      </c>
      <c r="H2524">
        <v>148869</v>
      </c>
      <c r="I2524">
        <v>0</v>
      </c>
      <c r="J2524">
        <v>0</v>
      </c>
      <c r="K2524">
        <v>0</v>
      </c>
    </row>
    <row r="2525" spans="1:11" x14ac:dyDescent="0.35">
      <c r="A2525" t="s">
        <v>250</v>
      </c>
      <c r="B2525">
        <v>202008</v>
      </c>
      <c r="C2525" t="s">
        <v>305</v>
      </c>
      <c r="D2525">
        <v>1</v>
      </c>
      <c r="E2525">
        <v>0</v>
      </c>
      <c r="F2525">
        <v>0</v>
      </c>
      <c r="G2525">
        <v>0</v>
      </c>
      <c r="H2525">
        <v>148868</v>
      </c>
      <c r="I2525">
        <v>0</v>
      </c>
      <c r="J2525">
        <v>0</v>
      </c>
      <c r="K2525">
        <v>0</v>
      </c>
    </row>
    <row r="2526" spans="1:11" x14ac:dyDescent="0.35">
      <c r="A2526" t="s">
        <v>251</v>
      </c>
      <c r="B2526">
        <v>202009</v>
      </c>
      <c r="C2526" t="s">
        <v>305</v>
      </c>
      <c r="D2526">
        <v>3</v>
      </c>
      <c r="E2526">
        <v>0</v>
      </c>
      <c r="F2526">
        <v>0</v>
      </c>
      <c r="G2526">
        <v>0</v>
      </c>
      <c r="H2526">
        <v>148865</v>
      </c>
      <c r="I2526">
        <v>0</v>
      </c>
      <c r="J2526">
        <v>0</v>
      </c>
      <c r="K2526">
        <v>0</v>
      </c>
    </row>
    <row r="2527" spans="1:11" x14ac:dyDescent="0.35">
      <c r="A2527" t="s">
        <v>252</v>
      </c>
      <c r="B2527">
        <v>202010</v>
      </c>
      <c r="C2527" t="s">
        <v>305</v>
      </c>
      <c r="D2527">
        <v>4</v>
      </c>
      <c r="E2527">
        <v>0</v>
      </c>
      <c r="F2527">
        <v>0</v>
      </c>
      <c r="G2527">
        <v>0</v>
      </c>
      <c r="H2527">
        <v>148861</v>
      </c>
      <c r="I2527">
        <v>0</v>
      </c>
      <c r="J2527">
        <v>0</v>
      </c>
      <c r="K2527">
        <v>0</v>
      </c>
    </row>
    <row r="2528" spans="1:11" x14ac:dyDescent="0.35">
      <c r="A2528" t="s">
        <v>253</v>
      </c>
      <c r="B2528">
        <v>202011</v>
      </c>
      <c r="C2528" t="s">
        <v>305</v>
      </c>
      <c r="D2528">
        <v>4</v>
      </c>
      <c r="E2528">
        <v>0</v>
      </c>
      <c r="F2528">
        <v>0</v>
      </c>
      <c r="G2528">
        <v>0</v>
      </c>
      <c r="H2528">
        <v>148857</v>
      </c>
      <c r="I2528">
        <v>0</v>
      </c>
      <c r="J2528">
        <v>0</v>
      </c>
      <c r="K2528">
        <v>0</v>
      </c>
    </row>
    <row r="2529" spans="1:11" x14ac:dyDescent="0.35">
      <c r="A2529" t="s">
        <v>254</v>
      </c>
      <c r="B2529">
        <v>202012</v>
      </c>
      <c r="C2529" t="s">
        <v>305</v>
      </c>
      <c r="D2529">
        <v>4</v>
      </c>
      <c r="E2529">
        <v>0</v>
      </c>
      <c r="F2529">
        <v>0</v>
      </c>
      <c r="G2529">
        <v>0</v>
      </c>
      <c r="H2529">
        <v>148853</v>
      </c>
      <c r="I2529">
        <v>0</v>
      </c>
      <c r="J2529">
        <v>0</v>
      </c>
      <c r="K2529">
        <v>0</v>
      </c>
    </row>
    <row r="2530" spans="1:11" x14ac:dyDescent="0.35">
      <c r="A2530" t="s">
        <v>255</v>
      </c>
      <c r="B2530">
        <v>202013</v>
      </c>
      <c r="C2530" t="s">
        <v>305</v>
      </c>
      <c r="D2530">
        <v>5</v>
      </c>
      <c r="E2530">
        <v>0</v>
      </c>
      <c r="F2530">
        <v>0</v>
      </c>
      <c r="G2530">
        <v>0</v>
      </c>
      <c r="H2530">
        <v>148848</v>
      </c>
      <c r="I2530">
        <v>0</v>
      </c>
      <c r="J2530">
        <v>0</v>
      </c>
      <c r="K2530">
        <v>0</v>
      </c>
    </row>
    <row r="2531" spans="1:11" x14ac:dyDescent="0.35">
      <c r="A2531" t="s">
        <v>256</v>
      </c>
      <c r="B2531">
        <v>202014</v>
      </c>
      <c r="C2531" t="s">
        <v>305</v>
      </c>
      <c r="D2531">
        <v>2</v>
      </c>
      <c r="E2531">
        <v>0</v>
      </c>
      <c r="F2531">
        <v>0</v>
      </c>
      <c r="G2531">
        <v>0</v>
      </c>
      <c r="H2531">
        <v>148846</v>
      </c>
      <c r="I2531">
        <v>0</v>
      </c>
      <c r="J2531">
        <v>0</v>
      </c>
      <c r="K2531">
        <v>0</v>
      </c>
    </row>
    <row r="2532" spans="1:11" x14ac:dyDescent="0.35">
      <c r="A2532" t="s">
        <v>257</v>
      </c>
      <c r="B2532">
        <v>202015</v>
      </c>
      <c r="C2532" t="s">
        <v>305</v>
      </c>
      <c r="D2532">
        <v>3</v>
      </c>
      <c r="E2532">
        <v>0</v>
      </c>
      <c r="F2532">
        <v>0</v>
      </c>
      <c r="G2532">
        <v>0</v>
      </c>
      <c r="H2532">
        <v>148843</v>
      </c>
      <c r="I2532">
        <v>0</v>
      </c>
      <c r="J2532">
        <v>0</v>
      </c>
      <c r="K2532">
        <v>0</v>
      </c>
    </row>
    <row r="2533" spans="1:11" x14ac:dyDescent="0.35">
      <c r="A2533" t="s">
        <v>286</v>
      </c>
      <c r="B2533">
        <v>202016</v>
      </c>
      <c r="C2533" t="s">
        <v>305</v>
      </c>
      <c r="D2533">
        <v>6</v>
      </c>
      <c r="E2533">
        <v>0</v>
      </c>
      <c r="F2533">
        <v>0</v>
      </c>
      <c r="G2533">
        <v>0</v>
      </c>
      <c r="H2533">
        <v>148837</v>
      </c>
      <c r="I2533">
        <v>0</v>
      </c>
      <c r="J2533">
        <v>0</v>
      </c>
      <c r="K2533">
        <v>0</v>
      </c>
    </row>
    <row r="2534" spans="1:11" x14ac:dyDescent="0.35">
      <c r="A2534" t="s">
        <v>258</v>
      </c>
      <c r="B2534">
        <v>202017</v>
      </c>
      <c r="C2534" t="s">
        <v>305</v>
      </c>
      <c r="D2534">
        <v>1</v>
      </c>
      <c r="E2534">
        <v>0</v>
      </c>
      <c r="F2534">
        <v>0</v>
      </c>
      <c r="G2534">
        <v>0</v>
      </c>
      <c r="H2534">
        <v>148836</v>
      </c>
      <c r="I2534">
        <v>0</v>
      </c>
      <c r="J2534">
        <v>0</v>
      </c>
      <c r="K2534">
        <v>0</v>
      </c>
    </row>
    <row r="2535" spans="1:11" x14ac:dyDescent="0.35">
      <c r="A2535" t="s">
        <v>259</v>
      </c>
      <c r="B2535">
        <v>202018</v>
      </c>
      <c r="C2535" t="s">
        <v>305</v>
      </c>
      <c r="D2535">
        <v>4</v>
      </c>
      <c r="E2535">
        <v>0</v>
      </c>
      <c r="F2535">
        <v>0</v>
      </c>
      <c r="G2535">
        <v>0</v>
      </c>
      <c r="H2535">
        <v>148832</v>
      </c>
      <c r="I2535">
        <v>0</v>
      </c>
      <c r="J2535">
        <v>0</v>
      </c>
      <c r="K2535">
        <v>0</v>
      </c>
    </row>
    <row r="2536" spans="1:11" x14ac:dyDescent="0.35">
      <c r="A2536" t="s">
        <v>260</v>
      </c>
      <c r="B2536">
        <v>202019</v>
      </c>
      <c r="C2536" t="s">
        <v>305</v>
      </c>
      <c r="D2536">
        <v>2</v>
      </c>
      <c r="E2536">
        <v>0</v>
      </c>
      <c r="F2536">
        <v>0</v>
      </c>
      <c r="G2536">
        <v>0</v>
      </c>
      <c r="H2536">
        <v>148830</v>
      </c>
      <c r="I2536">
        <v>0</v>
      </c>
      <c r="J2536">
        <v>0</v>
      </c>
      <c r="K2536">
        <v>0</v>
      </c>
    </row>
    <row r="2537" spans="1:11" x14ac:dyDescent="0.35">
      <c r="A2537" t="s">
        <v>236</v>
      </c>
      <c r="B2537">
        <v>202020</v>
      </c>
      <c r="C2537" t="s">
        <v>305</v>
      </c>
      <c r="D2537">
        <v>2</v>
      </c>
      <c r="E2537">
        <v>0</v>
      </c>
      <c r="F2537">
        <v>0</v>
      </c>
      <c r="G2537">
        <v>0</v>
      </c>
      <c r="H2537">
        <v>148828</v>
      </c>
      <c r="I2537">
        <v>0</v>
      </c>
      <c r="J2537">
        <v>0</v>
      </c>
      <c r="K2537">
        <v>0</v>
      </c>
    </row>
    <row r="2538" spans="1:11" x14ac:dyDescent="0.35">
      <c r="A2538" t="s">
        <v>261</v>
      </c>
      <c r="B2538">
        <v>202021</v>
      </c>
      <c r="C2538" t="s">
        <v>305</v>
      </c>
      <c r="D2538">
        <v>6</v>
      </c>
      <c r="E2538">
        <v>0</v>
      </c>
      <c r="F2538">
        <v>0</v>
      </c>
      <c r="G2538">
        <v>0</v>
      </c>
      <c r="H2538">
        <v>148822</v>
      </c>
      <c r="I2538">
        <v>0</v>
      </c>
      <c r="J2538">
        <v>0</v>
      </c>
      <c r="K2538">
        <v>0</v>
      </c>
    </row>
    <row r="2539" spans="1:11" x14ac:dyDescent="0.35">
      <c r="A2539" t="s">
        <v>262</v>
      </c>
      <c r="B2539">
        <v>202022</v>
      </c>
      <c r="C2539" t="s">
        <v>305</v>
      </c>
      <c r="D2539">
        <v>2</v>
      </c>
      <c r="E2539">
        <v>0</v>
      </c>
      <c r="F2539">
        <v>0</v>
      </c>
      <c r="G2539">
        <v>0</v>
      </c>
      <c r="H2539">
        <v>148820</v>
      </c>
      <c r="I2539">
        <v>0</v>
      </c>
      <c r="J2539">
        <v>0</v>
      </c>
      <c r="K2539">
        <v>0</v>
      </c>
    </row>
    <row r="2540" spans="1:11" x14ac:dyDescent="0.35">
      <c r="A2540" t="s">
        <v>263</v>
      </c>
      <c r="B2540">
        <v>202023</v>
      </c>
      <c r="C2540" t="s">
        <v>305</v>
      </c>
      <c r="D2540">
        <v>3</v>
      </c>
      <c r="E2540">
        <v>0</v>
      </c>
      <c r="F2540">
        <v>0</v>
      </c>
      <c r="G2540">
        <v>0</v>
      </c>
      <c r="H2540">
        <v>148817</v>
      </c>
      <c r="I2540">
        <v>0</v>
      </c>
      <c r="J2540">
        <v>0</v>
      </c>
      <c r="K2540">
        <v>0</v>
      </c>
    </row>
    <row r="2541" spans="1:11" x14ac:dyDescent="0.35">
      <c r="A2541" t="s">
        <v>264</v>
      </c>
      <c r="B2541">
        <v>202024</v>
      </c>
      <c r="C2541" t="s">
        <v>305</v>
      </c>
      <c r="D2541">
        <v>4</v>
      </c>
      <c r="E2541">
        <v>0</v>
      </c>
      <c r="F2541">
        <v>0</v>
      </c>
      <c r="G2541">
        <v>0</v>
      </c>
      <c r="H2541">
        <v>148813</v>
      </c>
      <c r="I2541">
        <v>0</v>
      </c>
      <c r="J2541">
        <v>0</v>
      </c>
      <c r="K2541">
        <v>0</v>
      </c>
    </row>
    <row r="2542" spans="1:11" x14ac:dyDescent="0.35">
      <c r="A2542" t="s">
        <v>287</v>
      </c>
      <c r="B2542">
        <v>202025</v>
      </c>
      <c r="C2542" t="s">
        <v>305</v>
      </c>
      <c r="D2542">
        <v>4</v>
      </c>
      <c r="E2542">
        <v>0</v>
      </c>
      <c r="F2542">
        <v>0</v>
      </c>
      <c r="G2542">
        <v>0</v>
      </c>
      <c r="H2542">
        <v>148809</v>
      </c>
      <c r="I2542">
        <v>0</v>
      </c>
      <c r="J2542">
        <v>0</v>
      </c>
      <c r="K2542">
        <v>0</v>
      </c>
    </row>
    <row r="2543" spans="1:11" x14ac:dyDescent="0.35">
      <c r="A2543" t="s">
        <v>265</v>
      </c>
      <c r="B2543">
        <v>202026</v>
      </c>
      <c r="C2543" t="s">
        <v>305</v>
      </c>
      <c r="D2543">
        <v>6</v>
      </c>
      <c r="E2543">
        <v>0</v>
      </c>
      <c r="F2543">
        <v>0</v>
      </c>
      <c r="G2543">
        <v>0</v>
      </c>
      <c r="H2543">
        <v>148803</v>
      </c>
      <c r="I2543">
        <v>0</v>
      </c>
      <c r="J2543">
        <v>0</v>
      </c>
      <c r="K2543">
        <v>0</v>
      </c>
    </row>
    <row r="2544" spans="1:11" x14ac:dyDescent="0.35">
      <c r="A2544" t="s">
        <v>266</v>
      </c>
      <c r="B2544">
        <v>202027</v>
      </c>
      <c r="C2544" t="s">
        <v>305</v>
      </c>
      <c r="D2544">
        <v>7</v>
      </c>
      <c r="E2544">
        <v>0</v>
      </c>
      <c r="F2544">
        <v>0</v>
      </c>
      <c r="G2544">
        <v>0</v>
      </c>
      <c r="H2544">
        <v>148796</v>
      </c>
      <c r="I2544">
        <v>0</v>
      </c>
      <c r="J2544">
        <v>0</v>
      </c>
      <c r="K2544">
        <v>0</v>
      </c>
    </row>
    <row r="2545" spans="1:11" x14ac:dyDescent="0.35">
      <c r="A2545" t="s">
        <v>267</v>
      </c>
      <c r="B2545">
        <v>202028</v>
      </c>
      <c r="C2545" t="s">
        <v>305</v>
      </c>
      <c r="D2545">
        <v>3</v>
      </c>
      <c r="E2545">
        <v>0</v>
      </c>
      <c r="F2545">
        <v>0</v>
      </c>
      <c r="G2545">
        <v>0</v>
      </c>
      <c r="H2545">
        <v>148793</v>
      </c>
      <c r="I2545">
        <v>0</v>
      </c>
      <c r="J2545">
        <v>0</v>
      </c>
      <c r="K2545">
        <v>0</v>
      </c>
    </row>
    <row r="2546" spans="1:11" x14ac:dyDescent="0.35">
      <c r="A2546" t="s">
        <v>268</v>
      </c>
      <c r="B2546">
        <v>202029</v>
      </c>
      <c r="C2546" t="s">
        <v>305</v>
      </c>
      <c r="D2546">
        <v>3</v>
      </c>
      <c r="E2546">
        <v>0</v>
      </c>
      <c r="F2546">
        <v>0</v>
      </c>
      <c r="G2546">
        <v>0</v>
      </c>
      <c r="H2546">
        <v>148790</v>
      </c>
      <c r="I2546">
        <v>0</v>
      </c>
      <c r="J2546">
        <v>0</v>
      </c>
      <c r="K2546">
        <v>0</v>
      </c>
    </row>
    <row r="2547" spans="1:11" x14ac:dyDescent="0.35">
      <c r="A2547" t="s">
        <v>237</v>
      </c>
      <c r="B2547">
        <v>202030</v>
      </c>
      <c r="C2547" t="s">
        <v>305</v>
      </c>
      <c r="D2547">
        <v>8</v>
      </c>
      <c r="E2547">
        <v>0</v>
      </c>
      <c r="F2547">
        <v>0</v>
      </c>
      <c r="G2547">
        <v>0</v>
      </c>
      <c r="H2547">
        <v>148782</v>
      </c>
      <c r="I2547">
        <v>0</v>
      </c>
      <c r="J2547">
        <v>0</v>
      </c>
      <c r="K2547">
        <v>0</v>
      </c>
    </row>
    <row r="2548" spans="1:11" x14ac:dyDescent="0.35">
      <c r="A2548" t="s">
        <v>269</v>
      </c>
      <c r="B2548">
        <v>202031</v>
      </c>
      <c r="C2548" t="s">
        <v>305</v>
      </c>
      <c r="D2548">
        <v>7</v>
      </c>
      <c r="E2548">
        <v>0</v>
      </c>
      <c r="F2548">
        <v>0</v>
      </c>
      <c r="G2548">
        <v>0</v>
      </c>
      <c r="H2548">
        <v>148775</v>
      </c>
      <c r="I2548">
        <v>0</v>
      </c>
      <c r="J2548">
        <v>0</v>
      </c>
      <c r="K2548">
        <v>0</v>
      </c>
    </row>
    <row r="2549" spans="1:11" x14ac:dyDescent="0.35">
      <c r="A2549" t="s">
        <v>238</v>
      </c>
      <c r="B2549">
        <v>202032</v>
      </c>
      <c r="C2549" t="s">
        <v>305</v>
      </c>
      <c r="D2549">
        <v>3</v>
      </c>
      <c r="E2549">
        <v>0</v>
      </c>
      <c r="F2549">
        <v>0</v>
      </c>
      <c r="G2549">
        <v>0</v>
      </c>
      <c r="H2549">
        <v>148772</v>
      </c>
      <c r="I2549">
        <v>0</v>
      </c>
      <c r="J2549">
        <v>0</v>
      </c>
      <c r="K2549">
        <v>0</v>
      </c>
    </row>
    <row r="2550" spans="1:11" x14ac:dyDescent="0.35">
      <c r="A2550" t="s">
        <v>270</v>
      </c>
      <c r="B2550">
        <v>202033</v>
      </c>
      <c r="C2550" t="s">
        <v>305</v>
      </c>
      <c r="D2550">
        <v>6</v>
      </c>
      <c r="E2550">
        <v>0</v>
      </c>
      <c r="F2550">
        <v>0</v>
      </c>
      <c r="G2550">
        <v>0</v>
      </c>
      <c r="H2550">
        <v>148766</v>
      </c>
      <c r="I2550">
        <v>0</v>
      </c>
      <c r="J2550">
        <v>0</v>
      </c>
      <c r="K2550">
        <v>0</v>
      </c>
    </row>
    <row r="2551" spans="1:11" x14ac:dyDescent="0.35">
      <c r="A2551" t="s">
        <v>271</v>
      </c>
      <c r="B2551">
        <v>202034</v>
      </c>
      <c r="C2551" t="s">
        <v>305</v>
      </c>
      <c r="D2551">
        <v>2</v>
      </c>
      <c r="E2551">
        <v>0</v>
      </c>
      <c r="F2551">
        <v>0</v>
      </c>
      <c r="G2551">
        <v>0</v>
      </c>
      <c r="H2551">
        <v>148764</v>
      </c>
      <c r="I2551">
        <v>0</v>
      </c>
      <c r="J2551">
        <v>0</v>
      </c>
      <c r="K2551">
        <v>0</v>
      </c>
    </row>
    <row r="2552" spans="1:11" x14ac:dyDescent="0.35">
      <c r="A2552" t="s">
        <v>272</v>
      </c>
      <c r="B2552">
        <v>202035</v>
      </c>
      <c r="C2552" t="s">
        <v>305</v>
      </c>
      <c r="D2552">
        <v>3</v>
      </c>
      <c r="E2552">
        <v>0</v>
      </c>
      <c r="F2552">
        <v>0</v>
      </c>
      <c r="G2552">
        <v>0</v>
      </c>
      <c r="H2552">
        <v>148761</v>
      </c>
      <c r="I2552">
        <v>0</v>
      </c>
      <c r="J2552">
        <v>0</v>
      </c>
      <c r="K2552">
        <v>0</v>
      </c>
    </row>
    <row r="2553" spans="1:11" x14ac:dyDescent="0.35">
      <c r="A2553" t="s">
        <v>273</v>
      </c>
      <c r="B2553">
        <v>202036</v>
      </c>
      <c r="C2553" t="s">
        <v>305</v>
      </c>
      <c r="D2553">
        <v>1</v>
      </c>
      <c r="E2553">
        <v>0</v>
      </c>
      <c r="F2553">
        <v>0</v>
      </c>
      <c r="G2553">
        <v>0</v>
      </c>
      <c r="H2553">
        <v>148760</v>
      </c>
      <c r="I2553">
        <v>0</v>
      </c>
      <c r="J2553">
        <v>0</v>
      </c>
      <c r="K2553">
        <v>0</v>
      </c>
    </row>
    <row r="2554" spans="1:11" x14ac:dyDescent="0.35">
      <c r="A2554" t="s">
        <v>274</v>
      </c>
      <c r="B2554">
        <v>202037</v>
      </c>
      <c r="C2554" t="s">
        <v>305</v>
      </c>
      <c r="D2554">
        <v>5</v>
      </c>
      <c r="E2554">
        <v>0</v>
      </c>
      <c r="F2554">
        <v>0</v>
      </c>
      <c r="G2554">
        <v>0</v>
      </c>
      <c r="H2554">
        <v>148755</v>
      </c>
      <c r="I2554">
        <v>0</v>
      </c>
      <c r="J2554">
        <v>0</v>
      </c>
      <c r="K2554">
        <v>0</v>
      </c>
    </row>
    <row r="2555" spans="1:11" x14ac:dyDescent="0.35">
      <c r="A2555" t="s">
        <v>275</v>
      </c>
      <c r="B2555">
        <v>202038</v>
      </c>
      <c r="C2555" t="s">
        <v>305</v>
      </c>
      <c r="D2555">
        <v>6</v>
      </c>
      <c r="E2555">
        <v>0</v>
      </c>
      <c r="F2555">
        <v>0</v>
      </c>
      <c r="G2555">
        <v>0</v>
      </c>
      <c r="H2555">
        <v>148749</v>
      </c>
      <c r="I2555">
        <v>0</v>
      </c>
      <c r="J2555">
        <v>0</v>
      </c>
      <c r="K2555">
        <v>0</v>
      </c>
    </row>
    <row r="2556" spans="1:11" x14ac:dyDescent="0.35">
      <c r="A2556" t="s">
        <v>276</v>
      </c>
      <c r="B2556">
        <v>202039</v>
      </c>
      <c r="C2556" t="s">
        <v>305</v>
      </c>
      <c r="D2556">
        <v>7</v>
      </c>
      <c r="E2556">
        <v>0</v>
      </c>
      <c r="F2556">
        <v>0</v>
      </c>
      <c r="G2556">
        <v>0</v>
      </c>
      <c r="H2556">
        <v>148742</v>
      </c>
      <c r="I2556">
        <v>0</v>
      </c>
      <c r="J2556">
        <v>0</v>
      </c>
      <c r="K2556">
        <v>0</v>
      </c>
    </row>
    <row r="2557" spans="1:11" x14ac:dyDescent="0.35">
      <c r="A2557" t="s">
        <v>277</v>
      </c>
      <c r="B2557">
        <v>202040</v>
      </c>
      <c r="C2557" t="s">
        <v>305</v>
      </c>
      <c r="D2557">
        <v>8</v>
      </c>
      <c r="E2557">
        <v>0</v>
      </c>
      <c r="F2557">
        <v>0</v>
      </c>
      <c r="G2557">
        <v>0</v>
      </c>
      <c r="H2557">
        <v>148734</v>
      </c>
      <c r="I2557">
        <v>0</v>
      </c>
      <c r="J2557">
        <v>0</v>
      </c>
      <c r="K2557">
        <v>0</v>
      </c>
    </row>
    <row r="2558" spans="1:11" x14ac:dyDescent="0.35">
      <c r="A2558" t="s">
        <v>278</v>
      </c>
      <c r="B2558">
        <v>202041</v>
      </c>
      <c r="C2558" t="s">
        <v>305</v>
      </c>
      <c r="D2558">
        <v>1</v>
      </c>
      <c r="E2558">
        <v>0</v>
      </c>
      <c r="F2558">
        <v>0</v>
      </c>
      <c r="G2558">
        <v>0</v>
      </c>
      <c r="H2558">
        <v>148733</v>
      </c>
      <c r="I2558">
        <v>0</v>
      </c>
      <c r="J2558">
        <v>0</v>
      </c>
      <c r="K2558">
        <v>0</v>
      </c>
    </row>
    <row r="2559" spans="1:11" x14ac:dyDescent="0.35">
      <c r="A2559" t="s">
        <v>279</v>
      </c>
      <c r="B2559">
        <v>202042</v>
      </c>
      <c r="C2559" t="s">
        <v>305</v>
      </c>
      <c r="D2559">
        <v>5</v>
      </c>
      <c r="E2559">
        <v>0</v>
      </c>
      <c r="F2559">
        <v>0</v>
      </c>
      <c r="G2559">
        <v>0</v>
      </c>
      <c r="H2559">
        <v>148728</v>
      </c>
      <c r="I2559">
        <v>0</v>
      </c>
      <c r="J2559">
        <v>0</v>
      </c>
      <c r="K2559">
        <v>0</v>
      </c>
    </row>
    <row r="2560" spans="1:11" x14ac:dyDescent="0.35">
      <c r="A2560" t="s">
        <v>280</v>
      </c>
      <c r="B2560">
        <v>202043</v>
      </c>
      <c r="C2560" t="s">
        <v>305</v>
      </c>
      <c r="D2560">
        <v>2</v>
      </c>
      <c r="E2560">
        <v>0</v>
      </c>
      <c r="F2560">
        <v>0</v>
      </c>
      <c r="G2560">
        <v>0</v>
      </c>
      <c r="H2560">
        <v>148726</v>
      </c>
      <c r="I2560">
        <v>0</v>
      </c>
      <c r="J2560">
        <v>0</v>
      </c>
      <c r="K2560">
        <v>0</v>
      </c>
    </row>
    <row r="2561" spans="1:11" x14ac:dyDescent="0.35">
      <c r="A2561" t="s">
        <v>239</v>
      </c>
      <c r="B2561">
        <v>202044</v>
      </c>
      <c r="C2561" t="s">
        <v>305</v>
      </c>
      <c r="D2561">
        <v>4</v>
      </c>
      <c r="E2561">
        <v>0</v>
      </c>
      <c r="F2561">
        <v>0</v>
      </c>
      <c r="G2561">
        <v>0</v>
      </c>
      <c r="H2561">
        <v>148722</v>
      </c>
      <c r="I2561">
        <v>0</v>
      </c>
      <c r="J2561">
        <v>0</v>
      </c>
      <c r="K2561">
        <v>0</v>
      </c>
    </row>
    <row r="2562" spans="1:11" x14ac:dyDescent="0.35">
      <c r="A2562" t="s">
        <v>240</v>
      </c>
      <c r="B2562">
        <v>202045</v>
      </c>
      <c r="C2562" t="s">
        <v>305</v>
      </c>
      <c r="D2562">
        <v>6</v>
      </c>
      <c r="E2562">
        <v>0</v>
      </c>
      <c r="F2562">
        <v>0</v>
      </c>
      <c r="G2562">
        <v>0</v>
      </c>
      <c r="H2562">
        <v>148716</v>
      </c>
      <c r="I2562">
        <v>0</v>
      </c>
      <c r="J2562">
        <v>0</v>
      </c>
      <c r="K2562">
        <v>0</v>
      </c>
    </row>
    <row r="2563" spans="1:11" x14ac:dyDescent="0.35">
      <c r="A2563" t="s">
        <v>281</v>
      </c>
      <c r="B2563">
        <v>202046</v>
      </c>
      <c r="C2563" t="s">
        <v>305</v>
      </c>
      <c r="D2563">
        <v>3</v>
      </c>
      <c r="E2563">
        <v>0</v>
      </c>
      <c r="F2563">
        <v>0</v>
      </c>
      <c r="G2563">
        <v>0</v>
      </c>
      <c r="H2563">
        <v>148713</v>
      </c>
      <c r="I2563">
        <v>0</v>
      </c>
      <c r="J2563">
        <v>0</v>
      </c>
      <c r="K2563">
        <v>0</v>
      </c>
    </row>
    <row r="2564" spans="1:11" x14ac:dyDescent="0.35">
      <c r="A2564" t="s">
        <v>282</v>
      </c>
      <c r="B2564">
        <v>202047</v>
      </c>
      <c r="C2564" t="s">
        <v>305</v>
      </c>
      <c r="D2564">
        <v>3</v>
      </c>
      <c r="E2564">
        <v>0</v>
      </c>
      <c r="F2564">
        <v>0</v>
      </c>
      <c r="G2564">
        <v>0</v>
      </c>
      <c r="H2564">
        <v>148710</v>
      </c>
      <c r="I2564">
        <v>0</v>
      </c>
      <c r="J2564">
        <v>0</v>
      </c>
      <c r="K2564">
        <v>0</v>
      </c>
    </row>
    <row r="2565" spans="1:11" x14ac:dyDescent="0.35">
      <c r="A2565" t="s">
        <v>283</v>
      </c>
      <c r="B2565">
        <v>202048</v>
      </c>
      <c r="C2565" t="s">
        <v>305</v>
      </c>
      <c r="D2565">
        <v>5</v>
      </c>
      <c r="E2565">
        <v>0</v>
      </c>
      <c r="F2565">
        <v>0</v>
      </c>
      <c r="G2565">
        <v>0</v>
      </c>
      <c r="H2565">
        <v>148705</v>
      </c>
      <c r="I2565">
        <v>0</v>
      </c>
      <c r="J2565">
        <v>0</v>
      </c>
      <c r="K2565">
        <v>0</v>
      </c>
    </row>
    <row r="2566" spans="1:11" x14ac:dyDescent="0.35">
      <c r="A2566" t="s">
        <v>241</v>
      </c>
      <c r="B2566">
        <v>202049</v>
      </c>
      <c r="C2566" t="s">
        <v>305</v>
      </c>
      <c r="D2566">
        <v>1</v>
      </c>
      <c r="E2566">
        <v>0</v>
      </c>
      <c r="F2566">
        <v>0</v>
      </c>
      <c r="G2566">
        <v>0</v>
      </c>
      <c r="H2566">
        <v>148704</v>
      </c>
      <c r="I2566">
        <v>0</v>
      </c>
      <c r="J2566">
        <v>0</v>
      </c>
      <c r="K2566">
        <v>0</v>
      </c>
    </row>
    <row r="2567" spans="1:11" x14ac:dyDescent="0.35">
      <c r="A2567" t="s">
        <v>284</v>
      </c>
      <c r="B2567">
        <v>202050</v>
      </c>
      <c r="C2567" t="s">
        <v>305</v>
      </c>
      <c r="D2567">
        <v>5</v>
      </c>
      <c r="E2567">
        <v>0</v>
      </c>
      <c r="F2567">
        <v>0</v>
      </c>
      <c r="G2567">
        <v>0</v>
      </c>
      <c r="H2567">
        <v>148699</v>
      </c>
      <c r="I2567">
        <v>0</v>
      </c>
      <c r="J2567">
        <v>0</v>
      </c>
      <c r="K2567">
        <v>0</v>
      </c>
    </row>
    <row r="2568" spans="1:11" x14ac:dyDescent="0.35">
      <c r="A2568" t="s">
        <v>242</v>
      </c>
      <c r="B2568">
        <v>202051</v>
      </c>
      <c r="C2568" t="s">
        <v>305</v>
      </c>
      <c r="D2568">
        <v>7</v>
      </c>
      <c r="E2568">
        <v>0</v>
      </c>
      <c r="F2568">
        <v>0</v>
      </c>
      <c r="G2568">
        <v>0</v>
      </c>
      <c r="H2568">
        <v>148692</v>
      </c>
      <c r="I2568">
        <v>0</v>
      </c>
      <c r="J2568">
        <v>0</v>
      </c>
      <c r="K2568">
        <v>0</v>
      </c>
    </row>
    <row r="2569" spans="1:11" x14ac:dyDescent="0.35">
      <c r="A2569" t="s">
        <v>10</v>
      </c>
      <c r="B2569">
        <v>202052</v>
      </c>
      <c r="C2569" t="s">
        <v>305</v>
      </c>
      <c r="D2569">
        <v>7</v>
      </c>
      <c r="E2569">
        <v>0</v>
      </c>
      <c r="F2569">
        <v>0</v>
      </c>
      <c r="G2569">
        <v>0</v>
      </c>
      <c r="H2569">
        <v>148685</v>
      </c>
      <c r="I2569">
        <v>63</v>
      </c>
      <c r="J2569">
        <v>63</v>
      </c>
      <c r="K2569">
        <v>0</v>
      </c>
    </row>
    <row r="2570" spans="1:11" x14ac:dyDescent="0.35">
      <c r="A2570" t="s">
        <v>32</v>
      </c>
      <c r="B2570">
        <v>202053</v>
      </c>
      <c r="C2570" t="s">
        <v>305</v>
      </c>
      <c r="D2570">
        <v>3</v>
      </c>
      <c r="E2570">
        <v>0</v>
      </c>
      <c r="F2570">
        <v>0</v>
      </c>
      <c r="G2570">
        <v>0</v>
      </c>
      <c r="H2570">
        <v>148682</v>
      </c>
      <c r="I2570">
        <v>505</v>
      </c>
      <c r="J2570">
        <v>505</v>
      </c>
      <c r="K2570">
        <v>0</v>
      </c>
    </row>
    <row r="2571" spans="1:11" x14ac:dyDescent="0.35">
      <c r="A2571" t="s">
        <v>33</v>
      </c>
      <c r="B2571">
        <v>202101</v>
      </c>
      <c r="C2571" t="s">
        <v>305</v>
      </c>
      <c r="D2571">
        <v>3</v>
      </c>
      <c r="E2571">
        <v>0</v>
      </c>
      <c r="F2571">
        <v>0</v>
      </c>
      <c r="G2571">
        <v>0</v>
      </c>
      <c r="H2571">
        <v>148679</v>
      </c>
      <c r="I2571">
        <v>1917</v>
      </c>
      <c r="J2571">
        <v>1912</v>
      </c>
      <c r="K2571">
        <v>5</v>
      </c>
    </row>
    <row r="2572" spans="1:11" x14ac:dyDescent="0.35">
      <c r="A2572" t="s">
        <v>34</v>
      </c>
      <c r="B2572">
        <v>202102</v>
      </c>
      <c r="C2572" t="s">
        <v>305</v>
      </c>
      <c r="D2572">
        <v>6</v>
      </c>
      <c r="E2572">
        <v>0</v>
      </c>
      <c r="F2572">
        <v>0</v>
      </c>
      <c r="G2572">
        <v>0</v>
      </c>
      <c r="H2572">
        <v>148673</v>
      </c>
      <c r="I2572">
        <v>4255</v>
      </c>
      <c r="J2572">
        <v>4213</v>
      </c>
      <c r="K2572">
        <v>42</v>
      </c>
    </row>
    <row r="2573" spans="1:11" x14ac:dyDescent="0.35">
      <c r="A2573" t="s">
        <v>35</v>
      </c>
      <c r="B2573">
        <v>202103</v>
      </c>
      <c r="C2573" t="s">
        <v>305</v>
      </c>
      <c r="D2573">
        <v>7</v>
      </c>
      <c r="E2573">
        <v>0</v>
      </c>
      <c r="F2573">
        <v>0</v>
      </c>
      <c r="G2573">
        <v>0</v>
      </c>
      <c r="H2573">
        <v>148666</v>
      </c>
      <c r="I2573">
        <v>5383</v>
      </c>
      <c r="J2573">
        <v>5291</v>
      </c>
      <c r="K2573">
        <v>92</v>
      </c>
    </row>
    <row r="2574" spans="1:11" x14ac:dyDescent="0.35">
      <c r="A2574" t="s">
        <v>36</v>
      </c>
      <c r="B2574">
        <v>202104</v>
      </c>
      <c r="C2574" t="s">
        <v>305</v>
      </c>
      <c r="D2574">
        <v>3</v>
      </c>
      <c r="E2574">
        <v>1</v>
      </c>
      <c r="F2574">
        <v>1</v>
      </c>
      <c r="G2574">
        <v>0</v>
      </c>
      <c r="H2574">
        <v>148663</v>
      </c>
      <c r="I2574">
        <v>6069</v>
      </c>
      <c r="J2574">
        <v>5940</v>
      </c>
      <c r="K2574">
        <v>129</v>
      </c>
    </row>
    <row r="2575" spans="1:11" x14ac:dyDescent="0.35">
      <c r="A2575" t="s">
        <v>37</v>
      </c>
      <c r="B2575">
        <v>202105</v>
      </c>
      <c r="C2575" t="s">
        <v>305</v>
      </c>
      <c r="D2575">
        <v>3</v>
      </c>
      <c r="E2575">
        <v>0</v>
      </c>
      <c r="F2575">
        <v>0</v>
      </c>
      <c r="G2575">
        <v>0</v>
      </c>
      <c r="H2575">
        <v>148660</v>
      </c>
      <c r="I2575">
        <v>6406</v>
      </c>
      <c r="J2575">
        <v>6238</v>
      </c>
      <c r="K2575">
        <v>168</v>
      </c>
    </row>
    <row r="2576" spans="1:11" x14ac:dyDescent="0.35">
      <c r="A2576" t="s">
        <v>38</v>
      </c>
      <c r="B2576">
        <v>202106</v>
      </c>
      <c r="C2576" t="s">
        <v>305</v>
      </c>
      <c r="D2576">
        <v>4</v>
      </c>
      <c r="E2576">
        <v>0</v>
      </c>
      <c r="F2576">
        <v>0</v>
      </c>
      <c r="G2576">
        <v>0</v>
      </c>
      <c r="H2576">
        <v>148656</v>
      </c>
      <c r="I2576">
        <v>6837</v>
      </c>
      <c r="J2576">
        <v>6570</v>
      </c>
      <c r="K2576">
        <v>267</v>
      </c>
    </row>
    <row r="2577" spans="1:11" x14ac:dyDescent="0.35">
      <c r="A2577" t="s">
        <v>39</v>
      </c>
      <c r="B2577">
        <v>202107</v>
      </c>
      <c r="C2577" t="s">
        <v>305</v>
      </c>
      <c r="D2577">
        <v>2</v>
      </c>
      <c r="E2577">
        <v>0</v>
      </c>
      <c r="F2577">
        <v>0</v>
      </c>
      <c r="G2577">
        <v>0</v>
      </c>
      <c r="H2577">
        <v>148654</v>
      </c>
      <c r="I2577">
        <v>7538</v>
      </c>
      <c r="J2577">
        <v>7164</v>
      </c>
      <c r="K2577">
        <v>374</v>
      </c>
    </row>
    <row r="2578" spans="1:11" x14ac:dyDescent="0.35">
      <c r="A2578" t="s">
        <v>40</v>
      </c>
      <c r="B2578">
        <v>202108</v>
      </c>
      <c r="C2578" t="s">
        <v>305</v>
      </c>
      <c r="D2578">
        <v>3</v>
      </c>
      <c r="E2578">
        <v>0</v>
      </c>
      <c r="F2578">
        <v>0</v>
      </c>
      <c r="G2578">
        <v>0</v>
      </c>
      <c r="H2578">
        <v>148651</v>
      </c>
      <c r="I2578">
        <v>8586</v>
      </c>
      <c r="J2578">
        <v>8157</v>
      </c>
      <c r="K2578">
        <v>429</v>
      </c>
    </row>
    <row r="2579" spans="1:11" x14ac:dyDescent="0.35">
      <c r="A2579" t="s">
        <v>41</v>
      </c>
      <c r="B2579">
        <v>202109</v>
      </c>
      <c r="C2579" t="s">
        <v>305</v>
      </c>
      <c r="D2579">
        <v>5</v>
      </c>
      <c r="E2579">
        <v>0</v>
      </c>
      <c r="F2579">
        <v>0</v>
      </c>
      <c r="G2579">
        <v>0</v>
      </c>
      <c r="H2579">
        <v>148646</v>
      </c>
      <c r="I2579">
        <v>10081</v>
      </c>
      <c r="J2579">
        <v>9472</v>
      </c>
      <c r="K2579">
        <v>609</v>
      </c>
    </row>
    <row r="2580" spans="1:11" x14ac:dyDescent="0.35">
      <c r="A2580" t="s">
        <v>42</v>
      </c>
      <c r="B2580">
        <v>202110</v>
      </c>
      <c r="C2580" t="s">
        <v>305</v>
      </c>
      <c r="D2580">
        <v>4</v>
      </c>
      <c r="E2580">
        <v>0</v>
      </c>
      <c r="F2580">
        <v>0</v>
      </c>
      <c r="G2580">
        <v>0</v>
      </c>
      <c r="H2580">
        <v>148642</v>
      </c>
      <c r="I2580">
        <v>12530</v>
      </c>
      <c r="J2580">
        <v>11667</v>
      </c>
      <c r="K2580">
        <v>863</v>
      </c>
    </row>
    <row r="2581" spans="1:11" x14ac:dyDescent="0.35">
      <c r="A2581" t="s">
        <v>43</v>
      </c>
      <c r="B2581">
        <v>202111</v>
      </c>
      <c r="C2581" t="s">
        <v>305</v>
      </c>
      <c r="D2581">
        <v>5</v>
      </c>
      <c r="E2581">
        <v>0</v>
      </c>
      <c r="F2581">
        <v>0</v>
      </c>
      <c r="G2581">
        <v>0</v>
      </c>
      <c r="H2581">
        <v>148637</v>
      </c>
      <c r="I2581">
        <v>14720</v>
      </c>
      <c r="J2581">
        <v>13421</v>
      </c>
      <c r="K2581">
        <v>1299</v>
      </c>
    </row>
    <row r="2582" spans="1:11" x14ac:dyDescent="0.35">
      <c r="A2582" t="s">
        <v>44</v>
      </c>
      <c r="B2582">
        <v>202112</v>
      </c>
      <c r="C2582" t="s">
        <v>305</v>
      </c>
      <c r="D2582">
        <v>7</v>
      </c>
      <c r="E2582">
        <v>0</v>
      </c>
      <c r="F2582">
        <v>0</v>
      </c>
      <c r="G2582">
        <v>0</v>
      </c>
      <c r="H2582">
        <v>148630</v>
      </c>
      <c r="I2582">
        <v>16483</v>
      </c>
      <c r="J2582">
        <v>14851</v>
      </c>
      <c r="K2582">
        <v>1632</v>
      </c>
    </row>
    <row r="2583" spans="1:11" x14ac:dyDescent="0.35">
      <c r="A2583" t="s">
        <v>45</v>
      </c>
      <c r="B2583">
        <v>202113</v>
      </c>
      <c r="C2583" t="s">
        <v>305</v>
      </c>
      <c r="D2583">
        <v>9</v>
      </c>
      <c r="E2583">
        <v>0</v>
      </c>
      <c r="F2583">
        <v>0</v>
      </c>
      <c r="G2583">
        <v>0</v>
      </c>
      <c r="H2583">
        <v>148621</v>
      </c>
      <c r="I2583">
        <v>17851</v>
      </c>
      <c r="J2583">
        <v>15909</v>
      </c>
      <c r="K2583">
        <v>1942</v>
      </c>
    </row>
    <row r="2584" spans="1:11" x14ac:dyDescent="0.35">
      <c r="A2584" t="s">
        <v>46</v>
      </c>
      <c r="B2584">
        <v>202114</v>
      </c>
      <c r="C2584" t="s">
        <v>305</v>
      </c>
      <c r="D2584">
        <v>2</v>
      </c>
      <c r="E2584">
        <v>0</v>
      </c>
      <c r="F2584">
        <v>0</v>
      </c>
      <c r="G2584">
        <v>0</v>
      </c>
      <c r="H2584">
        <v>148619</v>
      </c>
      <c r="I2584">
        <v>19468</v>
      </c>
      <c r="J2584">
        <v>17289</v>
      </c>
      <c r="K2584">
        <v>2179</v>
      </c>
    </row>
    <row r="2585" spans="1:11" x14ac:dyDescent="0.35">
      <c r="A2585" t="s">
        <v>47</v>
      </c>
      <c r="B2585">
        <v>202115</v>
      </c>
      <c r="C2585" t="s">
        <v>305</v>
      </c>
      <c r="D2585">
        <v>1</v>
      </c>
      <c r="E2585">
        <v>0</v>
      </c>
      <c r="F2585">
        <v>0</v>
      </c>
      <c r="G2585">
        <v>0</v>
      </c>
      <c r="H2585">
        <v>148618</v>
      </c>
      <c r="I2585">
        <v>22100</v>
      </c>
      <c r="J2585">
        <v>19662</v>
      </c>
      <c r="K2585">
        <v>2438</v>
      </c>
    </row>
    <row r="2586" spans="1:11" x14ac:dyDescent="0.35">
      <c r="A2586" t="s">
        <v>48</v>
      </c>
      <c r="B2586">
        <v>202116</v>
      </c>
      <c r="C2586" t="s">
        <v>305</v>
      </c>
      <c r="D2586">
        <v>4</v>
      </c>
      <c r="E2586">
        <v>1</v>
      </c>
      <c r="F2586">
        <v>1</v>
      </c>
      <c r="G2586">
        <v>0</v>
      </c>
      <c r="H2586">
        <v>148614</v>
      </c>
      <c r="I2586">
        <v>25457</v>
      </c>
      <c r="J2586">
        <v>22876</v>
      </c>
      <c r="K2586">
        <v>2581</v>
      </c>
    </row>
    <row r="2587" spans="1:11" x14ac:dyDescent="0.35">
      <c r="A2587" t="s">
        <v>49</v>
      </c>
      <c r="B2587">
        <v>202117</v>
      </c>
      <c r="C2587" t="s">
        <v>305</v>
      </c>
      <c r="D2587">
        <v>2</v>
      </c>
      <c r="E2587">
        <v>0</v>
      </c>
      <c r="F2587">
        <v>0</v>
      </c>
      <c r="G2587">
        <v>0</v>
      </c>
      <c r="H2587">
        <v>148612</v>
      </c>
      <c r="I2587">
        <v>28175</v>
      </c>
      <c r="J2587">
        <v>25459</v>
      </c>
      <c r="K2587">
        <v>2716</v>
      </c>
    </row>
    <row r="2588" spans="1:11" x14ac:dyDescent="0.35">
      <c r="A2588" t="s">
        <v>50</v>
      </c>
      <c r="B2588">
        <v>202118</v>
      </c>
      <c r="C2588" t="s">
        <v>305</v>
      </c>
      <c r="D2588">
        <v>1</v>
      </c>
      <c r="E2588">
        <v>0</v>
      </c>
      <c r="F2588">
        <v>0</v>
      </c>
      <c r="G2588">
        <v>0</v>
      </c>
      <c r="H2588">
        <v>148611</v>
      </c>
      <c r="I2588">
        <v>31505</v>
      </c>
      <c r="J2588">
        <v>28590</v>
      </c>
      <c r="K2588">
        <v>2915</v>
      </c>
    </row>
    <row r="2589" spans="1:11" x14ac:dyDescent="0.35">
      <c r="A2589" t="s">
        <v>51</v>
      </c>
      <c r="B2589">
        <v>202119</v>
      </c>
      <c r="C2589" t="s">
        <v>305</v>
      </c>
      <c r="D2589">
        <v>5</v>
      </c>
      <c r="E2589">
        <v>0</v>
      </c>
      <c r="F2589">
        <v>0</v>
      </c>
      <c r="G2589">
        <v>0</v>
      </c>
      <c r="H2589">
        <v>148606</v>
      </c>
      <c r="I2589">
        <v>35407</v>
      </c>
      <c r="J2589">
        <v>32195</v>
      </c>
      <c r="K2589">
        <v>3212</v>
      </c>
    </row>
    <row r="2590" spans="1:11" x14ac:dyDescent="0.35">
      <c r="A2590" t="s">
        <v>52</v>
      </c>
      <c r="B2590">
        <v>202120</v>
      </c>
      <c r="C2590" t="s">
        <v>305</v>
      </c>
      <c r="D2590">
        <v>3</v>
      </c>
      <c r="E2590">
        <v>1</v>
      </c>
      <c r="F2590">
        <v>1</v>
      </c>
      <c r="G2590">
        <v>0</v>
      </c>
      <c r="H2590">
        <v>148603</v>
      </c>
      <c r="I2590">
        <v>38838</v>
      </c>
      <c r="J2590">
        <v>35245</v>
      </c>
      <c r="K2590">
        <v>3593</v>
      </c>
    </row>
    <row r="2591" spans="1:11" x14ac:dyDescent="0.35">
      <c r="A2591" t="s">
        <v>53</v>
      </c>
      <c r="B2591">
        <v>202121</v>
      </c>
      <c r="C2591" t="s">
        <v>305</v>
      </c>
      <c r="D2591">
        <v>2</v>
      </c>
      <c r="E2591">
        <v>0</v>
      </c>
      <c r="F2591">
        <v>0</v>
      </c>
      <c r="G2591">
        <v>0</v>
      </c>
      <c r="H2591">
        <v>148601</v>
      </c>
      <c r="I2591">
        <v>42353</v>
      </c>
      <c r="J2591">
        <v>38010</v>
      </c>
      <c r="K2591">
        <v>4343</v>
      </c>
    </row>
    <row r="2592" spans="1:11" x14ac:dyDescent="0.35">
      <c r="A2592" t="s">
        <v>54</v>
      </c>
      <c r="B2592">
        <v>202122</v>
      </c>
      <c r="C2592" t="s">
        <v>305</v>
      </c>
      <c r="D2592">
        <v>5</v>
      </c>
      <c r="E2592">
        <v>1</v>
      </c>
      <c r="F2592">
        <v>0</v>
      </c>
      <c r="G2592">
        <v>1</v>
      </c>
      <c r="H2592">
        <v>148596</v>
      </c>
      <c r="I2592">
        <v>49864</v>
      </c>
      <c r="J2592">
        <v>43664</v>
      </c>
      <c r="K2592">
        <v>6200</v>
      </c>
    </row>
    <row r="2593" spans="1:11" x14ac:dyDescent="0.35">
      <c r="A2593" t="s">
        <v>55</v>
      </c>
      <c r="B2593">
        <v>202123</v>
      </c>
      <c r="C2593" t="s">
        <v>305</v>
      </c>
      <c r="D2593">
        <v>4</v>
      </c>
      <c r="E2593">
        <v>0</v>
      </c>
      <c r="F2593">
        <v>0</v>
      </c>
      <c r="G2593">
        <v>0</v>
      </c>
      <c r="H2593">
        <v>148592</v>
      </c>
      <c r="I2593">
        <v>77177</v>
      </c>
      <c r="J2593">
        <v>68054</v>
      </c>
      <c r="K2593">
        <v>9123</v>
      </c>
    </row>
    <row r="2594" spans="1:11" x14ac:dyDescent="0.35">
      <c r="A2594" t="s">
        <v>56</v>
      </c>
      <c r="B2594">
        <v>202124</v>
      </c>
      <c r="C2594" t="s">
        <v>305</v>
      </c>
      <c r="D2594">
        <v>3</v>
      </c>
      <c r="E2594">
        <v>1</v>
      </c>
      <c r="F2594">
        <v>1</v>
      </c>
      <c r="G2594">
        <v>0</v>
      </c>
      <c r="H2594">
        <v>148589</v>
      </c>
      <c r="I2594">
        <v>115728</v>
      </c>
      <c r="J2594">
        <v>104179</v>
      </c>
      <c r="K2594">
        <v>11549</v>
      </c>
    </row>
    <row r="2595" spans="1:11" x14ac:dyDescent="0.35">
      <c r="A2595" t="s">
        <v>57</v>
      </c>
      <c r="B2595">
        <v>202125</v>
      </c>
      <c r="C2595" t="s">
        <v>305</v>
      </c>
      <c r="D2595">
        <v>2</v>
      </c>
      <c r="E2595">
        <v>0</v>
      </c>
      <c r="F2595">
        <v>0</v>
      </c>
      <c r="G2595">
        <v>0</v>
      </c>
      <c r="H2595">
        <v>148587</v>
      </c>
      <c r="I2595">
        <v>146338</v>
      </c>
      <c r="J2595">
        <v>133329</v>
      </c>
      <c r="K2595">
        <v>13009</v>
      </c>
    </row>
    <row r="2596" spans="1:11" x14ac:dyDescent="0.35">
      <c r="A2596" t="s">
        <v>58</v>
      </c>
      <c r="B2596">
        <v>202126</v>
      </c>
      <c r="C2596" t="s">
        <v>305</v>
      </c>
      <c r="D2596">
        <v>6</v>
      </c>
      <c r="E2596">
        <v>1</v>
      </c>
      <c r="F2596">
        <v>0</v>
      </c>
      <c r="G2596">
        <v>1</v>
      </c>
      <c r="H2596">
        <v>148581</v>
      </c>
      <c r="I2596">
        <v>168044</v>
      </c>
      <c r="J2596">
        <v>154085</v>
      </c>
      <c r="K2596">
        <v>13959</v>
      </c>
    </row>
    <row r="2597" spans="1:11" x14ac:dyDescent="0.35">
      <c r="A2597" t="s">
        <v>59</v>
      </c>
      <c r="B2597">
        <v>202127</v>
      </c>
      <c r="C2597" t="s">
        <v>305</v>
      </c>
      <c r="D2597">
        <v>3</v>
      </c>
      <c r="E2597">
        <v>0</v>
      </c>
      <c r="F2597">
        <v>0</v>
      </c>
      <c r="G2597">
        <v>0</v>
      </c>
      <c r="H2597">
        <v>148578</v>
      </c>
      <c r="I2597">
        <v>181134</v>
      </c>
      <c r="J2597">
        <v>166807</v>
      </c>
      <c r="K2597">
        <v>14327</v>
      </c>
    </row>
    <row r="2598" spans="1:11" x14ac:dyDescent="0.35">
      <c r="A2598" t="s">
        <v>60</v>
      </c>
      <c r="B2598">
        <v>202128</v>
      </c>
      <c r="C2598" t="s">
        <v>305</v>
      </c>
      <c r="D2598">
        <v>2</v>
      </c>
      <c r="E2598">
        <v>0</v>
      </c>
      <c r="F2598">
        <v>0</v>
      </c>
      <c r="G2598">
        <v>0</v>
      </c>
      <c r="H2598">
        <v>148576</v>
      </c>
      <c r="I2598">
        <v>196145</v>
      </c>
      <c r="J2598">
        <v>181150</v>
      </c>
      <c r="K2598">
        <v>14995</v>
      </c>
    </row>
    <row r="2599" spans="1:11" x14ac:dyDescent="0.35">
      <c r="A2599" t="s">
        <v>61</v>
      </c>
      <c r="B2599">
        <v>202129</v>
      </c>
      <c r="C2599" t="s">
        <v>305</v>
      </c>
      <c r="D2599">
        <v>3</v>
      </c>
      <c r="E2599">
        <v>1</v>
      </c>
      <c r="F2599">
        <v>1</v>
      </c>
      <c r="G2599">
        <v>0</v>
      </c>
      <c r="H2599">
        <v>148573</v>
      </c>
      <c r="I2599">
        <v>206476</v>
      </c>
      <c r="J2599">
        <v>190890</v>
      </c>
      <c r="K2599">
        <v>15586</v>
      </c>
    </row>
    <row r="2600" spans="1:11" x14ac:dyDescent="0.35">
      <c r="A2600" t="s">
        <v>62</v>
      </c>
      <c r="B2600">
        <v>202130</v>
      </c>
      <c r="C2600" t="s">
        <v>305</v>
      </c>
      <c r="D2600">
        <v>1</v>
      </c>
      <c r="E2600">
        <v>0</v>
      </c>
      <c r="F2600">
        <v>0</v>
      </c>
      <c r="G2600">
        <v>0</v>
      </c>
      <c r="H2600">
        <v>148572</v>
      </c>
      <c r="I2600">
        <v>216305</v>
      </c>
      <c r="J2600">
        <v>200156</v>
      </c>
      <c r="K2600">
        <v>16149</v>
      </c>
    </row>
    <row r="2601" spans="1:11" x14ac:dyDescent="0.35">
      <c r="A2601" t="s">
        <v>63</v>
      </c>
      <c r="B2601">
        <v>202131</v>
      </c>
      <c r="C2601" t="s">
        <v>305</v>
      </c>
      <c r="D2601">
        <v>1</v>
      </c>
      <c r="E2601">
        <v>0</v>
      </c>
      <c r="F2601">
        <v>0</v>
      </c>
      <c r="G2601">
        <v>0</v>
      </c>
      <c r="H2601">
        <v>148571</v>
      </c>
      <c r="I2601">
        <v>223037</v>
      </c>
      <c r="J2601">
        <v>206494</v>
      </c>
      <c r="K2601">
        <v>16543</v>
      </c>
    </row>
    <row r="2602" spans="1:11" x14ac:dyDescent="0.35">
      <c r="A2602" t="s">
        <v>65</v>
      </c>
      <c r="B2602">
        <v>202133</v>
      </c>
      <c r="C2602" t="s">
        <v>305</v>
      </c>
      <c r="D2602">
        <v>1</v>
      </c>
      <c r="E2602">
        <v>3</v>
      </c>
      <c r="F2602">
        <v>2</v>
      </c>
      <c r="G2602">
        <v>1</v>
      </c>
      <c r="H2602">
        <v>148570</v>
      </c>
      <c r="I2602">
        <v>230917</v>
      </c>
      <c r="J2602">
        <v>213904</v>
      </c>
      <c r="K2602">
        <v>17013</v>
      </c>
    </row>
    <row r="2603" spans="1:11" x14ac:dyDescent="0.35">
      <c r="A2603" t="s">
        <v>66</v>
      </c>
      <c r="B2603">
        <v>202134</v>
      </c>
      <c r="C2603" t="s">
        <v>305</v>
      </c>
      <c r="D2603">
        <v>3</v>
      </c>
      <c r="E2603">
        <v>1</v>
      </c>
      <c r="F2603">
        <v>1</v>
      </c>
      <c r="G2603">
        <v>0</v>
      </c>
      <c r="H2603">
        <v>148567</v>
      </c>
      <c r="I2603">
        <v>234256</v>
      </c>
      <c r="J2603">
        <v>217039</v>
      </c>
      <c r="K2603">
        <v>17217</v>
      </c>
    </row>
    <row r="2604" spans="1:11" x14ac:dyDescent="0.35">
      <c r="A2604" t="s">
        <v>67</v>
      </c>
      <c r="B2604">
        <v>202135</v>
      </c>
      <c r="C2604" t="s">
        <v>305</v>
      </c>
      <c r="D2604">
        <v>1</v>
      </c>
      <c r="E2604">
        <v>2</v>
      </c>
      <c r="F2604">
        <v>2</v>
      </c>
      <c r="G2604">
        <v>0</v>
      </c>
      <c r="H2604">
        <v>148566</v>
      </c>
      <c r="I2604">
        <v>236768</v>
      </c>
      <c r="J2604">
        <v>219354</v>
      </c>
      <c r="K2604">
        <v>17414</v>
      </c>
    </row>
    <row r="2605" spans="1:11" x14ac:dyDescent="0.35">
      <c r="A2605" t="s">
        <v>68</v>
      </c>
      <c r="B2605">
        <v>202136</v>
      </c>
      <c r="C2605" t="s">
        <v>305</v>
      </c>
      <c r="D2605">
        <v>1</v>
      </c>
      <c r="E2605">
        <v>0</v>
      </c>
      <c r="F2605">
        <v>0</v>
      </c>
      <c r="G2605">
        <v>0</v>
      </c>
      <c r="H2605">
        <v>148565</v>
      </c>
      <c r="I2605">
        <v>238805</v>
      </c>
      <c r="J2605">
        <v>221198</v>
      </c>
      <c r="K2605">
        <v>17607</v>
      </c>
    </row>
    <row r="2606" spans="1:11" x14ac:dyDescent="0.35">
      <c r="A2606" t="s">
        <v>69</v>
      </c>
      <c r="B2606">
        <v>202137</v>
      </c>
      <c r="C2606" t="s">
        <v>305</v>
      </c>
      <c r="D2606">
        <v>4</v>
      </c>
      <c r="E2606">
        <v>3</v>
      </c>
      <c r="F2606">
        <v>3</v>
      </c>
      <c r="G2606">
        <v>0</v>
      </c>
      <c r="H2606">
        <v>148561</v>
      </c>
      <c r="I2606">
        <v>240671</v>
      </c>
      <c r="J2606">
        <v>222916</v>
      </c>
      <c r="K2606">
        <v>17755</v>
      </c>
    </row>
    <row r="2607" spans="1:11" x14ac:dyDescent="0.35">
      <c r="A2607" t="s">
        <v>70</v>
      </c>
      <c r="B2607">
        <v>202138</v>
      </c>
      <c r="C2607" t="s">
        <v>305</v>
      </c>
      <c r="D2607">
        <v>3</v>
      </c>
      <c r="E2607">
        <v>1</v>
      </c>
      <c r="F2607">
        <v>1</v>
      </c>
      <c r="G2607">
        <v>0</v>
      </c>
      <c r="H2607">
        <v>148558</v>
      </c>
      <c r="I2607">
        <v>242148</v>
      </c>
      <c r="J2607">
        <v>224275</v>
      </c>
      <c r="K2607">
        <v>17873</v>
      </c>
    </row>
    <row r="2608" spans="1:11" x14ac:dyDescent="0.35">
      <c r="A2608" t="s">
        <v>71</v>
      </c>
      <c r="B2608">
        <v>202139</v>
      </c>
      <c r="C2608" t="s">
        <v>305</v>
      </c>
      <c r="D2608">
        <v>0</v>
      </c>
      <c r="E2608">
        <v>5</v>
      </c>
      <c r="F2608">
        <v>4</v>
      </c>
      <c r="G2608">
        <v>1</v>
      </c>
      <c r="H2608">
        <v>148558</v>
      </c>
      <c r="I2608">
        <v>243274</v>
      </c>
      <c r="J2608">
        <v>225308</v>
      </c>
      <c r="K2608">
        <v>17966</v>
      </c>
    </row>
    <row r="2609" spans="1:11" x14ac:dyDescent="0.35">
      <c r="A2609" t="s">
        <v>72</v>
      </c>
      <c r="B2609">
        <v>202140</v>
      </c>
      <c r="C2609" t="s">
        <v>305</v>
      </c>
      <c r="D2609">
        <v>4</v>
      </c>
      <c r="E2609">
        <v>3</v>
      </c>
      <c r="F2609">
        <v>3</v>
      </c>
      <c r="G2609">
        <v>0</v>
      </c>
      <c r="H2609">
        <v>148554</v>
      </c>
      <c r="I2609">
        <v>244443</v>
      </c>
      <c r="J2609">
        <v>226374</v>
      </c>
      <c r="K2609">
        <v>18069</v>
      </c>
    </row>
    <row r="2610" spans="1:11" x14ac:dyDescent="0.35">
      <c r="A2610" t="s">
        <v>73</v>
      </c>
      <c r="B2610">
        <v>202141</v>
      </c>
      <c r="C2610" t="s">
        <v>305</v>
      </c>
      <c r="D2610">
        <v>0</v>
      </c>
      <c r="E2610">
        <v>2</v>
      </c>
      <c r="F2610">
        <v>0</v>
      </c>
      <c r="G2610">
        <v>2</v>
      </c>
      <c r="H2610">
        <v>148554</v>
      </c>
      <c r="I2610">
        <v>245654</v>
      </c>
      <c r="J2610">
        <v>227488</v>
      </c>
      <c r="K2610">
        <v>18166</v>
      </c>
    </row>
    <row r="2611" spans="1:11" x14ac:dyDescent="0.35">
      <c r="A2611" t="s">
        <v>74</v>
      </c>
      <c r="B2611">
        <v>202142</v>
      </c>
      <c r="C2611" t="s">
        <v>305</v>
      </c>
      <c r="D2611">
        <v>2</v>
      </c>
      <c r="E2611">
        <v>2</v>
      </c>
      <c r="F2611">
        <v>2</v>
      </c>
      <c r="G2611">
        <v>0</v>
      </c>
      <c r="H2611">
        <v>148552</v>
      </c>
      <c r="I2611">
        <v>247689</v>
      </c>
      <c r="J2611">
        <v>229369</v>
      </c>
      <c r="K2611">
        <v>18320</v>
      </c>
    </row>
    <row r="2612" spans="1:11" x14ac:dyDescent="0.35">
      <c r="A2612" t="s">
        <v>75</v>
      </c>
      <c r="B2612">
        <v>202143</v>
      </c>
      <c r="C2612" t="s">
        <v>305</v>
      </c>
      <c r="D2612">
        <v>5</v>
      </c>
      <c r="E2612">
        <v>2</v>
      </c>
      <c r="F2612">
        <v>2</v>
      </c>
      <c r="G2612">
        <v>0</v>
      </c>
      <c r="H2612">
        <v>148547</v>
      </c>
      <c r="I2612">
        <v>251458</v>
      </c>
      <c r="J2612">
        <v>232919</v>
      </c>
      <c r="K2612">
        <v>18539</v>
      </c>
    </row>
    <row r="2613" spans="1:11" x14ac:dyDescent="0.35">
      <c r="A2613" t="s">
        <v>76</v>
      </c>
      <c r="B2613">
        <v>202144</v>
      </c>
      <c r="C2613" t="s">
        <v>305</v>
      </c>
      <c r="D2613">
        <v>3</v>
      </c>
      <c r="E2613">
        <v>2</v>
      </c>
      <c r="F2613">
        <v>2</v>
      </c>
      <c r="G2613">
        <v>0</v>
      </c>
      <c r="H2613">
        <v>148544</v>
      </c>
      <c r="I2613">
        <v>257760</v>
      </c>
      <c r="J2613">
        <v>238860</v>
      </c>
      <c r="K2613">
        <v>18900</v>
      </c>
    </row>
    <row r="2614" spans="1:11" x14ac:dyDescent="0.35">
      <c r="A2614" t="s">
        <v>77</v>
      </c>
      <c r="B2614">
        <v>202145</v>
      </c>
      <c r="C2614" t="s">
        <v>305</v>
      </c>
      <c r="D2614">
        <v>4</v>
      </c>
      <c r="E2614">
        <v>4</v>
      </c>
      <c r="F2614">
        <v>4</v>
      </c>
      <c r="G2614">
        <v>0</v>
      </c>
      <c r="H2614">
        <v>148540</v>
      </c>
      <c r="I2614">
        <v>263491</v>
      </c>
      <c r="J2614">
        <v>244236</v>
      </c>
      <c r="K2614">
        <v>19255</v>
      </c>
    </row>
    <row r="2615" spans="1:11" x14ac:dyDescent="0.35">
      <c r="A2615" t="s">
        <v>78</v>
      </c>
      <c r="B2615">
        <v>202146</v>
      </c>
      <c r="C2615" t="s">
        <v>305</v>
      </c>
      <c r="D2615">
        <v>2</v>
      </c>
      <c r="E2615">
        <v>5</v>
      </c>
      <c r="F2615">
        <v>5</v>
      </c>
      <c r="G2615">
        <v>0</v>
      </c>
      <c r="H2615">
        <v>148538</v>
      </c>
      <c r="I2615">
        <v>269999</v>
      </c>
      <c r="J2615">
        <v>250376</v>
      </c>
      <c r="K2615">
        <v>19623</v>
      </c>
    </row>
    <row r="2616" spans="1:11" x14ac:dyDescent="0.35">
      <c r="A2616" t="s">
        <v>79</v>
      </c>
      <c r="B2616">
        <v>202147</v>
      </c>
      <c r="C2616" t="s">
        <v>305</v>
      </c>
      <c r="D2616">
        <v>3</v>
      </c>
      <c r="E2616">
        <v>2</v>
      </c>
      <c r="F2616">
        <v>2</v>
      </c>
      <c r="G2616">
        <v>0</v>
      </c>
      <c r="H2616">
        <v>148535</v>
      </c>
      <c r="I2616">
        <v>277924</v>
      </c>
      <c r="J2616">
        <v>257713</v>
      </c>
      <c r="K2616">
        <v>20211</v>
      </c>
    </row>
    <row r="2617" spans="1:11" x14ac:dyDescent="0.35">
      <c r="A2617" t="s">
        <v>80</v>
      </c>
      <c r="B2617">
        <v>202148</v>
      </c>
      <c r="C2617" t="s">
        <v>305</v>
      </c>
      <c r="D2617">
        <v>2</v>
      </c>
      <c r="E2617">
        <v>4</v>
      </c>
      <c r="F2617">
        <v>3</v>
      </c>
      <c r="G2617">
        <v>1</v>
      </c>
      <c r="H2617">
        <v>148533</v>
      </c>
      <c r="I2617">
        <v>282377</v>
      </c>
      <c r="J2617">
        <v>261807</v>
      </c>
      <c r="K2617">
        <v>20570</v>
      </c>
    </row>
    <row r="2618" spans="1:11" x14ac:dyDescent="0.35">
      <c r="A2618" t="s">
        <v>81</v>
      </c>
      <c r="B2618">
        <v>202149</v>
      </c>
      <c r="C2618" t="s">
        <v>305</v>
      </c>
      <c r="D2618">
        <v>2</v>
      </c>
      <c r="E2618">
        <v>2</v>
      </c>
      <c r="F2618">
        <v>2</v>
      </c>
      <c r="G2618">
        <v>0</v>
      </c>
      <c r="H2618">
        <v>148531</v>
      </c>
      <c r="I2618">
        <v>285154</v>
      </c>
      <c r="J2618">
        <v>264269</v>
      </c>
      <c r="K2618">
        <v>20885</v>
      </c>
    </row>
    <row r="2619" spans="1:11" x14ac:dyDescent="0.35">
      <c r="A2619" t="s">
        <v>82</v>
      </c>
      <c r="B2619">
        <v>202150</v>
      </c>
      <c r="C2619" t="s">
        <v>305</v>
      </c>
      <c r="D2619">
        <v>3</v>
      </c>
      <c r="E2619">
        <v>1</v>
      </c>
      <c r="F2619">
        <v>1</v>
      </c>
      <c r="G2619">
        <v>0</v>
      </c>
      <c r="H2619">
        <v>148528</v>
      </c>
      <c r="I2619">
        <v>287628</v>
      </c>
      <c r="J2619">
        <v>266477</v>
      </c>
      <c r="K2619">
        <v>21151</v>
      </c>
    </row>
    <row r="2620" spans="1:11" x14ac:dyDescent="0.35">
      <c r="A2620" t="s">
        <v>83</v>
      </c>
      <c r="B2620">
        <v>202151</v>
      </c>
      <c r="C2620" t="s">
        <v>305</v>
      </c>
      <c r="D2620">
        <v>1</v>
      </c>
      <c r="E2620">
        <v>3</v>
      </c>
      <c r="F2620">
        <v>3</v>
      </c>
      <c r="G2620">
        <v>0</v>
      </c>
      <c r="H2620">
        <v>148527</v>
      </c>
      <c r="I2620">
        <v>288751</v>
      </c>
      <c r="J2620">
        <v>267448</v>
      </c>
      <c r="K2620">
        <v>21303</v>
      </c>
    </row>
    <row r="2621" spans="1:11" x14ac:dyDescent="0.35">
      <c r="A2621" t="s">
        <v>84</v>
      </c>
      <c r="B2621">
        <v>202152</v>
      </c>
      <c r="C2621" t="s">
        <v>305</v>
      </c>
      <c r="D2621">
        <v>3</v>
      </c>
      <c r="E2621">
        <v>1</v>
      </c>
      <c r="F2621">
        <v>1</v>
      </c>
      <c r="G2621">
        <v>0</v>
      </c>
      <c r="H2621">
        <v>148524</v>
      </c>
      <c r="I2621">
        <v>289616</v>
      </c>
      <c r="J2621">
        <v>268242</v>
      </c>
      <c r="K2621">
        <v>21374</v>
      </c>
    </row>
    <row r="2622" spans="1:11" x14ac:dyDescent="0.35">
      <c r="A2622" t="s">
        <v>285</v>
      </c>
      <c r="B2622">
        <v>202153</v>
      </c>
      <c r="C2622" t="s">
        <v>305</v>
      </c>
      <c r="D2622">
        <v>2</v>
      </c>
      <c r="E2622">
        <v>0</v>
      </c>
      <c r="F2622">
        <v>0</v>
      </c>
      <c r="G2622">
        <v>0</v>
      </c>
      <c r="H2622">
        <v>148522</v>
      </c>
      <c r="I2622">
        <v>289707</v>
      </c>
      <c r="J2622">
        <v>268332</v>
      </c>
      <c r="K2622">
        <v>21375</v>
      </c>
    </row>
    <row r="2623" spans="1:11" x14ac:dyDescent="0.35">
      <c r="A2623" t="s">
        <v>85</v>
      </c>
      <c r="B2623">
        <v>202201</v>
      </c>
      <c r="C2623" t="s">
        <v>305</v>
      </c>
      <c r="D2623">
        <v>7</v>
      </c>
      <c r="E2623">
        <v>3</v>
      </c>
      <c r="F2623">
        <v>3</v>
      </c>
      <c r="G2623">
        <v>0</v>
      </c>
      <c r="H2623">
        <v>148515</v>
      </c>
      <c r="I2623">
        <v>291584</v>
      </c>
      <c r="J2623">
        <v>270035</v>
      </c>
      <c r="K2623">
        <v>21549</v>
      </c>
    </row>
    <row r="2624" spans="1:11" x14ac:dyDescent="0.35">
      <c r="A2624" t="s">
        <v>86</v>
      </c>
      <c r="B2624">
        <v>202202</v>
      </c>
      <c r="C2624" t="s">
        <v>305</v>
      </c>
      <c r="D2624">
        <v>3</v>
      </c>
      <c r="E2624">
        <v>3</v>
      </c>
      <c r="F2624">
        <v>3</v>
      </c>
      <c r="G2624">
        <v>0</v>
      </c>
      <c r="H2624">
        <v>148512</v>
      </c>
      <c r="I2624">
        <v>293358</v>
      </c>
      <c r="J2624">
        <v>271591</v>
      </c>
      <c r="K2624">
        <v>21767</v>
      </c>
    </row>
    <row r="2625" spans="1:11" x14ac:dyDescent="0.35">
      <c r="A2625" t="s">
        <v>87</v>
      </c>
      <c r="B2625">
        <v>202203</v>
      </c>
      <c r="C2625" t="s">
        <v>305</v>
      </c>
      <c r="D2625">
        <v>3</v>
      </c>
      <c r="E2625">
        <v>0</v>
      </c>
      <c r="F2625">
        <v>0</v>
      </c>
      <c r="G2625">
        <v>0</v>
      </c>
      <c r="H2625">
        <v>148509</v>
      </c>
      <c r="I2625">
        <v>294792</v>
      </c>
      <c r="J2625">
        <v>272870</v>
      </c>
      <c r="K2625">
        <v>21922</v>
      </c>
    </row>
    <row r="2626" spans="1:11" x14ac:dyDescent="0.35">
      <c r="A2626" t="s">
        <v>88</v>
      </c>
      <c r="B2626">
        <v>202204</v>
      </c>
      <c r="C2626" t="s">
        <v>305</v>
      </c>
      <c r="D2626">
        <v>3</v>
      </c>
      <c r="E2626">
        <v>2</v>
      </c>
      <c r="F2626">
        <v>2</v>
      </c>
      <c r="G2626">
        <v>0</v>
      </c>
      <c r="H2626">
        <v>148506</v>
      </c>
      <c r="I2626">
        <v>295711</v>
      </c>
      <c r="J2626">
        <v>273682</v>
      </c>
      <c r="K2626">
        <v>22029</v>
      </c>
    </row>
    <row r="2627" spans="1:11" x14ac:dyDescent="0.35">
      <c r="A2627" t="s">
        <v>89</v>
      </c>
      <c r="B2627">
        <v>202205</v>
      </c>
      <c r="C2627" t="s">
        <v>305</v>
      </c>
      <c r="D2627">
        <v>7</v>
      </c>
      <c r="E2627">
        <v>3</v>
      </c>
      <c r="F2627">
        <v>1</v>
      </c>
      <c r="G2627">
        <v>2</v>
      </c>
      <c r="H2627">
        <v>148499</v>
      </c>
      <c r="I2627">
        <v>296327</v>
      </c>
      <c r="J2627">
        <v>274225</v>
      </c>
      <c r="K2627">
        <v>22102</v>
      </c>
    </row>
    <row r="2628" spans="1:11" x14ac:dyDescent="0.35">
      <c r="A2628" t="s">
        <v>90</v>
      </c>
      <c r="B2628">
        <v>202206</v>
      </c>
      <c r="C2628" t="s">
        <v>305</v>
      </c>
      <c r="D2628">
        <v>3</v>
      </c>
      <c r="E2628">
        <v>4</v>
      </c>
      <c r="F2628">
        <v>3</v>
      </c>
      <c r="G2628">
        <v>1</v>
      </c>
      <c r="H2628">
        <v>148496</v>
      </c>
      <c r="I2628">
        <v>296571</v>
      </c>
      <c r="J2628">
        <v>274436</v>
      </c>
      <c r="K2628">
        <v>22135</v>
      </c>
    </row>
    <row r="2629" spans="1:11" x14ac:dyDescent="0.35">
      <c r="A2629" t="s">
        <v>91</v>
      </c>
      <c r="B2629">
        <v>202207</v>
      </c>
      <c r="C2629" t="s">
        <v>305</v>
      </c>
      <c r="D2629">
        <v>3</v>
      </c>
      <c r="E2629">
        <v>1</v>
      </c>
      <c r="F2629">
        <v>0</v>
      </c>
      <c r="G2629">
        <v>1</v>
      </c>
      <c r="H2629">
        <v>148493</v>
      </c>
      <c r="I2629">
        <v>296774</v>
      </c>
      <c r="J2629">
        <v>274618</v>
      </c>
      <c r="K2629">
        <v>22156</v>
      </c>
    </row>
    <row r="2630" spans="1:11" x14ac:dyDescent="0.35">
      <c r="A2630" t="s">
        <v>92</v>
      </c>
      <c r="B2630">
        <v>202208</v>
      </c>
      <c r="C2630" t="s">
        <v>305</v>
      </c>
      <c r="D2630">
        <v>3</v>
      </c>
      <c r="E2630">
        <v>2</v>
      </c>
      <c r="F2630">
        <v>2</v>
      </c>
      <c r="G2630">
        <v>0</v>
      </c>
      <c r="H2630">
        <v>148490</v>
      </c>
      <c r="I2630">
        <v>296913</v>
      </c>
      <c r="J2630">
        <v>274736</v>
      </c>
      <c r="K2630">
        <v>22177</v>
      </c>
    </row>
    <row r="2631" spans="1:11" x14ac:dyDescent="0.35">
      <c r="A2631" t="s">
        <v>93</v>
      </c>
      <c r="B2631">
        <v>202209</v>
      </c>
      <c r="C2631" t="s">
        <v>305</v>
      </c>
      <c r="D2631">
        <v>1</v>
      </c>
      <c r="E2631">
        <v>3</v>
      </c>
      <c r="F2631">
        <v>2</v>
      </c>
      <c r="G2631">
        <v>1</v>
      </c>
      <c r="H2631">
        <v>148489</v>
      </c>
      <c r="I2631">
        <v>297001</v>
      </c>
      <c r="J2631">
        <v>274807</v>
      </c>
      <c r="K2631">
        <v>22194</v>
      </c>
    </row>
    <row r="2632" spans="1:11" x14ac:dyDescent="0.35">
      <c r="A2632" t="s">
        <v>94</v>
      </c>
      <c r="B2632">
        <v>202210</v>
      </c>
      <c r="C2632" t="s">
        <v>305</v>
      </c>
      <c r="D2632">
        <v>3</v>
      </c>
      <c r="E2632">
        <v>1</v>
      </c>
      <c r="F2632">
        <v>1</v>
      </c>
      <c r="G2632">
        <v>0</v>
      </c>
      <c r="H2632">
        <v>148486</v>
      </c>
      <c r="I2632">
        <v>297080</v>
      </c>
      <c r="J2632">
        <v>274873</v>
      </c>
      <c r="K2632">
        <v>22207</v>
      </c>
    </row>
    <row r="2633" spans="1:11" x14ac:dyDescent="0.35">
      <c r="A2633" t="s">
        <v>95</v>
      </c>
      <c r="B2633">
        <v>202211</v>
      </c>
      <c r="C2633" t="s">
        <v>305</v>
      </c>
      <c r="D2633">
        <v>3</v>
      </c>
      <c r="E2633">
        <v>0</v>
      </c>
      <c r="F2633">
        <v>0</v>
      </c>
      <c r="G2633">
        <v>0</v>
      </c>
      <c r="H2633">
        <v>148483</v>
      </c>
      <c r="I2633">
        <v>297157</v>
      </c>
      <c r="J2633">
        <v>274937</v>
      </c>
      <c r="K2633">
        <v>22220</v>
      </c>
    </row>
    <row r="2634" spans="1:11" x14ac:dyDescent="0.35">
      <c r="A2634" t="s">
        <v>96</v>
      </c>
      <c r="B2634">
        <v>202212</v>
      </c>
      <c r="C2634" t="s">
        <v>305</v>
      </c>
      <c r="D2634">
        <v>2</v>
      </c>
      <c r="E2634">
        <v>1</v>
      </c>
      <c r="F2634">
        <v>1</v>
      </c>
      <c r="G2634">
        <v>0</v>
      </c>
      <c r="H2634">
        <v>148481</v>
      </c>
      <c r="I2634">
        <v>297202</v>
      </c>
      <c r="J2634">
        <v>274978</v>
      </c>
      <c r="K2634">
        <v>22224</v>
      </c>
    </row>
    <row r="2635" spans="1:11" x14ac:dyDescent="0.35">
      <c r="A2635" t="s">
        <v>97</v>
      </c>
      <c r="B2635">
        <v>202213</v>
      </c>
      <c r="C2635" t="s">
        <v>305</v>
      </c>
      <c r="D2635">
        <v>1</v>
      </c>
      <c r="E2635">
        <v>2</v>
      </c>
      <c r="F2635">
        <v>2</v>
      </c>
      <c r="G2635">
        <v>0</v>
      </c>
      <c r="H2635">
        <v>148480</v>
      </c>
      <c r="I2635">
        <v>297272</v>
      </c>
      <c r="J2635">
        <v>275038</v>
      </c>
      <c r="K2635">
        <v>22234</v>
      </c>
    </row>
    <row r="2636" spans="1:11" x14ac:dyDescent="0.35">
      <c r="A2636" t="s">
        <v>98</v>
      </c>
      <c r="B2636">
        <v>202214</v>
      </c>
      <c r="C2636" t="s">
        <v>305</v>
      </c>
      <c r="D2636">
        <v>1</v>
      </c>
      <c r="E2636">
        <v>2</v>
      </c>
      <c r="F2636">
        <v>2</v>
      </c>
      <c r="G2636">
        <v>0</v>
      </c>
      <c r="H2636">
        <v>148479</v>
      </c>
      <c r="I2636">
        <v>297321</v>
      </c>
      <c r="J2636">
        <v>275079</v>
      </c>
      <c r="K2636">
        <v>22242</v>
      </c>
    </row>
    <row r="2637" spans="1:11" x14ac:dyDescent="0.35">
      <c r="A2637" t="s">
        <v>99</v>
      </c>
      <c r="B2637">
        <v>202215</v>
      </c>
      <c r="C2637" t="s">
        <v>305</v>
      </c>
      <c r="D2637">
        <v>0</v>
      </c>
      <c r="E2637">
        <v>2</v>
      </c>
      <c r="F2637">
        <v>2</v>
      </c>
      <c r="G2637">
        <v>0</v>
      </c>
      <c r="H2637">
        <v>148479</v>
      </c>
      <c r="I2637">
        <v>297365</v>
      </c>
      <c r="J2637">
        <v>275114</v>
      </c>
      <c r="K2637">
        <v>22251</v>
      </c>
    </row>
    <row r="2638" spans="1:11" x14ac:dyDescent="0.35">
      <c r="A2638" t="s">
        <v>100</v>
      </c>
      <c r="B2638">
        <v>202216</v>
      </c>
      <c r="C2638" t="s">
        <v>305</v>
      </c>
      <c r="D2638">
        <v>4</v>
      </c>
      <c r="E2638">
        <v>1</v>
      </c>
      <c r="F2638">
        <v>1</v>
      </c>
      <c r="G2638">
        <v>0</v>
      </c>
      <c r="H2638">
        <v>148475</v>
      </c>
      <c r="I2638">
        <v>297412</v>
      </c>
      <c r="J2638">
        <v>275155</v>
      </c>
      <c r="K2638">
        <v>22257</v>
      </c>
    </row>
    <row r="2639" spans="1:11" x14ac:dyDescent="0.35">
      <c r="A2639" t="s">
        <v>101</v>
      </c>
      <c r="B2639">
        <v>202217</v>
      </c>
      <c r="C2639" t="s">
        <v>305</v>
      </c>
      <c r="D2639">
        <v>3</v>
      </c>
      <c r="E2639">
        <v>3</v>
      </c>
      <c r="F2639">
        <v>3</v>
      </c>
      <c r="G2639">
        <v>0</v>
      </c>
      <c r="H2639">
        <v>148472</v>
      </c>
      <c r="I2639">
        <v>297459</v>
      </c>
      <c r="J2639">
        <v>275195</v>
      </c>
      <c r="K2639">
        <v>22264</v>
      </c>
    </row>
    <row r="2640" spans="1:11" x14ac:dyDescent="0.35">
      <c r="A2640" t="s">
        <v>102</v>
      </c>
      <c r="B2640">
        <v>202218</v>
      </c>
      <c r="C2640" t="s">
        <v>305</v>
      </c>
      <c r="D2640">
        <v>2</v>
      </c>
      <c r="E2640">
        <v>1</v>
      </c>
      <c r="F2640">
        <v>1</v>
      </c>
      <c r="G2640">
        <v>0</v>
      </c>
      <c r="H2640">
        <v>148470</v>
      </c>
      <c r="I2640">
        <v>297499</v>
      </c>
      <c r="J2640">
        <v>275231</v>
      </c>
      <c r="K2640">
        <v>22268</v>
      </c>
    </row>
    <row r="2641" spans="1:11" x14ac:dyDescent="0.35">
      <c r="A2641" t="s">
        <v>103</v>
      </c>
      <c r="B2641">
        <v>202219</v>
      </c>
      <c r="C2641" t="s">
        <v>305</v>
      </c>
      <c r="D2641">
        <v>3</v>
      </c>
      <c r="E2641">
        <v>2</v>
      </c>
      <c r="F2641">
        <v>2</v>
      </c>
      <c r="G2641">
        <v>0</v>
      </c>
      <c r="H2641">
        <v>148467</v>
      </c>
      <c r="I2641">
        <v>297530</v>
      </c>
      <c r="J2641">
        <v>275256</v>
      </c>
      <c r="K2641">
        <v>22274</v>
      </c>
    </row>
    <row r="2642" spans="1:11" x14ac:dyDescent="0.35">
      <c r="A2642" t="s">
        <v>104</v>
      </c>
      <c r="B2642">
        <v>202220</v>
      </c>
      <c r="C2642" t="s">
        <v>305</v>
      </c>
      <c r="D2642">
        <v>1</v>
      </c>
      <c r="E2642">
        <v>1</v>
      </c>
      <c r="F2642">
        <v>1</v>
      </c>
      <c r="G2642">
        <v>0</v>
      </c>
      <c r="H2642">
        <v>148466</v>
      </c>
      <c r="I2642">
        <v>297556</v>
      </c>
      <c r="J2642">
        <v>275278</v>
      </c>
      <c r="K2642">
        <v>22278</v>
      </c>
    </row>
    <row r="2643" spans="1:11" x14ac:dyDescent="0.35">
      <c r="A2643" t="s">
        <v>105</v>
      </c>
      <c r="B2643">
        <v>202221</v>
      </c>
      <c r="C2643" t="s">
        <v>305</v>
      </c>
      <c r="D2643">
        <v>2</v>
      </c>
      <c r="E2643">
        <v>2</v>
      </c>
      <c r="F2643">
        <v>2</v>
      </c>
      <c r="G2643">
        <v>0</v>
      </c>
      <c r="H2643">
        <v>148464</v>
      </c>
      <c r="I2643">
        <v>297595</v>
      </c>
      <c r="J2643">
        <v>275312</v>
      </c>
      <c r="K2643">
        <v>22283</v>
      </c>
    </row>
    <row r="2644" spans="1:11" x14ac:dyDescent="0.35">
      <c r="A2644" t="s">
        <v>106</v>
      </c>
      <c r="B2644">
        <v>202222</v>
      </c>
      <c r="C2644" t="s">
        <v>305</v>
      </c>
      <c r="D2644">
        <v>1</v>
      </c>
      <c r="E2644">
        <v>1</v>
      </c>
      <c r="F2644">
        <v>1</v>
      </c>
      <c r="G2644">
        <v>0</v>
      </c>
      <c r="H2644">
        <v>148463</v>
      </c>
      <c r="I2644">
        <v>297625</v>
      </c>
      <c r="J2644">
        <v>275340</v>
      </c>
      <c r="K2644">
        <v>22285</v>
      </c>
    </row>
    <row r="2645" spans="1:11" x14ac:dyDescent="0.35">
      <c r="A2645" t="s">
        <v>107</v>
      </c>
      <c r="B2645">
        <v>202223</v>
      </c>
      <c r="C2645" t="s">
        <v>305</v>
      </c>
      <c r="D2645">
        <v>1</v>
      </c>
      <c r="E2645">
        <v>2</v>
      </c>
      <c r="F2645">
        <v>1</v>
      </c>
      <c r="G2645">
        <v>1</v>
      </c>
      <c r="H2645">
        <v>148462</v>
      </c>
      <c r="I2645">
        <v>297658</v>
      </c>
      <c r="J2645">
        <v>275372</v>
      </c>
      <c r="K2645">
        <v>22286</v>
      </c>
    </row>
    <row r="2646" spans="1:11" x14ac:dyDescent="0.35">
      <c r="A2646" t="s">
        <v>108</v>
      </c>
      <c r="B2646">
        <v>202224</v>
      </c>
      <c r="C2646" t="s">
        <v>305</v>
      </c>
      <c r="D2646">
        <v>3</v>
      </c>
      <c r="E2646">
        <v>1</v>
      </c>
      <c r="F2646">
        <v>1</v>
      </c>
      <c r="G2646">
        <v>0</v>
      </c>
      <c r="H2646">
        <v>148459</v>
      </c>
      <c r="I2646">
        <v>297683</v>
      </c>
      <c r="J2646">
        <v>275394</v>
      </c>
      <c r="K2646">
        <v>22289</v>
      </c>
    </row>
    <row r="2647" spans="1:11" x14ac:dyDescent="0.35">
      <c r="A2647" t="s">
        <v>109</v>
      </c>
      <c r="B2647">
        <v>202225</v>
      </c>
      <c r="C2647" t="s">
        <v>305</v>
      </c>
      <c r="D2647">
        <v>2</v>
      </c>
      <c r="E2647">
        <v>0</v>
      </c>
      <c r="F2647">
        <v>0</v>
      </c>
      <c r="G2647">
        <v>0</v>
      </c>
      <c r="H2647">
        <v>148457</v>
      </c>
      <c r="I2647">
        <v>297697</v>
      </c>
      <c r="J2647">
        <v>275407</v>
      </c>
      <c r="K2647">
        <v>22290</v>
      </c>
    </row>
    <row r="2648" spans="1:11" x14ac:dyDescent="0.35">
      <c r="A2648" t="s">
        <v>110</v>
      </c>
      <c r="B2648">
        <v>202226</v>
      </c>
      <c r="C2648" t="s">
        <v>305</v>
      </c>
      <c r="D2648">
        <v>0</v>
      </c>
      <c r="E2648">
        <v>4</v>
      </c>
      <c r="F2648">
        <v>4</v>
      </c>
      <c r="G2648">
        <v>0</v>
      </c>
      <c r="H2648">
        <v>148457</v>
      </c>
      <c r="I2648">
        <v>297719</v>
      </c>
      <c r="J2648">
        <v>275422</v>
      </c>
      <c r="K2648">
        <v>22297</v>
      </c>
    </row>
    <row r="2649" spans="1:11" x14ac:dyDescent="0.35">
      <c r="A2649" t="s">
        <v>111</v>
      </c>
      <c r="B2649">
        <v>202227</v>
      </c>
      <c r="C2649" t="s">
        <v>305</v>
      </c>
      <c r="D2649">
        <v>3</v>
      </c>
      <c r="E2649">
        <v>2</v>
      </c>
      <c r="F2649">
        <v>2</v>
      </c>
      <c r="G2649">
        <v>0</v>
      </c>
      <c r="H2649">
        <v>148454</v>
      </c>
      <c r="I2649">
        <v>297742</v>
      </c>
      <c r="J2649">
        <v>275443</v>
      </c>
      <c r="K2649">
        <v>22299</v>
      </c>
    </row>
    <row r="2650" spans="1:11" x14ac:dyDescent="0.35">
      <c r="A2650" t="s">
        <v>112</v>
      </c>
      <c r="B2650">
        <v>202228</v>
      </c>
      <c r="C2650" t="s">
        <v>305</v>
      </c>
      <c r="D2650">
        <v>0</v>
      </c>
      <c r="E2650">
        <v>4</v>
      </c>
      <c r="F2650">
        <v>3</v>
      </c>
      <c r="G2650">
        <v>1</v>
      </c>
      <c r="H2650">
        <v>148454</v>
      </c>
      <c r="I2650">
        <v>297768</v>
      </c>
      <c r="J2650">
        <v>275468</v>
      </c>
      <c r="K2650">
        <v>22300</v>
      </c>
    </row>
    <row r="2651" spans="1:11" x14ac:dyDescent="0.35">
      <c r="A2651" t="s">
        <v>113</v>
      </c>
      <c r="B2651">
        <v>202229</v>
      </c>
      <c r="C2651" t="s">
        <v>305</v>
      </c>
      <c r="D2651">
        <v>2</v>
      </c>
      <c r="E2651">
        <v>1</v>
      </c>
      <c r="F2651">
        <v>1</v>
      </c>
      <c r="G2651">
        <v>0</v>
      </c>
      <c r="H2651">
        <v>148452</v>
      </c>
      <c r="I2651">
        <v>297799</v>
      </c>
      <c r="J2651">
        <v>275495</v>
      </c>
      <c r="K2651">
        <v>22304</v>
      </c>
    </row>
    <row r="2652" spans="1:11" x14ac:dyDescent="0.35">
      <c r="A2652" t="s">
        <v>114</v>
      </c>
      <c r="B2652">
        <v>202230</v>
      </c>
      <c r="C2652" t="s">
        <v>305</v>
      </c>
      <c r="D2652">
        <v>1</v>
      </c>
      <c r="E2652">
        <v>3</v>
      </c>
      <c r="F2652">
        <v>3</v>
      </c>
      <c r="G2652">
        <v>0</v>
      </c>
      <c r="H2652">
        <v>148451</v>
      </c>
      <c r="I2652">
        <v>297836</v>
      </c>
      <c r="J2652">
        <v>275529</v>
      </c>
      <c r="K2652">
        <v>22307</v>
      </c>
    </row>
    <row r="2653" spans="1:11" x14ac:dyDescent="0.35">
      <c r="A2653" t="s">
        <v>115</v>
      </c>
      <c r="B2653">
        <v>202231</v>
      </c>
      <c r="C2653" t="s">
        <v>305</v>
      </c>
      <c r="D2653">
        <v>0</v>
      </c>
      <c r="E2653">
        <v>3</v>
      </c>
      <c r="F2653">
        <v>3</v>
      </c>
      <c r="G2653">
        <v>0</v>
      </c>
      <c r="H2653">
        <v>148451</v>
      </c>
      <c r="I2653">
        <v>297881</v>
      </c>
      <c r="J2653">
        <v>275571</v>
      </c>
      <c r="K2653">
        <v>22310</v>
      </c>
    </row>
    <row r="2654" spans="1:11" x14ac:dyDescent="0.35">
      <c r="A2654" t="s">
        <v>116</v>
      </c>
      <c r="B2654">
        <v>202232</v>
      </c>
      <c r="C2654" t="s">
        <v>305</v>
      </c>
      <c r="D2654">
        <v>5</v>
      </c>
      <c r="E2654">
        <v>0</v>
      </c>
      <c r="F2654">
        <v>0</v>
      </c>
      <c r="G2654">
        <v>0</v>
      </c>
      <c r="H2654">
        <v>148446</v>
      </c>
      <c r="I2654">
        <v>297916</v>
      </c>
      <c r="J2654">
        <v>275602</v>
      </c>
      <c r="K2654">
        <v>22314</v>
      </c>
    </row>
    <row r="2655" spans="1:11" x14ac:dyDescent="0.35">
      <c r="A2655" t="s">
        <v>117</v>
      </c>
      <c r="B2655">
        <v>202233</v>
      </c>
      <c r="C2655" t="s">
        <v>305</v>
      </c>
      <c r="D2655">
        <v>2</v>
      </c>
      <c r="E2655">
        <v>5</v>
      </c>
      <c r="F2655">
        <v>5</v>
      </c>
      <c r="G2655">
        <v>0</v>
      </c>
      <c r="H2655">
        <v>148444</v>
      </c>
      <c r="I2655">
        <v>297935</v>
      </c>
      <c r="J2655">
        <v>275618</v>
      </c>
      <c r="K2655">
        <v>22317</v>
      </c>
    </row>
    <row r="2656" spans="1:11" x14ac:dyDescent="0.35">
      <c r="A2656" t="s">
        <v>118</v>
      </c>
      <c r="B2656">
        <v>202234</v>
      </c>
      <c r="C2656" t="s">
        <v>305</v>
      </c>
      <c r="D2656">
        <v>2</v>
      </c>
      <c r="E2656">
        <v>2</v>
      </c>
      <c r="F2656">
        <v>2</v>
      </c>
      <c r="G2656">
        <v>0</v>
      </c>
      <c r="H2656">
        <v>148442</v>
      </c>
      <c r="I2656">
        <v>297961</v>
      </c>
      <c r="J2656">
        <v>275635</v>
      </c>
      <c r="K2656">
        <v>22326</v>
      </c>
    </row>
    <row r="2657" spans="1:11" x14ac:dyDescent="0.35">
      <c r="A2657" t="s">
        <v>119</v>
      </c>
      <c r="B2657">
        <v>202235</v>
      </c>
      <c r="C2657" t="s">
        <v>305</v>
      </c>
      <c r="D2657">
        <v>2</v>
      </c>
      <c r="E2657">
        <v>5</v>
      </c>
      <c r="F2657">
        <v>4</v>
      </c>
      <c r="G2657">
        <v>1</v>
      </c>
      <c r="H2657">
        <v>148440</v>
      </c>
      <c r="I2657">
        <v>297985</v>
      </c>
      <c r="J2657">
        <v>275660</v>
      </c>
      <c r="K2657">
        <v>22325</v>
      </c>
    </row>
    <row r="2658" spans="1:11" x14ac:dyDescent="0.35">
      <c r="A2658" t="s">
        <v>120</v>
      </c>
      <c r="B2658">
        <v>202236</v>
      </c>
      <c r="C2658" t="s">
        <v>305</v>
      </c>
      <c r="D2658">
        <v>0</v>
      </c>
      <c r="E2658">
        <v>3</v>
      </c>
      <c r="F2658">
        <v>3</v>
      </c>
      <c r="G2658">
        <v>0</v>
      </c>
      <c r="H2658">
        <v>148440</v>
      </c>
      <c r="I2658">
        <v>298007</v>
      </c>
      <c r="J2658">
        <v>275680</v>
      </c>
      <c r="K2658">
        <v>22327</v>
      </c>
    </row>
    <row r="2659" spans="1:11" x14ac:dyDescent="0.35">
      <c r="A2659" t="s">
        <v>121</v>
      </c>
      <c r="B2659">
        <v>202237</v>
      </c>
      <c r="C2659" t="s">
        <v>305</v>
      </c>
      <c r="D2659">
        <v>1</v>
      </c>
      <c r="E2659">
        <v>3</v>
      </c>
      <c r="F2659">
        <v>3</v>
      </c>
      <c r="G2659">
        <v>0</v>
      </c>
      <c r="H2659">
        <v>148439</v>
      </c>
      <c r="I2659">
        <v>298033</v>
      </c>
      <c r="J2659">
        <v>275702</v>
      </c>
      <c r="K2659">
        <v>22331</v>
      </c>
    </row>
    <row r="2660" spans="1:11" x14ac:dyDescent="0.35">
      <c r="A2660" t="s">
        <v>122</v>
      </c>
      <c r="B2660">
        <v>202238</v>
      </c>
      <c r="C2660" t="s">
        <v>305</v>
      </c>
      <c r="D2660">
        <v>1</v>
      </c>
      <c r="E2660">
        <v>2</v>
      </c>
      <c r="F2660">
        <v>2</v>
      </c>
      <c r="G2660">
        <v>0</v>
      </c>
      <c r="H2660">
        <v>148438</v>
      </c>
      <c r="I2660">
        <v>298059</v>
      </c>
      <c r="J2660">
        <v>275727</v>
      </c>
      <c r="K2660">
        <v>22332</v>
      </c>
    </row>
    <row r="2661" spans="1:11" x14ac:dyDescent="0.35">
      <c r="A2661" t="s">
        <v>123</v>
      </c>
      <c r="B2661">
        <v>202239</v>
      </c>
      <c r="C2661" t="s">
        <v>305</v>
      </c>
      <c r="D2661">
        <v>2</v>
      </c>
      <c r="E2661">
        <v>3</v>
      </c>
      <c r="F2661">
        <v>3</v>
      </c>
      <c r="G2661">
        <v>0</v>
      </c>
      <c r="H2661">
        <v>148436</v>
      </c>
      <c r="I2661">
        <v>298079</v>
      </c>
      <c r="J2661">
        <v>275746</v>
      </c>
      <c r="K2661">
        <v>22333</v>
      </c>
    </row>
    <row r="2662" spans="1:11" x14ac:dyDescent="0.35">
      <c r="A2662" t="s">
        <v>124</v>
      </c>
      <c r="B2662">
        <v>202240</v>
      </c>
      <c r="C2662" t="s">
        <v>305</v>
      </c>
      <c r="D2662">
        <v>2</v>
      </c>
      <c r="E2662">
        <v>5</v>
      </c>
      <c r="F2662">
        <v>5</v>
      </c>
      <c r="G2662">
        <v>0</v>
      </c>
      <c r="H2662">
        <v>148434</v>
      </c>
      <c r="I2662">
        <v>298104</v>
      </c>
      <c r="J2662">
        <v>275766</v>
      </c>
      <c r="K2662">
        <v>22338</v>
      </c>
    </row>
    <row r="2663" spans="1:11" x14ac:dyDescent="0.35">
      <c r="A2663" t="s">
        <v>125</v>
      </c>
      <c r="B2663">
        <v>202241</v>
      </c>
      <c r="C2663" t="s">
        <v>305</v>
      </c>
      <c r="D2663">
        <v>5</v>
      </c>
      <c r="E2663">
        <v>3</v>
      </c>
      <c r="F2663">
        <v>3</v>
      </c>
      <c r="G2663">
        <v>0</v>
      </c>
      <c r="H2663">
        <v>148429</v>
      </c>
      <c r="I2663">
        <v>298130</v>
      </c>
      <c r="J2663">
        <v>275788</v>
      </c>
      <c r="K2663">
        <v>22342</v>
      </c>
    </row>
    <row r="2664" spans="1:11" x14ac:dyDescent="0.35">
      <c r="A2664" t="s">
        <v>126</v>
      </c>
      <c r="B2664">
        <v>202242</v>
      </c>
      <c r="C2664" t="s">
        <v>305</v>
      </c>
      <c r="D2664">
        <v>2</v>
      </c>
      <c r="E2664">
        <v>2</v>
      </c>
      <c r="F2664">
        <v>2</v>
      </c>
      <c r="G2664">
        <v>0</v>
      </c>
      <c r="H2664">
        <v>148427</v>
      </c>
      <c r="I2664">
        <v>298142</v>
      </c>
      <c r="J2664">
        <v>275796</v>
      </c>
      <c r="K2664">
        <v>22346</v>
      </c>
    </row>
    <row r="2665" spans="1:11" x14ac:dyDescent="0.35">
      <c r="A2665" t="s">
        <v>127</v>
      </c>
      <c r="B2665">
        <v>202243</v>
      </c>
      <c r="C2665" t="s">
        <v>305</v>
      </c>
      <c r="D2665">
        <v>6</v>
      </c>
      <c r="E2665">
        <v>6</v>
      </c>
      <c r="F2665">
        <v>6</v>
      </c>
      <c r="G2665">
        <v>0</v>
      </c>
      <c r="H2665">
        <v>148421</v>
      </c>
      <c r="I2665">
        <v>298144</v>
      </c>
      <c r="J2665">
        <v>275798</v>
      </c>
      <c r="K2665">
        <v>22346</v>
      </c>
    </row>
    <row r="2666" spans="1:11" x14ac:dyDescent="0.35">
      <c r="A2666" t="s">
        <v>128</v>
      </c>
      <c r="B2666">
        <v>202244</v>
      </c>
      <c r="C2666" t="s">
        <v>305</v>
      </c>
      <c r="D2666">
        <v>0</v>
      </c>
      <c r="E2666">
        <v>2</v>
      </c>
      <c r="F2666">
        <v>2</v>
      </c>
      <c r="G2666">
        <v>0</v>
      </c>
      <c r="H2666">
        <v>148421</v>
      </c>
      <c r="I2666">
        <v>298158</v>
      </c>
      <c r="J2666">
        <v>275811</v>
      </c>
      <c r="K2666">
        <v>22347</v>
      </c>
    </row>
    <row r="2667" spans="1:11" x14ac:dyDescent="0.35">
      <c r="A2667" t="s">
        <v>129</v>
      </c>
      <c r="B2667">
        <v>202245</v>
      </c>
      <c r="C2667" t="s">
        <v>305</v>
      </c>
      <c r="D2667">
        <v>2</v>
      </c>
      <c r="E2667">
        <v>2</v>
      </c>
      <c r="F2667">
        <v>2</v>
      </c>
      <c r="G2667">
        <v>0</v>
      </c>
      <c r="H2667">
        <v>148419</v>
      </c>
      <c r="I2667">
        <v>298170</v>
      </c>
      <c r="J2667">
        <v>275821</v>
      </c>
      <c r="K2667">
        <v>22349</v>
      </c>
    </row>
    <row r="2668" spans="1:11" x14ac:dyDescent="0.35">
      <c r="A2668" t="s">
        <v>130</v>
      </c>
      <c r="B2668">
        <v>202246</v>
      </c>
      <c r="C2668" t="s">
        <v>305</v>
      </c>
      <c r="D2668">
        <v>2</v>
      </c>
      <c r="E2668">
        <v>5</v>
      </c>
      <c r="F2668">
        <v>5</v>
      </c>
      <c r="G2668">
        <v>0</v>
      </c>
      <c r="H2668">
        <v>148417</v>
      </c>
      <c r="I2668">
        <v>298180</v>
      </c>
      <c r="J2668">
        <v>275829</v>
      </c>
      <c r="K2668">
        <v>22351</v>
      </c>
    </row>
    <row r="2669" spans="1:11" x14ac:dyDescent="0.35">
      <c r="A2669" t="s">
        <v>131</v>
      </c>
      <c r="B2669">
        <v>202247</v>
      </c>
      <c r="C2669" t="s">
        <v>305</v>
      </c>
      <c r="D2669">
        <v>2</v>
      </c>
      <c r="E2669">
        <v>4</v>
      </c>
      <c r="F2669">
        <v>3</v>
      </c>
      <c r="G2669">
        <v>1</v>
      </c>
      <c r="H2669">
        <v>148415</v>
      </c>
      <c r="I2669">
        <v>298191</v>
      </c>
      <c r="J2669">
        <v>275839</v>
      </c>
      <c r="K2669">
        <v>22352</v>
      </c>
    </row>
    <row r="2670" spans="1:11" x14ac:dyDescent="0.35">
      <c r="A2670" t="s">
        <v>132</v>
      </c>
      <c r="B2670">
        <v>202248</v>
      </c>
      <c r="C2670" t="s">
        <v>305</v>
      </c>
      <c r="D2670">
        <v>0</v>
      </c>
      <c r="E2670">
        <v>2</v>
      </c>
      <c r="F2670">
        <v>2</v>
      </c>
      <c r="G2670">
        <v>0</v>
      </c>
      <c r="H2670">
        <v>148415</v>
      </c>
      <c r="I2670">
        <v>298205</v>
      </c>
      <c r="J2670">
        <v>275852</v>
      </c>
      <c r="K2670">
        <v>22353</v>
      </c>
    </row>
    <row r="2671" spans="1:11" x14ac:dyDescent="0.35">
      <c r="A2671" t="s">
        <v>133</v>
      </c>
      <c r="B2671">
        <v>202249</v>
      </c>
      <c r="C2671" t="s">
        <v>305</v>
      </c>
      <c r="D2671">
        <v>3</v>
      </c>
      <c r="E2671">
        <v>0</v>
      </c>
      <c r="F2671">
        <v>0</v>
      </c>
      <c r="G2671">
        <v>0</v>
      </c>
      <c r="H2671">
        <v>148412</v>
      </c>
      <c r="I2671">
        <v>298217</v>
      </c>
      <c r="J2671">
        <v>275862</v>
      </c>
      <c r="K2671">
        <v>22355</v>
      </c>
    </row>
    <row r="2672" spans="1:11" x14ac:dyDescent="0.35">
      <c r="A2672" t="s">
        <v>134</v>
      </c>
      <c r="B2672">
        <v>202250</v>
      </c>
      <c r="C2672" t="s">
        <v>305</v>
      </c>
      <c r="D2672">
        <v>2</v>
      </c>
      <c r="E2672">
        <v>6</v>
      </c>
      <c r="F2672">
        <v>6</v>
      </c>
      <c r="G2672">
        <v>0</v>
      </c>
      <c r="H2672">
        <v>148410</v>
      </c>
      <c r="I2672">
        <v>298222</v>
      </c>
      <c r="J2672">
        <v>275867</v>
      </c>
      <c r="K2672">
        <v>22355</v>
      </c>
    </row>
    <row r="2673" spans="1:11" x14ac:dyDescent="0.35">
      <c r="A2673" t="s">
        <v>151</v>
      </c>
      <c r="B2673">
        <v>202251</v>
      </c>
      <c r="C2673" t="s">
        <v>305</v>
      </c>
      <c r="D2673">
        <v>2</v>
      </c>
      <c r="E2673">
        <v>0</v>
      </c>
      <c r="F2673">
        <v>0</v>
      </c>
      <c r="G2673">
        <v>0</v>
      </c>
      <c r="H2673">
        <v>148408</v>
      </c>
      <c r="I2673">
        <v>298231</v>
      </c>
      <c r="J2673">
        <v>275875</v>
      </c>
      <c r="K2673">
        <v>22356</v>
      </c>
    </row>
    <row r="2674" spans="1:11" x14ac:dyDescent="0.35">
      <c r="A2674" t="s">
        <v>152</v>
      </c>
      <c r="B2674">
        <v>202252</v>
      </c>
      <c r="C2674" t="s">
        <v>305</v>
      </c>
      <c r="D2674">
        <v>2</v>
      </c>
      <c r="E2674">
        <v>2</v>
      </c>
      <c r="F2674">
        <v>1</v>
      </c>
      <c r="G2674">
        <v>1</v>
      </c>
      <c r="H2674">
        <v>148406</v>
      </c>
      <c r="I2674">
        <v>298285</v>
      </c>
      <c r="J2674">
        <v>275921</v>
      </c>
      <c r="K2674">
        <v>22364</v>
      </c>
    </row>
    <row r="2675" spans="1:11" x14ac:dyDescent="0.35">
      <c r="A2675" t="s">
        <v>243</v>
      </c>
      <c r="B2675">
        <v>202001</v>
      </c>
      <c r="C2675" t="s">
        <v>306</v>
      </c>
      <c r="D2675">
        <v>2</v>
      </c>
      <c r="E2675">
        <v>0</v>
      </c>
      <c r="F2675">
        <v>0</v>
      </c>
      <c r="G2675">
        <v>0</v>
      </c>
      <c r="H2675">
        <v>136652</v>
      </c>
      <c r="I2675">
        <v>0</v>
      </c>
      <c r="J2675">
        <v>0</v>
      </c>
      <c r="K2675">
        <v>0</v>
      </c>
    </row>
    <row r="2676" spans="1:11" x14ac:dyDescent="0.35">
      <c r="A2676" t="s">
        <v>244</v>
      </c>
      <c r="B2676">
        <v>202002</v>
      </c>
      <c r="C2676" t="s">
        <v>306</v>
      </c>
      <c r="D2676">
        <v>3</v>
      </c>
      <c r="E2676">
        <v>0</v>
      </c>
      <c r="F2676">
        <v>0</v>
      </c>
      <c r="G2676">
        <v>0</v>
      </c>
      <c r="H2676">
        <v>136649</v>
      </c>
      <c r="I2676">
        <v>0</v>
      </c>
      <c r="J2676">
        <v>0</v>
      </c>
      <c r="K2676">
        <v>0</v>
      </c>
    </row>
    <row r="2677" spans="1:11" x14ac:dyDescent="0.35">
      <c r="A2677" t="s">
        <v>245</v>
      </c>
      <c r="B2677">
        <v>202003</v>
      </c>
      <c r="C2677" t="s">
        <v>306</v>
      </c>
      <c r="D2677">
        <v>2</v>
      </c>
      <c r="E2677">
        <v>0</v>
      </c>
      <c r="F2677">
        <v>0</v>
      </c>
      <c r="G2677">
        <v>0</v>
      </c>
      <c r="H2677">
        <v>136647</v>
      </c>
      <c r="I2677">
        <v>0</v>
      </c>
      <c r="J2677">
        <v>0</v>
      </c>
      <c r="K2677">
        <v>0</v>
      </c>
    </row>
    <row r="2678" spans="1:11" x14ac:dyDescent="0.35">
      <c r="A2678" t="s">
        <v>246</v>
      </c>
      <c r="B2678">
        <v>202004</v>
      </c>
      <c r="C2678" t="s">
        <v>306</v>
      </c>
      <c r="D2678">
        <v>5</v>
      </c>
      <c r="E2678">
        <v>0</v>
      </c>
      <c r="F2678">
        <v>0</v>
      </c>
      <c r="G2678">
        <v>0</v>
      </c>
      <c r="H2678">
        <v>136642</v>
      </c>
      <c r="I2678">
        <v>0</v>
      </c>
      <c r="J2678">
        <v>0</v>
      </c>
      <c r="K2678">
        <v>0</v>
      </c>
    </row>
    <row r="2679" spans="1:11" x14ac:dyDescent="0.35">
      <c r="A2679" t="s">
        <v>247</v>
      </c>
      <c r="B2679">
        <v>202005</v>
      </c>
      <c r="C2679" t="s">
        <v>306</v>
      </c>
      <c r="D2679">
        <v>4</v>
      </c>
      <c r="E2679">
        <v>0</v>
      </c>
      <c r="F2679">
        <v>0</v>
      </c>
      <c r="G2679">
        <v>0</v>
      </c>
      <c r="H2679">
        <v>136638</v>
      </c>
      <c r="I2679">
        <v>0</v>
      </c>
      <c r="J2679">
        <v>0</v>
      </c>
      <c r="K2679">
        <v>0</v>
      </c>
    </row>
    <row r="2680" spans="1:11" x14ac:dyDescent="0.35">
      <c r="A2680" t="s">
        <v>248</v>
      </c>
      <c r="B2680">
        <v>202006</v>
      </c>
      <c r="C2680" t="s">
        <v>306</v>
      </c>
      <c r="D2680">
        <v>2</v>
      </c>
      <c r="E2680">
        <v>0</v>
      </c>
      <c r="F2680">
        <v>0</v>
      </c>
      <c r="G2680">
        <v>0</v>
      </c>
      <c r="H2680">
        <v>136636</v>
      </c>
      <c r="I2680">
        <v>0</v>
      </c>
      <c r="J2680">
        <v>0</v>
      </c>
      <c r="K2680">
        <v>0</v>
      </c>
    </row>
    <row r="2681" spans="1:11" x14ac:dyDescent="0.35">
      <c r="A2681" t="s">
        <v>249</v>
      </c>
      <c r="B2681">
        <v>202007</v>
      </c>
      <c r="C2681" t="s">
        <v>306</v>
      </c>
      <c r="D2681">
        <v>5</v>
      </c>
      <c r="E2681">
        <v>0</v>
      </c>
      <c r="F2681">
        <v>0</v>
      </c>
      <c r="G2681">
        <v>0</v>
      </c>
      <c r="H2681">
        <v>136631</v>
      </c>
      <c r="I2681">
        <v>0</v>
      </c>
      <c r="J2681">
        <v>0</v>
      </c>
      <c r="K2681">
        <v>0</v>
      </c>
    </row>
    <row r="2682" spans="1:11" x14ac:dyDescent="0.35">
      <c r="A2682" t="s">
        <v>250</v>
      </c>
      <c r="B2682">
        <v>202008</v>
      </c>
      <c r="C2682" t="s">
        <v>306</v>
      </c>
      <c r="D2682">
        <v>1</v>
      </c>
      <c r="E2682">
        <v>0</v>
      </c>
      <c r="F2682">
        <v>0</v>
      </c>
      <c r="G2682">
        <v>0</v>
      </c>
      <c r="H2682">
        <v>136630</v>
      </c>
      <c r="I2682">
        <v>0</v>
      </c>
      <c r="J2682">
        <v>0</v>
      </c>
      <c r="K2682">
        <v>0</v>
      </c>
    </row>
    <row r="2683" spans="1:11" x14ac:dyDescent="0.35">
      <c r="A2683" t="s">
        <v>251</v>
      </c>
      <c r="B2683">
        <v>202009</v>
      </c>
      <c r="C2683" t="s">
        <v>306</v>
      </c>
      <c r="D2683">
        <v>3</v>
      </c>
      <c r="E2683">
        <v>0</v>
      </c>
      <c r="F2683">
        <v>0</v>
      </c>
      <c r="G2683">
        <v>0</v>
      </c>
      <c r="H2683">
        <v>136627</v>
      </c>
      <c r="I2683">
        <v>0</v>
      </c>
      <c r="J2683">
        <v>0</v>
      </c>
      <c r="K2683">
        <v>0</v>
      </c>
    </row>
    <row r="2684" spans="1:11" x14ac:dyDescent="0.35">
      <c r="A2684" t="s">
        <v>252</v>
      </c>
      <c r="B2684">
        <v>202010</v>
      </c>
      <c r="C2684" t="s">
        <v>306</v>
      </c>
      <c r="D2684">
        <v>2</v>
      </c>
      <c r="E2684">
        <v>0</v>
      </c>
      <c r="F2684">
        <v>0</v>
      </c>
      <c r="G2684">
        <v>0</v>
      </c>
      <c r="H2684">
        <v>136625</v>
      </c>
      <c r="I2684">
        <v>0</v>
      </c>
      <c r="J2684">
        <v>0</v>
      </c>
      <c r="K2684">
        <v>0</v>
      </c>
    </row>
    <row r="2685" spans="1:11" x14ac:dyDescent="0.35">
      <c r="A2685" t="s">
        <v>254</v>
      </c>
      <c r="B2685">
        <v>202012</v>
      </c>
      <c r="C2685" t="s">
        <v>306</v>
      </c>
      <c r="D2685">
        <v>3</v>
      </c>
      <c r="E2685">
        <v>0</v>
      </c>
      <c r="F2685">
        <v>0</v>
      </c>
      <c r="G2685">
        <v>0</v>
      </c>
      <c r="H2685">
        <v>136622</v>
      </c>
      <c r="I2685">
        <v>0</v>
      </c>
      <c r="J2685">
        <v>0</v>
      </c>
      <c r="K2685">
        <v>0</v>
      </c>
    </row>
    <row r="2686" spans="1:11" x14ac:dyDescent="0.35">
      <c r="A2686" t="s">
        <v>255</v>
      </c>
      <c r="B2686">
        <v>202013</v>
      </c>
      <c r="C2686" t="s">
        <v>306</v>
      </c>
      <c r="D2686">
        <v>5</v>
      </c>
      <c r="E2686">
        <v>0</v>
      </c>
      <c r="F2686">
        <v>0</v>
      </c>
      <c r="G2686">
        <v>0</v>
      </c>
      <c r="H2686">
        <v>136617</v>
      </c>
      <c r="I2686">
        <v>0</v>
      </c>
      <c r="J2686">
        <v>0</v>
      </c>
      <c r="K2686">
        <v>0</v>
      </c>
    </row>
    <row r="2687" spans="1:11" x14ac:dyDescent="0.35">
      <c r="A2687" t="s">
        <v>257</v>
      </c>
      <c r="B2687">
        <v>202015</v>
      </c>
      <c r="C2687" t="s">
        <v>306</v>
      </c>
      <c r="D2687">
        <v>1</v>
      </c>
      <c r="E2687">
        <v>0</v>
      </c>
      <c r="F2687">
        <v>0</v>
      </c>
      <c r="G2687">
        <v>0</v>
      </c>
      <c r="H2687">
        <v>136616</v>
      </c>
      <c r="I2687">
        <v>0</v>
      </c>
      <c r="J2687">
        <v>0</v>
      </c>
      <c r="K2687">
        <v>0</v>
      </c>
    </row>
    <row r="2688" spans="1:11" x14ac:dyDescent="0.35">
      <c r="A2688" t="s">
        <v>286</v>
      </c>
      <c r="B2688">
        <v>202016</v>
      </c>
      <c r="C2688" t="s">
        <v>306</v>
      </c>
      <c r="D2688">
        <v>1</v>
      </c>
      <c r="E2688">
        <v>0</v>
      </c>
      <c r="F2688">
        <v>0</v>
      </c>
      <c r="G2688">
        <v>0</v>
      </c>
      <c r="H2688">
        <v>136615</v>
      </c>
      <c r="I2688">
        <v>0</v>
      </c>
      <c r="J2688">
        <v>0</v>
      </c>
      <c r="K2688">
        <v>0</v>
      </c>
    </row>
    <row r="2689" spans="1:11" x14ac:dyDescent="0.35">
      <c r="A2689" t="s">
        <v>258</v>
      </c>
      <c r="B2689">
        <v>202017</v>
      </c>
      <c r="C2689" t="s">
        <v>306</v>
      </c>
      <c r="D2689">
        <v>2</v>
      </c>
      <c r="E2689">
        <v>0</v>
      </c>
      <c r="F2689">
        <v>0</v>
      </c>
      <c r="G2689">
        <v>0</v>
      </c>
      <c r="H2689">
        <v>136613</v>
      </c>
      <c r="I2689">
        <v>0</v>
      </c>
      <c r="J2689">
        <v>0</v>
      </c>
      <c r="K2689">
        <v>0</v>
      </c>
    </row>
    <row r="2690" spans="1:11" x14ac:dyDescent="0.35">
      <c r="A2690" t="s">
        <v>259</v>
      </c>
      <c r="B2690">
        <v>202018</v>
      </c>
      <c r="C2690" t="s">
        <v>306</v>
      </c>
      <c r="D2690">
        <v>2</v>
      </c>
      <c r="E2690">
        <v>0</v>
      </c>
      <c r="F2690">
        <v>0</v>
      </c>
      <c r="G2690">
        <v>0</v>
      </c>
      <c r="H2690">
        <v>136611</v>
      </c>
      <c r="I2690">
        <v>0</v>
      </c>
      <c r="J2690">
        <v>0</v>
      </c>
      <c r="K2690">
        <v>0</v>
      </c>
    </row>
    <row r="2691" spans="1:11" x14ac:dyDescent="0.35">
      <c r="A2691" t="s">
        <v>260</v>
      </c>
      <c r="B2691">
        <v>202019</v>
      </c>
      <c r="C2691" t="s">
        <v>306</v>
      </c>
      <c r="D2691">
        <v>2</v>
      </c>
      <c r="E2691">
        <v>0</v>
      </c>
      <c r="F2691">
        <v>0</v>
      </c>
      <c r="G2691">
        <v>0</v>
      </c>
      <c r="H2691">
        <v>136609</v>
      </c>
      <c r="I2691">
        <v>0</v>
      </c>
      <c r="J2691">
        <v>0</v>
      </c>
      <c r="K2691">
        <v>0</v>
      </c>
    </row>
    <row r="2692" spans="1:11" x14ac:dyDescent="0.35">
      <c r="A2692" t="s">
        <v>236</v>
      </c>
      <c r="B2692">
        <v>202020</v>
      </c>
      <c r="C2692" t="s">
        <v>306</v>
      </c>
      <c r="D2692">
        <v>1</v>
      </c>
      <c r="E2692">
        <v>0</v>
      </c>
      <c r="F2692">
        <v>0</v>
      </c>
      <c r="G2692">
        <v>0</v>
      </c>
      <c r="H2692">
        <v>136608</v>
      </c>
      <c r="I2692">
        <v>0</v>
      </c>
      <c r="J2692">
        <v>0</v>
      </c>
      <c r="K2692">
        <v>0</v>
      </c>
    </row>
    <row r="2693" spans="1:11" x14ac:dyDescent="0.35">
      <c r="A2693" t="s">
        <v>262</v>
      </c>
      <c r="B2693">
        <v>202022</v>
      </c>
      <c r="C2693" t="s">
        <v>306</v>
      </c>
      <c r="D2693">
        <v>3</v>
      </c>
      <c r="E2693">
        <v>0</v>
      </c>
      <c r="F2693">
        <v>0</v>
      </c>
      <c r="G2693">
        <v>0</v>
      </c>
      <c r="H2693">
        <v>136605</v>
      </c>
      <c r="I2693">
        <v>0</v>
      </c>
      <c r="J2693">
        <v>0</v>
      </c>
      <c r="K2693">
        <v>0</v>
      </c>
    </row>
    <row r="2694" spans="1:11" x14ac:dyDescent="0.35">
      <c r="A2694" t="s">
        <v>263</v>
      </c>
      <c r="B2694">
        <v>202023</v>
      </c>
      <c r="C2694" t="s">
        <v>306</v>
      </c>
      <c r="D2694">
        <v>2</v>
      </c>
      <c r="E2694">
        <v>0</v>
      </c>
      <c r="F2694">
        <v>0</v>
      </c>
      <c r="G2694">
        <v>0</v>
      </c>
      <c r="H2694">
        <v>136603</v>
      </c>
      <c r="I2694">
        <v>0</v>
      </c>
      <c r="J2694">
        <v>0</v>
      </c>
      <c r="K2694">
        <v>0</v>
      </c>
    </row>
    <row r="2695" spans="1:11" x14ac:dyDescent="0.35">
      <c r="A2695" t="s">
        <v>264</v>
      </c>
      <c r="B2695">
        <v>202024</v>
      </c>
      <c r="C2695" t="s">
        <v>306</v>
      </c>
      <c r="D2695">
        <v>2</v>
      </c>
      <c r="E2695">
        <v>0</v>
      </c>
      <c r="F2695">
        <v>0</v>
      </c>
      <c r="G2695">
        <v>0</v>
      </c>
      <c r="H2695">
        <v>136601</v>
      </c>
      <c r="I2695">
        <v>0</v>
      </c>
      <c r="J2695">
        <v>0</v>
      </c>
      <c r="K2695">
        <v>0</v>
      </c>
    </row>
    <row r="2696" spans="1:11" x14ac:dyDescent="0.35">
      <c r="A2696" t="s">
        <v>287</v>
      </c>
      <c r="B2696">
        <v>202025</v>
      </c>
      <c r="C2696" t="s">
        <v>306</v>
      </c>
      <c r="D2696">
        <v>1</v>
      </c>
      <c r="E2696">
        <v>0</v>
      </c>
      <c r="F2696">
        <v>0</v>
      </c>
      <c r="G2696">
        <v>0</v>
      </c>
      <c r="H2696">
        <v>136600</v>
      </c>
      <c r="I2696">
        <v>0</v>
      </c>
      <c r="J2696">
        <v>0</v>
      </c>
      <c r="K2696">
        <v>0</v>
      </c>
    </row>
    <row r="2697" spans="1:11" x14ac:dyDescent="0.35">
      <c r="A2697" t="s">
        <v>265</v>
      </c>
      <c r="B2697">
        <v>202026</v>
      </c>
      <c r="C2697" t="s">
        <v>306</v>
      </c>
      <c r="D2697">
        <v>2</v>
      </c>
      <c r="E2697">
        <v>0</v>
      </c>
      <c r="F2697">
        <v>0</v>
      </c>
      <c r="G2697">
        <v>0</v>
      </c>
      <c r="H2697">
        <v>136598</v>
      </c>
      <c r="I2697">
        <v>0</v>
      </c>
      <c r="J2697">
        <v>0</v>
      </c>
      <c r="K2697">
        <v>0</v>
      </c>
    </row>
    <row r="2698" spans="1:11" x14ac:dyDescent="0.35">
      <c r="A2698" t="s">
        <v>266</v>
      </c>
      <c r="B2698">
        <v>202027</v>
      </c>
      <c r="C2698" t="s">
        <v>306</v>
      </c>
      <c r="D2698">
        <v>4</v>
      </c>
      <c r="E2698">
        <v>0</v>
      </c>
      <c r="F2698">
        <v>0</v>
      </c>
      <c r="G2698">
        <v>0</v>
      </c>
      <c r="H2698">
        <v>136594</v>
      </c>
      <c r="I2698">
        <v>0</v>
      </c>
      <c r="J2698">
        <v>0</v>
      </c>
      <c r="K2698">
        <v>0</v>
      </c>
    </row>
    <row r="2699" spans="1:11" x14ac:dyDescent="0.35">
      <c r="A2699" t="s">
        <v>267</v>
      </c>
      <c r="B2699">
        <v>202028</v>
      </c>
      <c r="C2699" t="s">
        <v>306</v>
      </c>
      <c r="D2699">
        <v>4</v>
      </c>
      <c r="E2699">
        <v>0</v>
      </c>
      <c r="F2699">
        <v>0</v>
      </c>
      <c r="G2699">
        <v>0</v>
      </c>
      <c r="H2699">
        <v>136590</v>
      </c>
      <c r="I2699">
        <v>0</v>
      </c>
      <c r="J2699">
        <v>0</v>
      </c>
      <c r="K2699">
        <v>0</v>
      </c>
    </row>
    <row r="2700" spans="1:11" x14ac:dyDescent="0.35">
      <c r="A2700" t="s">
        <v>268</v>
      </c>
      <c r="B2700">
        <v>202029</v>
      </c>
      <c r="C2700" t="s">
        <v>306</v>
      </c>
      <c r="D2700">
        <v>1</v>
      </c>
      <c r="E2700">
        <v>0</v>
      </c>
      <c r="F2700">
        <v>0</v>
      </c>
      <c r="G2700">
        <v>0</v>
      </c>
      <c r="H2700">
        <v>136589</v>
      </c>
      <c r="I2700">
        <v>0</v>
      </c>
      <c r="J2700">
        <v>0</v>
      </c>
      <c r="K2700">
        <v>0</v>
      </c>
    </row>
    <row r="2701" spans="1:11" x14ac:dyDescent="0.35">
      <c r="A2701" t="s">
        <v>237</v>
      </c>
      <c r="B2701">
        <v>202030</v>
      </c>
      <c r="C2701" t="s">
        <v>306</v>
      </c>
      <c r="D2701">
        <v>6</v>
      </c>
      <c r="E2701">
        <v>0</v>
      </c>
      <c r="F2701">
        <v>0</v>
      </c>
      <c r="G2701">
        <v>0</v>
      </c>
      <c r="H2701">
        <v>136583</v>
      </c>
      <c r="I2701">
        <v>0</v>
      </c>
      <c r="J2701">
        <v>0</v>
      </c>
      <c r="K2701">
        <v>0</v>
      </c>
    </row>
    <row r="2702" spans="1:11" x14ac:dyDescent="0.35">
      <c r="A2702" t="s">
        <v>269</v>
      </c>
      <c r="B2702">
        <v>202031</v>
      </c>
      <c r="C2702" t="s">
        <v>306</v>
      </c>
      <c r="D2702">
        <v>7</v>
      </c>
      <c r="E2702">
        <v>0</v>
      </c>
      <c r="F2702">
        <v>0</v>
      </c>
      <c r="G2702">
        <v>0</v>
      </c>
      <c r="H2702">
        <v>136576</v>
      </c>
      <c r="I2702">
        <v>0</v>
      </c>
      <c r="J2702">
        <v>0</v>
      </c>
      <c r="K2702">
        <v>0</v>
      </c>
    </row>
    <row r="2703" spans="1:11" x14ac:dyDescent="0.35">
      <c r="A2703" t="s">
        <v>238</v>
      </c>
      <c r="B2703">
        <v>202032</v>
      </c>
      <c r="C2703" t="s">
        <v>306</v>
      </c>
      <c r="D2703">
        <v>6</v>
      </c>
      <c r="E2703">
        <v>0</v>
      </c>
      <c r="F2703">
        <v>0</v>
      </c>
      <c r="G2703">
        <v>0</v>
      </c>
      <c r="H2703">
        <v>136570</v>
      </c>
      <c r="I2703">
        <v>0</v>
      </c>
      <c r="J2703">
        <v>0</v>
      </c>
      <c r="K2703">
        <v>0</v>
      </c>
    </row>
    <row r="2704" spans="1:11" x14ac:dyDescent="0.35">
      <c r="A2704" t="s">
        <v>270</v>
      </c>
      <c r="B2704">
        <v>202033</v>
      </c>
      <c r="C2704" t="s">
        <v>306</v>
      </c>
      <c r="D2704">
        <v>4</v>
      </c>
      <c r="E2704">
        <v>0</v>
      </c>
      <c r="F2704">
        <v>0</v>
      </c>
      <c r="G2704">
        <v>0</v>
      </c>
      <c r="H2704">
        <v>136566</v>
      </c>
      <c r="I2704">
        <v>0</v>
      </c>
      <c r="J2704">
        <v>0</v>
      </c>
      <c r="K2704">
        <v>0</v>
      </c>
    </row>
    <row r="2705" spans="1:11" x14ac:dyDescent="0.35">
      <c r="A2705" t="s">
        <v>271</v>
      </c>
      <c r="B2705">
        <v>202034</v>
      </c>
      <c r="C2705" t="s">
        <v>306</v>
      </c>
      <c r="D2705">
        <v>3</v>
      </c>
      <c r="E2705">
        <v>0</v>
      </c>
      <c r="F2705">
        <v>0</v>
      </c>
      <c r="G2705">
        <v>0</v>
      </c>
      <c r="H2705">
        <v>136563</v>
      </c>
      <c r="I2705">
        <v>0</v>
      </c>
      <c r="J2705">
        <v>0</v>
      </c>
      <c r="K2705">
        <v>0</v>
      </c>
    </row>
    <row r="2706" spans="1:11" x14ac:dyDescent="0.35">
      <c r="A2706" t="s">
        <v>272</v>
      </c>
      <c r="B2706">
        <v>202035</v>
      </c>
      <c r="C2706" t="s">
        <v>306</v>
      </c>
      <c r="D2706">
        <v>2</v>
      </c>
      <c r="E2706">
        <v>0</v>
      </c>
      <c r="F2706">
        <v>0</v>
      </c>
      <c r="G2706">
        <v>0</v>
      </c>
      <c r="H2706">
        <v>136561</v>
      </c>
      <c r="I2706">
        <v>0</v>
      </c>
      <c r="J2706">
        <v>0</v>
      </c>
      <c r="K2706">
        <v>0</v>
      </c>
    </row>
    <row r="2707" spans="1:11" x14ac:dyDescent="0.35">
      <c r="A2707" t="s">
        <v>273</v>
      </c>
      <c r="B2707">
        <v>202036</v>
      </c>
      <c r="C2707" t="s">
        <v>306</v>
      </c>
      <c r="D2707">
        <v>3</v>
      </c>
      <c r="E2707">
        <v>0</v>
      </c>
      <c r="F2707">
        <v>0</v>
      </c>
      <c r="G2707">
        <v>0</v>
      </c>
      <c r="H2707">
        <v>136558</v>
      </c>
      <c r="I2707">
        <v>0</v>
      </c>
      <c r="J2707">
        <v>0</v>
      </c>
      <c r="K2707">
        <v>0</v>
      </c>
    </row>
    <row r="2708" spans="1:11" x14ac:dyDescent="0.35">
      <c r="A2708" t="s">
        <v>274</v>
      </c>
      <c r="B2708">
        <v>202037</v>
      </c>
      <c r="C2708" t="s">
        <v>306</v>
      </c>
      <c r="D2708">
        <v>2</v>
      </c>
      <c r="E2708">
        <v>0</v>
      </c>
      <c r="F2708">
        <v>0</v>
      </c>
      <c r="G2708">
        <v>0</v>
      </c>
      <c r="H2708">
        <v>136556</v>
      </c>
      <c r="I2708">
        <v>0</v>
      </c>
      <c r="J2708">
        <v>0</v>
      </c>
      <c r="K2708">
        <v>0</v>
      </c>
    </row>
    <row r="2709" spans="1:11" x14ac:dyDescent="0.35">
      <c r="A2709" t="s">
        <v>275</v>
      </c>
      <c r="B2709">
        <v>202038</v>
      </c>
      <c r="C2709" t="s">
        <v>306</v>
      </c>
      <c r="D2709">
        <v>5</v>
      </c>
      <c r="E2709">
        <v>0</v>
      </c>
      <c r="F2709">
        <v>0</v>
      </c>
      <c r="G2709">
        <v>0</v>
      </c>
      <c r="H2709">
        <v>136551</v>
      </c>
      <c r="I2709">
        <v>0</v>
      </c>
      <c r="J2709">
        <v>0</v>
      </c>
      <c r="K2709">
        <v>0</v>
      </c>
    </row>
    <row r="2710" spans="1:11" x14ac:dyDescent="0.35">
      <c r="A2710" t="s">
        <v>276</v>
      </c>
      <c r="B2710">
        <v>202039</v>
      </c>
      <c r="C2710" t="s">
        <v>306</v>
      </c>
      <c r="D2710">
        <v>2</v>
      </c>
      <c r="E2710">
        <v>0</v>
      </c>
      <c r="F2710">
        <v>0</v>
      </c>
      <c r="G2710">
        <v>0</v>
      </c>
      <c r="H2710">
        <v>136549</v>
      </c>
      <c r="I2710">
        <v>0</v>
      </c>
      <c r="J2710">
        <v>0</v>
      </c>
      <c r="K2710">
        <v>0</v>
      </c>
    </row>
    <row r="2711" spans="1:11" x14ac:dyDescent="0.35">
      <c r="A2711" t="s">
        <v>277</v>
      </c>
      <c r="B2711">
        <v>202040</v>
      </c>
      <c r="C2711" t="s">
        <v>306</v>
      </c>
      <c r="D2711">
        <v>4</v>
      </c>
      <c r="E2711">
        <v>0</v>
      </c>
      <c r="F2711">
        <v>0</v>
      </c>
      <c r="G2711">
        <v>0</v>
      </c>
      <c r="H2711">
        <v>136545</v>
      </c>
      <c r="I2711">
        <v>0</v>
      </c>
      <c r="J2711">
        <v>0</v>
      </c>
      <c r="K2711">
        <v>0</v>
      </c>
    </row>
    <row r="2712" spans="1:11" x14ac:dyDescent="0.35">
      <c r="A2712" t="s">
        <v>278</v>
      </c>
      <c r="B2712">
        <v>202041</v>
      </c>
      <c r="C2712" t="s">
        <v>306</v>
      </c>
      <c r="D2712">
        <v>4</v>
      </c>
      <c r="E2712">
        <v>0</v>
      </c>
      <c r="F2712">
        <v>0</v>
      </c>
      <c r="G2712">
        <v>0</v>
      </c>
      <c r="H2712">
        <v>136541</v>
      </c>
      <c r="I2712">
        <v>0</v>
      </c>
      <c r="J2712">
        <v>0</v>
      </c>
      <c r="K2712">
        <v>0</v>
      </c>
    </row>
    <row r="2713" spans="1:11" x14ac:dyDescent="0.35">
      <c r="A2713" t="s">
        <v>279</v>
      </c>
      <c r="B2713">
        <v>202042</v>
      </c>
      <c r="C2713" t="s">
        <v>306</v>
      </c>
      <c r="D2713">
        <v>2</v>
      </c>
      <c r="E2713">
        <v>0</v>
      </c>
      <c r="F2713">
        <v>0</v>
      </c>
      <c r="G2713">
        <v>0</v>
      </c>
      <c r="H2713">
        <v>136539</v>
      </c>
      <c r="I2713">
        <v>0</v>
      </c>
      <c r="J2713">
        <v>0</v>
      </c>
      <c r="K2713">
        <v>0</v>
      </c>
    </row>
    <row r="2714" spans="1:11" x14ac:dyDescent="0.35">
      <c r="A2714" t="s">
        <v>239</v>
      </c>
      <c r="B2714">
        <v>202044</v>
      </c>
      <c r="C2714" t="s">
        <v>306</v>
      </c>
      <c r="D2714">
        <v>3</v>
      </c>
      <c r="E2714">
        <v>0</v>
      </c>
      <c r="F2714">
        <v>0</v>
      </c>
      <c r="G2714">
        <v>0</v>
      </c>
      <c r="H2714">
        <v>136536</v>
      </c>
      <c r="I2714">
        <v>0</v>
      </c>
      <c r="J2714">
        <v>0</v>
      </c>
      <c r="K2714">
        <v>0</v>
      </c>
    </row>
    <row r="2715" spans="1:11" x14ac:dyDescent="0.35">
      <c r="A2715" t="s">
        <v>240</v>
      </c>
      <c r="B2715">
        <v>202045</v>
      </c>
      <c r="C2715" t="s">
        <v>306</v>
      </c>
      <c r="D2715">
        <v>1</v>
      </c>
      <c r="E2715">
        <v>0</v>
      </c>
      <c r="F2715">
        <v>0</v>
      </c>
      <c r="G2715">
        <v>0</v>
      </c>
      <c r="H2715">
        <v>136535</v>
      </c>
      <c r="I2715">
        <v>0</v>
      </c>
      <c r="J2715">
        <v>0</v>
      </c>
      <c r="K2715">
        <v>0</v>
      </c>
    </row>
    <row r="2716" spans="1:11" x14ac:dyDescent="0.35">
      <c r="A2716" t="s">
        <v>281</v>
      </c>
      <c r="B2716">
        <v>202046</v>
      </c>
      <c r="C2716" t="s">
        <v>306</v>
      </c>
      <c r="D2716">
        <v>2</v>
      </c>
      <c r="E2716">
        <v>0</v>
      </c>
      <c r="F2716">
        <v>0</v>
      </c>
      <c r="G2716">
        <v>0</v>
      </c>
      <c r="H2716">
        <v>136533</v>
      </c>
      <c r="I2716">
        <v>0</v>
      </c>
      <c r="J2716">
        <v>0</v>
      </c>
      <c r="K2716">
        <v>0</v>
      </c>
    </row>
    <row r="2717" spans="1:11" x14ac:dyDescent="0.35">
      <c r="A2717" t="s">
        <v>282</v>
      </c>
      <c r="B2717">
        <v>202047</v>
      </c>
      <c r="C2717" t="s">
        <v>306</v>
      </c>
      <c r="D2717">
        <v>2</v>
      </c>
      <c r="E2717">
        <v>0</v>
      </c>
      <c r="F2717">
        <v>0</v>
      </c>
      <c r="G2717">
        <v>0</v>
      </c>
      <c r="H2717">
        <v>136531</v>
      </c>
      <c r="I2717">
        <v>0</v>
      </c>
      <c r="J2717">
        <v>0</v>
      </c>
      <c r="K2717">
        <v>0</v>
      </c>
    </row>
    <row r="2718" spans="1:11" x14ac:dyDescent="0.35">
      <c r="A2718" t="s">
        <v>283</v>
      </c>
      <c r="B2718">
        <v>202048</v>
      </c>
      <c r="C2718" t="s">
        <v>306</v>
      </c>
      <c r="D2718">
        <v>2</v>
      </c>
      <c r="E2718">
        <v>0</v>
      </c>
      <c r="F2718">
        <v>0</v>
      </c>
      <c r="G2718">
        <v>0</v>
      </c>
      <c r="H2718">
        <v>136529</v>
      </c>
      <c r="I2718">
        <v>0</v>
      </c>
      <c r="J2718">
        <v>0</v>
      </c>
      <c r="K2718">
        <v>0</v>
      </c>
    </row>
    <row r="2719" spans="1:11" x14ac:dyDescent="0.35">
      <c r="A2719" t="s">
        <v>241</v>
      </c>
      <c r="B2719">
        <v>202049</v>
      </c>
      <c r="C2719" t="s">
        <v>306</v>
      </c>
      <c r="D2719">
        <v>2</v>
      </c>
      <c r="E2719">
        <v>0</v>
      </c>
      <c r="F2719">
        <v>0</v>
      </c>
      <c r="G2719">
        <v>0</v>
      </c>
      <c r="H2719">
        <v>136527</v>
      </c>
      <c r="I2719">
        <v>0</v>
      </c>
      <c r="J2719">
        <v>0</v>
      </c>
      <c r="K2719">
        <v>0</v>
      </c>
    </row>
    <row r="2720" spans="1:11" x14ac:dyDescent="0.35">
      <c r="A2720" t="s">
        <v>284</v>
      </c>
      <c r="B2720">
        <v>202050</v>
      </c>
      <c r="C2720" t="s">
        <v>306</v>
      </c>
      <c r="D2720">
        <v>6</v>
      </c>
      <c r="E2720">
        <v>0</v>
      </c>
      <c r="F2720">
        <v>0</v>
      </c>
      <c r="G2720">
        <v>0</v>
      </c>
      <c r="H2720">
        <v>136521</v>
      </c>
      <c r="I2720">
        <v>0</v>
      </c>
      <c r="J2720">
        <v>0</v>
      </c>
      <c r="K2720">
        <v>0</v>
      </c>
    </row>
    <row r="2721" spans="1:11" x14ac:dyDescent="0.35">
      <c r="A2721" t="s">
        <v>242</v>
      </c>
      <c r="B2721">
        <v>202051</v>
      </c>
      <c r="C2721" t="s">
        <v>306</v>
      </c>
      <c r="D2721">
        <v>1</v>
      </c>
      <c r="E2721">
        <v>0</v>
      </c>
      <c r="F2721">
        <v>0</v>
      </c>
      <c r="G2721">
        <v>0</v>
      </c>
      <c r="H2721">
        <v>136520</v>
      </c>
      <c r="I2721">
        <v>0</v>
      </c>
      <c r="J2721">
        <v>0</v>
      </c>
      <c r="K2721">
        <v>0</v>
      </c>
    </row>
    <row r="2722" spans="1:11" x14ac:dyDescent="0.35">
      <c r="A2722" t="s">
        <v>33</v>
      </c>
      <c r="B2722">
        <v>202101</v>
      </c>
      <c r="C2722" t="s">
        <v>306</v>
      </c>
      <c r="D2722">
        <v>7</v>
      </c>
      <c r="E2722">
        <v>0</v>
      </c>
      <c r="F2722">
        <v>0</v>
      </c>
      <c r="G2722">
        <v>0</v>
      </c>
      <c r="H2722">
        <v>136513</v>
      </c>
      <c r="I2722">
        <v>232</v>
      </c>
      <c r="J2722">
        <v>230</v>
      </c>
      <c r="K2722">
        <v>2</v>
      </c>
    </row>
    <row r="2723" spans="1:11" x14ac:dyDescent="0.35">
      <c r="A2723" t="s">
        <v>34</v>
      </c>
      <c r="B2723">
        <v>202102</v>
      </c>
      <c r="C2723" t="s">
        <v>306</v>
      </c>
      <c r="D2723">
        <v>4</v>
      </c>
      <c r="E2723">
        <v>0</v>
      </c>
      <c r="F2723">
        <v>0</v>
      </c>
      <c r="G2723">
        <v>0</v>
      </c>
      <c r="H2723">
        <v>136509</v>
      </c>
      <c r="I2723">
        <v>745</v>
      </c>
      <c r="J2723">
        <v>721</v>
      </c>
      <c r="K2723">
        <v>24</v>
      </c>
    </row>
    <row r="2724" spans="1:11" x14ac:dyDescent="0.35">
      <c r="A2724" t="s">
        <v>35</v>
      </c>
      <c r="B2724">
        <v>202103</v>
      </c>
      <c r="C2724" t="s">
        <v>306</v>
      </c>
      <c r="D2724">
        <v>4</v>
      </c>
      <c r="E2724">
        <v>0</v>
      </c>
      <c r="F2724">
        <v>0</v>
      </c>
      <c r="G2724">
        <v>0</v>
      </c>
      <c r="H2724">
        <v>136505</v>
      </c>
      <c r="I2724">
        <v>1017</v>
      </c>
      <c r="J2724">
        <v>974</v>
      </c>
      <c r="K2724">
        <v>43</v>
      </c>
    </row>
    <row r="2725" spans="1:11" x14ac:dyDescent="0.35">
      <c r="A2725" t="s">
        <v>36</v>
      </c>
      <c r="B2725">
        <v>202104</v>
      </c>
      <c r="C2725" t="s">
        <v>306</v>
      </c>
      <c r="D2725">
        <v>1</v>
      </c>
      <c r="E2725">
        <v>0</v>
      </c>
      <c r="F2725">
        <v>0</v>
      </c>
      <c r="G2725">
        <v>0</v>
      </c>
      <c r="H2725">
        <v>136504</v>
      </c>
      <c r="I2725">
        <v>1243</v>
      </c>
      <c r="J2725">
        <v>1190</v>
      </c>
      <c r="K2725">
        <v>53</v>
      </c>
    </row>
    <row r="2726" spans="1:11" x14ac:dyDescent="0.35">
      <c r="A2726" t="s">
        <v>37</v>
      </c>
      <c r="B2726">
        <v>202105</v>
      </c>
      <c r="C2726" t="s">
        <v>306</v>
      </c>
      <c r="D2726">
        <v>2</v>
      </c>
      <c r="E2726">
        <v>0</v>
      </c>
      <c r="F2726">
        <v>0</v>
      </c>
      <c r="G2726">
        <v>0</v>
      </c>
      <c r="H2726">
        <v>136502</v>
      </c>
      <c r="I2726">
        <v>1348</v>
      </c>
      <c r="J2726">
        <v>1272</v>
      </c>
      <c r="K2726">
        <v>76</v>
      </c>
    </row>
    <row r="2727" spans="1:11" x14ac:dyDescent="0.35">
      <c r="A2727" t="s">
        <v>38</v>
      </c>
      <c r="B2727">
        <v>202106</v>
      </c>
      <c r="C2727" t="s">
        <v>306</v>
      </c>
      <c r="D2727">
        <v>5</v>
      </c>
      <c r="E2727">
        <v>0</v>
      </c>
      <c r="F2727">
        <v>0</v>
      </c>
      <c r="G2727">
        <v>0</v>
      </c>
      <c r="H2727">
        <v>136497</v>
      </c>
      <c r="I2727">
        <v>1487</v>
      </c>
      <c r="J2727">
        <v>1367</v>
      </c>
      <c r="K2727">
        <v>120</v>
      </c>
    </row>
    <row r="2728" spans="1:11" x14ac:dyDescent="0.35">
      <c r="A2728" t="s">
        <v>39</v>
      </c>
      <c r="B2728">
        <v>202107</v>
      </c>
      <c r="C2728" t="s">
        <v>306</v>
      </c>
      <c r="D2728">
        <v>4</v>
      </c>
      <c r="E2728">
        <v>0</v>
      </c>
      <c r="F2728">
        <v>0</v>
      </c>
      <c r="G2728">
        <v>0</v>
      </c>
      <c r="H2728">
        <v>136493</v>
      </c>
      <c r="I2728">
        <v>1691</v>
      </c>
      <c r="J2728">
        <v>1532</v>
      </c>
      <c r="K2728">
        <v>159</v>
      </c>
    </row>
    <row r="2729" spans="1:11" x14ac:dyDescent="0.35">
      <c r="A2729" t="s">
        <v>40</v>
      </c>
      <c r="B2729">
        <v>202108</v>
      </c>
      <c r="C2729" t="s">
        <v>306</v>
      </c>
      <c r="D2729">
        <v>3</v>
      </c>
      <c r="E2729">
        <v>0</v>
      </c>
      <c r="F2729">
        <v>0</v>
      </c>
      <c r="G2729">
        <v>0</v>
      </c>
      <c r="H2729">
        <v>136490</v>
      </c>
      <c r="I2729">
        <v>2043</v>
      </c>
      <c r="J2729">
        <v>1863</v>
      </c>
      <c r="K2729">
        <v>180</v>
      </c>
    </row>
    <row r="2730" spans="1:11" x14ac:dyDescent="0.35">
      <c r="A2730" t="s">
        <v>41</v>
      </c>
      <c r="B2730">
        <v>202109</v>
      </c>
      <c r="C2730" t="s">
        <v>306</v>
      </c>
      <c r="D2730">
        <v>3</v>
      </c>
      <c r="E2730">
        <v>0</v>
      </c>
      <c r="F2730">
        <v>0</v>
      </c>
      <c r="G2730">
        <v>0</v>
      </c>
      <c r="H2730">
        <v>136487</v>
      </c>
      <c r="I2730">
        <v>2381</v>
      </c>
      <c r="J2730">
        <v>2143</v>
      </c>
      <c r="K2730">
        <v>238</v>
      </c>
    </row>
    <row r="2731" spans="1:11" x14ac:dyDescent="0.35">
      <c r="A2731" t="s">
        <v>42</v>
      </c>
      <c r="B2731">
        <v>202110</v>
      </c>
      <c r="C2731" t="s">
        <v>306</v>
      </c>
      <c r="D2731">
        <v>5</v>
      </c>
      <c r="E2731">
        <v>0</v>
      </c>
      <c r="F2731">
        <v>0</v>
      </c>
      <c r="G2731">
        <v>0</v>
      </c>
      <c r="H2731">
        <v>136482</v>
      </c>
      <c r="I2731">
        <v>3114</v>
      </c>
      <c r="J2731">
        <v>2818</v>
      </c>
      <c r="K2731">
        <v>296</v>
      </c>
    </row>
    <row r="2732" spans="1:11" x14ac:dyDescent="0.35">
      <c r="A2732" t="s">
        <v>43</v>
      </c>
      <c r="B2732">
        <v>202111</v>
      </c>
      <c r="C2732" t="s">
        <v>306</v>
      </c>
      <c r="D2732">
        <v>2</v>
      </c>
      <c r="E2732">
        <v>0</v>
      </c>
      <c r="F2732">
        <v>0</v>
      </c>
      <c r="G2732">
        <v>0</v>
      </c>
      <c r="H2732">
        <v>136480</v>
      </c>
      <c r="I2732">
        <v>4134</v>
      </c>
      <c r="J2732">
        <v>3615</v>
      </c>
      <c r="K2732">
        <v>519</v>
      </c>
    </row>
    <row r="2733" spans="1:11" x14ac:dyDescent="0.35">
      <c r="A2733" t="s">
        <v>44</v>
      </c>
      <c r="B2733">
        <v>202112</v>
      </c>
      <c r="C2733" t="s">
        <v>306</v>
      </c>
      <c r="D2733">
        <v>2</v>
      </c>
      <c r="E2733">
        <v>0</v>
      </c>
      <c r="F2733">
        <v>0</v>
      </c>
      <c r="G2733">
        <v>0</v>
      </c>
      <c r="H2733">
        <v>136478</v>
      </c>
      <c r="I2733">
        <v>4859</v>
      </c>
      <c r="J2733">
        <v>4241</v>
      </c>
      <c r="K2733">
        <v>618</v>
      </c>
    </row>
    <row r="2734" spans="1:11" x14ac:dyDescent="0.35">
      <c r="A2734" t="s">
        <v>45</v>
      </c>
      <c r="B2734">
        <v>202113</v>
      </c>
      <c r="C2734" t="s">
        <v>306</v>
      </c>
      <c r="D2734">
        <v>2</v>
      </c>
      <c r="E2734">
        <v>0</v>
      </c>
      <c r="F2734">
        <v>0</v>
      </c>
      <c r="G2734">
        <v>0</v>
      </c>
      <c r="H2734">
        <v>136476</v>
      </c>
      <c r="I2734">
        <v>5386</v>
      </c>
      <c r="J2734">
        <v>4653</v>
      </c>
      <c r="K2734">
        <v>733</v>
      </c>
    </row>
    <row r="2735" spans="1:11" x14ac:dyDescent="0.35">
      <c r="A2735" t="s">
        <v>46</v>
      </c>
      <c r="B2735">
        <v>202114</v>
      </c>
      <c r="C2735" t="s">
        <v>306</v>
      </c>
      <c r="D2735">
        <v>2</v>
      </c>
      <c r="E2735">
        <v>0</v>
      </c>
      <c r="F2735">
        <v>0</v>
      </c>
      <c r="G2735">
        <v>0</v>
      </c>
      <c r="H2735">
        <v>136474</v>
      </c>
      <c r="I2735">
        <v>6049</v>
      </c>
      <c r="J2735">
        <v>5229</v>
      </c>
      <c r="K2735">
        <v>820</v>
      </c>
    </row>
    <row r="2736" spans="1:11" x14ac:dyDescent="0.35">
      <c r="A2736" t="s">
        <v>47</v>
      </c>
      <c r="B2736">
        <v>202115</v>
      </c>
      <c r="C2736" t="s">
        <v>306</v>
      </c>
      <c r="D2736">
        <v>2</v>
      </c>
      <c r="E2736">
        <v>0</v>
      </c>
      <c r="F2736">
        <v>0</v>
      </c>
      <c r="G2736">
        <v>0</v>
      </c>
      <c r="H2736">
        <v>136472</v>
      </c>
      <c r="I2736">
        <v>7057</v>
      </c>
      <c r="J2736">
        <v>6117</v>
      </c>
      <c r="K2736">
        <v>940</v>
      </c>
    </row>
    <row r="2737" spans="1:11" x14ac:dyDescent="0.35">
      <c r="A2737" t="s">
        <v>49</v>
      </c>
      <c r="B2737">
        <v>202117</v>
      </c>
      <c r="C2737" t="s">
        <v>306</v>
      </c>
      <c r="D2737">
        <v>2</v>
      </c>
      <c r="E2737">
        <v>0</v>
      </c>
      <c r="F2737">
        <v>0</v>
      </c>
      <c r="G2737">
        <v>0</v>
      </c>
      <c r="H2737">
        <v>136470</v>
      </c>
      <c r="I2737">
        <v>9777</v>
      </c>
      <c r="J2737">
        <v>8727</v>
      </c>
      <c r="K2737">
        <v>1050</v>
      </c>
    </row>
    <row r="2738" spans="1:11" x14ac:dyDescent="0.35">
      <c r="A2738" t="s">
        <v>50</v>
      </c>
      <c r="B2738">
        <v>202118</v>
      </c>
      <c r="C2738" t="s">
        <v>306</v>
      </c>
      <c r="D2738">
        <v>1</v>
      </c>
      <c r="E2738">
        <v>0</v>
      </c>
      <c r="F2738">
        <v>0</v>
      </c>
      <c r="G2738">
        <v>0</v>
      </c>
      <c r="H2738">
        <v>136469</v>
      </c>
      <c r="I2738">
        <v>11485</v>
      </c>
      <c r="J2738">
        <v>10349</v>
      </c>
      <c r="K2738">
        <v>1136</v>
      </c>
    </row>
    <row r="2739" spans="1:11" x14ac:dyDescent="0.35">
      <c r="A2739" t="s">
        <v>51</v>
      </c>
      <c r="B2739">
        <v>202119</v>
      </c>
      <c r="C2739" t="s">
        <v>306</v>
      </c>
      <c r="D2739">
        <v>7</v>
      </c>
      <c r="E2739">
        <v>0</v>
      </c>
      <c r="F2739">
        <v>0</v>
      </c>
      <c r="G2739">
        <v>0</v>
      </c>
      <c r="H2739">
        <v>136462</v>
      </c>
      <c r="I2739">
        <v>13243</v>
      </c>
      <c r="J2739">
        <v>11979</v>
      </c>
      <c r="K2739">
        <v>1264</v>
      </c>
    </row>
    <row r="2740" spans="1:11" x14ac:dyDescent="0.35">
      <c r="A2740" t="s">
        <v>53</v>
      </c>
      <c r="B2740">
        <v>202121</v>
      </c>
      <c r="C2740" t="s">
        <v>306</v>
      </c>
      <c r="D2740">
        <v>2</v>
      </c>
      <c r="E2740">
        <v>1</v>
      </c>
      <c r="F2740">
        <v>1</v>
      </c>
      <c r="G2740">
        <v>0</v>
      </c>
      <c r="H2740">
        <v>136460</v>
      </c>
      <c r="I2740">
        <v>17181</v>
      </c>
      <c r="J2740">
        <v>15254</v>
      </c>
      <c r="K2740">
        <v>1927</v>
      </c>
    </row>
    <row r="2741" spans="1:11" x14ac:dyDescent="0.35">
      <c r="A2741" t="s">
        <v>54</v>
      </c>
      <c r="B2741">
        <v>202122</v>
      </c>
      <c r="C2741" t="s">
        <v>306</v>
      </c>
      <c r="D2741">
        <v>3</v>
      </c>
      <c r="E2741">
        <v>0</v>
      </c>
      <c r="F2741">
        <v>0</v>
      </c>
      <c r="G2741">
        <v>0</v>
      </c>
      <c r="H2741">
        <v>136457</v>
      </c>
      <c r="I2741">
        <v>22569</v>
      </c>
      <c r="J2741">
        <v>19487</v>
      </c>
      <c r="K2741">
        <v>3082</v>
      </c>
    </row>
    <row r="2742" spans="1:11" x14ac:dyDescent="0.35">
      <c r="A2742" t="s">
        <v>55</v>
      </c>
      <c r="B2742">
        <v>202123</v>
      </c>
      <c r="C2742" t="s">
        <v>306</v>
      </c>
      <c r="D2742">
        <v>5</v>
      </c>
      <c r="E2742">
        <v>0</v>
      </c>
      <c r="F2742">
        <v>0</v>
      </c>
      <c r="G2742">
        <v>0</v>
      </c>
      <c r="H2742">
        <v>136452</v>
      </c>
      <c r="I2742">
        <v>46392</v>
      </c>
      <c r="J2742">
        <v>41239</v>
      </c>
      <c r="K2742">
        <v>5153</v>
      </c>
    </row>
    <row r="2743" spans="1:11" x14ac:dyDescent="0.35">
      <c r="A2743" t="s">
        <v>56</v>
      </c>
      <c r="B2743">
        <v>202124</v>
      </c>
      <c r="C2743" t="s">
        <v>306</v>
      </c>
      <c r="D2743">
        <v>2</v>
      </c>
      <c r="E2743">
        <v>0</v>
      </c>
      <c r="F2743">
        <v>0</v>
      </c>
      <c r="G2743">
        <v>0</v>
      </c>
      <c r="H2743">
        <v>136450</v>
      </c>
      <c r="I2743">
        <v>79623</v>
      </c>
      <c r="J2743">
        <v>72634</v>
      </c>
      <c r="K2743">
        <v>6989</v>
      </c>
    </row>
    <row r="2744" spans="1:11" x14ac:dyDescent="0.35">
      <c r="A2744" t="s">
        <v>57</v>
      </c>
      <c r="B2744">
        <v>202125</v>
      </c>
      <c r="C2744" t="s">
        <v>306</v>
      </c>
      <c r="D2744">
        <v>3</v>
      </c>
      <c r="E2744">
        <v>1</v>
      </c>
      <c r="F2744">
        <v>1</v>
      </c>
      <c r="G2744">
        <v>0</v>
      </c>
      <c r="H2744">
        <v>136447</v>
      </c>
      <c r="I2744">
        <v>115282</v>
      </c>
      <c r="J2744">
        <v>107266</v>
      </c>
      <c r="K2744">
        <v>8016</v>
      </c>
    </row>
    <row r="2745" spans="1:11" x14ac:dyDescent="0.35">
      <c r="A2745" t="s">
        <v>58</v>
      </c>
      <c r="B2745">
        <v>202126</v>
      </c>
      <c r="C2745" t="s">
        <v>306</v>
      </c>
      <c r="D2745">
        <v>3</v>
      </c>
      <c r="E2745">
        <v>2</v>
      </c>
      <c r="F2745">
        <v>2</v>
      </c>
      <c r="G2745">
        <v>0</v>
      </c>
      <c r="H2745">
        <v>136444</v>
      </c>
      <c r="I2745">
        <v>146782</v>
      </c>
      <c r="J2745">
        <v>138084</v>
      </c>
      <c r="K2745">
        <v>8698</v>
      </c>
    </row>
    <row r="2746" spans="1:11" x14ac:dyDescent="0.35">
      <c r="A2746" t="s">
        <v>59</v>
      </c>
      <c r="B2746">
        <v>202127</v>
      </c>
      <c r="C2746" t="s">
        <v>306</v>
      </c>
      <c r="D2746">
        <v>2</v>
      </c>
      <c r="E2746">
        <v>3</v>
      </c>
      <c r="F2746">
        <v>3</v>
      </c>
      <c r="G2746">
        <v>0</v>
      </c>
      <c r="H2746">
        <v>136442</v>
      </c>
      <c r="I2746">
        <v>164145</v>
      </c>
      <c r="J2746">
        <v>155205</v>
      </c>
      <c r="K2746">
        <v>8940</v>
      </c>
    </row>
    <row r="2747" spans="1:11" x14ac:dyDescent="0.35">
      <c r="A2747" t="s">
        <v>60</v>
      </c>
      <c r="B2747">
        <v>202128</v>
      </c>
      <c r="C2747" t="s">
        <v>306</v>
      </c>
      <c r="D2747">
        <v>2</v>
      </c>
      <c r="E2747">
        <v>0</v>
      </c>
      <c r="F2747">
        <v>0</v>
      </c>
      <c r="G2747">
        <v>0</v>
      </c>
      <c r="H2747">
        <v>136440</v>
      </c>
      <c r="I2747">
        <v>183591</v>
      </c>
      <c r="J2747">
        <v>174221</v>
      </c>
      <c r="K2747">
        <v>9370</v>
      </c>
    </row>
    <row r="2748" spans="1:11" x14ac:dyDescent="0.35">
      <c r="A2748" t="s">
        <v>62</v>
      </c>
      <c r="B2748">
        <v>202130</v>
      </c>
      <c r="C2748" t="s">
        <v>306</v>
      </c>
      <c r="D2748">
        <v>3</v>
      </c>
      <c r="E2748">
        <v>2</v>
      </c>
      <c r="F2748">
        <v>1</v>
      </c>
      <c r="G2748">
        <v>1</v>
      </c>
      <c r="H2748">
        <v>136437</v>
      </c>
      <c r="I2748">
        <v>213176</v>
      </c>
      <c r="J2748">
        <v>202918</v>
      </c>
      <c r="K2748">
        <v>10258</v>
      </c>
    </row>
    <row r="2749" spans="1:11" x14ac:dyDescent="0.35">
      <c r="A2749" t="s">
        <v>63</v>
      </c>
      <c r="B2749">
        <v>202131</v>
      </c>
      <c r="C2749" t="s">
        <v>306</v>
      </c>
      <c r="D2749">
        <v>1</v>
      </c>
      <c r="E2749">
        <v>0</v>
      </c>
      <c r="F2749">
        <v>0</v>
      </c>
      <c r="G2749">
        <v>0</v>
      </c>
      <c r="H2749">
        <v>136436</v>
      </c>
      <c r="I2749">
        <v>223824</v>
      </c>
      <c r="J2749">
        <v>213197</v>
      </c>
      <c r="K2749">
        <v>10627</v>
      </c>
    </row>
    <row r="2750" spans="1:11" x14ac:dyDescent="0.35">
      <c r="A2750" t="s">
        <v>64</v>
      </c>
      <c r="B2750">
        <v>202132</v>
      </c>
      <c r="C2750" t="s">
        <v>306</v>
      </c>
      <c r="D2750">
        <v>4</v>
      </c>
      <c r="E2750">
        <v>1</v>
      </c>
      <c r="F2750">
        <v>1</v>
      </c>
      <c r="G2750">
        <v>0</v>
      </c>
      <c r="H2750">
        <v>136432</v>
      </c>
      <c r="I2750">
        <v>230363</v>
      </c>
      <c r="J2750">
        <v>219509</v>
      </c>
      <c r="K2750">
        <v>10854</v>
      </c>
    </row>
    <row r="2751" spans="1:11" x14ac:dyDescent="0.35">
      <c r="A2751" t="s">
        <v>65</v>
      </c>
      <c r="B2751">
        <v>202133</v>
      </c>
      <c r="C2751" t="s">
        <v>306</v>
      </c>
      <c r="D2751">
        <v>1</v>
      </c>
      <c r="E2751">
        <v>3</v>
      </c>
      <c r="F2751">
        <v>3</v>
      </c>
      <c r="G2751">
        <v>0</v>
      </c>
      <c r="H2751">
        <v>136431</v>
      </c>
      <c r="I2751">
        <v>235858</v>
      </c>
      <c r="J2751">
        <v>224804</v>
      </c>
      <c r="K2751">
        <v>11054</v>
      </c>
    </row>
    <row r="2752" spans="1:11" x14ac:dyDescent="0.35">
      <c r="A2752" t="s">
        <v>66</v>
      </c>
      <c r="B2752">
        <v>202134</v>
      </c>
      <c r="C2752" t="s">
        <v>306</v>
      </c>
      <c r="D2752">
        <v>1</v>
      </c>
      <c r="E2752">
        <v>4</v>
      </c>
      <c r="F2752">
        <v>4</v>
      </c>
      <c r="G2752">
        <v>0</v>
      </c>
      <c r="H2752">
        <v>136430</v>
      </c>
      <c r="I2752">
        <v>241147</v>
      </c>
      <c r="J2752">
        <v>229865</v>
      </c>
      <c r="K2752">
        <v>11282</v>
      </c>
    </row>
    <row r="2753" spans="1:11" x14ac:dyDescent="0.35">
      <c r="A2753" t="s">
        <v>67</v>
      </c>
      <c r="B2753">
        <v>202135</v>
      </c>
      <c r="C2753" t="s">
        <v>306</v>
      </c>
      <c r="D2753">
        <v>5</v>
      </c>
      <c r="E2753">
        <v>1</v>
      </c>
      <c r="F2753">
        <v>1</v>
      </c>
      <c r="G2753">
        <v>0</v>
      </c>
      <c r="H2753">
        <v>136425</v>
      </c>
      <c r="I2753">
        <v>245343</v>
      </c>
      <c r="J2753">
        <v>233806</v>
      </c>
      <c r="K2753">
        <v>11537</v>
      </c>
    </row>
    <row r="2754" spans="1:11" x14ac:dyDescent="0.35">
      <c r="A2754" t="s">
        <v>68</v>
      </c>
      <c r="B2754">
        <v>202136</v>
      </c>
      <c r="C2754" t="s">
        <v>306</v>
      </c>
      <c r="D2754">
        <v>3</v>
      </c>
      <c r="E2754">
        <v>1</v>
      </c>
      <c r="F2754">
        <v>1</v>
      </c>
      <c r="G2754">
        <v>0</v>
      </c>
      <c r="H2754">
        <v>136422</v>
      </c>
      <c r="I2754">
        <v>248353</v>
      </c>
      <c r="J2754">
        <v>236579</v>
      </c>
      <c r="K2754">
        <v>11774</v>
      </c>
    </row>
    <row r="2755" spans="1:11" x14ac:dyDescent="0.35">
      <c r="A2755" t="s">
        <v>69</v>
      </c>
      <c r="B2755">
        <v>202137</v>
      </c>
      <c r="C2755" t="s">
        <v>306</v>
      </c>
      <c r="D2755">
        <v>1</v>
      </c>
      <c r="E2755">
        <v>2</v>
      </c>
      <c r="F2755">
        <v>2</v>
      </c>
      <c r="G2755">
        <v>0</v>
      </c>
      <c r="H2755">
        <v>136421</v>
      </c>
      <c r="I2755">
        <v>250906</v>
      </c>
      <c r="J2755">
        <v>238972</v>
      </c>
      <c r="K2755">
        <v>11934</v>
      </c>
    </row>
    <row r="2756" spans="1:11" x14ac:dyDescent="0.35">
      <c r="A2756" t="s">
        <v>70</v>
      </c>
      <c r="B2756">
        <v>202138</v>
      </c>
      <c r="C2756" t="s">
        <v>306</v>
      </c>
      <c r="D2756">
        <v>2</v>
      </c>
      <c r="E2756">
        <v>1</v>
      </c>
      <c r="F2756">
        <v>1</v>
      </c>
      <c r="G2756">
        <v>0</v>
      </c>
      <c r="H2756">
        <v>136419</v>
      </c>
      <c r="I2756">
        <v>253020</v>
      </c>
      <c r="J2756">
        <v>240946</v>
      </c>
      <c r="K2756">
        <v>12074</v>
      </c>
    </row>
    <row r="2757" spans="1:11" x14ac:dyDescent="0.35">
      <c r="A2757" t="s">
        <v>71</v>
      </c>
      <c r="B2757">
        <v>202139</v>
      </c>
      <c r="C2757" t="s">
        <v>306</v>
      </c>
      <c r="D2757">
        <v>3</v>
      </c>
      <c r="E2757">
        <v>1</v>
      </c>
      <c r="F2757">
        <v>1</v>
      </c>
      <c r="G2757">
        <v>0</v>
      </c>
      <c r="H2757">
        <v>136416</v>
      </c>
      <c r="I2757">
        <v>254471</v>
      </c>
      <c r="J2757">
        <v>242297</v>
      </c>
      <c r="K2757">
        <v>12174</v>
      </c>
    </row>
    <row r="2758" spans="1:11" x14ac:dyDescent="0.35">
      <c r="A2758" t="s">
        <v>72</v>
      </c>
      <c r="B2758">
        <v>202140</v>
      </c>
      <c r="C2758" t="s">
        <v>306</v>
      </c>
      <c r="D2758">
        <v>5</v>
      </c>
      <c r="E2758">
        <v>1</v>
      </c>
      <c r="F2758">
        <v>1</v>
      </c>
      <c r="G2758">
        <v>0</v>
      </c>
      <c r="H2758">
        <v>136411</v>
      </c>
      <c r="I2758">
        <v>255863</v>
      </c>
      <c r="J2758">
        <v>243616</v>
      </c>
      <c r="K2758">
        <v>12247</v>
      </c>
    </row>
    <row r="2759" spans="1:11" x14ac:dyDescent="0.35">
      <c r="A2759" t="s">
        <v>73</v>
      </c>
      <c r="B2759">
        <v>202141</v>
      </c>
      <c r="C2759" t="s">
        <v>306</v>
      </c>
      <c r="D2759">
        <v>3</v>
      </c>
      <c r="E2759">
        <v>3</v>
      </c>
      <c r="F2759">
        <v>2</v>
      </c>
      <c r="G2759">
        <v>1</v>
      </c>
      <c r="H2759">
        <v>136408</v>
      </c>
      <c r="I2759">
        <v>257415</v>
      </c>
      <c r="J2759">
        <v>245066</v>
      </c>
      <c r="K2759">
        <v>12349</v>
      </c>
    </row>
    <row r="2760" spans="1:11" x14ac:dyDescent="0.35">
      <c r="A2760" t="s">
        <v>74</v>
      </c>
      <c r="B2760">
        <v>202142</v>
      </c>
      <c r="C2760" t="s">
        <v>306</v>
      </c>
      <c r="D2760">
        <v>1</v>
      </c>
      <c r="E2760">
        <v>0</v>
      </c>
      <c r="F2760">
        <v>0</v>
      </c>
      <c r="G2760">
        <v>0</v>
      </c>
      <c r="H2760">
        <v>136407</v>
      </c>
      <c r="I2760">
        <v>259900</v>
      </c>
      <c r="J2760">
        <v>247421</v>
      </c>
      <c r="K2760">
        <v>12479</v>
      </c>
    </row>
    <row r="2761" spans="1:11" x14ac:dyDescent="0.35">
      <c r="A2761" t="s">
        <v>75</v>
      </c>
      <c r="B2761">
        <v>202143</v>
      </c>
      <c r="C2761" t="s">
        <v>306</v>
      </c>
      <c r="D2761">
        <v>2</v>
      </c>
      <c r="E2761">
        <v>0</v>
      </c>
      <c r="F2761">
        <v>0</v>
      </c>
      <c r="G2761">
        <v>0</v>
      </c>
      <c r="H2761">
        <v>136405</v>
      </c>
      <c r="I2761">
        <v>264263</v>
      </c>
      <c r="J2761">
        <v>251541</v>
      </c>
      <c r="K2761">
        <v>12722</v>
      </c>
    </row>
    <row r="2762" spans="1:11" x14ac:dyDescent="0.35">
      <c r="A2762" t="s">
        <v>76</v>
      </c>
      <c r="B2762">
        <v>202144</v>
      </c>
      <c r="C2762" t="s">
        <v>306</v>
      </c>
      <c r="D2762">
        <v>0</v>
      </c>
      <c r="E2762">
        <v>1</v>
      </c>
      <c r="F2762">
        <v>1</v>
      </c>
      <c r="G2762">
        <v>0</v>
      </c>
      <c r="H2762">
        <v>136405</v>
      </c>
      <c r="I2762">
        <v>271582</v>
      </c>
      <c r="J2762">
        <v>258501</v>
      </c>
      <c r="K2762">
        <v>13081</v>
      </c>
    </row>
    <row r="2763" spans="1:11" x14ac:dyDescent="0.35">
      <c r="A2763" t="s">
        <v>77</v>
      </c>
      <c r="B2763">
        <v>202145</v>
      </c>
      <c r="C2763" t="s">
        <v>306</v>
      </c>
      <c r="D2763">
        <v>5</v>
      </c>
      <c r="E2763">
        <v>0</v>
      </c>
      <c r="F2763">
        <v>0</v>
      </c>
      <c r="G2763">
        <v>0</v>
      </c>
      <c r="H2763">
        <v>136400</v>
      </c>
      <c r="I2763">
        <v>278414</v>
      </c>
      <c r="J2763">
        <v>265006</v>
      </c>
      <c r="K2763">
        <v>13408</v>
      </c>
    </row>
    <row r="2764" spans="1:11" x14ac:dyDescent="0.35">
      <c r="A2764" t="s">
        <v>78</v>
      </c>
      <c r="B2764">
        <v>202146</v>
      </c>
      <c r="C2764" t="s">
        <v>306</v>
      </c>
      <c r="D2764">
        <v>1</v>
      </c>
      <c r="E2764">
        <v>3</v>
      </c>
      <c r="F2764">
        <v>3</v>
      </c>
      <c r="G2764">
        <v>0</v>
      </c>
      <c r="H2764">
        <v>136399</v>
      </c>
      <c r="I2764">
        <v>286760</v>
      </c>
      <c r="J2764">
        <v>272948</v>
      </c>
      <c r="K2764">
        <v>13812</v>
      </c>
    </row>
    <row r="2765" spans="1:11" x14ac:dyDescent="0.35">
      <c r="A2765" t="s">
        <v>79</v>
      </c>
      <c r="B2765">
        <v>202147</v>
      </c>
      <c r="C2765" t="s">
        <v>306</v>
      </c>
      <c r="D2765">
        <v>2</v>
      </c>
      <c r="E2765">
        <v>1</v>
      </c>
      <c r="F2765">
        <v>1</v>
      </c>
      <c r="G2765">
        <v>0</v>
      </c>
      <c r="H2765">
        <v>136397</v>
      </c>
      <c r="I2765">
        <v>295802</v>
      </c>
      <c r="J2765">
        <v>281466</v>
      </c>
      <c r="K2765">
        <v>14336</v>
      </c>
    </row>
    <row r="2766" spans="1:11" x14ac:dyDescent="0.35">
      <c r="A2766" t="s">
        <v>80</v>
      </c>
      <c r="B2766">
        <v>202148</v>
      </c>
      <c r="C2766" t="s">
        <v>306</v>
      </c>
      <c r="D2766">
        <v>3</v>
      </c>
      <c r="E2766">
        <v>2</v>
      </c>
      <c r="F2766">
        <v>2</v>
      </c>
      <c r="G2766">
        <v>0</v>
      </c>
      <c r="H2766">
        <v>136394</v>
      </c>
      <c r="I2766">
        <v>300647</v>
      </c>
      <c r="J2766">
        <v>286015</v>
      </c>
      <c r="K2766">
        <v>14632</v>
      </c>
    </row>
    <row r="2767" spans="1:11" x14ac:dyDescent="0.35">
      <c r="A2767" t="s">
        <v>81</v>
      </c>
      <c r="B2767">
        <v>202149</v>
      </c>
      <c r="C2767" t="s">
        <v>306</v>
      </c>
      <c r="D2767">
        <v>1</v>
      </c>
      <c r="E2767">
        <v>2</v>
      </c>
      <c r="F2767">
        <v>2</v>
      </c>
      <c r="G2767">
        <v>0</v>
      </c>
      <c r="H2767">
        <v>136393</v>
      </c>
      <c r="I2767">
        <v>303605</v>
      </c>
      <c r="J2767">
        <v>288708</v>
      </c>
      <c r="K2767">
        <v>14897</v>
      </c>
    </row>
    <row r="2768" spans="1:11" x14ac:dyDescent="0.35">
      <c r="A2768" t="s">
        <v>82</v>
      </c>
      <c r="B2768">
        <v>202150</v>
      </c>
      <c r="C2768" t="s">
        <v>306</v>
      </c>
      <c r="D2768">
        <v>1</v>
      </c>
      <c r="E2768">
        <v>1</v>
      </c>
      <c r="F2768">
        <v>1</v>
      </c>
      <c r="G2768">
        <v>0</v>
      </c>
      <c r="H2768">
        <v>136392</v>
      </c>
      <c r="I2768">
        <v>306317</v>
      </c>
      <c r="J2768">
        <v>291209</v>
      </c>
      <c r="K2768">
        <v>15108</v>
      </c>
    </row>
    <row r="2769" spans="1:11" x14ac:dyDescent="0.35">
      <c r="A2769" t="s">
        <v>83</v>
      </c>
      <c r="B2769">
        <v>202151</v>
      </c>
      <c r="C2769" t="s">
        <v>306</v>
      </c>
      <c r="D2769">
        <v>0</v>
      </c>
      <c r="E2769">
        <v>2</v>
      </c>
      <c r="F2769">
        <v>1</v>
      </c>
      <c r="G2769">
        <v>1</v>
      </c>
      <c r="H2769">
        <v>136392</v>
      </c>
      <c r="I2769">
        <v>307543</v>
      </c>
      <c r="J2769">
        <v>292323</v>
      </c>
      <c r="K2769">
        <v>15220</v>
      </c>
    </row>
    <row r="2770" spans="1:11" x14ac:dyDescent="0.35">
      <c r="A2770" t="s">
        <v>84</v>
      </c>
      <c r="B2770">
        <v>202152</v>
      </c>
      <c r="C2770" t="s">
        <v>306</v>
      </c>
      <c r="D2770">
        <v>1</v>
      </c>
      <c r="E2770">
        <v>0</v>
      </c>
      <c r="F2770">
        <v>0</v>
      </c>
      <c r="G2770">
        <v>0</v>
      </c>
      <c r="H2770">
        <v>136391</v>
      </c>
      <c r="I2770">
        <v>308368</v>
      </c>
      <c r="J2770">
        <v>293098</v>
      </c>
      <c r="K2770">
        <v>15270</v>
      </c>
    </row>
    <row r="2771" spans="1:11" x14ac:dyDescent="0.35">
      <c r="A2771" t="s">
        <v>285</v>
      </c>
      <c r="B2771">
        <v>202153</v>
      </c>
      <c r="C2771" t="s">
        <v>306</v>
      </c>
      <c r="D2771">
        <v>4</v>
      </c>
      <c r="E2771">
        <v>0</v>
      </c>
      <c r="F2771">
        <v>0</v>
      </c>
      <c r="G2771">
        <v>0</v>
      </c>
      <c r="H2771">
        <v>136387</v>
      </c>
      <c r="I2771">
        <v>308379</v>
      </c>
      <c r="J2771">
        <v>293107</v>
      </c>
      <c r="K2771">
        <v>15272</v>
      </c>
    </row>
    <row r="2772" spans="1:11" x14ac:dyDescent="0.35">
      <c r="A2772" t="s">
        <v>86</v>
      </c>
      <c r="B2772">
        <v>202202</v>
      </c>
      <c r="C2772" t="s">
        <v>306</v>
      </c>
      <c r="D2772">
        <v>0</v>
      </c>
      <c r="E2772">
        <v>5</v>
      </c>
      <c r="F2772">
        <v>5</v>
      </c>
      <c r="G2772">
        <v>0</v>
      </c>
      <c r="H2772">
        <v>136387</v>
      </c>
      <c r="I2772">
        <v>311921</v>
      </c>
      <c r="J2772">
        <v>296363</v>
      </c>
      <c r="K2772">
        <v>15558</v>
      </c>
    </row>
    <row r="2773" spans="1:11" x14ac:dyDescent="0.35">
      <c r="A2773" t="s">
        <v>87</v>
      </c>
      <c r="B2773">
        <v>202203</v>
      </c>
      <c r="C2773" t="s">
        <v>306</v>
      </c>
      <c r="D2773">
        <v>1</v>
      </c>
      <c r="E2773">
        <v>1</v>
      </c>
      <c r="F2773">
        <v>1</v>
      </c>
      <c r="G2773">
        <v>0</v>
      </c>
      <c r="H2773">
        <v>136386</v>
      </c>
      <c r="I2773">
        <v>313290</v>
      </c>
      <c r="J2773">
        <v>297599</v>
      </c>
      <c r="K2773">
        <v>15691</v>
      </c>
    </row>
    <row r="2774" spans="1:11" x14ac:dyDescent="0.35">
      <c r="A2774" t="s">
        <v>88</v>
      </c>
      <c r="B2774">
        <v>202204</v>
      </c>
      <c r="C2774" t="s">
        <v>306</v>
      </c>
      <c r="D2774">
        <v>1</v>
      </c>
      <c r="E2774">
        <v>2</v>
      </c>
      <c r="F2774">
        <v>2</v>
      </c>
      <c r="G2774">
        <v>0</v>
      </c>
      <c r="H2774">
        <v>136385</v>
      </c>
      <c r="I2774">
        <v>314203</v>
      </c>
      <c r="J2774">
        <v>298417</v>
      </c>
      <c r="K2774">
        <v>15786</v>
      </c>
    </row>
    <row r="2775" spans="1:11" x14ac:dyDescent="0.35">
      <c r="A2775" t="s">
        <v>89</v>
      </c>
      <c r="B2775">
        <v>202205</v>
      </c>
      <c r="C2775" t="s">
        <v>306</v>
      </c>
      <c r="D2775">
        <v>3</v>
      </c>
      <c r="E2775">
        <v>0</v>
      </c>
      <c r="F2775">
        <v>0</v>
      </c>
      <c r="G2775">
        <v>0</v>
      </c>
      <c r="H2775">
        <v>136382</v>
      </c>
      <c r="I2775">
        <v>314828</v>
      </c>
      <c r="J2775">
        <v>298985</v>
      </c>
      <c r="K2775">
        <v>15843</v>
      </c>
    </row>
    <row r="2776" spans="1:11" x14ac:dyDescent="0.35">
      <c r="A2776" t="s">
        <v>90</v>
      </c>
      <c r="B2776">
        <v>202206</v>
      </c>
      <c r="C2776" t="s">
        <v>306</v>
      </c>
      <c r="D2776">
        <v>4</v>
      </c>
      <c r="E2776">
        <v>1</v>
      </c>
      <c r="F2776">
        <v>0</v>
      </c>
      <c r="G2776">
        <v>1</v>
      </c>
      <c r="H2776">
        <v>136378</v>
      </c>
      <c r="I2776">
        <v>315099</v>
      </c>
      <c r="J2776">
        <v>299237</v>
      </c>
      <c r="K2776">
        <v>15862</v>
      </c>
    </row>
    <row r="2777" spans="1:11" x14ac:dyDescent="0.35">
      <c r="A2777" t="s">
        <v>91</v>
      </c>
      <c r="B2777">
        <v>202207</v>
      </c>
      <c r="C2777" t="s">
        <v>306</v>
      </c>
      <c r="D2777">
        <v>1</v>
      </c>
      <c r="E2777">
        <v>1</v>
      </c>
      <c r="F2777">
        <v>1</v>
      </c>
      <c r="G2777">
        <v>0</v>
      </c>
      <c r="H2777">
        <v>136377</v>
      </c>
      <c r="I2777">
        <v>315313</v>
      </c>
      <c r="J2777">
        <v>299435</v>
      </c>
      <c r="K2777">
        <v>15878</v>
      </c>
    </row>
    <row r="2778" spans="1:11" x14ac:dyDescent="0.35">
      <c r="A2778" t="s">
        <v>92</v>
      </c>
      <c r="B2778">
        <v>202208</v>
      </c>
      <c r="C2778" t="s">
        <v>306</v>
      </c>
      <c r="D2778">
        <v>4</v>
      </c>
      <c r="E2778">
        <v>1</v>
      </c>
      <c r="F2778">
        <v>1</v>
      </c>
      <c r="G2778">
        <v>0</v>
      </c>
      <c r="H2778">
        <v>136373</v>
      </c>
      <c r="I2778">
        <v>315427</v>
      </c>
      <c r="J2778">
        <v>299539</v>
      </c>
      <c r="K2778">
        <v>15888</v>
      </c>
    </row>
    <row r="2779" spans="1:11" x14ac:dyDescent="0.35">
      <c r="A2779" t="s">
        <v>93</v>
      </c>
      <c r="B2779">
        <v>202209</v>
      </c>
      <c r="C2779" t="s">
        <v>306</v>
      </c>
      <c r="D2779">
        <v>1</v>
      </c>
      <c r="E2779">
        <v>2</v>
      </c>
      <c r="F2779">
        <v>2</v>
      </c>
      <c r="G2779">
        <v>0</v>
      </c>
      <c r="H2779">
        <v>136372</v>
      </c>
      <c r="I2779">
        <v>315509</v>
      </c>
      <c r="J2779">
        <v>299605</v>
      </c>
      <c r="K2779">
        <v>15904</v>
      </c>
    </row>
    <row r="2780" spans="1:11" x14ac:dyDescent="0.35">
      <c r="A2780" t="s">
        <v>94</v>
      </c>
      <c r="B2780">
        <v>202210</v>
      </c>
      <c r="C2780" t="s">
        <v>306</v>
      </c>
      <c r="D2780">
        <v>0</v>
      </c>
      <c r="E2780">
        <v>0</v>
      </c>
      <c r="F2780">
        <v>0</v>
      </c>
      <c r="G2780">
        <v>0</v>
      </c>
      <c r="H2780">
        <v>136372</v>
      </c>
      <c r="I2780">
        <v>315595</v>
      </c>
      <c r="J2780">
        <v>299679</v>
      </c>
      <c r="K2780">
        <v>15916</v>
      </c>
    </row>
    <row r="2781" spans="1:11" x14ac:dyDescent="0.35">
      <c r="A2781" t="s">
        <v>95</v>
      </c>
      <c r="B2781">
        <v>202211</v>
      </c>
      <c r="C2781" t="s">
        <v>306</v>
      </c>
      <c r="D2781">
        <v>3</v>
      </c>
      <c r="E2781">
        <v>2</v>
      </c>
      <c r="F2781">
        <v>2</v>
      </c>
      <c r="G2781">
        <v>0</v>
      </c>
      <c r="H2781">
        <v>136369</v>
      </c>
      <c r="I2781">
        <v>315678</v>
      </c>
      <c r="J2781">
        <v>299750</v>
      </c>
      <c r="K2781">
        <v>15928</v>
      </c>
    </row>
    <row r="2782" spans="1:11" x14ac:dyDescent="0.35">
      <c r="A2782" t="s">
        <v>96</v>
      </c>
      <c r="B2782">
        <v>202212</v>
      </c>
      <c r="C2782" t="s">
        <v>306</v>
      </c>
      <c r="D2782">
        <v>3</v>
      </c>
      <c r="E2782">
        <v>4</v>
      </c>
      <c r="F2782">
        <v>3</v>
      </c>
      <c r="G2782">
        <v>1</v>
      </c>
      <c r="H2782">
        <v>136366</v>
      </c>
      <c r="I2782">
        <v>315729</v>
      </c>
      <c r="J2782">
        <v>299793</v>
      </c>
      <c r="K2782">
        <v>15936</v>
      </c>
    </row>
    <row r="2783" spans="1:11" x14ac:dyDescent="0.35">
      <c r="A2783" t="s">
        <v>97</v>
      </c>
      <c r="B2783">
        <v>202213</v>
      </c>
      <c r="C2783" t="s">
        <v>306</v>
      </c>
      <c r="D2783">
        <v>7</v>
      </c>
      <c r="E2783">
        <v>0</v>
      </c>
      <c r="F2783">
        <v>0</v>
      </c>
      <c r="G2783">
        <v>0</v>
      </c>
      <c r="H2783">
        <v>136359</v>
      </c>
      <c r="I2783">
        <v>315808</v>
      </c>
      <c r="J2783">
        <v>299860</v>
      </c>
      <c r="K2783">
        <v>15948</v>
      </c>
    </row>
    <row r="2784" spans="1:11" x14ac:dyDescent="0.35">
      <c r="A2784" t="s">
        <v>98</v>
      </c>
      <c r="B2784">
        <v>202214</v>
      </c>
      <c r="C2784" t="s">
        <v>306</v>
      </c>
      <c r="D2784">
        <v>1</v>
      </c>
      <c r="E2784">
        <v>2</v>
      </c>
      <c r="F2784">
        <v>2</v>
      </c>
      <c r="G2784">
        <v>0</v>
      </c>
      <c r="H2784">
        <v>136358</v>
      </c>
      <c r="I2784">
        <v>315896</v>
      </c>
      <c r="J2784">
        <v>299942</v>
      </c>
      <c r="K2784">
        <v>15954</v>
      </c>
    </row>
    <row r="2785" spans="1:11" x14ac:dyDescent="0.35">
      <c r="A2785" t="s">
        <v>99</v>
      </c>
      <c r="B2785">
        <v>202215</v>
      </c>
      <c r="C2785" t="s">
        <v>306</v>
      </c>
      <c r="D2785">
        <v>1</v>
      </c>
      <c r="E2785">
        <v>2</v>
      </c>
      <c r="F2785">
        <v>2</v>
      </c>
      <c r="G2785">
        <v>0</v>
      </c>
      <c r="H2785">
        <v>136357</v>
      </c>
      <c r="I2785">
        <v>315949</v>
      </c>
      <c r="J2785">
        <v>299987</v>
      </c>
      <c r="K2785">
        <v>15962</v>
      </c>
    </row>
    <row r="2786" spans="1:11" x14ac:dyDescent="0.35">
      <c r="A2786" t="s">
        <v>100</v>
      </c>
      <c r="B2786">
        <v>202216</v>
      </c>
      <c r="C2786" t="s">
        <v>306</v>
      </c>
      <c r="D2786">
        <v>2</v>
      </c>
      <c r="E2786">
        <v>3</v>
      </c>
      <c r="F2786">
        <v>3</v>
      </c>
      <c r="G2786">
        <v>0</v>
      </c>
      <c r="H2786">
        <v>136355</v>
      </c>
      <c r="I2786">
        <v>316010</v>
      </c>
      <c r="J2786">
        <v>300043</v>
      </c>
      <c r="K2786">
        <v>15967</v>
      </c>
    </row>
    <row r="2787" spans="1:11" x14ac:dyDescent="0.35">
      <c r="A2787" t="s">
        <v>101</v>
      </c>
      <c r="B2787">
        <v>202217</v>
      </c>
      <c r="C2787" t="s">
        <v>306</v>
      </c>
      <c r="D2787">
        <v>3</v>
      </c>
      <c r="E2787">
        <v>3</v>
      </c>
      <c r="F2787">
        <v>3</v>
      </c>
      <c r="G2787">
        <v>0</v>
      </c>
      <c r="H2787">
        <v>136352</v>
      </c>
      <c r="I2787">
        <v>316070</v>
      </c>
      <c r="J2787">
        <v>300095</v>
      </c>
      <c r="K2787">
        <v>15975</v>
      </c>
    </row>
    <row r="2788" spans="1:11" x14ac:dyDescent="0.35">
      <c r="A2788" t="s">
        <v>102</v>
      </c>
      <c r="B2788">
        <v>202218</v>
      </c>
      <c r="C2788" t="s">
        <v>306</v>
      </c>
      <c r="D2788">
        <v>3</v>
      </c>
      <c r="E2788">
        <v>4</v>
      </c>
      <c r="F2788">
        <v>4</v>
      </c>
      <c r="G2788">
        <v>0</v>
      </c>
      <c r="H2788">
        <v>136349</v>
      </c>
      <c r="I2788">
        <v>316114</v>
      </c>
      <c r="J2788">
        <v>300133</v>
      </c>
      <c r="K2788">
        <v>15981</v>
      </c>
    </row>
    <row r="2789" spans="1:11" x14ac:dyDescent="0.35">
      <c r="A2789" t="s">
        <v>103</v>
      </c>
      <c r="B2789">
        <v>202219</v>
      </c>
      <c r="C2789" t="s">
        <v>306</v>
      </c>
      <c r="D2789">
        <v>1</v>
      </c>
      <c r="E2789">
        <v>0</v>
      </c>
      <c r="F2789">
        <v>0</v>
      </c>
      <c r="G2789">
        <v>0</v>
      </c>
      <c r="H2789">
        <v>136348</v>
      </c>
      <c r="I2789">
        <v>316169</v>
      </c>
      <c r="J2789">
        <v>300183</v>
      </c>
      <c r="K2789">
        <v>15986</v>
      </c>
    </row>
    <row r="2790" spans="1:11" x14ac:dyDescent="0.35">
      <c r="A2790" t="s">
        <v>104</v>
      </c>
      <c r="B2790">
        <v>202220</v>
      </c>
      <c r="C2790" t="s">
        <v>306</v>
      </c>
      <c r="D2790">
        <v>1</v>
      </c>
      <c r="E2790">
        <v>2</v>
      </c>
      <c r="F2790">
        <v>2</v>
      </c>
      <c r="G2790">
        <v>0</v>
      </c>
      <c r="H2790">
        <v>136347</v>
      </c>
      <c r="I2790">
        <v>316220</v>
      </c>
      <c r="J2790">
        <v>300233</v>
      </c>
      <c r="K2790">
        <v>15987</v>
      </c>
    </row>
    <row r="2791" spans="1:11" x14ac:dyDescent="0.35">
      <c r="A2791" t="s">
        <v>105</v>
      </c>
      <c r="B2791">
        <v>202221</v>
      </c>
      <c r="C2791" t="s">
        <v>306</v>
      </c>
      <c r="D2791">
        <v>0</v>
      </c>
      <c r="E2791">
        <v>1</v>
      </c>
      <c r="F2791">
        <v>1</v>
      </c>
      <c r="G2791">
        <v>0</v>
      </c>
      <c r="H2791">
        <v>136347</v>
      </c>
      <c r="I2791">
        <v>316279</v>
      </c>
      <c r="J2791">
        <v>300287</v>
      </c>
      <c r="K2791">
        <v>15992</v>
      </c>
    </row>
    <row r="2792" spans="1:11" x14ac:dyDescent="0.35">
      <c r="A2792" t="s">
        <v>106</v>
      </c>
      <c r="B2792">
        <v>202222</v>
      </c>
      <c r="C2792" t="s">
        <v>306</v>
      </c>
      <c r="D2792">
        <v>2</v>
      </c>
      <c r="E2792">
        <v>3</v>
      </c>
      <c r="F2792">
        <v>3</v>
      </c>
      <c r="G2792">
        <v>0</v>
      </c>
      <c r="H2792">
        <v>136345</v>
      </c>
      <c r="I2792">
        <v>316321</v>
      </c>
      <c r="J2792">
        <v>300324</v>
      </c>
      <c r="K2792">
        <v>15997</v>
      </c>
    </row>
    <row r="2793" spans="1:11" x14ac:dyDescent="0.35">
      <c r="A2793" t="s">
        <v>107</v>
      </c>
      <c r="B2793">
        <v>202223</v>
      </c>
      <c r="C2793" t="s">
        <v>306</v>
      </c>
      <c r="D2793">
        <v>2</v>
      </c>
      <c r="E2793">
        <v>0</v>
      </c>
      <c r="F2793">
        <v>0</v>
      </c>
      <c r="G2793">
        <v>0</v>
      </c>
      <c r="H2793">
        <v>136343</v>
      </c>
      <c r="I2793">
        <v>316361</v>
      </c>
      <c r="J2793">
        <v>300358</v>
      </c>
      <c r="K2793">
        <v>16003</v>
      </c>
    </row>
    <row r="2794" spans="1:11" x14ac:dyDescent="0.35">
      <c r="A2794" t="s">
        <v>108</v>
      </c>
      <c r="B2794">
        <v>202224</v>
      </c>
      <c r="C2794" t="s">
        <v>306</v>
      </c>
      <c r="D2794">
        <v>1</v>
      </c>
      <c r="E2794">
        <v>2</v>
      </c>
      <c r="F2794">
        <v>2</v>
      </c>
      <c r="G2794">
        <v>0</v>
      </c>
      <c r="H2794">
        <v>136342</v>
      </c>
      <c r="I2794">
        <v>316384</v>
      </c>
      <c r="J2794">
        <v>300376</v>
      </c>
      <c r="K2794">
        <v>16008</v>
      </c>
    </row>
    <row r="2795" spans="1:11" x14ac:dyDescent="0.35">
      <c r="A2795" t="s">
        <v>109</v>
      </c>
      <c r="B2795">
        <v>202225</v>
      </c>
      <c r="C2795" t="s">
        <v>306</v>
      </c>
      <c r="D2795">
        <v>0</v>
      </c>
      <c r="E2795">
        <v>2</v>
      </c>
      <c r="F2795">
        <v>2</v>
      </c>
      <c r="G2795">
        <v>0</v>
      </c>
      <c r="H2795">
        <v>136342</v>
      </c>
      <c r="I2795">
        <v>316404</v>
      </c>
      <c r="J2795">
        <v>300395</v>
      </c>
      <c r="K2795">
        <v>16009</v>
      </c>
    </row>
    <row r="2796" spans="1:11" x14ac:dyDescent="0.35">
      <c r="A2796" t="s">
        <v>110</v>
      </c>
      <c r="B2796">
        <v>202226</v>
      </c>
      <c r="C2796" t="s">
        <v>306</v>
      </c>
      <c r="D2796">
        <v>4</v>
      </c>
      <c r="E2796">
        <v>1</v>
      </c>
      <c r="F2796">
        <v>1</v>
      </c>
      <c r="G2796">
        <v>0</v>
      </c>
      <c r="H2796">
        <v>136338</v>
      </c>
      <c r="I2796">
        <v>316430</v>
      </c>
      <c r="J2796">
        <v>300419</v>
      </c>
      <c r="K2796">
        <v>16011</v>
      </c>
    </row>
    <row r="2797" spans="1:11" x14ac:dyDescent="0.35">
      <c r="A2797" t="s">
        <v>111</v>
      </c>
      <c r="B2797">
        <v>202227</v>
      </c>
      <c r="C2797" t="s">
        <v>306</v>
      </c>
      <c r="D2797">
        <v>3</v>
      </c>
      <c r="E2797">
        <v>3</v>
      </c>
      <c r="F2797">
        <v>2</v>
      </c>
      <c r="G2797">
        <v>1</v>
      </c>
      <c r="H2797">
        <v>136335</v>
      </c>
      <c r="I2797">
        <v>316454</v>
      </c>
      <c r="J2797">
        <v>300442</v>
      </c>
      <c r="K2797">
        <v>16012</v>
      </c>
    </row>
    <row r="2798" spans="1:11" x14ac:dyDescent="0.35">
      <c r="A2798" t="s">
        <v>112</v>
      </c>
      <c r="B2798">
        <v>202228</v>
      </c>
      <c r="C2798" t="s">
        <v>306</v>
      </c>
      <c r="D2798">
        <v>3</v>
      </c>
      <c r="E2798">
        <v>1</v>
      </c>
      <c r="F2798">
        <v>1</v>
      </c>
      <c r="G2798">
        <v>0</v>
      </c>
      <c r="H2798">
        <v>136332</v>
      </c>
      <c r="I2798">
        <v>316481</v>
      </c>
      <c r="J2798">
        <v>300467</v>
      </c>
      <c r="K2798">
        <v>16014</v>
      </c>
    </row>
    <row r="2799" spans="1:11" x14ac:dyDescent="0.35">
      <c r="A2799" t="s">
        <v>113</v>
      </c>
      <c r="B2799">
        <v>202229</v>
      </c>
      <c r="C2799" t="s">
        <v>306</v>
      </c>
      <c r="D2799">
        <v>3</v>
      </c>
      <c r="E2799">
        <v>0</v>
      </c>
      <c r="F2799">
        <v>0</v>
      </c>
      <c r="G2799">
        <v>0</v>
      </c>
      <c r="H2799">
        <v>136329</v>
      </c>
      <c r="I2799">
        <v>316525</v>
      </c>
      <c r="J2799">
        <v>300510</v>
      </c>
      <c r="K2799">
        <v>16015</v>
      </c>
    </row>
    <row r="2800" spans="1:11" x14ac:dyDescent="0.35">
      <c r="A2800" t="s">
        <v>114</v>
      </c>
      <c r="B2800">
        <v>202230</v>
      </c>
      <c r="C2800" t="s">
        <v>306</v>
      </c>
      <c r="D2800">
        <v>3</v>
      </c>
      <c r="E2800">
        <v>2</v>
      </c>
      <c r="F2800">
        <v>2</v>
      </c>
      <c r="G2800">
        <v>0</v>
      </c>
      <c r="H2800">
        <v>136326</v>
      </c>
      <c r="I2800">
        <v>316553</v>
      </c>
      <c r="J2800">
        <v>300538</v>
      </c>
      <c r="K2800">
        <v>16015</v>
      </c>
    </row>
    <row r="2801" spans="1:11" x14ac:dyDescent="0.35">
      <c r="A2801" t="s">
        <v>115</v>
      </c>
      <c r="B2801">
        <v>202231</v>
      </c>
      <c r="C2801" t="s">
        <v>306</v>
      </c>
      <c r="D2801">
        <v>2</v>
      </c>
      <c r="E2801">
        <v>5</v>
      </c>
      <c r="F2801">
        <v>5</v>
      </c>
      <c r="G2801">
        <v>0</v>
      </c>
      <c r="H2801">
        <v>136324</v>
      </c>
      <c r="I2801">
        <v>316579</v>
      </c>
      <c r="J2801">
        <v>300564</v>
      </c>
      <c r="K2801">
        <v>16015</v>
      </c>
    </row>
    <row r="2802" spans="1:11" x14ac:dyDescent="0.35">
      <c r="A2802" t="s">
        <v>116</v>
      </c>
      <c r="B2802">
        <v>202232</v>
      </c>
      <c r="C2802" t="s">
        <v>306</v>
      </c>
      <c r="D2802">
        <v>4</v>
      </c>
      <c r="E2802">
        <v>2</v>
      </c>
      <c r="F2802">
        <v>2</v>
      </c>
      <c r="G2802">
        <v>0</v>
      </c>
      <c r="H2802">
        <v>136320</v>
      </c>
      <c r="I2802">
        <v>316613</v>
      </c>
      <c r="J2802">
        <v>300594</v>
      </c>
      <c r="K2802">
        <v>16019</v>
      </c>
    </row>
    <row r="2803" spans="1:11" x14ac:dyDescent="0.35">
      <c r="A2803" t="s">
        <v>117</v>
      </c>
      <c r="B2803">
        <v>202233</v>
      </c>
      <c r="C2803" t="s">
        <v>306</v>
      </c>
      <c r="D2803">
        <v>1</v>
      </c>
      <c r="E2803">
        <v>2</v>
      </c>
      <c r="F2803">
        <v>2</v>
      </c>
      <c r="G2803">
        <v>0</v>
      </c>
      <c r="H2803">
        <v>136319</v>
      </c>
      <c r="I2803">
        <v>316639</v>
      </c>
      <c r="J2803">
        <v>300617</v>
      </c>
      <c r="K2803">
        <v>16022</v>
      </c>
    </row>
    <row r="2804" spans="1:11" x14ac:dyDescent="0.35">
      <c r="A2804" t="s">
        <v>118</v>
      </c>
      <c r="B2804">
        <v>202234</v>
      </c>
      <c r="C2804" t="s">
        <v>306</v>
      </c>
      <c r="D2804">
        <v>1</v>
      </c>
      <c r="E2804">
        <v>5</v>
      </c>
      <c r="F2804">
        <v>4</v>
      </c>
      <c r="G2804">
        <v>1</v>
      </c>
      <c r="H2804">
        <v>136318</v>
      </c>
      <c r="I2804">
        <v>316660</v>
      </c>
      <c r="J2804">
        <v>300638</v>
      </c>
      <c r="K2804">
        <v>16022</v>
      </c>
    </row>
    <row r="2805" spans="1:11" x14ac:dyDescent="0.35">
      <c r="A2805" t="s">
        <v>119</v>
      </c>
      <c r="B2805">
        <v>202235</v>
      </c>
      <c r="C2805" t="s">
        <v>306</v>
      </c>
      <c r="D2805">
        <v>2</v>
      </c>
      <c r="E2805">
        <v>2</v>
      </c>
      <c r="F2805">
        <v>2</v>
      </c>
      <c r="G2805">
        <v>0</v>
      </c>
      <c r="H2805">
        <v>136316</v>
      </c>
      <c r="I2805">
        <v>316681</v>
      </c>
      <c r="J2805">
        <v>300657</v>
      </c>
      <c r="K2805">
        <v>16024</v>
      </c>
    </row>
    <row r="2806" spans="1:11" x14ac:dyDescent="0.35">
      <c r="A2806" t="s">
        <v>120</v>
      </c>
      <c r="B2806">
        <v>202236</v>
      </c>
      <c r="C2806" t="s">
        <v>306</v>
      </c>
      <c r="D2806">
        <v>3</v>
      </c>
      <c r="E2806">
        <v>1</v>
      </c>
      <c r="F2806">
        <v>1</v>
      </c>
      <c r="G2806">
        <v>0</v>
      </c>
      <c r="H2806">
        <v>136313</v>
      </c>
      <c r="I2806">
        <v>316700</v>
      </c>
      <c r="J2806">
        <v>300676</v>
      </c>
      <c r="K2806">
        <v>16024</v>
      </c>
    </row>
    <row r="2807" spans="1:11" x14ac:dyDescent="0.35">
      <c r="A2807" t="s">
        <v>121</v>
      </c>
      <c r="B2807">
        <v>202237</v>
      </c>
      <c r="C2807" t="s">
        <v>306</v>
      </c>
      <c r="D2807">
        <v>3</v>
      </c>
      <c r="E2807">
        <v>1</v>
      </c>
      <c r="F2807">
        <v>1</v>
      </c>
      <c r="G2807">
        <v>0</v>
      </c>
      <c r="H2807">
        <v>136310</v>
      </c>
      <c r="I2807">
        <v>316735</v>
      </c>
      <c r="J2807">
        <v>300704</v>
      </c>
      <c r="K2807">
        <v>16031</v>
      </c>
    </row>
    <row r="2808" spans="1:11" x14ac:dyDescent="0.35">
      <c r="A2808" t="s">
        <v>122</v>
      </c>
      <c r="B2808">
        <v>202238</v>
      </c>
      <c r="C2808" t="s">
        <v>306</v>
      </c>
      <c r="D2808">
        <v>3</v>
      </c>
      <c r="E2808">
        <v>4</v>
      </c>
      <c r="F2808">
        <v>4</v>
      </c>
      <c r="G2808">
        <v>0</v>
      </c>
      <c r="H2808">
        <v>136307</v>
      </c>
      <c r="I2808">
        <v>316750</v>
      </c>
      <c r="J2808">
        <v>300717</v>
      </c>
      <c r="K2808">
        <v>16033</v>
      </c>
    </row>
    <row r="2809" spans="1:11" x14ac:dyDescent="0.35">
      <c r="A2809" t="s">
        <v>123</v>
      </c>
      <c r="B2809">
        <v>202239</v>
      </c>
      <c r="C2809" t="s">
        <v>306</v>
      </c>
      <c r="D2809">
        <v>5</v>
      </c>
      <c r="E2809">
        <v>0</v>
      </c>
      <c r="F2809">
        <v>0</v>
      </c>
      <c r="G2809">
        <v>0</v>
      </c>
      <c r="H2809">
        <v>136302</v>
      </c>
      <c r="I2809">
        <v>316763</v>
      </c>
      <c r="J2809">
        <v>300729</v>
      </c>
      <c r="K2809">
        <v>16034</v>
      </c>
    </row>
    <row r="2810" spans="1:11" x14ac:dyDescent="0.35">
      <c r="A2810" t="s">
        <v>124</v>
      </c>
      <c r="B2810">
        <v>202240</v>
      </c>
      <c r="C2810" t="s">
        <v>306</v>
      </c>
      <c r="D2810">
        <v>3</v>
      </c>
      <c r="E2810">
        <v>2</v>
      </c>
      <c r="F2810">
        <v>2</v>
      </c>
      <c r="G2810">
        <v>0</v>
      </c>
      <c r="H2810">
        <v>136299</v>
      </c>
      <c r="I2810">
        <v>316778</v>
      </c>
      <c r="J2810">
        <v>300744</v>
      </c>
      <c r="K2810">
        <v>16034</v>
      </c>
    </row>
    <row r="2811" spans="1:11" x14ac:dyDescent="0.35">
      <c r="A2811" t="s">
        <v>125</v>
      </c>
      <c r="B2811">
        <v>202241</v>
      </c>
      <c r="C2811" t="s">
        <v>306</v>
      </c>
      <c r="D2811">
        <v>0</v>
      </c>
      <c r="E2811">
        <v>5</v>
      </c>
      <c r="F2811">
        <v>4</v>
      </c>
      <c r="G2811">
        <v>1</v>
      </c>
      <c r="H2811">
        <v>136299</v>
      </c>
      <c r="I2811">
        <v>316797</v>
      </c>
      <c r="J2811">
        <v>300761</v>
      </c>
      <c r="K2811">
        <v>16036</v>
      </c>
    </row>
    <row r="2812" spans="1:11" x14ac:dyDescent="0.35">
      <c r="A2812" t="s">
        <v>126</v>
      </c>
      <c r="B2812">
        <v>202242</v>
      </c>
      <c r="C2812" t="s">
        <v>306</v>
      </c>
      <c r="D2812">
        <v>2</v>
      </c>
      <c r="E2812">
        <v>2</v>
      </c>
      <c r="F2812">
        <v>2</v>
      </c>
      <c r="G2812">
        <v>0</v>
      </c>
      <c r="H2812">
        <v>136297</v>
      </c>
      <c r="I2812">
        <v>316809</v>
      </c>
      <c r="J2812">
        <v>300771</v>
      </c>
      <c r="K2812">
        <v>16038</v>
      </c>
    </row>
    <row r="2813" spans="1:11" x14ac:dyDescent="0.35">
      <c r="A2813" t="s">
        <v>127</v>
      </c>
      <c r="B2813">
        <v>202243</v>
      </c>
      <c r="C2813" t="s">
        <v>306</v>
      </c>
      <c r="D2813">
        <v>2</v>
      </c>
      <c r="E2813">
        <v>3</v>
      </c>
      <c r="F2813">
        <v>3</v>
      </c>
      <c r="G2813">
        <v>0</v>
      </c>
      <c r="H2813">
        <v>136295</v>
      </c>
      <c r="I2813">
        <v>316812</v>
      </c>
      <c r="J2813">
        <v>300773</v>
      </c>
      <c r="K2813">
        <v>16039</v>
      </c>
    </row>
    <row r="2814" spans="1:11" x14ac:dyDescent="0.35">
      <c r="A2814" t="s">
        <v>128</v>
      </c>
      <c r="B2814">
        <v>202244</v>
      </c>
      <c r="C2814" t="s">
        <v>306</v>
      </c>
      <c r="D2814">
        <v>3</v>
      </c>
      <c r="E2814">
        <v>4</v>
      </c>
      <c r="F2814">
        <v>4</v>
      </c>
      <c r="G2814">
        <v>0</v>
      </c>
      <c r="H2814">
        <v>136292</v>
      </c>
      <c r="I2814">
        <v>316820</v>
      </c>
      <c r="J2814">
        <v>300780</v>
      </c>
      <c r="K2814">
        <v>16040</v>
      </c>
    </row>
    <row r="2815" spans="1:11" x14ac:dyDescent="0.35">
      <c r="A2815" t="s">
        <v>129</v>
      </c>
      <c r="B2815">
        <v>202245</v>
      </c>
      <c r="C2815" t="s">
        <v>306</v>
      </c>
      <c r="D2815">
        <v>2</v>
      </c>
      <c r="E2815">
        <v>1</v>
      </c>
      <c r="F2815">
        <v>1</v>
      </c>
      <c r="G2815">
        <v>0</v>
      </c>
      <c r="H2815">
        <v>136290</v>
      </c>
      <c r="I2815">
        <v>316833</v>
      </c>
      <c r="J2815">
        <v>300792</v>
      </c>
      <c r="K2815">
        <v>16041</v>
      </c>
    </row>
    <row r="2816" spans="1:11" x14ac:dyDescent="0.35">
      <c r="A2816" t="s">
        <v>130</v>
      </c>
      <c r="B2816">
        <v>202246</v>
      </c>
      <c r="C2816" t="s">
        <v>306</v>
      </c>
      <c r="D2816">
        <v>0</v>
      </c>
      <c r="E2816">
        <v>3</v>
      </c>
      <c r="F2816">
        <v>3</v>
      </c>
      <c r="G2816">
        <v>0</v>
      </c>
      <c r="H2816">
        <v>136290</v>
      </c>
      <c r="I2816">
        <v>316847</v>
      </c>
      <c r="J2816">
        <v>300804</v>
      </c>
      <c r="K2816">
        <v>16043</v>
      </c>
    </row>
    <row r="2817" spans="1:11" x14ac:dyDescent="0.35">
      <c r="A2817" t="s">
        <v>131</v>
      </c>
      <c r="B2817">
        <v>202247</v>
      </c>
      <c r="C2817" t="s">
        <v>306</v>
      </c>
      <c r="D2817">
        <v>3</v>
      </c>
      <c r="E2817">
        <v>3</v>
      </c>
      <c r="F2817">
        <v>2</v>
      </c>
      <c r="G2817">
        <v>1</v>
      </c>
      <c r="H2817">
        <v>136287</v>
      </c>
      <c r="I2817">
        <v>316854</v>
      </c>
      <c r="J2817">
        <v>300810</v>
      </c>
      <c r="K2817">
        <v>16044</v>
      </c>
    </row>
    <row r="2818" spans="1:11" x14ac:dyDescent="0.35">
      <c r="A2818" t="s">
        <v>132</v>
      </c>
      <c r="B2818">
        <v>202248</v>
      </c>
      <c r="C2818" t="s">
        <v>306</v>
      </c>
      <c r="D2818">
        <v>2</v>
      </c>
      <c r="E2818">
        <v>3</v>
      </c>
      <c r="F2818">
        <v>3</v>
      </c>
      <c r="G2818">
        <v>0</v>
      </c>
      <c r="H2818">
        <v>136285</v>
      </c>
      <c r="I2818">
        <v>316858</v>
      </c>
      <c r="J2818">
        <v>300813</v>
      </c>
      <c r="K2818">
        <v>16045</v>
      </c>
    </row>
    <row r="2819" spans="1:11" x14ac:dyDescent="0.35">
      <c r="A2819" t="s">
        <v>133</v>
      </c>
      <c r="B2819">
        <v>202249</v>
      </c>
      <c r="C2819" t="s">
        <v>306</v>
      </c>
      <c r="D2819">
        <v>0</v>
      </c>
      <c r="E2819">
        <v>1</v>
      </c>
      <c r="F2819">
        <v>1</v>
      </c>
      <c r="G2819">
        <v>0</v>
      </c>
      <c r="H2819">
        <v>136285</v>
      </c>
      <c r="I2819">
        <v>316861</v>
      </c>
      <c r="J2819">
        <v>300816</v>
      </c>
      <c r="K2819">
        <v>16045</v>
      </c>
    </row>
    <row r="2820" spans="1:11" x14ac:dyDescent="0.35">
      <c r="A2820" t="s">
        <v>134</v>
      </c>
      <c r="B2820">
        <v>202250</v>
      </c>
      <c r="C2820" t="s">
        <v>306</v>
      </c>
      <c r="D2820">
        <v>2</v>
      </c>
      <c r="E2820">
        <v>3</v>
      </c>
      <c r="F2820">
        <v>3</v>
      </c>
      <c r="G2820">
        <v>0</v>
      </c>
      <c r="H2820">
        <v>136283</v>
      </c>
      <c r="I2820">
        <v>316863</v>
      </c>
      <c r="J2820">
        <v>300818</v>
      </c>
      <c r="K2820">
        <v>16045</v>
      </c>
    </row>
    <row r="2821" spans="1:11" x14ac:dyDescent="0.35">
      <c r="A2821" t="s">
        <v>151</v>
      </c>
      <c r="B2821">
        <v>202251</v>
      </c>
      <c r="C2821" t="s">
        <v>306</v>
      </c>
      <c r="D2821">
        <v>0</v>
      </c>
      <c r="E2821">
        <v>2</v>
      </c>
      <c r="F2821">
        <v>2</v>
      </c>
      <c r="G2821">
        <v>0</v>
      </c>
      <c r="H2821">
        <v>136283</v>
      </c>
      <c r="I2821">
        <v>316867</v>
      </c>
      <c r="J2821">
        <v>300821</v>
      </c>
      <c r="K2821">
        <v>16046</v>
      </c>
    </row>
    <row r="2822" spans="1:11" x14ac:dyDescent="0.35">
      <c r="A2822" t="s">
        <v>152</v>
      </c>
      <c r="B2822">
        <v>202252</v>
      </c>
      <c r="C2822" t="s">
        <v>306</v>
      </c>
      <c r="D2822">
        <v>1</v>
      </c>
      <c r="E2822">
        <v>5</v>
      </c>
      <c r="F2822">
        <v>5</v>
      </c>
      <c r="G2822">
        <v>0</v>
      </c>
      <c r="H2822">
        <v>136282</v>
      </c>
      <c r="I2822">
        <v>316910</v>
      </c>
      <c r="J2822">
        <v>300860</v>
      </c>
      <c r="K2822">
        <v>16050</v>
      </c>
    </row>
    <row r="2823" spans="1:11" x14ac:dyDescent="0.35">
      <c r="A2823" t="s">
        <v>243</v>
      </c>
      <c r="B2823">
        <v>202001</v>
      </c>
      <c r="C2823" t="s">
        <v>307</v>
      </c>
      <c r="D2823">
        <v>2</v>
      </c>
      <c r="E2823">
        <v>0</v>
      </c>
      <c r="F2823">
        <v>0</v>
      </c>
      <c r="G2823">
        <v>0</v>
      </c>
      <c r="H2823">
        <v>300169</v>
      </c>
      <c r="I2823">
        <v>0</v>
      </c>
      <c r="J2823">
        <v>0</v>
      </c>
      <c r="K2823">
        <v>0</v>
      </c>
    </row>
    <row r="2824" spans="1:11" x14ac:dyDescent="0.35">
      <c r="A2824" t="s">
        <v>245</v>
      </c>
      <c r="B2824">
        <v>202003</v>
      </c>
      <c r="C2824" t="s">
        <v>307</v>
      </c>
      <c r="D2824">
        <v>1</v>
      </c>
      <c r="E2824">
        <v>0</v>
      </c>
      <c r="F2824">
        <v>0</v>
      </c>
      <c r="G2824">
        <v>0</v>
      </c>
      <c r="H2824">
        <v>300168</v>
      </c>
      <c r="I2824">
        <v>0</v>
      </c>
      <c r="J2824">
        <v>0</v>
      </c>
      <c r="K2824">
        <v>0</v>
      </c>
    </row>
    <row r="2825" spans="1:11" x14ac:dyDescent="0.35">
      <c r="A2825" t="s">
        <v>246</v>
      </c>
      <c r="B2825">
        <v>202004</v>
      </c>
      <c r="C2825" t="s">
        <v>307</v>
      </c>
      <c r="D2825">
        <v>1</v>
      </c>
      <c r="E2825">
        <v>0</v>
      </c>
      <c r="F2825">
        <v>0</v>
      </c>
      <c r="G2825">
        <v>0</v>
      </c>
      <c r="H2825">
        <v>300167</v>
      </c>
      <c r="I2825">
        <v>0</v>
      </c>
      <c r="J2825">
        <v>0</v>
      </c>
      <c r="K2825">
        <v>0</v>
      </c>
    </row>
    <row r="2826" spans="1:11" x14ac:dyDescent="0.35">
      <c r="A2826" t="s">
        <v>247</v>
      </c>
      <c r="B2826">
        <v>202005</v>
      </c>
      <c r="C2826" t="s">
        <v>307</v>
      </c>
      <c r="D2826">
        <v>2</v>
      </c>
      <c r="E2826">
        <v>0</v>
      </c>
      <c r="F2826">
        <v>0</v>
      </c>
      <c r="G2826">
        <v>0</v>
      </c>
      <c r="H2826">
        <v>300165</v>
      </c>
      <c r="I2826">
        <v>0</v>
      </c>
      <c r="J2826">
        <v>0</v>
      </c>
      <c r="K2826">
        <v>0</v>
      </c>
    </row>
    <row r="2827" spans="1:11" x14ac:dyDescent="0.35">
      <c r="A2827" t="s">
        <v>248</v>
      </c>
      <c r="B2827">
        <v>202006</v>
      </c>
      <c r="C2827" t="s">
        <v>307</v>
      </c>
      <c r="D2827">
        <v>2</v>
      </c>
      <c r="E2827">
        <v>0</v>
      </c>
      <c r="F2827">
        <v>0</v>
      </c>
      <c r="G2827">
        <v>0</v>
      </c>
      <c r="H2827">
        <v>300163</v>
      </c>
      <c r="I2827">
        <v>0</v>
      </c>
      <c r="J2827">
        <v>0</v>
      </c>
      <c r="K2827">
        <v>0</v>
      </c>
    </row>
    <row r="2828" spans="1:11" x14ac:dyDescent="0.35">
      <c r="A2828" t="s">
        <v>249</v>
      </c>
      <c r="B2828">
        <v>202007</v>
      </c>
      <c r="C2828" t="s">
        <v>307</v>
      </c>
      <c r="D2828">
        <v>2</v>
      </c>
      <c r="E2828">
        <v>0</v>
      </c>
      <c r="F2828">
        <v>0</v>
      </c>
      <c r="G2828">
        <v>0</v>
      </c>
      <c r="H2828">
        <v>300161</v>
      </c>
      <c r="I2828">
        <v>0</v>
      </c>
      <c r="J2828">
        <v>0</v>
      </c>
      <c r="K2828">
        <v>0</v>
      </c>
    </row>
    <row r="2829" spans="1:11" x14ac:dyDescent="0.35">
      <c r="A2829" t="s">
        <v>250</v>
      </c>
      <c r="B2829">
        <v>202008</v>
      </c>
      <c r="C2829" t="s">
        <v>307</v>
      </c>
      <c r="D2829">
        <v>3</v>
      </c>
      <c r="E2829">
        <v>0</v>
      </c>
      <c r="F2829">
        <v>0</v>
      </c>
      <c r="G2829">
        <v>0</v>
      </c>
      <c r="H2829">
        <v>300158</v>
      </c>
      <c r="I2829">
        <v>0</v>
      </c>
      <c r="J2829">
        <v>0</v>
      </c>
      <c r="K2829">
        <v>0</v>
      </c>
    </row>
    <row r="2830" spans="1:11" x14ac:dyDescent="0.35">
      <c r="A2830" t="s">
        <v>252</v>
      </c>
      <c r="B2830">
        <v>202010</v>
      </c>
      <c r="C2830" t="s">
        <v>307</v>
      </c>
      <c r="D2830">
        <v>1</v>
      </c>
      <c r="E2830">
        <v>0</v>
      </c>
      <c r="F2830">
        <v>0</v>
      </c>
      <c r="G2830">
        <v>0</v>
      </c>
      <c r="H2830">
        <v>300157</v>
      </c>
      <c r="I2830">
        <v>0</v>
      </c>
      <c r="J2830">
        <v>0</v>
      </c>
      <c r="K2830">
        <v>0</v>
      </c>
    </row>
    <row r="2831" spans="1:11" x14ac:dyDescent="0.35">
      <c r="A2831" t="s">
        <v>253</v>
      </c>
      <c r="B2831">
        <v>202011</v>
      </c>
      <c r="C2831" t="s">
        <v>307</v>
      </c>
      <c r="D2831">
        <v>2</v>
      </c>
      <c r="E2831">
        <v>0</v>
      </c>
      <c r="F2831">
        <v>0</v>
      </c>
      <c r="G2831">
        <v>0</v>
      </c>
      <c r="H2831">
        <v>300155</v>
      </c>
      <c r="I2831">
        <v>0</v>
      </c>
      <c r="J2831">
        <v>0</v>
      </c>
      <c r="K2831">
        <v>0</v>
      </c>
    </row>
    <row r="2832" spans="1:11" x14ac:dyDescent="0.35">
      <c r="A2832" t="s">
        <v>286</v>
      </c>
      <c r="B2832">
        <v>202016</v>
      </c>
      <c r="C2832" t="s">
        <v>307</v>
      </c>
      <c r="D2832">
        <v>1</v>
      </c>
      <c r="E2832">
        <v>0</v>
      </c>
      <c r="F2832">
        <v>0</v>
      </c>
      <c r="G2832">
        <v>0</v>
      </c>
      <c r="H2832">
        <v>300154</v>
      </c>
      <c r="I2832">
        <v>0</v>
      </c>
      <c r="J2832">
        <v>0</v>
      </c>
      <c r="K2832">
        <v>0</v>
      </c>
    </row>
    <row r="2833" spans="1:11" x14ac:dyDescent="0.35">
      <c r="A2833" t="s">
        <v>258</v>
      </c>
      <c r="B2833">
        <v>202017</v>
      </c>
      <c r="C2833" t="s">
        <v>307</v>
      </c>
      <c r="D2833">
        <v>2</v>
      </c>
      <c r="E2833">
        <v>0</v>
      </c>
      <c r="F2833">
        <v>0</v>
      </c>
      <c r="G2833">
        <v>0</v>
      </c>
      <c r="H2833">
        <v>300152</v>
      </c>
      <c r="I2833">
        <v>0</v>
      </c>
      <c r="J2833">
        <v>0</v>
      </c>
      <c r="K2833">
        <v>0</v>
      </c>
    </row>
    <row r="2834" spans="1:11" x14ac:dyDescent="0.35">
      <c r="A2834" t="s">
        <v>236</v>
      </c>
      <c r="B2834">
        <v>202020</v>
      </c>
      <c r="C2834" t="s">
        <v>307</v>
      </c>
      <c r="D2834">
        <v>1</v>
      </c>
      <c r="E2834">
        <v>0</v>
      </c>
      <c r="F2834">
        <v>0</v>
      </c>
      <c r="G2834">
        <v>0</v>
      </c>
      <c r="H2834">
        <v>300151</v>
      </c>
      <c r="I2834">
        <v>0</v>
      </c>
      <c r="J2834">
        <v>0</v>
      </c>
      <c r="K2834">
        <v>0</v>
      </c>
    </row>
    <row r="2835" spans="1:11" x14ac:dyDescent="0.35">
      <c r="A2835" t="s">
        <v>261</v>
      </c>
      <c r="B2835">
        <v>202021</v>
      </c>
      <c r="C2835" t="s">
        <v>307</v>
      </c>
      <c r="D2835">
        <v>1</v>
      </c>
      <c r="E2835">
        <v>0</v>
      </c>
      <c r="F2835">
        <v>0</v>
      </c>
      <c r="G2835">
        <v>0</v>
      </c>
      <c r="H2835">
        <v>300150</v>
      </c>
      <c r="I2835">
        <v>0</v>
      </c>
      <c r="J2835">
        <v>0</v>
      </c>
      <c r="K2835">
        <v>0</v>
      </c>
    </row>
    <row r="2836" spans="1:11" x14ac:dyDescent="0.35">
      <c r="A2836" t="s">
        <v>262</v>
      </c>
      <c r="B2836">
        <v>202022</v>
      </c>
      <c r="C2836" t="s">
        <v>307</v>
      </c>
      <c r="D2836">
        <v>2</v>
      </c>
      <c r="E2836">
        <v>0</v>
      </c>
      <c r="F2836">
        <v>0</v>
      </c>
      <c r="G2836">
        <v>0</v>
      </c>
      <c r="H2836">
        <v>300148</v>
      </c>
      <c r="I2836">
        <v>0</v>
      </c>
      <c r="J2836">
        <v>0</v>
      </c>
      <c r="K2836">
        <v>0</v>
      </c>
    </row>
    <row r="2837" spans="1:11" x14ac:dyDescent="0.35">
      <c r="A2837" t="s">
        <v>263</v>
      </c>
      <c r="B2837">
        <v>202023</v>
      </c>
      <c r="C2837" t="s">
        <v>307</v>
      </c>
      <c r="D2837">
        <v>2</v>
      </c>
      <c r="E2837">
        <v>0</v>
      </c>
      <c r="F2837">
        <v>0</v>
      </c>
      <c r="G2837">
        <v>0</v>
      </c>
      <c r="H2837">
        <v>300146</v>
      </c>
      <c r="I2837">
        <v>0</v>
      </c>
      <c r="J2837">
        <v>0</v>
      </c>
      <c r="K2837">
        <v>0</v>
      </c>
    </row>
    <row r="2838" spans="1:11" x14ac:dyDescent="0.35">
      <c r="A2838" t="s">
        <v>264</v>
      </c>
      <c r="B2838">
        <v>202024</v>
      </c>
      <c r="C2838" t="s">
        <v>307</v>
      </c>
      <c r="D2838">
        <v>1</v>
      </c>
      <c r="E2838">
        <v>0</v>
      </c>
      <c r="F2838">
        <v>0</v>
      </c>
      <c r="G2838">
        <v>0</v>
      </c>
      <c r="H2838">
        <v>300145</v>
      </c>
      <c r="I2838">
        <v>0</v>
      </c>
      <c r="J2838">
        <v>0</v>
      </c>
      <c r="K2838">
        <v>0</v>
      </c>
    </row>
    <row r="2839" spans="1:11" x14ac:dyDescent="0.35">
      <c r="A2839" t="s">
        <v>287</v>
      </c>
      <c r="B2839">
        <v>202025</v>
      </c>
      <c r="C2839" t="s">
        <v>307</v>
      </c>
      <c r="D2839">
        <v>1</v>
      </c>
      <c r="E2839">
        <v>0</v>
      </c>
      <c r="F2839">
        <v>0</v>
      </c>
      <c r="G2839">
        <v>0</v>
      </c>
      <c r="H2839">
        <v>300144</v>
      </c>
      <c r="I2839">
        <v>0</v>
      </c>
      <c r="J2839">
        <v>0</v>
      </c>
      <c r="K2839">
        <v>0</v>
      </c>
    </row>
    <row r="2840" spans="1:11" x14ac:dyDescent="0.35">
      <c r="A2840" t="s">
        <v>265</v>
      </c>
      <c r="B2840">
        <v>202026</v>
      </c>
      <c r="C2840" t="s">
        <v>307</v>
      </c>
      <c r="D2840">
        <v>2</v>
      </c>
      <c r="E2840">
        <v>0</v>
      </c>
      <c r="F2840">
        <v>0</v>
      </c>
      <c r="G2840">
        <v>0</v>
      </c>
      <c r="H2840">
        <v>300142</v>
      </c>
      <c r="I2840">
        <v>0</v>
      </c>
      <c r="J2840">
        <v>0</v>
      </c>
      <c r="K2840">
        <v>0</v>
      </c>
    </row>
    <row r="2841" spans="1:11" x14ac:dyDescent="0.35">
      <c r="A2841" t="s">
        <v>266</v>
      </c>
      <c r="B2841">
        <v>202027</v>
      </c>
      <c r="C2841" t="s">
        <v>307</v>
      </c>
      <c r="D2841">
        <v>3</v>
      </c>
      <c r="E2841">
        <v>0</v>
      </c>
      <c r="F2841">
        <v>0</v>
      </c>
      <c r="G2841">
        <v>0</v>
      </c>
      <c r="H2841">
        <v>300139</v>
      </c>
      <c r="I2841">
        <v>0</v>
      </c>
      <c r="J2841">
        <v>0</v>
      </c>
      <c r="K2841">
        <v>0</v>
      </c>
    </row>
    <row r="2842" spans="1:11" x14ac:dyDescent="0.35">
      <c r="A2842" t="s">
        <v>237</v>
      </c>
      <c r="B2842">
        <v>202030</v>
      </c>
      <c r="C2842" t="s">
        <v>307</v>
      </c>
      <c r="D2842">
        <v>2</v>
      </c>
      <c r="E2842">
        <v>0</v>
      </c>
      <c r="F2842">
        <v>0</v>
      </c>
      <c r="G2842">
        <v>0</v>
      </c>
      <c r="H2842">
        <v>300137</v>
      </c>
      <c r="I2842">
        <v>0</v>
      </c>
      <c r="J2842">
        <v>0</v>
      </c>
      <c r="K2842">
        <v>0</v>
      </c>
    </row>
    <row r="2843" spans="1:11" x14ac:dyDescent="0.35">
      <c r="A2843" t="s">
        <v>269</v>
      </c>
      <c r="B2843">
        <v>202031</v>
      </c>
      <c r="C2843" t="s">
        <v>307</v>
      </c>
      <c r="D2843">
        <v>1</v>
      </c>
      <c r="E2843">
        <v>0</v>
      </c>
      <c r="F2843">
        <v>0</v>
      </c>
      <c r="G2843">
        <v>0</v>
      </c>
      <c r="H2843">
        <v>300136</v>
      </c>
      <c r="I2843">
        <v>0</v>
      </c>
      <c r="J2843">
        <v>0</v>
      </c>
      <c r="K2843">
        <v>0</v>
      </c>
    </row>
    <row r="2844" spans="1:11" x14ac:dyDescent="0.35">
      <c r="A2844" t="s">
        <v>238</v>
      </c>
      <c r="B2844">
        <v>202032</v>
      </c>
      <c r="C2844" t="s">
        <v>307</v>
      </c>
      <c r="D2844">
        <v>3</v>
      </c>
      <c r="E2844">
        <v>0</v>
      </c>
      <c r="F2844">
        <v>0</v>
      </c>
      <c r="G2844">
        <v>0</v>
      </c>
      <c r="H2844">
        <v>300133</v>
      </c>
      <c r="I2844">
        <v>0</v>
      </c>
      <c r="J2844">
        <v>0</v>
      </c>
      <c r="K2844">
        <v>0</v>
      </c>
    </row>
    <row r="2845" spans="1:11" x14ac:dyDescent="0.35">
      <c r="A2845" t="s">
        <v>270</v>
      </c>
      <c r="B2845">
        <v>202033</v>
      </c>
      <c r="C2845" t="s">
        <v>307</v>
      </c>
      <c r="D2845">
        <v>1</v>
      </c>
      <c r="E2845">
        <v>0</v>
      </c>
      <c r="F2845">
        <v>0</v>
      </c>
      <c r="G2845">
        <v>0</v>
      </c>
      <c r="H2845">
        <v>300132</v>
      </c>
      <c r="I2845">
        <v>0</v>
      </c>
      <c r="J2845">
        <v>0</v>
      </c>
      <c r="K2845">
        <v>0</v>
      </c>
    </row>
    <row r="2846" spans="1:11" x14ac:dyDescent="0.35">
      <c r="A2846" t="s">
        <v>271</v>
      </c>
      <c r="B2846">
        <v>202034</v>
      </c>
      <c r="C2846" t="s">
        <v>307</v>
      </c>
      <c r="D2846">
        <v>3</v>
      </c>
      <c r="E2846">
        <v>0</v>
      </c>
      <c r="F2846">
        <v>0</v>
      </c>
      <c r="G2846">
        <v>0</v>
      </c>
      <c r="H2846">
        <v>300129</v>
      </c>
      <c r="I2846">
        <v>0</v>
      </c>
      <c r="J2846">
        <v>0</v>
      </c>
      <c r="K2846">
        <v>0</v>
      </c>
    </row>
    <row r="2847" spans="1:11" x14ac:dyDescent="0.35">
      <c r="A2847" t="s">
        <v>272</v>
      </c>
      <c r="B2847">
        <v>202035</v>
      </c>
      <c r="C2847" t="s">
        <v>307</v>
      </c>
      <c r="D2847">
        <v>2</v>
      </c>
      <c r="E2847">
        <v>0</v>
      </c>
      <c r="F2847">
        <v>0</v>
      </c>
      <c r="G2847">
        <v>0</v>
      </c>
      <c r="H2847">
        <v>300127</v>
      </c>
      <c r="I2847">
        <v>0</v>
      </c>
      <c r="J2847">
        <v>0</v>
      </c>
      <c r="K2847">
        <v>0</v>
      </c>
    </row>
    <row r="2848" spans="1:11" x14ac:dyDescent="0.35">
      <c r="A2848" t="s">
        <v>273</v>
      </c>
      <c r="B2848">
        <v>202036</v>
      </c>
      <c r="C2848" t="s">
        <v>307</v>
      </c>
      <c r="D2848">
        <v>2</v>
      </c>
      <c r="E2848">
        <v>0</v>
      </c>
      <c r="F2848">
        <v>0</v>
      </c>
      <c r="G2848">
        <v>0</v>
      </c>
      <c r="H2848">
        <v>300125</v>
      </c>
      <c r="I2848">
        <v>0</v>
      </c>
      <c r="J2848">
        <v>0</v>
      </c>
      <c r="K2848">
        <v>0</v>
      </c>
    </row>
    <row r="2849" spans="1:11" x14ac:dyDescent="0.35">
      <c r="A2849" t="s">
        <v>274</v>
      </c>
      <c r="B2849">
        <v>202037</v>
      </c>
      <c r="C2849" t="s">
        <v>307</v>
      </c>
      <c r="D2849">
        <v>2</v>
      </c>
      <c r="E2849">
        <v>0</v>
      </c>
      <c r="F2849">
        <v>0</v>
      </c>
      <c r="G2849">
        <v>0</v>
      </c>
      <c r="H2849">
        <v>300123</v>
      </c>
      <c r="I2849">
        <v>0</v>
      </c>
      <c r="J2849">
        <v>0</v>
      </c>
      <c r="K2849">
        <v>0</v>
      </c>
    </row>
    <row r="2850" spans="1:11" x14ac:dyDescent="0.35">
      <c r="A2850" t="s">
        <v>276</v>
      </c>
      <c r="B2850">
        <v>202039</v>
      </c>
      <c r="C2850" t="s">
        <v>307</v>
      </c>
      <c r="D2850">
        <v>1</v>
      </c>
      <c r="E2850">
        <v>0</v>
      </c>
      <c r="F2850">
        <v>0</v>
      </c>
      <c r="G2850">
        <v>0</v>
      </c>
      <c r="H2850">
        <v>300122</v>
      </c>
      <c r="I2850">
        <v>0</v>
      </c>
      <c r="J2850">
        <v>0</v>
      </c>
      <c r="K2850">
        <v>0</v>
      </c>
    </row>
    <row r="2851" spans="1:11" x14ac:dyDescent="0.35">
      <c r="A2851" t="s">
        <v>280</v>
      </c>
      <c r="B2851">
        <v>202043</v>
      </c>
      <c r="C2851" t="s">
        <v>307</v>
      </c>
      <c r="D2851">
        <v>2</v>
      </c>
      <c r="E2851">
        <v>0</v>
      </c>
      <c r="F2851">
        <v>0</v>
      </c>
      <c r="G2851">
        <v>0</v>
      </c>
      <c r="H2851">
        <v>300120</v>
      </c>
      <c r="I2851">
        <v>0</v>
      </c>
      <c r="J2851">
        <v>0</v>
      </c>
      <c r="K2851">
        <v>0</v>
      </c>
    </row>
    <row r="2852" spans="1:11" x14ac:dyDescent="0.35">
      <c r="A2852" t="s">
        <v>281</v>
      </c>
      <c r="B2852">
        <v>202046</v>
      </c>
      <c r="C2852" t="s">
        <v>307</v>
      </c>
      <c r="D2852">
        <v>2</v>
      </c>
      <c r="E2852">
        <v>0</v>
      </c>
      <c r="F2852">
        <v>0</v>
      </c>
      <c r="G2852">
        <v>0</v>
      </c>
      <c r="H2852">
        <v>300118</v>
      </c>
      <c r="I2852">
        <v>0</v>
      </c>
      <c r="J2852">
        <v>0</v>
      </c>
      <c r="K2852">
        <v>0</v>
      </c>
    </row>
    <row r="2853" spans="1:11" x14ac:dyDescent="0.35">
      <c r="A2853" t="s">
        <v>283</v>
      </c>
      <c r="B2853">
        <v>202048</v>
      </c>
      <c r="C2853" t="s">
        <v>307</v>
      </c>
      <c r="D2853">
        <v>1</v>
      </c>
      <c r="E2853">
        <v>0</v>
      </c>
      <c r="F2853">
        <v>0</v>
      </c>
      <c r="G2853">
        <v>0</v>
      </c>
      <c r="H2853">
        <v>300117</v>
      </c>
      <c r="I2853">
        <v>0</v>
      </c>
      <c r="J2853">
        <v>0</v>
      </c>
      <c r="K2853">
        <v>0</v>
      </c>
    </row>
    <row r="2854" spans="1:11" x14ac:dyDescent="0.35">
      <c r="A2854" t="s">
        <v>241</v>
      </c>
      <c r="B2854">
        <v>202049</v>
      </c>
      <c r="C2854" t="s">
        <v>307</v>
      </c>
      <c r="D2854">
        <v>2</v>
      </c>
      <c r="E2854">
        <v>0</v>
      </c>
      <c r="F2854">
        <v>0</v>
      </c>
      <c r="G2854">
        <v>0</v>
      </c>
      <c r="H2854">
        <v>300115</v>
      </c>
      <c r="I2854">
        <v>0</v>
      </c>
      <c r="J2854">
        <v>0</v>
      </c>
      <c r="K2854">
        <v>0</v>
      </c>
    </row>
    <row r="2855" spans="1:11" x14ac:dyDescent="0.35">
      <c r="A2855" t="s">
        <v>242</v>
      </c>
      <c r="B2855">
        <v>202051</v>
      </c>
      <c r="C2855" t="s">
        <v>307</v>
      </c>
      <c r="D2855">
        <v>1</v>
      </c>
      <c r="E2855">
        <v>0</v>
      </c>
      <c r="F2855">
        <v>0</v>
      </c>
      <c r="G2855">
        <v>0</v>
      </c>
      <c r="H2855">
        <v>300114</v>
      </c>
      <c r="I2855">
        <v>0</v>
      </c>
      <c r="J2855">
        <v>0</v>
      </c>
      <c r="K2855">
        <v>0</v>
      </c>
    </row>
    <row r="2856" spans="1:11" x14ac:dyDescent="0.35">
      <c r="A2856" t="s">
        <v>10</v>
      </c>
      <c r="B2856">
        <v>202052</v>
      </c>
      <c r="C2856" t="s">
        <v>307</v>
      </c>
      <c r="D2856">
        <v>1</v>
      </c>
      <c r="E2856">
        <v>0</v>
      </c>
      <c r="F2856">
        <v>0</v>
      </c>
      <c r="G2856">
        <v>0</v>
      </c>
      <c r="H2856">
        <v>300113</v>
      </c>
      <c r="I2856">
        <v>1</v>
      </c>
      <c r="J2856">
        <v>1</v>
      </c>
      <c r="K2856">
        <v>0</v>
      </c>
    </row>
    <row r="2857" spans="1:11" x14ac:dyDescent="0.35">
      <c r="A2857" t="s">
        <v>33</v>
      </c>
      <c r="B2857">
        <v>202101</v>
      </c>
      <c r="C2857" t="s">
        <v>307</v>
      </c>
      <c r="D2857">
        <v>1</v>
      </c>
      <c r="E2857">
        <v>0</v>
      </c>
      <c r="F2857">
        <v>0</v>
      </c>
      <c r="G2857">
        <v>0</v>
      </c>
      <c r="H2857">
        <v>300112</v>
      </c>
      <c r="I2857">
        <v>1</v>
      </c>
      <c r="J2857">
        <v>1</v>
      </c>
      <c r="K2857">
        <v>0</v>
      </c>
    </row>
    <row r="2858" spans="1:11" x14ac:dyDescent="0.35">
      <c r="A2858" t="s">
        <v>35</v>
      </c>
      <c r="B2858">
        <v>202103</v>
      </c>
      <c r="C2858" t="s">
        <v>307</v>
      </c>
      <c r="D2858">
        <v>1</v>
      </c>
      <c r="E2858">
        <v>0</v>
      </c>
      <c r="F2858">
        <v>0</v>
      </c>
      <c r="G2858">
        <v>0</v>
      </c>
      <c r="H2858">
        <v>300111</v>
      </c>
      <c r="I2858">
        <v>5</v>
      </c>
      <c r="J2858">
        <v>4</v>
      </c>
      <c r="K2858">
        <v>1</v>
      </c>
    </row>
    <row r="2859" spans="1:11" x14ac:dyDescent="0.35">
      <c r="A2859" t="s">
        <v>36</v>
      </c>
      <c r="B2859">
        <v>202104</v>
      </c>
      <c r="C2859" t="s">
        <v>307</v>
      </c>
      <c r="D2859">
        <v>2</v>
      </c>
      <c r="E2859">
        <v>0</v>
      </c>
      <c r="F2859">
        <v>0</v>
      </c>
      <c r="G2859">
        <v>0</v>
      </c>
      <c r="H2859">
        <v>300109</v>
      </c>
      <c r="I2859">
        <v>6</v>
      </c>
      <c r="J2859">
        <v>5</v>
      </c>
      <c r="K2859">
        <v>1</v>
      </c>
    </row>
    <row r="2860" spans="1:11" x14ac:dyDescent="0.35">
      <c r="A2860" t="s">
        <v>38</v>
      </c>
      <c r="B2860">
        <v>202106</v>
      </c>
      <c r="C2860" t="s">
        <v>307</v>
      </c>
      <c r="D2860">
        <v>3</v>
      </c>
      <c r="E2860">
        <v>0</v>
      </c>
      <c r="F2860">
        <v>0</v>
      </c>
      <c r="G2860">
        <v>0</v>
      </c>
      <c r="H2860">
        <v>300106</v>
      </c>
      <c r="I2860">
        <v>8</v>
      </c>
      <c r="J2860">
        <v>5</v>
      </c>
      <c r="K2860">
        <v>3</v>
      </c>
    </row>
    <row r="2861" spans="1:11" x14ac:dyDescent="0.35">
      <c r="A2861" t="s">
        <v>39</v>
      </c>
      <c r="B2861">
        <v>202107</v>
      </c>
      <c r="C2861" t="s">
        <v>307</v>
      </c>
      <c r="D2861">
        <v>4</v>
      </c>
      <c r="E2861">
        <v>0</v>
      </c>
      <c r="F2861">
        <v>0</v>
      </c>
      <c r="G2861">
        <v>0</v>
      </c>
      <c r="H2861">
        <v>300102</v>
      </c>
      <c r="I2861">
        <v>8</v>
      </c>
      <c r="J2861">
        <v>5</v>
      </c>
      <c r="K2861">
        <v>3</v>
      </c>
    </row>
    <row r="2862" spans="1:11" x14ac:dyDescent="0.35">
      <c r="A2862" t="s">
        <v>40</v>
      </c>
      <c r="B2862">
        <v>202108</v>
      </c>
      <c r="C2862" t="s">
        <v>307</v>
      </c>
      <c r="D2862">
        <v>1</v>
      </c>
      <c r="E2862">
        <v>0</v>
      </c>
      <c r="F2862">
        <v>0</v>
      </c>
      <c r="G2862">
        <v>0</v>
      </c>
      <c r="H2862">
        <v>300101</v>
      </c>
      <c r="I2862">
        <v>13</v>
      </c>
      <c r="J2862">
        <v>10</v>
      </c>
      <c r="K2862">
        <v>3</v>
      </c>
    </row>
    <row r="2863" spans="1:11" x14ac:dyDescent="0.35">
      <c r="A2863" t="s">
        <v>42</v>
      </c>
      <c r="B2863">
        <v>202110</v>
      </c>
      <c r="C2863" t="s">
        <v>307</v>
      </c>
      <c r="D2863">
        <v>1</v>
      </c>
      <c r="E2863">
        <v>0</v>
      </c>
      <c r="F2863">
        <v>0</v>
      </c>
      <c r="G2863">
        <v>0</v>
      </c>
      <c r="H2863">
        <v>300100</v>
      </c>
      <c r="I2863">
        <v>25</v>
      </c>
      <c r="J2863">
        <v>20</v>
      </c>
      <c r="K2863">
        <v>5</v>
      </c>
    </row>
    <row r="2864" spans="1:11" x14ac:dyDescent="0.35">
      <c r="A2864" t="s">
        <v>44</v>
      </c>
      <c r="B2864">
        <v>202112</v>
      </c>
      <c r="C2864" t="s">
        <v>307</v>
      </c>
      <c r="D2864">
        <v>1</v>
      </c>
      <c r="E2864">
        <v>0</v>
      </c>
      <c r="F2864">
        <v>0</v>
      </c>
      <c r="G2864">
        <v>0</v>
      </c>
      <c r="H2864">
        <v>300099</v>
      </c>
      <c r="I2864">
        <v>32</v>
      </c>
      <c r="J2864">
        <v>26</v>
      </c>
      <c r="K2864">
        <v>6</v>
      </c>
    </row>
    <row r="2865" spans="1:11" x14ac:dyDescent="0.35">
      <c r="A2865" t="s">
        <v>45</v>
      </c>
      <c r="B2865">
        <v>202113</v>
      </c>
      <c r="C2865" t="s">
        <v>307</v>
      </c>
      <c r="D2865">
        <v>1</v>
      </c>
      <c r="E2865">
        <v>0</v>
      </c>
      <c r="F2865">
        <v>0</v>
      </c>
      <c r="G2865">
        <v>0</v>
      </c>
      <c r="H2865">
        <v>300098</v>
      </c>
      <c r="I2865">
        <v>39</v>
      </c>
      <c r="J2865">
        <v>32</v>
      </c>
      <c r="K2865">
        <v>7</v>
      </c>
    </row>
    <row r="2866" spans="1:11" x14ac:dyDescent="0.35">
      <c r="A2866" t="s">
        <v>46</v>
      </c>
      <c r="B2866">
        <v>202114</v>
      </c>
      <c r="C2866" t="s">
        <v>307</v>
      </c>
      <c r="D2866">
        <v>1</v>
      </c>
      <c r="E2866">
        <v>0</v>
      </c>
      <c r="F2866">
        <v>0</v>
      </c>
      <c r="G2866">
        <v>0</v>
      </c>
      <c r="H2866">
        <v>300097</v>
      </c>
      <c r="I2866">
        <v>42</v>
      </c>
      <c r="J2866">
        <v>34</v>
      </c>
      <c r="K2866">
        <v>8</v>
      </c>
    </row>
    <row r="2867" spans="1:11" x14ac:dyDescent="0.35">
      <c r="A2867" t="s">
        <v>47</v>
      </c>
      <c r="B2867">
        <v>202115</v>
      </c>
      <c r="C2867" t="s">
        <v>307</v>
      </c>
      <c r="D2867">
        <v>1</v>
      </c>
      <c r="E2867">
        <v>0</v>
      </c>
      <c r="F2867">
        <v>0</v>
      </c>
      <c r="G2867">
        <v>0</v>
      </c>
      <c r="H2867">
        <v>300096</v>
      </c>
      <c r="I2867">
        <v>51</v>
      </c>
      <c r="J2867">
        <v>43</v>
      </c>
      <c r="K2867">
        <v>8</v>
      </c>
    </row>
    <row r="2868" spans="1:11" x14ac:dyDescent="0.35">
      <c r="A2868" t="s">
        <v>48</v>
      </c>
      <c r="B2868">
        <v>202116</v>
      </c>
      <c r="C2868" t="s">
        <v>307</v>
      </c>
      <c r="D2868">
        <v>2</v>
      </c>
      <c r="E2868">
        <v>0</v>
      </c>
      <c r="F2868">
        <v>0</v>
      </c>
      <c r="G2868">
        <v>0</v>
      </c>
      <c r="H2868">
        <v>300094</v>
      </c>
      <c r="I2868">
        <v>78</v>
      </c>
      <c r="J2868">
        <v>69</v>
      </c>
      <c r="K2868">
        <v>9</v>
      </c>
    </row>
    <row r="2869" spans="1:11" x14ac:dyDescent="0.35">
      <c r="A2869" t="s">
        <v>49</v>
      </c>
      <c r="B2869">
        <v>202117</v>
      </c>
      <c r="C2869" t="s">
        <v>307</v>
      </c>
      <c r="D2869">
        <v>2</v>
      </c>
      <c r="E2869">
        <v>0</v>
      </c>
      <c r="F2869">
        <v>0</v>
      </c>
      <c r="G2869">
        <v>0</v>
      </c>
      <c r="H2869">
        <v>300092</v>
      </c>
      <c r="I2869">
        <v>108</v>
      </c>
      <c r="J2869">
        <v>99</v>
      </c>
      <c r="K2869">
        <v>9</v>
      </c>
    </row>
    <row r="2870" spans="1:11" x14ac:dyDescent="0.35">
      <c r="A2870" t="s">
        <v>50</v>
      </c>
      <c r="B2870">
        <v>202118</v>
      </c>
      <c r="C2870" t="s">
        <v>307</v>
      </c>
      <c r="D2870">
        <v>1</v>
      </c>
      <c r="E2870">
        <v>0</v>
      </c>
      <c r="F2870">
        <v>0</v>
      </c>
      <c r="G2870">
        <v>0</v>
      </c>
      <c r="H2870">
        <v>300091</v>
      </c>
      <c r="I2870">
        <v>152</v>
      </c>
      <c r="J2870">
        <v>143</v>
      </c>
      <c r="K2870">
        <v>9</v>
      </c>
    </row>
    <row r="2871" spans="1:11" x14ac:dyDescent="0.35">
      <c r="A2871" t="s">
        <v>51</v>
      </c>
      <c r="B2871">
        <v>202119</v>
      </c>
      <c r="C2871" t="s">
        <v>307</v>
      </c>
      <c r="D2871">
        <v>2</v>
      </c>
      <c r="E2871">
        <v>0</v>
      </c>
      <c r="F2871">
        <v>0</v>
      </c>
      <c r="G2871">
        <v>0</v>
      </c>
      <c r="H2871">
        <v>300089</v>
      </c>
      <c r="I2871">
        <v>225</v>
      </c>
      <c r="J2871">
        <v>214</v>
      </c>
      <c r="K2871">
        <v>11</v>
      </c>
    </row>
    <row r="2872" spans="1:11" x14ac:dyDescent="0.35">
      <c r="A2872" t="s">
        <v>57</v>
      </c>
      <c r="B2872">
        <v>202125</v>
      </c>
      <c r="C2872" t="s">
        <v>307</v>
      </c>
      <c r="D2872">
        <v>2</v>
      </c>
      <c r="E2872">
        <v>0</v>
      </c>
      <c r="F2872">
        <v>0</v>
      </c>
      <c r="G2872">
        <v>0</v>
      </c>
      <c r="H2872">
        <v>300087</v>
      </c>
      <c r="I2872">
        <v>7435</v>
      </c>
      <c r="J2872">
        <v>7215</v>
      </c>
      <c r="K2872">
        <v>220</v>
      </c>
    </row>
    <row r="2873" spans="1:11" x14ac:dyDescent="0.35">
      <c r="A2873" t="s">
        <v>58</v>
      </c>
      <c r="B2873">
        <v>202126</v>
      </c>
      <c r="C2873" t="s">
        <v>307</v>
      </c>
      <c r="D2873">
        <v>2</v>
      </c>
      <c r="E2873">
        <v>0</v>
      </c>
      <c r="F2873">
        <v>0</v>
      </c>
      <c r="G2873">
        <v>0</v>
      </c>
      <c r="H2873">
        <v>300085</v>
      </c>
      <c r="I2873">
        <v>13102</v>
      </c>
      <c r="J2873">
        <v>12842</v>
      </c>
      <c r="K2873">
        <v>260</v>
      </c>
    </row>
    <row r="2874" spans="1:11" x14ac:dyDescent="0.35">
      <c r="A2874" t="s">
        <v>60</v>
      </c>
      <c r="B2874">
        <v>202128</v>
      </c>
      <c r="C2874" t="s">
        <v>307</v>
      </c>
      <c r="D2874">
        <v>2</v>
      </c>
      <c r="E2874">
        <v>0</v>
      </c>
      <c r="F2874">
        <v>0</v>
      </c>
      <c r="G2874">
        <v>0</v>
      </c>
      <c r="H2874">
        <v>300083</v>
      </c>
      <c r="I2874">
        <v>48539</v>
      </c>
      <c r="J2874">
        <v>48217</v>
      </c>
      <c r="K2874">
        <v>322</v>
      </c>
    </row>
    <row r="2875" spans="1:11" x14ac:dyDescent="0.35">
      <c r="A2875" t="s">
        <v>61</v>
      </c>
      <c r="B2875">
        <v>202129</v>
      </c>
      <c r="C2875" t="s">
        <v>307</v>
      </c>
      <c r="D2875">
        <v>1</v>
      </c>
      <c r="E2875">
        <v>0</v>
      </c>
      <c r="F2875">
        <v>0</v>
      </c>
      <c r="G2875">
        <v>0</v>
      </c>
      <c r="H2875">
        <v>300082</v>
      </c>
      <c r="I2875">
        <v>73294</v>
      </c>
      <c r="J2875">
        <v>72938</v>
      </c>
      <c r="K2875">
        <v>356</v>
      </c>
    </row>
    <row r="2876" spans="1:11" x14ac:dyDescent="0.35">
      <c r="A2876" t="s">
        <v>62</v>
      </c>
      <c r="B2876">
        <v>202130</v>
      </c>
      <c r="C2876" t="s">
        <v>307</v>
      </c>
      <c r="D2876">
        <v>2</v>
      </c>
      <c r="E2876">
        <v>1</v>
      </c>
      <c r="F2876">
        <v>1</v>
      </c>
      <c r="G2876">
        <v>0</v>
      </c>
      <c r="H2876">
        <v>300080</v>
      </c>
      <c r="I2876">
        <v>100722</v>
      </c>
      <c r="J2876">
        <v>100292</v>
      </c>
      <c r="K2876">
        <v>430</v>
      </c>
    </row>
    <row r="2877" spans="1:11" x14ac:dyDescent="0.35">
      <c r="A2877" t="s">
        <v>63</v>
      </c>
      <c r="B2877">
        <v>202131</v>
      </c>
      <c r="C2877" t="s">
        <v>307</v>
      </c>
      <c r="D2877">
        <v>1</v>
      </c>
      <c r="E2877">
        <v>0</v>
      </c>
      <c r="F2877">
        <v>0</v>
      </c>
      <c r="G2877">
        <v>0</v>
      </c>
      <c r="H2877">
        <v>300079</v>
      </c>
      <c r="I2877">
        <v>120812</v>
      </c>
      <c r="J2877">
        <v>120284</v>
      </c>
      <c r="K2877">
        <v>528</v>
      </c>
    </row>
    <row r="2878" spans="1:11" x14ac:dyDescent="0.35">
      <c r="A2878" t="s">
        <v>66</v>
      </c>
      <c r="B2878">
        <v>202134</v>
      </c>
      <c r="C2878" t="s">
        <v>307</v>
      </c>
      <c r="D2878">
        <v>5</v>
      </c>
      <c r="E2878">
        <v>0</v>
      </c>
      <c r="F2878">
        <v>0</v>
      </c>
      <c r="G2878">
        <v>0</v>
      </c>
      <c r="H2878">
        <v>300074</v>
      </c>
      <c r="I2878">
        <v>156072</v>
      </c>
      <c r="J2878">
        <v>154881</v>
      </c>
      <c r="K2878">
        <v>1191</v>
      </c>
    </row>
    <row r="2879" spans="1:11" x14ac:dyDescent="0.35">
      <c r="A2879" t="s">
        <v>68</v>
      </c>
      <c r="B2879">
        <v>202136</v>
      </c>
      <c r="C2879" t="s">
        <v>307</v>
      </c>
      <c r="D2879">
        <v>1</v>
      </c>
      <c r="E2879">
        <v>0</v>
      </c>
      <c r="F2879">
        <v>0</v>
      </c>
      <c r="G2879">
        <v>0</v>
      </c>
      <c r="H2879">
        <v>300073</v>
      </c>
      <c r="I2879">
        <v>170234</v>
      </c>
      <c r="J2879">
        <v>167950</v>
      </c>
      <c r="K2879">
        <v>2284</v>
      </c>
    </row>
    <row r="2880" spans="1:11" x14ac:dyDescent="0.35">
      <c r="A2880" t="s">
        <v>69</v>
      </c>
      <c r="B2880">
        <v>202137</v>
      </c>
      <c r="C2880" t="s">
        <v>307</v>
      </c>
      <c r="D2880">
        <v>1</v>
      </c>
      <c r="E2880">
        <v>0</v>
      </c>
      <c r="F2880">
        <v>0</v>
      </c>
      <c r="G2880">
        <v>0</v>
      </c>
      <c r="H2880">
        <v>300072</v>
      </c>
      <c r="I2880">
        <v>174455</v>
      </c>
      <c r="J2880">
        <v>171804</v>
      </c>
      <c r="K2880">
        <v>2651</v>
      </c>
    </row>
    <row r="2881" spans="1:11" x14ac:dyDescent="0.35">
      <c r="A2881" t="s">
        <v>70</v>
      </c>
      <c r="B2881">
        <v>202138</v>
      </c>
      <c r="C2881" t="s">
        <v>307</v>
      </c>
      <c r="D2881">
        <v>0</v>
      </c>
      <c r="E2881">
        <v>1</v>
      </c>
      <c r="F2881">
        <v>1</v>
      </c>
      <c r="G2881">
        <v>0</v>
      </c>
      <c r="H2881">
        <v>300072</v>
      </c>
      <c r="I2881">
        <v>177549</v>
      </c>
      <c r="J2881">
        <v>174614</v>
      </c>
      <c r="K2881">
        <v>2935</v>
      </c>
    </row>
    <row r="2882" spans="1:11" x14ac:dyDescent="0.35">
      <c r="A2882" t="s">
        <v>71</v>
      </c>
      <c r="B2882">
        <v>202139</v>
      </c>
      <c r="C2882" t="s">
        <v>307</v>
      </c>
      <c r="D2882">
        <v>2</v>
      </c>
      <c r="E2882">
        <v>0</v>
      </c>
      <c r="F2882">
        <v>0</v>
      </c>
      <c r="G2882">
        <v>0</v>
      </c>
      <c r="H2882">
        <v>300070</v>
      </c>
      <c r="I2882">
        <v>180056</v>
      </c>
      <c r="J2882">
        <v>176942</v>
      </c>
      <c r="K2882">
        <v>3114</v>
      </c>
    </row>
    <row r="2883" spans="1:11" x14ac:dyDescent="0.35">
      <c r="A2883" t="s">
        <v>72</v>
      </c>
      <c r="B2883">
        <v>202140</v>
      </c>
      <c r="C2883" t="s">
        <v>307</v>
      </c>
      <c r="D2883">
        <v>1</v>
      </c>
      <c r="E2883">
        <v>0</v>
      </c>
      <c r="F2883">
        <v>0</v>
      </c>
      <c r="G2883">
        <v>0</v>
      </c>
      <c r="H2883">
        <v>300069</v>
      </c>
      <c r="I2883">
        <v>182556</v>
      </c>
      <c r="J2883">
        <v>179254</v>
      </c>
      <c r="K2883">
        <v>3302</v>
      </c>
    </row>
    <row r="2884" spans="1:11" x14ac:dyDescent="0.35">
      <c r="A2884" t="s">
        <v>73</v>
      </c>
      <c r="B2884">
        <v>202141</v>
      </c>
      <c r="C2884" t="s">
        <v>307</v>
      </c>
      <c r="D2884">
        <v>1</v>
      </c>
      <c r="E2884">
        <v>0</v>
      </c>
      <c r="F2884">
        <v>0</v>
      </c>
      <c r="G2884">
        <v>0</v>
      </c>
      <c r="H2884">
        <v>300068</v>
      </c>
      <c r="I2884">
        <v>185438</v>
      </c>
      <c r="J2884">
        <v>181993</v>
      </c>
      <c r="K2884">
        <v>3445</v>
      </c>
    </row>
    <row r="2885" spans="1:11" x14ac:dyDescent="0.35">
      <c r="A2885" t="s">
        <v>74</v>
      </c>
      <c r="B2885">
        <v>202142</v>
      </c>
      <c r="C2885" t="s">
        <v>307</v>
      </c>
      <c r="D2885">
        <v>3</v>
      </c>
      <c r="E2885">
        <v>0</v>
      </c>
      <c r="F2885">
        <v>0</v>
      </c>
      <c r="G2885">
        <v>0</v>
      </c>
      <c r="H2885">
        <v>300065</v>
      </c>
      <c r="I2885">
        <v>189766</v>
      </c>
      <c r="J2885">
        <v>186154</v>
      </c>
      <c r="K2885">
        <v>3612</v>
      </c>
    </row>
    <row r="2886" spans="1:11" x14ac:dyDescent="0.35">
      <c r="A2886" t="s">
        <v>77</v>
      </c>
      <c r="B2886">
        <v>202145</v>
      </c>
      <c r="C2886" t="s">
        <v>307</v>
      </c>
      <c r="D2886">
        <v>0</v>
      </c>
      <c r="E2886">
        <v>1</v>
      </c>
      <c r="F2886">
        <v>1</v>
      </c>
      <c r="G2886">
        <v>0</v>
      </c>
      <c r="H2886">
        <v>300065</v>
      </c>
      <c r="I2886">
        <v>214034</v>
      </c>
      <c r="J2886">
        <v>209690</v>
      </c>
      <c r="K2886">
        <v>4344</v>
      </c>
    </row>
    <row r="2887" spans="1:11" x14ac:dyDescent="0.35">
      <c r="A2887" t="s">
        <v>78</v>
      </c>
      <c r="B2887">
        <v>202146</v>
      </c>
      <c r="C2887" t="s">
        <v>307</v>
      </c>
      <c r="D2887">
        <v>3</v>
      </c>
      <c r="E2887">
        <v>1</v>
      </c>
      <c r="F2887">
        <v>1</v>
      </c>
      <c r="G2887">
        <v>0</v>
      </c>
      <c r="H2887">
        <v>300062</v>
      </c>
      <c r="I2887">
        <v>224481</v>
      </c>
      <c r="J2887">
        <v>219853</v>
      </c>
      <c r="K2887">
        <v>4628</v>
      </c>
    </row>
    <row r="2888" spans="1:11" x14ac:dyDescent="0.35">
      <c r="A2888" t="s">
        <v>79</v>
      </c>
      <c r="B2888">
        <v>202147</v>
      </c>
      <c r="C2888" t="s">
        <v>307</v>
      </c>
      <c r="D2888">
        <v>2</v>
      </c>
      <c r="E2888">
        <v>1</v>
      </c>
      <c r="F2888">
        <v>1</v>
      </c>
      <c r="G2888">
        <v>0</v>
      </c>
      <c r="H2888">
        <v>300060</v>
      </c>
      <c r="I2888">
        <v>236532</v>
      </c>
      <c r="J2888">
        <v>231513</v>
      </c>
      <c r="K2888">
        <v>5019</v>
      </c>
    </row>
    <row r="2889" spans="1:11" x14ac:dyDescent="0.35">
      <c r="A2889" t="s">
        <v>80</v>
      </c>
      <c r="B2889">
        <v>202148</v>
      </c>
      <c r="C2889" t="s">
        <v>307</v>
      </c>
      <c r="D2889">
        <v>0</v>
      </c>
      <c r="E2889">
        <v>2</v>
      </c>
      <c r="F2889">
        <v>2</v>
      </c>
      <c r="G2889">
        <v>0</v>
      </c>
      <c r="H2889">
        <v>300060</v>
      </c>
      <c r="I2889">
        <v>244964</v>
      </c>
      <c r="J2889">
        <v>239721</v>
      </c>
      <c r="K2889">
        <v>5243</v>
      </c>
    </row>
    <row r="2890" spans="1:11" x14ac:dyDescent="0.35">
      <c r="A2890" t="s">
        <v>81</v>
      </c>
      <c r="B2890">
        <v>202149</v>
      </c>
      <c r="C2890" t="s">
        <v>307</v>
      </c>
      <c r="D2890">
        <v>3</v>
      </c>
      <c r="E2890">
        <v>2</v>
      </c>
      <c r="F2890">
        <v>2</v>
      </c>
      <c r="G2890">
        <v>0</v>
      </c>
      <c r="H2890">
        <v>300057</v>
      </c>
      <c r="I2890">
        <v>250755</v>
      </c>
      <c r="J2890">
        <v>245296</v>
      </c>
      <c r="K2890">
        <v>5459</v>
      </c>
    </row>
    <row r="2891" spans="1:11" x14ac:dyDescent="0.35">
      <c r="A2891" t="s">
        <v>83</v>
      </c>
      <c r="B2891">
        <v>202151</v>
      </c>
      <c r="C2891" t="s">
        <v>307</v>
      </c>
      <c r="D2891">
        <v>1</v>
      </c>
      <c r="E2891">
        <v>0</v>
      </c>
      <c r="F2891">
        <v>0</v>
      </c>
      <c r="G2891">
        <v>0</v>
      </c>
      <c r="H2891">
        <v>300056</v>
      </c>
      <c r="I2891">
        <v>259141</v>
      </c>
      <c r="J2891">
        <v>253448</v>
      </c>
      <c r="K2891">
        <v>5693</v>
      </c>
    </row>
    <row r="2892" spans="1:11" x14ac:dyDescent="0.35">
      <c r="A2892" t="s">
        <v>84</v>
      </c>
      <c r="B2892">
        <v>202152</v>
      </c>
      <c r="C2892" t="s">
        <v>307</v>
      </c>
      <c r="D2892">
        <v>2</v>
      </c>
      <c r="E2892">
        <v>1</v>
      </c>
      <c r="F2892">
        <v>1</v>
      </c>
      <c r="G2892">
        <v>0</v>
      </c>
      <c r="H2892">
        <v>300054</v>
      </c>
      <c r="I2892">
        <v>261774</v>
      </c>
      <c r="J2892">
        <v>256037</v>
      </c>
      <c r="K2892">
        <v>5737</v>
      </c>
    </row>
    <row r="2893" spans="1:11" x14ac:dyDescent="0.35">
      <c r="A2893" t="s">
        <v>85</v>
      </c>
      <c r="B2893">
        <v>202201</v>
      </c>
      <c r="C2893" t="s">
        <v>307</v>
      </c>
      <c r="D2893">
        <v>3</v>
      </c>
      <c r="E2893">
        <v>1</v>
      </c>
      <c r="F2893">
        <v>1</v>
      </c>
      <c r="G2893">
        <v>0</v>
      </c>
      <c r="H2893">
        <v>300051</v>
      </c>
      <c r="I2893">
        <v>265543</v>
      </c>
      <c r="J2893">
        <v>259730</v>
      </c>
      <c r="K2893">
        <v>5813</v>
      </c>
    </row>
    <row r="2894" spans="1:11" x14ac:dyDescent="0.35">
      <c r="A2894" t="s">
        <v>86</v>
      </c>
      <c r="B2894">
        <v>202202</v>
      </c>
      <c r="C2894" t="s">
        <v>307</v>
      </c>
      <c r="D2894">
        <v>1</v>
      </c>
      <c r="E2894">
        <v>2</v>
      </c>
      <c r="F2894">
        <v>2</v>
      </c>
      <c r="G2894">
        <v>0</v>
      </c>
      <c r="H2894">
        <v>300050</v>
      </c>
      <c r="I2894">
        <v>268718</v>
      </c>
      <c r="J2894">
        <v>262821</v>
      </c>
      <c r="K2894">
        <v>5897</v>
      </c>
    </row>
    <row r="2895" spans="1:11" x14ac:dyDescent="0.35">
      <c r="A2895" t="s">
        <v>87</v>
      </c>
      <c r="B2895">
        <v>202203</v>
      </c>
      <c r="C2895" t="s">
        <v>307</v>
      </c>
      <c r="D2895">
        <v>3</v>
      </c>
      <c r="E2895">
        <v>0</v>
      </c>
      <c r="F2895">
        <v>0</v>
      </c>
      <c r="G2895">
        <v>0</v>
      </c>
      <c r="H2895">
        <v>300047</v>
      </c>
      <c r="I2895">
        <v>270688</v>
      </c>
      <c r="J2895">
        <v>264728</v>
      </c>
      <c r="K2895">
        <v>5960</v>
      </c>
    </row>
    <row r="2896" spans="1:11" x14ac:dyDescent="0.35">
      <c r="A2896" t="s">
        <v>88</v>
      </c>
      <c r="B2896">
        <v>202204</v>
      </c>
      <c r="C2896" t="s">
        <v>307</v>
      </c>
      <c r="D2896">
        <v>1</v>
      </c>
      <c r="E2896">
        <v>1</v>
      </c>
      <c r="F2896">
        <v>1</v>
      </c>
      <c r="G2896">
        <v>0</v>
      </c>
      <c r="H2896">
        <v>300046</v>
      </c>
      <c r="I2896">
        <v>272031</v>
      </c>
      <c r="J2896">
        <v>266042</v>
      </c>
      <c r="K2896">
        <v>5989</v>
      </c>
    </row>
    <row r="2897" spans="1:11" x14ac:dyDescent="0.35">
      <c r="A2897" t="s">
        <v>89</v>
      </c>
      <c r="B2897">
        <v>202205</v>
      </c>
      <c r="C2897" t="s">
        <v>307</v>
      </c>
      <c r="D2897">
        <v>4</v>
      </c>
      <c r="E2897">
        <v>0</v>
      </c>
      <c r="F2897">
        <v>0</v>
      </c>
      <c r="G2897">
        <v>0</v>
      </c>
      <c r="H2897">
        <v>300042</v>
      </c>
      <c r="I2897">
        <v>272940</v>
      </c>
      <c r="J2897">
        <v>266920</v>
      </c>
      <c r="K2897">
        <v>6020</v>
      </c>
    </row>
    <row r="2898" spans="1:11" x14ac:dyDescent="0.35">
      <c r="A2898" t="s">
        <v>90</v>
      </c>
      <c r="B2898">
        <v>202206</v>
      </c>
      <c r="C2898" t="s">
        <v>307</v>
      </c>
      <c r="D2898">
        <v>2</v>
      </c>
      <c r="E2898">
        <v>3</v>
      </c>
      <c r="F2898">
        <v>3</v>
      </c>
      <c r="G2898">
        <v>0</v>
      </c>
      <c r="H2898">
        <v>300040</v>
      </c>
      <c r="I2898">
        <v>273380</v>
      </c>
      <c r="J2898">
        <v>267338</v>
      </c>
      <c r="K2898">
        <v>6042</v>
      </c>
    </row>
    <row r="2899" spans="1:11" x14ac:dyDescent="0.35">
      <c r="A2899" t="s">
        <v>91</v>
      </c>
      <c r="B2899">
        <v>202207</v>
      </c>
      <c r="C2899" t="s">
        <v>307</v>
      </c>
      <c r="D2899">
        <v>2</v>
      </c>
      <c r="E2899">
        <v>0</v>
      </c>
      <c r="F2899">
        <v>0</v>
      </c>
      <c r="G2899">
        <v>0</v>
      </c>
      <c r="H2899">
        <v>300038</v>
      </c>
      <c r="I2899">
        <v>273670</v>
      </c>
      <c r="J2899">
        <v>267619</v>
      </c>
      <c r="K2899">
        <v>6051</v>
      </c>
    </row>
    <row r="2900" spans="1:11" x14ac:dyDescent="0.35">
      <c r="A2900" t="s">
        <v>92</v>
      </c>
      <c r="B2900">
        <v>202208</v>
      </c>
      <c r="C2900" t="s">
        <v>307</v>
      </c>
      <c r="D2900">
        <v>1</v>
      </c>
      <c r="E2900">
        <v>1</v>
      </c>
      <c r="F2900">
        <v>1</v>
      </c>
      <c r="G2900">
        <v>0</v>
      </c>
      <c r="H2900">
        <v>300037</v>
      </c>
      <c r="I2900">
        <v>273920</v>
      </c>
      <c r="J2900">
        <v>267858</v>
      </c>
      <c r="K2900">
        <v>6062</v>
      </c>
    </row>
    <row r="2901" spans="1:11" x14ac:dyDescent="0.35">
      <c r="A2901" t="s">
        <v>93</v>
      </c>
      <c r="B2901">
        <v>202209</v>
      </c>
      <c r="C2901" t="s">
        <v>307</v>
      </c>
      <c r="D2901">
        <v>1</v>
      </c>
      <c r="E2901">
        <v>1</v>
      </c>
      <c r="F2901">
        <v>0</v>
      </c>
      <c r="G2901">
        <v>1</v>
      </c>
      <c r="H2901">
        <v>300036</v>
      </c>
      <c r="I2901">
        <v>274080</v>
      </c>
      <c r="J2901">
        <v>268007</v>
      </c>
      <c r="K2901">
        <v>6073</v>
      </c>
    </row>
    <row r="2902" spans="1:11" x14ac:dyDescent="0.35">
      <c r="A2902" t="s">
        <v>94</v>
      </c>
      <c r="B2902">
        <v>202210</v>
      </c>
      <c r="C2902" t="s">
        <v>307</v>
      </c>
      <c r="D2902">
        <v>1</v>
      </c>
      <c r="E2902">
        <v>0</v>
      </c>
      <c r="F2902">
        <v>0</v>
      </c>
      <c r="G2902">
        <v>0</v>
      </c>
      <c r="H2902">
        <v>300035</v>
      </c>
      <c r="I2902">
        <v>274258</v>
      </c>
      <c r="J2902">
        <v>268171</v>
      </c>
      <c r="K2902">
        <v>6087</v>
      </c>
    </row>
    <row r="2903" spans="1:11" x14ac:dyDescent="0.35">
      <c r="A2903" t="s">
        <v>95</v>
      </c>
      <c r="B2903">
        <v>202211</v>
      </c>
      <c r="C2903" t="s">
        <v>307</v>
      </c>
      <c r="D2903">
        <v>3</v>
      </c>
      <c r="E2903">
        <v>2</v>
      </c>
      <c r="F2903">
        <v>2</v>
      </c>
      <c r="G2903">
        <v>0</v>
      </c>
      <c r="H2903">
        <v>300032</v>
      </c>
      <c r="I2903">
        <v>274448</v>
      </c>
      <c r="J2903">
        <v>268353</v>
      </c>
      <c r="K2903">
        <v>6095</v>
      </c>
    </row>
    <row r="2904" spans="1:11" x14ac:dyDescent="0.35">
      <c r="A2904" t="s">
        <v>97</v>
      </c>
      <c r="B2904">
        <v>202213</v>
      </c>
      <c r="C2904" t="s">
        <v>307</v>
      </c>
      <c r="D2904">
        <v>1</v>
      </c>
      <c r="E2904">
        <v>0</v>
      </c>
      <c r="F2904">
        <v>0</v>
      </c>
      <c r="G2904">
        <v>0</v>
      </c>
      <c r="H2904">
        <v>300031</v>
      </c>
      <c r="I2904">
        <v>274861</v>
      </c>
      <c r="J2904">
        <v>268742</v>
      </c>
      <c r="K2904">
        <v>6119</v>
      </c>
    </row>
    <row r="2905" spans="1:11" x14ac:dyDescent="0.35">
      <c r="A2905" t="s">
        <v>98</v>
      </c>
      <c r="B2905">
        <v>202214</v>
      </c>
      <c r="C2905" t="s">
        <v>307</v>
      </c>
      <c r="D2905">
        <v>0</v>
      </c>
      <c r="E2905">
        <v>1</v>
      </c>
      <c r="F2905">
        <v>1</v>
      </c>
      <c r="G2905">
        <v>0</v>
      </c>
      <c r="H2905">
        <v>300031</v>
      </c>
      <c r="I2905">
        <v>275059</v>
      </c>
      <c r="J2905">
        <v>268933</v>
      </c>
      <c r="K2905">
        <v>6126</v>
      </c>
    </row>
    <row r="2906" spans="1:11" x14ac:dyDescent="0.35">
      <c r="A2906" t="s">
        <v>100</v>
      </c>
      <c r="B2906">
        <v>202216</v>
      </c>
      <c r="C2906" t="s">
        <v>307</v>
      </c>
      <c r="D2906">
        <v>0</v>
      </c>
      <c r="E2906">
        <v>1</v>
      </c>
      <c r="F2906">
        <v>1</v>
      </c>
      <c r="G2906">
        <v>0</v>
      </c>
      <c r="H2906">
        <v>300031</v>
      </c>
      <c r="I2906">
        <v>275369</v>
      </c>
      <c r="J2906">
        <v>269234</v>
      </c>
      <c r="K2906">
        <v>6135</v>
      </c>
    </row>
    <row r="2907" spans="1:11" x14ac:dyDescent="0.35">
      <c r="A2907" t="s">
        <v>101</v>
      </c>
      <c r="B2907">
        <v>202217</v>
      </c>
      <c r="C2907" t="s">
        <v>307</v>
      </c>
      <c r="D2907">
        <v>2</v>
      </c>
      <c r="E2907">
        <v>2</v>
      </c>
      <c r="F2907">
        <v>1</v>
      </c>
      <c r="G2907">
        <v>1</v>
      </c>
      <c r="H2907">
        <v>300029</v>
      </c>
      <c r="I2907">
        <v>275572</v>
      </c>
      <c r="J2907">
        <v>269432</v>
      </c>
      <c r="K2907">
        <v>6140</v>
      </c>
    </row>
    <row r="2908" spans="1:11" x14ac:dyDescent="0.35">
      <c r="A2908" t="s">
        <v>102</v>
      </c>
      <c r="B2908">
        <v>202218</v>
      </c>
      <c r="C2908" t="s">
        <v>307</v>
      </c>
      <c r="D2908">
        <v>1</v>
      </c>
      <c r="E2908">
        <v>2</v>
      </c>
      <c r="F2908">
        <v>2</v>
      </c>
      <c r="G2908">
        <v>0</v>
      </c>
      <c r="H2908">
        <v>300028</v>
      </c>
      <c r="I2908">
        <v>275761</v>
      </c>
      <c r="J2908">
        <v>269611</v>
      </c>
      <c r="K2908">
        <v>6150</v>
      </c>
    </row>
    <row r="2909" spans="1:11" x14ac:dyDescent="0.35">
      <c r="A2909" t="s">
        <v>103</v>
      </c>
      <c r="B2909">
        <v>202219</v>
      </c>
      <c r="C2909" t="s">
        <v>307</v>
      </c>
      <c r="D2909">
        <v>2</v>
      </c>
      <c r="E2909">
        <v>1</v>
      </c>
      <c r="F2909">
        <v>1</v>
      </c>
      <c r="G2909">
        <v>0</v>
      </c>
      <c r="H2909">
        <v>300026</v>
      </c>
      <c r="I2909">
        <v>275956</v>
      </c>
      <c r="J2909">
        <v>269795</v>
      </c>
      <c r="K2909">
        <v>6161</v>
      </c>
    </row>
    <row r="2910" spans="1:11" x14ac:dyDescent="0.35">
      <c r="A2910" t="s">
        <v>104</v>
      </c>
      <c r="B2910">
        <v>202220</v>
      </c>
      <c r="C2910" t="s">
        <v>307</v>
      </c>
      <c r="D2910">
        <v>1</v>
      </c>
      <c r="E2910">
        <v>0</v>
      </c>
      <c r="F2910">
        <v>0</v>
      </c>
      <c r="G2910">
        <v>0</v>
      </c>
      <c r="H2910">
        <v>300025</v>
      </c>
      <c r="I2910">
        <v>276134</v>
      </c>
      <c r="J2910">
        <v>269969</v>
      </c>
      <c r="K2910">
        <v>6165</v>
      </c>
    </row>
    <row r="2911" spans="1:11" x14ac:dyDescent="0.35">
      <c r="A2911" t="s">
        <v>105</v>
      </c>
      <c r="B2911">
        <v>202221</v>
      </c>
      <c r="C2911" t="s">
        <v>307</v>
      </c>
      <c r="D2911">
        <v>2</v>
      </c>
      <c r="E2911">
        <v>1</v>
      </c>
      <c r="F2911">
        <v>1</v>
      </c>
      <c r="G2911">
        <v>0</v>
      </c>
      <c r="H2911">
        <v>300023</v>
      </c>
      <c r="I2911">
        <v>276294</v>
      </c>
      <c r="J2911">
        <v>270126</v>
      </c>
      <c r="K2911">
        <v>6168</v>
      </c>
    </row>
    <row r="2912" spans="1:11" x14ac:dyDescent="0.35">
      <c r="A2912" t="s">
        <v>106</v>
      </c>
      <c r="B2912">
        <v>202222</v>
      </c>
      <c r="C2912" t="s">
        <v>307</v>
      </c>
      <c r="D2912">
        <v>2</v>
      </c>
      <c r="E2912">
        <v>1</v>
      </c>
      <c r="F2912">
        <v>1</v>
      </c>
      <c r="G2912">
        <v>0</v>
      </c>
      <c r="H2912">
        <v>300021</v>
      </c>
      <c r="I2912">
        <v>276408</v>
      </c>
      <c r="J2912">
        <v>270236</v>
      </c>
      <c r="K2912">
        <v>6172</v>
      </c>
    </row>
    <row r="2913" spans="1:11" x14ac:dyDescent="0.35">
      <c r="A2913" t="s">
        <v>107</v>
      </c>
      <c r="B2913">
        <v>202223</v>
      </c>
      <c r="C2913" t="s">
        <v>307</v>
      </c>
      <c r="D2913">
        <v>4</v>
      </c>
      <c r="E2913">
        <v>1</v>
      </c>
      <c r="F2913">
        <v>1</v>
      </c>
      <c r="G2913">
        <v>0</v>
      </c>
      <c r="H2913">
        <v>300017</v>
      </c>
      <c r="I2913">
        <v>276497</v>
      </c>
      <c r="J2913">
        <v>270319</v>
      </c>
      <c r="K2913">
        <v>6178</v>
      </c>
    </row>
    <row r="2914" spans="1:11" x14ac:dyDescent="0.35">
      <c r="A2914" t="s">
        <v>108</v>
      </c>
      <c r="B2914">
        <v>202224</v>
      </c>
      <c r="C2914" t="s">
        <v>307</v>
      </c>
      <c r="D2914">
        <v>0</v>
      </c>
      <c r="E2914">
        <v>2</v>
      </c>
      <c r="F2914">
        <v>2</v>
      </c>
      <c r="G2914">
        <v>0</v>
      </c>
      <c r="H2914">
        <v>300017</v>
      </c>
      <c r="I2914">
        <v>276567</v>
      </c>
      <c r="J2914">
        <v>270383</v>
      </c>
      <c r="K2914">
        <v>6184</v>
      </c>
    </row>
    <row r="2915" spans="1:11" x14ac:dyDescent="0.35">
      <c r="A2915" t="s">
        <v>110</v>
      </c>
      <c r="B2915">
        <v>202226</v>
      </c>
      <c r="C2915" t="s">
        <v>307</v>
      </c>
      <c r="D2915">
        <v>2</v>
      </c>
      <c r="E2915">
        <v>1</v>
      </c>
      <c r="F2915">
        <v>1</v>
      </c>
      <c r="G2915">
        <v>0</v>
      </c>
      <c r="H2915">
        <v>300015</v>
      </c>
      <c r="I2915">
        <v>276709</v>
      </c>
      <c r="J2915">
        <v>270521</v>
      </c>
      <c r="K2915">
        <v>6188</v>
      </c>
    </row>
    <row r="2916" spans="1:11" x14ac:dyDescent="0.35">
      <c r="A2916" t="s">
        <v>111</v>
      </c>
      <c r="B2916">
        <v>202227</v>
      </c>
      <c r="C2916" t="s">
        <v>307</v>
      </c>
      <c r="D2916">
        <v>0</v>
      </c>
      <c r="E2916">
        <v>1</v>
      </c>
      <c r="F2916">
        <v>1</v>
      </c>
      <c r="G2916">
        <v>0</v>
      </c>
      <c r="H2916">
        <v>300015</v>
      </c>
      <c r="I2916">
        <v>276750</v>
      </c>
      <c r="J2916">
        <v>270558</v>
      </c>
      <c r="K2916">
        <v>6192</v>
      </c>
    </row>
    <row r="2917" spans="1:11" x14ac:dyDescent="0.35">
      <c r="A2917" t="s">
        <v>113</v>
      </c>
      <c r="B2917">
        <v>202229</v>
      </c>
      <c r="C2917" t="s">
        <v>307</v>
      </c>
      <c r="D2917">
        <v>1</v>
      </c>
      <c r="E2917">
        <v>0</v>
      </c>
      <c r="F2917">
        <v>0</v>
      </c>
      <c r="G2917">
        <v>0</v>
      </c>
      <c r="H2917">
        <v>300014</v>
      </c>
      <c r="I2917">
        <v>276944</v>
      </c>
      <c r="J2917">
        <v>270737</v>
      </c>
      <c r="K2917">
        <v>6207</v>
      </c>
    </row>
    <row r="2918" spans="1:11" x14ac:dyDescent="0.35">
      <c r="A2918" t="s">
        <v>114</v>
      </c>
      <c r="B2918">
        <v>202230</v>
      </c>
      <c r="C2918" t="s">
        <v>307</v>
      </c>
      <c r="D2918">
        <v>2</v>
      </c>
      <c r="E2918">
        <v>1</v>
      </c>
      <c r="F2918">
        <v>1</v>
      </c>
      <c r="G2918">
        <v>0</v>
      </c>
      <c r="H2918">
        <v>300012</v>
      </c>
      <c r="I2918">
        <v>277024</v>
      </c>
      <c r="J2918">
        <v>270816</v>
      </c>
      <c r="K2918">
        <v>6208</v>
      </c>
    </row>
    <row r="2919" spans="1:11" x14ac:dyDescent="0.35">
      <c r="A2919" t="s">
        <v>115</v>
      </c>
      <c r="B2919">
        <v>202231</v>
      </c>
      <c r="C2919" t="s">
        <v>307</v>
      </c>
      <c r="D2919">
        <v>0</v>
      </c>
      <c r="E2919">
        <v>1</v>
      </c>
      <c r="F2919">
        <v>1</v>
      </c>
      <c r="G2919">
        <v>0</v>
      </c>
      <c r="H2919">
        <v>300012</v>
      </c>
      <c r="I2919">
        <v>277082</v>
      </c>
      <c r="J2919">
        <v>270870</v>
      </c>
      <c r="K2919">
        <v>6212</v>
      </c>
    </row>
    <row r="2920" spans="1:11" x14ac:dyDescent="0.35">
      <c r="A2920" t="s">
        <v>117</v>
      </c>
      <c r="B2920">
        <v>202233</v>
      </c>
      <c r="C2920" t="s">
        <v>307</v>
      </c>
      <c r="D2920">
        <v>1</v>
      </c>
      <c r="E2920">
        <v>0</v>
      </c>
      <c r="F2920">
        <v>0</v>
      </c>
      <c r="G2920">
        <v>0</v>
      </c>
      <c r="H2920">
        <v>300011</v>
      </c>
      <c r="I2920">
        <v>277195</v>
      </c>
      <c r="J2920">
        <v>270980</v>
      </c>
      <c r="K2920">
        <v>6215</v>
      </c>
    </row>
    <row r="2921" spans="1:11" x14ac:dyDescent="0.35">
      <c r="A2921" t="s">
        <v>118</v>
      </c>
      <c r="B2921">
        <v>202234</v>
      </c>
      <c r="C2921" t="s">
        <v>307</v>
      </c>
      <c r="D2921">
        <v>0</v>
      </c>
      <c r="E2921">
        <v>1</v>
      </c>
      <c r="F2921">
        <v>1</v>
      </c>
      <c r="G2921">
        <v>0</v>
      </c>
      <c r="H2921">
        <v>300011</v>
      </c>
      <c r="I2921">
        <v>277257</v>
      </c>
      <c r="J2921">
        <v>271042</v>
      </c>
      <c r="K2921">
        <v>6215</v>
      </c>
    </row>
    <row r="2922" spans="1:11" x14ac:dyDescent="0.35">
      <c r="A2922" t="s">
        <v>119</v>
      </c>
      <c r="B2922">
        <v>202235</v>
      </c>
      <c r="C2922" t="s">
        <v>307</v>
      </c>
      <c r="D2922">
        <v>1</v>
      </c>
      <c r="E2922">
        <v>0</v>
      </c>
      <c r="F2922">
        <v>0</v>
      </c>
      <c r="G2922">
        <v>0</v>
      </c>
      <c r="H2922">
        <v>300010</v>
      </c>
      <c r="I2922">
        <v>277301</v>
      </c>
      <c r="J2922">
        <v>271082</v>
      </c>
      <c r="K2922">
        <v>6219</v>
      </c>
    </row>
    <row r="2923" spans="1:11" x14ac:dyDescent="0.35">
      <c r="A2923" t="s">
        <v>122</v>
      </c>
      <c r="B2923">
        <v>202238</v>
      </c>
      <c r="C2923" t="s">
        <v>307</v>
      </c>
      <c r="D2923">
        <v>1</v>
      </c>
      <c r="E2923">
        <v>0</v>
      </c>
      <c r="F2923">
        <v>0</v>
      </c>
      <c r="G2923">
        <v>0</v>
      </c>
      <c r="H2923">
        <v>300009</v>
      </c>
      <c r="I2923">
        <v>277370</v>
      </c>
      <c r="J2923">
        <v>271147</v>
      </c>
      <c r="K2923">
        <v>6223</v>
      </c>
    </row>
    <row r="2924" spans="1:11" x14ac:dyDescent="0.35">
      <c r="A2924" t="s">
        <v>123</v>
      </c>
      <c r="B2924">
        <v>202239</v>
      </c>
      <c r="C2924" t="s">
        <v>307</v>
      </c>
      <c r="D2924">
        <v>2</v>
      </c>
      <c r="E2924">
        <v>1</v>
      </c>
      <c r="F2924">
        <v>1</v>
      </c>
      <c r="G2924">
        <v>0</v>
      </c>
      <c r="H2924">
        <v>300007</v>
      </c>
      <c r="I2924">
        <v>277389</v>
      </c>
      <c r="J2924">
        <v>271166</v>
      </c>
      <c r="K2924">
        <v>6223</v>
      </c>
    </row>
    <row r="2925" spans="1:11" x14ac:dyDescent="0.35">
      <c r="A2925" t="s">
        <v>124</v>
      </c>
      <c r="B2925">
        <v>202240</v>
      </c>
      <c r="C2925" t="s">
        <v>307</v>
      </c>
      <c r="D2925">
        <v>0</v>
      </c>
      <c r="E2925">
        <v>2</v>
      </c>
      <c r="F2925">
        <v>2</v>
      </c>
      <c r="G2925">
        <v>0</v>
      </c>
      <c r="H2925">
        <v>300007</v>
      </c>
      <c r="I2925">
        <v>277414</v>
      </c>
      <c r="J2925">
        <v>271187</v>
      </c>
      <c r="K2925">
        <v>6227</v>
      </c>
    </row>
    <row r="2926" spans="1:11" x14ac:dyDescent="0.35">
      <c r="A2926" t="s">
        <v>125</v>
      </c>
      <c r="B2926">
        <v>202241</v>
      </c>
      <c r="C2926" t="s">
        <v>307</v>
      </c>
      <c r="D2926">
        <v>1</v>
      </c>
      <c r="E2926">
        <v>0</v>
      </c>
      <c r="F2926">
        <v>0</v>
      </c>
      <c r="G2926">
        <v>0</v>
      </c>
      <c r="H2926">
        <v>300006</v>
      </c>
      <c r="I2926">
        <v>277438</v>
      </c>
      <c r="J2926">
        <v>271211</v>
      </c>
      <c r="K2926">
        <v>6227</v>
      </c>
    </row>
    <row r="2927" spans="1:11" x14ac:dyDescent="0.35">
      <c r="A2927" t="s">
        <v>126</v>
      </c>
      <c r="B2927">
        <v>202242</v>
      </c>
      <c r="C2927" t="s">
        <v>307</v>
      </c>
      <c r="D2927">
        <v>1</v>
      </c>
      <c r="E2927">
        <v>0</v>
      </c>
      <c r="F2927">
        <v>0</v>
      </c>
      <c r="G2927">
        <v>0</v>
      </c>
      <c r="H2927">
        <v>300005</v>
      </c>
      <c r="I2927">
        <v>277458</v>
      </c>
      <c r="J2927">
        <v>271229</v>
      </c>
      <c r="K2927">
        <v>6229</v>
      </c>
    </row>
    <row r="2928" spans="1:11" x14ac:dyDescent="0.35">
      <c r="A2928" t="s">
        <v>127</v>
      </c>
      <c r="B2928">
        <v>202243</v>
      </c>
      <c r="C2928" t="s">
        <v>307</v>
      </c>
      <c r="D2928">
        <v>2</v>
      </c>
      <c r="E2928">
        <v>1</v>
      </c>
      <c r="F2928">
        <v>1</v>
      </c>
      <c r="G2928">
        <v>0</v>
      </c>
      <c r="H2928">
        <v>300003</v>
      </c>
      <c r="I2928">
        <v>277470</v>
      </c>
      <c r="J2928">
        <v>271241</v>
      </c>
      <c r="K2928">
        <v>6229</v>
      </c>
    </row>
    <row r="2929" spans="1:11" x14ac:dyDescent="0.35">
      <c r="A2929" t="s">
        <v>130</v>
      </c>
      <c r="B2929">
        <v>202246</v>
      </c>
      <c r="C2929" t="s">
        <v>307</v>
      </c>
      <c r="D2929">
        <v>1</v>
      </c>
      <c r="E2929">
        <v>2</v>
      </c>
      <c r="F2929">
        <v>2</v>
      </c>
      <c r="G2929">
        <v>0</v>
      </c>
      <c r="H2929">
        <v>300002</v>
      </c>
      <c r="I2929">
        <v>277505</v>
      </c>
      <c r="J2929">
        <v>271274</v>
      </c>
      <c r="K2929">
        <v>6231</v>
      </c>
    </row>
    <row r="2930" spans="1:11" x14ac:dyDescent="0.35">
      <c r="A2930" t="s">
        <v>131</v>
      </c>
      <c r="B2930">
        <v>202247</v>
      </c>
      <c r="C2930" t="s">
        <v>307</v>
      </c>
      <c r="D2930">
        <v>2</v>
      </c>
      <c r="E2930">
        <v>1</v>
      </c>
      <c r="F2930">
        <v>1</v>
      </c>
      <c r="G2930">
        <v>0</v>
      </c>
      <c r="H2930">
        <v>300000</v>
      </c>
      <c r="I2930">
        <v>277516</v>
      </c>
      <c r="J2930">
        <v>271284</v>
      </c>
      <c r="K2930">
        <v>6232</v>
      </c>
    </row>
    <row r="2931" spans="1:11" x14ac:dyDescent="0.35">
      <c r="A2931" t="s">
        <v>132</v>
      </c>
      <c r="B2931">
        <v>202248</v>
      </c>
      <c r="C2931" t="s">
        <v>307</v>
      </c>
      <c r="D2931">
        <v>2</v>
      </c>
      <c r="E2931">
        <v>2</v>
      </c>
      <c r="F2931">
        <v>2</v>
      </c>
      <c r="G2931">
        <v>0</v>
      </c>
      <c r="H2931">
        <v>299998</v>
      </c>
      <c r="I2931">
        <v>277519</v>
      </c>
      <c r="J2931">
        <v>271287</v>
      </c>
      <c r="K2931">
        <v>6232</v>
      </c>
    </row>
    <row r="2932" spans="1:11" x14ac:dyDescent="0.35">
      <c r="A2932" t="s">
        <v>133</v>
      </c>
      <c r="B2932">
        <v>202249</v>
      </c>
      <c r="C2932" t="s">
        <v>307</v>
      </c>
      <c r="D2932">
        <v>1</v>
      </c>
      <c r="E2932">
        <v>0</v>
      </c>
      <c r="F2932">
        <v>0</v>
      </c>
      <c r="G2932">
        <v>0</v>
      </c>
      <c r="H2932">
        <v>299997</v>
      </c>
      <c r="I2932">
        <v>277525</v>
      </c>
      <c r="J2932">
        <v>271293</v>
      </c>
      <c r="K2932">
        <v>6232</v>
      </c>
    </row>
    <row r="2933" spans="1:11" x14ac:dyDescent="0.35">
      <c r="A2933" t="s">
        <v>134</v>
      </c>
      <c r="B2933">
        <v>202250</v>
      </c>
      <c r="C2933" t="s">
        <v>307</v>
      </c>
      <c r="D2933">
        <v>0</v>
      </c>
      <c r="E2933">
        <v>1</v>
      </c>
      <c r="F2933">
        <v>1</v>
      </c>
      <c r="G2933">
        <v>0</v>
      </c>
      <c r="H2933">
        <v>299997</v>
      </c>
      <c r="I2933">
        <v>277529</v>
      </c>
      <c r="J2933">
        <v>271295</v>
      </c>
      <c r="K2933">
        <v>6234</v>
      </c>
    </row>
    <row r="2934" spans="1:11" x14ac:dyDescent="0.35">
      <c r="A2934" t="s">
        <v>151</v>
      </c>
      <c r="B2934">
        <v>202251</v>
      </c>
      <c r="C2934" t="s">
        <v>307</v>
      </c>
      <c r="D2934">
        <v>1</v>
      </c>
      <c r="E2934">
        <v>0</v>
      </c>
      <c r="F2934">
        <v>0</v>
      </c>
      <c r="G2934">
        <v>0</v>
      </c>
      <c r="H2934">
        <v>299996</v>
      </c>
      <c r="I2934">
        <v>277533</v>
      </c>
      <c r="J2934">
        <v>271298</v>
      </c>
      <c r="K2934">
        <v>6235</v>
      </c>
    </row>
    <row r="2935" spans="1:11" x14ac:dyDescent="0.35">
      <c r="A2935" t="s">
        <v>152</v>
      </c>
      <c r="B2935">
        <v>202252</v>
      </c>
      <c r="C2935" t="s">
        <v>307</v>
      </c>
      <c r="D2935">
        <v>3</v>
      </c>
      <c r="E2935">
        <v>3</v>
      </c>
      <c r="F2935">
        <v>3</v>
      </c>
      <c r="G2935">
        <v>0</v>
      </c>
      <c r="H2935">
        <v>299993</v>
      </c>
      <c r="I2935">
        <v>277657</v>
      </c>
      <c r="J2935">
        <v>271420</v>
      </c>
      <c r="K2935">
        <v>6237</v>
      </c>
    </row>
    <row r="2936" spans="1:11" x14ac:dyDescent="0.35">
      <c r="A2936" t="s">
        <v>243</v>
      </c>
      <c r="B2936">
        <v>202001</v>
      </c>
      <c r="C2936" t="s">
        <v>308</v>
      </c>
      <c r="D2936">
        <v>2</v>
      </c>
      <c r="E2936">
        <v>0</v>
      </c>
      <c r="F2936">
        <v>0</v>
      </c>
      <c r="G2936">
        <v>0</v>
      </c>
      <c r="H2936">
        <v>511710</v>
      </c>
      <c r="I2936">
        <v>0</v>
      </c>
      <c r="J2936">
        <v>0</v>
      </c>
      <c r="K2936">
        <v>0</v>
      </c>
    </row>
    <row r="2937" spans="1:11" x14ac:dyDescent="0.35">
      <c r="A2937" t="s">
        <v>244</v>
      </c>
      <c r="B2937">
        <v>202002</v>
      </c>
      <c r="C2937" t="s">
        <v>308</v>
      </c>
      <c r="D2937">
        <v>1</v>
      </c>
      <c r="E2937">
        <v>0</v>
      </c>
      <c r="F2937">
        <v>0</v>
      </c>
      <c r="G2937">
        <v>0</v>
      </c>
      <c r="H2937">
        <v>511709</v>
      </c>
      <c r="I2937">
        <v>0</v>
      </c>
      <c r="J2937">
        <v>0</v>
      </c>
      <c r="K2937">
        <v>0</v>
      </c>
    </row>
    <row r="2938" spans="1:11" x14ac:dyDescent="0.35">
      <c r="A2938" t="s">
        <v>246</v>
      </c>
      <c r="B2938">
        <v>202004</v>
      </c>
      <c r="C2938" t="s">
        <v>308</v>
      </c>
      <c r="D2938">
        <v>2</v>
      </c>
      <c r="E2938">
        <v>0</v>
      </c>
      <c r="F2938">
        <v>0</v>
      </c>
      <c r="G2938">
        <v>0</v>
      </c>
      <c r="H2938">
        <v>511707</v>
      </c>
      <c r="I2938">
        <v>0</v>
      </c>
      <c r="J2938">
        <v>0</v>
      </c>
      <c r="K2938">
        <v>0</v>
      </c>
    </row>
    <row r="2939" spans="1:11" x14ac:dyDescent="0.35">
      <c r="A2939" t="s">
        <v>251</v>
      </c>
      <c r="B2939">
        <v>202009</v>
      </c>
      <c r="C2939" t="s">
        <v>308</v>
      </c>
      <c r="D2939">
        <v>2</v>
      </c>
      <c r="E2939">
        <v>0</v>
      </c>
      <c r="F2939">
        <v>0</v>
      </c>
      <c r="G2939">
        <v>0</v>
      </c>
      <c r="H2939">
        <v>511705</v>
      </c>
      <c r="I2939">
        <v>0</v>
      </c>
      <c r="J2939">
        <v>0</v>
      </c>
      <c r="K2939">
        <v>0</v>
      </c>
    </row>
    <row r="2940" spans="1:11" x14ac:dyDescent="0.35">
      <c r="A2940" t="s">
        <v>252</v>
      </c>
      <c r="B2940">
        <v>202010</v>
      </c>
      <c r="C2940" t="s">
        <v>308</v>
      </c>
      <c r="D2940">
        <v>2</v>
      </c>
      <c r="E2940">
        <v>0</v>
      </c>
      <c r="F2940">
        <v>0</v>
      </c>
      <c r="G2940">
        <v>0</v>
      </c>
      <c r="H2940">
        <v>511703</v>
      </c>
      <c r="I2940">
        <v>0</v>
      </c>
      <c r="J2940">
        <v>0</v>
      </c>
      <c r="K2940">
        <v>0</v>
      </c>
    </row>
    <row r="2941" spans="1:11" x14ac:dyDescent="0.35">
      <c r="A2941" t="s">
        <v>253</v>
      </c>
      <c r="B2941">
        <v>202011</v>
      </c>
      <c r="C2941" t="s">
        <v>308</v>
      </c>
      <c r="D2941">
        <v>1</v>
      </c>
      <c r="E2941">
        <v>0</v>
      </c>
      <c r="F2941">
        <v>0</v>
      </c>
      <c r="G2941">
        <v>0</v>
      </c>
      <c r="H2941">
        <v>511702</v>
      </c>
      <c r="I2941">
        <v>0</v>
      </c>
      <c r="J2941">
        <v>0</v>
      </c>
      <c r="K2941">
        <v>0</v>
      </c>
    </row>
    <row r="2942" spans="1:11" x14ac:dyDescent="0.35">
      <c r="A2942" t="s">
        <v>258</v>
      </c>
      <c r="B2942">
        <v>202017</v>
      </c>
      <c r="C2942" t="s">
        <v>308</v>
      </c>
      <c r="D2942">
        <v>1</v>
      </c>
      <c r="E2942">
        <v>0</v>
      </c>
      <c r="F2942">
        <v>0</v>
      </c>
      <c r="G2942">
        <v>0</v>
      </c>
      <c r="H2942">
        <v>511701</v>
      </c>
      <c r="I2942">
        <v>0</v>
      </c>
      <c r="J2942">
        <v>0</v>
      </c>
      <c r="K2942">
        <v>0</v>
      </c>
    </row>
    <row r="2943" spans="1:11" x14ac:dyDescent="0.35">
      <c r="A2943" t="s">
        <v>259</v>
      </c>
      <c r="B2943">
        <v>202018</v>
      </c>
      <c r="C2943" t="s">
        <v>308</v>
      </c>
      <c r="D2943">
        <v>2</v>
      </c>
      <c r="E2943">
        <v>0</v>
      </c>
      <c r="F2943">
        <v>0</v>
      </c>
      <c r="G2943">
        <v>0</v>
      </c>
      <c r="H2943">
        <v>511699</v>
      </c>
      <c r="I2943">
        <v>0</v>
      </c>
      <c r="J2943">
        <v>0</v>
      </c>
      <c r="K2943">
        <v>0</v>
      </c>
    </row>
    <row r="2944" spans="1:11" x14ac:dyDescent="0.35">
      <c r="A2944" t="s">
        <v>261</v>
      </c>
      <c r="B2944">
        <v>202021</v>
      </c>
      <c r="C2944" t="s">
        <v>308</v>
      </c>
      <c r="D2944">
        <v>1</v>
      </c>
      <c r="E2944">
        <v>0</v>
      </c>
      <c r="F2944">
        <v>0</v>
      </c>
      <c r="G2944">
        <v>0</v>
      </c>
      <c r="H2944">
        <v>511698</v>
      </c>
      <c r="I2944">
        <v>0</v>
      </c>
      <c r="J2944">
        <v>0</v>
      </c>
      <c r="K2944">
        <v>0</v>
      </c>
    </row>
    <row r="2945" spans="1:11" x14ac:dyDescent="0.35">
      <c r="A2945" t="s">
        <v>264</v>
      </c>
      <c r="B2945">
        <v>202024</v>
      </c>
      <c r="C2945" t="s">
        <v>308</v>
      </c>
      <c r="D2945">
        <v>1</v>
      </c>
      <c r="E2945">
        <v>0</v>
      </c>
      <c r="F2945">
        <v>0</v>
      </c>
      <c r="G2945">
        <v>0</v>
      </c>
      <c r="H2945">
        <v>511697</v>
      </c>
      <c r="I2945">
        <v>0</v>
      </c>
      <c r="J2945">
        <v>0</v>
      </c>
      <c r="K2945">
        <v>0</v>
      </c>
    </row>
    <row r="2946" spans="1:11" x14ac:dyDescent="0.35">
      <c r="A2946" t="s">
        <v>287</v>
      </c>
      <c r="B2946">
        <v>202025</v>
      </c>
      <c r="C2946" t="s">
        <v>308</v>
      </c>
      <c r="D2946">
        <v>1</v>
      </c>
      <c r="E2946">
        <v>0</v>
      </c>
      <c r="F2946">
        <v>0</v>
      </c>
      <c r="G2946">
        <v>0</v>
      </c>
      <c r="H2946">
        <v>511696</v>
      </c>
      <c r="I2946">
        <v>0</v>
      </c>
      <c r="J2946">
        <v>0</v>
      </c>
      <c r="K2946">
        <v>0</v>
      </c>
    </row>
    <row r="2947" spans="1:11" x14ac:dyDescent="0.35">
      <c r="A2947" t="s">
        <v>266</v>
      </c>
      <c r="B2947">
        <v>202027</v>
      </c>
      <c r="C2947" t="s">
        <v>308</v>
      </c>
      <c r="D2947">
        <v>1</v>
      </c>
      <c r="E2947">
        <v>0</v>
      </c>
      <c r="F2947">
        <v>0</v>
      </c>
      <c r="G2947">
        <v>0</v>
      </c>
      <c r="H2947">
        <v>511695</v>
      </c>
      <c r="I2947">
        <v>0</v>
      </c>
      <c r="J2947">
        <v>0</v>
      </c>
      <c r="K2947">
        <v>0</v>
      </c>
    </row>
    <row r="2948" spans="1:11" x14ac:dyDescent="0.35">
      <c r="A2948" t="s">
        <v>267</v>
      </c>
      <c r="B2948">
        <v>202028</v>
      </c>
      <c r="C2948" t="s">
        <v>308</v>
      </c>
      <c r="D2948">
        <v>2</v>
      </c>
      <c r="E2948">
        <v>0</v>
      </c>
      <c r="F2948">
        <v>0</v>
      </c>
      <c r="G2948">
        <v>0</v>
      </c>
      <c r="H2948">
        <v>511693</v>
      </c>
      <c r="I2948">
        <v>0</v>
      </c>
      <c r="J2948">
        <v>0</v>
      </c>
      <c r="K2948">
        <v>0</v>
      </c>
    </row>
    <row r="2949" spans="1:11" x14ac:dyDescent="0.35">
      <c r="A2949" t="s">
        <v>268</v>
      </c>
      <c r="B2949">
        <v>202029</v>
      </c>
      <c r="C2949" t="s">
        <v>308</v>
      </c>
      <c r="D2949">
        <v>2</v>
      </c>
      <c r="E2949">
        <v>0</v>
      </c>
      <c r="F2949">
        <v>0</v>
      </c>
      <c r="G2949">
        <v>0</v>
      </c>
      <c r="H2949">
        <v>511691</v>
      </c>
      <c r="I2949">
        <v>0</v>
      </c>
      <c r="J2949">
        <v>0</v>
      </c>
      <c r="K2949">
        <v>0</v>
      </c>
    </row>
    <row r="2950" spans="1:11" x14ac:dyDescent="0.35">
      <c r="A2950" t="s">
        <v>237</v>
      </c>
      <c r="B2950">
        <v>202030</v>
      </c>
      <c r="C2950" t="s">
        <v>308</v>
      </c>
      <c r="D2950">
        <v>1</v>
      </c>
      <c r="E2950">
        <v>0</v>
      </c>
      <c r="F2950">
        <v>0</v>
      </c>
      <c r="G2950">
        <v>0</v>
      </c>
      <c r="H2950">
        <v>511690</v>
      </c>
      <c r="I2950">
        <v>0</v>
      </c>
      <c r="J2950">
        <v>0</v>
      </c>
      <c r="K2950">
        <v>0</v>
      </c>
    </row>
    <row r="2951" spans="1:11" x14ac:dyDescent="0.35">
      <c r="A2951" t="s">
        <v>269</v>
      </c>
      <c r="B2951">
        <v>202031</v>
      </c>
      <c r="C2951" t="s">
        <v>308</v>
      </c>
      <c r="D2951">
        <v>1</v>
      </c>
      <c r="E2951">
        <v>0</v>
      </c>
      <c r="F2951">
        <v>0</v>
      </c>
      <c r="G2951">
        <v>0</v>
      </c>
      <c r="H2951">
        <v>511689</v>
      </c>
      <c r="I2951">
        <v>0</v>
      </c>
      <c r="J2951">
        <v>0</v>
      </c>
      <c r="K2951">
        <v>0</v>
      </c>
    </row>
    <row r="2952" spans="1:11" x14ac:dyDescent="0.35">
      <c r="A2952" t="s">
        <v>238</v>
      </c>
      <c r="B2952">
        <v>202032</v>
      </c>
      <c r="C2952" t="s">
        <v>308</v>
      </c>
      <c r="D2952">
        <v>2</v>
      </c>
      <c r="E2952">
        <v>0</v>
      </c>
      <c r="F2952">
        <v>0</v>
      </c>
      <c r="G2952">
        <v>0</v>
      </c>
      <c r="H2952">
        <v>511687</v>
      </c>
      <c r="I2952">
        <v>0</v>
      </c>
      <c r="J2952">
        <v>0</v>
      </c>
      <c r="K2952">
        <v>0</v>
      </c>
    </row>
    <row r="2953" spans="1:11" x14ac:dyDescent="0.35">
      <c r="A2953" t="s">
        <v>270</v>
      </c>
      <c r="B2953">
        <v>202033</v>
      </c>
      <c r="C2953" t="s">
        <v>308</v>
      </c>
      <c r="D2953">
        <v>1</v>
      </c>
      <c r="E2953">
        <v>0</v>
      </c>
      <c r="F2953">
        <v>0</v>
      </c>
      <c r="G2953">
        <v>0</v>
      </c>
      <c r="H2953">
        <v>511686</v>
      </c>
      <c r="I2953">
        <v>0</v>
      </c>
      <c r="J2953">
        <v>0</v>
      </c>
      <c r="K2953">
        <v>0</v>
      </c>
    </row>
    <row r="2954" spans="1:11" x14ac:dyDescent="0.35">
      <c r="A2954" t="s">
        <v>271</v>
      </c>
      <c r="B2954">
        <v>202034</v>
      </c>
      <c r="C2954" t="s">
        <v>308</v>
      </c>
      <c r="D2954">
        <v>2</v>
      </c>
      <c r="E2954">
        <v>0</v>
      </c>
      <c r="F2954">
        <v>0</v>
      </c>
      <c r="G2954">
        <v>0</v>
      </c>
      <c r="H2954">
        <v>511684</v>
      </c>
      <c r="I2954">
        <v>0</v>
      </c>
      <c r="J2954">
        <v>0</v>
      </c>
      <c r="K2954">
        <v>0</v>
      </c>
    </row>
    <row r="2955" spans="1:11" x14ac:dyDescent="0.35">
      <c r="A2955" t="s">
        <v>273</v>
      </c>
      <c r="B2955">
        <v>202036</v>
      </c>
      <c r="C2955" t="s">
        <v>308</v>
      </c>
      <c r="D2955">
        <v>1</v>
      </c>
      <c r="E2955">
        <v>0</v>
      </c>
      <c r="F2955">
        <v>0</v>
      </c>
      <c r="G2955">
        <v>0</v>
      </c>
      <c r="H2955">
        <v>511683</v>
      </c>
      <c r="I2955">
        <v>0</v>
      </c>
      <c r="J2955">
        <v>0</v>
      </c>
      <c r="K2955">
        <v>0</v>
      </c>
    </row>
    <row r="2956" spans="1:11" x14ac:dyDescent="0.35">
      <c r="A2956" t="s">
        <v>274</v>
      </c>
      <c r="B2956">
        <v>202037</v>
      </c>
      <c r="C2956" t="s">
        <v>308</v>
      </c>
      <c r="D2956">
        <v>1</v>
      </c>
      <c r="E2956">
        <v>0</v>
      </c>
      <c r="F2956">
        <v>0</v>
      </c>
      <c r="G2956">
        <v>0</v>
      </c>
      <c r="H2956">
        <v>511682</v>
      </c>
      <c r="I2956">
        <v>0</v>
      </c>
      <c r="J2956">
        <v>0</v>
      </c>
      <c r="K2956">
        <v>0</v>
      </c>
    </row>
    <row r="2957" spans="1:11" x14ac:dyDescent="0.35">
      <c r="A2957" t="s">
        <v>275</v>
      </c>
      <c r="B2957">
        <v>202038</v>
      </c>
      <c r="C2957" t="s">
        <v>308</v>
      </c>
      <c r="D2957">
        <v>1</v>
      </c>
      <c r="E2957">
        <v>0</v>
      </c>
      <c r="F2957">
        <v>0</v>
      </c>
      <c r="G2957">
        <v>0</v>
      </c>
      <c r="H2957">
        <v>511681</v>
      </c>
      <c r="I2957">
        <v>0</v>
      </c>
      <c r="J2957">
        <v>0</v>
      </c>
      <c r="K2957">
        <v>0</v>
      </c>
    </row>
    <row r="2958" spans="1:11" x14ac:dyDescent="0.35">
      <c r="A2958" t="s">
        <v>278</v>
      </c>
      <c r="B2958">
        <v>202041</v>
      </c>
      <c r="C2958" t="s">
        <v>308</v>
      </c>
      <c r="D2958">
        <v>4</v>
      </c>
      <c r="E2958">
        <v>0</v>
      </c>
      <c r="F2958">
        <v>0</v>
      </c>
      <c r="G2958">
        <v>0</v>
      </c>
      <c r="H2958">
        <v>511677</v>
      </c>
      <c r="I2958">
        <v>0</v>
      </c>
      <c r="J2958">
        <v>0</v>
      </c>
      <c r="K2958">
        <v>0</v>
      </c>
    </row>
    <row r="2959" spans="1:11" x14ac:dyDescent="0.35">
      <c r="A2959" t="s">
        <v>279</v>
      </c>
      <c r="B2959">
        <v>202042</v>
      </c>
      <c r="C2959" t="s">
        <v>308</v>
      </c>
      <c r="D2959">
        <v>1</v>
      </c>
      <c r="E2959">
        <v>0</v>
      </c>
      <c r="F2959">
        <v>0</v>
      </c>
      <c r="G2959">
        <v>0</v>
      </c>
      <c r="H2959">
        <v>511676</v>
      </c>
      <c r="I2959">
        <v>0</v>
      </c>
      <c r="J2959">
        <v>0</v>
      </c>
      <c r="K2959">
        <v>0</v>
      </c>
    </row>
    <row r="2960" spans="1:11" x14ac:dyDescent="0.35">
      <c r="A2960" t="s">
        <v>240</v>
      </c>
      <c r="B2960">
        <v>202045</v>
      </c>
      <c r="C2960" t="s">
        <v>308</v>
      </c>
      <c r="D2960">
        <v>1</v>
      </c>
      <c r="E2960">
        <v>0</v>
      </c>
      <c r="F2960">
        <v>0</v>
      </c>
      <c r="G2960">
        <v>0</v>
      </c>
      <c r="H2960">
        <v>511675</v>
      </c>
      <c r="I2960">
        <v>0</v>
      </c>
      <c r="J2960">
        <v>0</v>
      </c>
      <c r="K2960">
        <v>0</v>
      </c>
    </row>
    <row r="2961" spans="1:11" x14ac:dyDescent="0.35">
      <c r="A2961" t="s">
        <v>282</v>
      </c>
      <c r="B2961">
        <v>202047</v>
      </c>
      <c r="C2961" t="s">
        <v>308</v>
      </c>
      <c r="D2961">
        <v>1</v>
      </c>
      <c r="E2961">
        <v>0</v>
      </c>
      <c r="F2961">
        <v>0</v>
      </c>
      <c r="G2961">
        <v>0</v>
      </c>
      <c r="H2961">
        <v>511674</v>
      </c>
      <c r="I2961">
        <v>0</v>
      </c>
      <c r="J2961">
        <v>0</v>
      </c>
      <c r="K2961">
        <v>0</v>
      </c>
    </row>
    <row r="2962" spans="1:11" x14ac:dyDescent="0.35">
      <c r="A2962" t="s">
        <v>283</v>
      </c>
      <c r="B2962">
        <v>202048</v>
      </c>
      <c r="C2962" t="s">
        <v>308</v>
      </c>
      <c r="D2962">
        <v>2</v>
      </c>
      <c r="E2962">
        <v>0</v>
      </c>
      <c r="F2962">
        <v>0</v>
      </c>
      <c r="G2962">
        <v>0</v>
      </c>
      <c r="H2962">
        <v>511672</v>
      </c>
      <c r="I2962">
        <v>0</v>
      </c>
      <c r="J2962">
        <v>0</v>
      </c>
      <c r="K2962">
        <v>0</v>
      </c>
    </row>
    <row r="2963" spans="1:11" x14ac:dyDescent="0.35">
      <c r="A2963" t="s">
        <v>32</v>
      </c>
      <c r="B2963">
        <v>202053</v>
      </c>
      <c r="C2963" t="s">
        <v>308</v>
      </c>
      <c r="D2963">
        <v>2</v>
      </c>
      <c r="E2963">
        <v>0</v>
      </c>
      <c r="F2963">
        <v>0</v>
      </c>
      <c r="G2963">
        <v>0</v>
      </c>
      <c r="H2963">
        <v>511670</v>
      </c>
      <c r="I2963">
        <v>0</v>
      </c>
      <c r="J2963">
        <v>0</v>
      </c>
      <c r="K2963">
        <v>0</v>
      </c>
    </row>
    <row r="2964" spans="1:11" x14ac:dyDescent="0.35">
      <c r="A2964" t="s">
        <v>35</v>
      </c>
      <c r="B2964">
        <v>202103</v>
      </c>
      <c r="C2964" t="s">
        <v>308</v>
      </c>
      <c r="D2964">
        <v>1</v>
      </c>
      <c r="E2964">
        <v>0</v>
      </c>
      <c r="F2964">
        <v>0</v>
      </c>
      <c r="G2964">
        <v>0</v>
      </c>
      <c r="H2964">
        <v>511669</v>
      </c>
      <c r="I2964">
        <v>0</v>
      </c>
      <c r="J2964">
        <v>0</v>
      </c>
      <c r="K2964">
        <v>0</v>
      </c>
    </row>
    <row r="2965" spans="1:11" x14ac:dyDescent="0.35">
      <c r="A2965" t="s">
        <v>36</v>
      </c>
      <c r="B2965">
        <v>202104</v>
      </c>
      <c r="C2965" t="s">
        <v>308</v>
      </c>
      <c r="D2965">
        <v>1</v>
      </c>
      <c r="E2965">
        <v>0</v>
      </c>
      <c r="F2965">
        <v>0</v>
      </c>
      <c r="G2965">
        <v>0</v>
      </c>
      <c r="H2965">
        <v>511668</v>
      </c>
      <c r="I2965">
        <v>0</v>
      </c>
      <c r="J2965">
        <v>0</v>
      </c>
      <c r="K2965">
        <v>0</v>
      </c>
    </row>
    <row r="2966" spans="1:11" x14ac:dyDescent="0.35">
      <c r="A2966" t="s">
        <v>37</v>
      </c>
      <c r="B2966">
        <v>202105</v>
      </c>
      <c r="C2966" t="s">
        <v>308</v>
      </c>
      <c r="D2966">
        <v>2</v>
      </c>
      <c r="E2966">
        <v>0</v>
      </c>
      <c r="F2966">
        <v>0</v>
      </c>
      <c r="G2966">
        <v>0</v>
      </c>
      <c r="H2966">
        <v>511666</v>
      </c>
      <c r="I2966">
        <v>0</v>
      </c>
      <c r="J2966">
        <v>0</v>
      </c>
      <c r="K2966">
        <v>0</v>
      </c>
    </row>
    <row r="2967" spans="1:11" x14ac:dyDescent="0.35">
      <c r="A2967" t="s">
        <v>39</v>
      </c>
      <c r="B2967">
        <v>202107</v>
      </c>
      <c r="C2967" t="s">
        <v>308</v>
      </c>
      <c r="D2967">
        <v>3</v>
      </c>
      <c r="E2967">
        <v>0</v>
      </c>
      <c r="F2967">
        <v>0</v>
      </c>
      <c r="G2967">
        <v>0</v>
      </c>
      <c r="H2967">
        <v>511663</v>
      </c>
      <c r="I2967">
        <v>0</v>
      </c>
      <c r="J2967">
        <v>0</v>
      </c>
      <c r="K2967">
        <v>0</v>
      </c>
    </row>
    <row r="2968" spans="1:11" x14ac:dyDescent="0.35">
      <c r="A2968" t="s">
        <v>40</v>
      </c>
      <c r="B2968">
        <v>202108</v>
      </c>
      <c r="C2968" t="s">
        <v>308</v>
      </c>
      <c r="D2968">
        <v>1</v>
      </c>
      <c r="E2968">
        <v>0</v>
      </c>
      <c r="F2968">
        <v>0</v>
      </c>
      <c r="G2968">
        <v>0</v>
      </c>
      <c r="H2968">
        <v>511662</v>
      </c>
      <c r="I2968">
        <v>0</v>
      </c>
      <c r="J2968">
        <v>0</v>
      </c>
      <c r="K2968">
        <v>0</v>
      </c>
    </row>
    <row r="2969" spans="1:11" x14ac:dyDescent="0.35">
      <c r="A2969" t="s">
        <v>41</v>
      </c>
      <c r="B2969">
        <v>202109</v>
      </c>
      <c r="C2969" t="s">
        <v>308</v>
      </c>
      <c r="D2969">
        <v>3</v>
      </c>
      <c r="E2969">
        <v>0</v>
      </c>
      <c r="F2969">
        <v>0</v>
      </c>
      <c r="G2969">
        <v>0</v>
      </c>
      <c r="H2969">
        <v>511659</v>
      </c>
      <c r="I2969">
        <v>0</v>
      </c>
      <c r="J2969">
        <v>0</v>
      </c>
      <c r="K2969">
        <v>0</v>
      </c>
    </row>
    <row r="2970" spans="1:11" x14ac:dyDescent="0.35">
      <c r="A2970" t="s">
        <v>42</v>
      </c>
      <c r="B2970">
        <v>202110</v>
      </c>
      <c r="C2970" t="s">
        <v>308</v>
      </c>
      <c r="D2970">
        <v>1</v>
      </c>
      <c r="E2970">
        <v>0</v>
      </c>
      <c r="F2970">
        <v>0</v>
      </c>
      <c r="G2970">
        <v>0</v>
      </c>
      <c r="H2970">
        <v>511658</v>
      </c>
      <c r="I2970">
        <v>0</v>
      </c>
      <c r="J2970">
        <v>0</v>
      </c>
      <c r="K2970">
        <v>0</v>
      </c>
    </row>
    <row r="2971" spans="1:11" x14ac:dyDescent="0.35">
      <c r="A2971" t="s">
        <v>44</v>
      </c>
      <c r="B2971">
        <v>202112</v>
      </c>
      <c r="C2971" t="s">
        <v>308</v>
      </c>
      <c r="D2971">
        <v>1</v>
      </c>
      <c r="E2971">
        <v>0</v>
      </c>
      <c r="F2971">
        <v>0</v>
      </c>
      <c r="G2971">
        <v>0</v>
      </c>
      <c r="H2971">
        <v>511657</v>
      </c>
      <c r="I2971">
        <v>0</v>
      </c>
      <c r="J2971">
        <v>0</v>
      </c>
      <c r="K2971">
        <v>0</v>
      </c>
    </row>
    <row r="2972" spans="1:11" x14ac:dyDescent="0.35">
      <c r="A2972" t="s">
        <v>46</v>
      </c>
      <c r="B2972">
        <v>202114</v>
      </c>
      <c r="C2972" t="s">
        <v>308</v>
      </c>
      <c r="D2972">
        <v>3</v>
      </c>
      <c r="E2972">
        <v>0</v>
      </c>
      <c r="F2972">
        <v>0</v>
      </c>
      <c r="G2972">
        <v>0</v>
      </c>
      <c r="H2972">
        <v>511654</v>
      </c>
      <c r="I2972">
        <v>0</v>
      </c>
      <c r="J2972">
        <v>0</v>
      </c>
      <c r="K2972">
        <v>0</v>
      </c>
    </row>
    <row r="2973" spans="1:11" x14ac:dyDescent="0.35">
      <c r="A2973" t="s">
        <v>47</v>
      </c>
      <c r="B2973">
        <v>202115</v>
      </c>
      <c r="C2973" t="s">
        <v>308</v>
      </c>
      <c r="D2973">
        <v>1</v>
      </c>
      <c r="E2973">
        <v>0</v>
      </c>
      <c r="F2973">
        <v>0</v>
      </c>
      <c r="G2973">
        <v>0</v>
      </c>
      <c r="H2973">
        <v>511653</v>
      </c>
      <c r="I2973">
        <v>0</v>
      </c>
      <c r="J2973">
        <v>0</v>
      </c>
      <c r="K2973">
        <v>0</v>
      </c>
    </row>
    <row r="2974" spans="1:11" x14ac:dyDescent="0.35">
      <c r="A2974" t="s">
        <v>51</v>
      </c>
      <c r="B2974">
        <v>202119</v>
      </c>
      <c r="C2974" t="s">
        <v>308</v>
      </c>
      <c r="D2974">
        <v>1</v>
      </c>
      <c r="E2974">
        <v>0</v>
      </c>
      <c r="F2974">
        <v>0</v>
      </c>
      <c r="G2974">
        <v>0</v>
      </c>
      <c r="H2974">
        <v>511652</v>
      </c>
      <c r="I2974">
        <v>0</v>
      </c>
      <c r="J2974">
        <v>0</v>
      </c>
      <c r="K2974">
        <v>0</v>
      </c>
    </row>
    <row r="2975" spans="1:11" x14ac:dyDescent="0.35">
      <c r="A2975" t="s">
        <v>53</v>
      </c>
      <c r="B2975">
        <v>202121</v>
      </c>
      <c r="C2975" t="s">
        <v>308</v>
      </c>
      <c r="D2975">
        <v>2</v>
      </c>
      <c r="E2975">
        <v>0</v>
      </c>
      <c r="F2975">
        <v>0</v>
      </c>
      <c r="G2975">
        <v>0</v>
      </c>
      <c r="H2975">
        <v>511650</v>
      </c>
      <c r="I2975">
        <v>0</v>
      </c>
      <c r="J2975">
        <v>0</v>
      </c>
      <c r="K2975">
        <v>0</v>
      </c>
    </row>
    <row r="2976" spans="1:11" x14ac:dyDescent="0.35">
      <c r="A2976" t="s">
        <v>54</v>
      </c>
      <c r="B2976">
        <v>202122</v>
      </c>
      <c r="C2976" t="s">
        <v>308</v>
      </c>
      <c r="D2976">
        <v>1</v>
      </c>
      <c r="E2976">
        <v>0</v>
      </c>
      <c r="F2976">
        <v>0</v>
      </c>
      <c r="G2976">
        <v>0</v>
      </c>
      <c r="H2976">
        <v>511649</v>
      </c>
      <c r="I2976">
        <v>0</v>
      </c>
      <c r="J2976">
        <v>0</v>
      </c>
      <c r="K2976">
        <v>0</v>
      </c>
    </row>
    <row r="2977" spans="1:11" x14ac:dyDescent="0.35">
      <c r="A2977" t="s">
        <v>55</v>
      </c>
      <c r="B2977">
        <v>202123</v>
      </c>
      <c r="C2977" t="s">
        <v>308</v>
      </c>
      <c r="D2977">
        <v>2</v>
      </c>
      <c r="E2977">
        <v>0</v>
      </c>
      <c r="F2977">
        <v>0</v>
      </c>
      <c r="G2977">
        <v>0</v>
      </c>
      <c r="H2977">
        <v>511647</v>
      </c>
      <c r="I2977">
        <v>0</v>
      </c>
      <c r="J2977">
        <v>0</v>
      </c>
      <c r="K2977">
        <v>0</v>
      </c>
    </row>
    <row r="2978" spans="1:11" x14ac:dyDescent="0.35">
      <c r="A2978" t="s">
        <v>56</v>
      </c>
      <c r="B2978">
        <v>202124</v>
      </c>
      <c r="C2978" t="s">
        <v>308</v>
      </c>
      <c r="D2978">
        <v>1</v>
      </c>
      <c r="E2978">
        <v>0</v>
      </c>
      <c r="F2978">
        <v>0</v>
      </c>
      <c r="G2978">
        <v>0</v>
      </c>
      <c r="H2978">
        <v>511646</v>
      </c>
      <c r="I2978">
        <v>0</v>
      </c>
      <c r="J2978">
        <v>0</v>
      </c>
      <c r="K2978">
        <v>0</v>
      </c>
    </row>
    <row r="2979" spans="1:11" x14ac:dyDescent="0.35">
      <c r="A2979" t="s">
        <v>58</v>
      </c>
      <c r="B2979">
        <v>202126</v>
      </c>
      <c r="C2979" t="s">
        <v>308</v>
      </c>
      <c r="D2979">
        <v>1</v>
      </c>
      <c r="E2979">
        <v>0</v>
      </c>
      <c r="F2979">
        <v>0</v>
      </c>
      <c r="G2979">
        <v>0</v>
      </c>
      <c r="H2979">
        <v>511645</v>
      </c>
      <c r="I2979">
        <v>0</v>
      </c>
      <c r="J2979">
        <v>0</v>
      </c>
      <c r="K2979">
        <v>0</v>
      </c>
    </row>
    <row r="2980" spans="1:11" x14ac:dyDescent="0.35">
      <c r="A2980" t="s">
        <v>59</v>
      </c>
      <c r="B2980">
        <v>202127</v>
      </c>
      <c r="C2980" t="s">
        <v>308</v>
      </c>
      <c r="D2980">
        <v>1</v>
      </c>
      <c r="E2980">
        <v>0</v>
      </c>
      <c r="F2980">
        <v>0</v>
      </c>
      <c r="G2980">
        <v>0</v>
      </c>
      <c r="H2980">
        <v>511644</v>
      </c>
      <c r="I2980">
        <v>0</v>
      </c>
      <c r="J2980">
        <v>0</v>
      </c>
      <c r="K2980">
        <v>0</v>
      </c>
    </row>
    <row r="2981" spans="1:11" x14ac:dyDescent="0.35">
      <c r="A2981" t="s">
        <v>60</v>
      </c>
      <c r="B2981">
        <v>202128</v>
      </c>
      <c r="C2981" t="s">
        <v>308</v>
      </c>
      <c r="D2981">
        <v>2</v>
      </c>
      <c r="E2981">
        <v>0</v>
      </c>
      <c r="F2981">
        <v>0</v>
      </c>
      <c r="G2981">
        <v>0</v>
      </c>
      <c r="H2981">
        <v>511642</v>
      </c>
      <c r="I2981">
        <v>0</v>
      </c>
      <c r="J2981">
        <v>0</v>
      </c>
      <c r="K2981">
        <v>0</v>
      </c>
    </row>
    <row r="2982" spans="1:11" x14ac:dyDescent="0.35">
      <c r="A2982" t="s">
        <v>63</v>
      </c>
      <c r="B2982">
        <v>202131</v>
      </c>
      <c r="C2982" t="s">
        <v>308</v>
      </c>
      <c r="D2982">
        <v>3</v>
      </c>
      <c r="E2982">
        <v>0</v>
      </c>
      <c r="F2982">
        <v>0</v>
      </c>
      <c r="G2982">
        <v>0</v>
      </c>
      <c r="H2982">
        <v>511639</v>
      </c>
      <c r="I2982">
        <v>2</v>
      </c>
      <c r="J2982">
        <v>2</v>
      </c>
      <c r="K2982">
        <v>0</v>
      </c>
    </row>
    <row r="2983" spans="1:11" x14ac:dyDescent="0.35">
      <c r="A2983" t="s">
        <v>64</v>
      </c>
      <c r="B2983">
        <v>202132</v>
      </c>
      <c r="C2983" t="s">
        <v>308</v>
      </c>
      <c r="D2983">
        <v>4</v>
      </c>
      <c r="E2983">
        <v>0</v>
      </c>
      <c r="F2983">
        <v>0</v>
      </c>
      <c r="G2983">
        <v>0</v>
      </c>
      <c r="H2983">
        <v>511635</v>
      </c>
      <c r="I2983">
        <v>2</v>
      </c>
      <c r="J2983">
        <v>2</v>
      </c>
      <c r="K2983">
        <v>0</v>
      </c>
    </row>
    <row r="2984" spans="1:11" x14ac:dyDescent="0.35">
      <c r="A2984" t="s">
        <v>65</v>
      </c>
      <c r="B2984">
        <v>202133</v>
      </c>
      <c r="C2984" t="s">
        <v>308</v>
      </c>
      <c r="D2984">
        <v>2</v>
      </c>
      <c r="E2984">
        <v>0</v>
      </c>
      <c r="F2984">
        <v>0</v>
      </c>
      <c r="G2984">
        <v>0</v>
      </c>
      <c r="H2984">
        <v>511633</v>
      </c>
      <c r="I2984">
        <v>2</v>
      </c>
      <c r="J2984">
        <v>2</v>
      </c>
      <c r="K2984">
        <v>0</v>
      </c>
    </row>
    <row r="2985" spans="1:11" x14ac:dyDescent="0.35">
      <c r="A2985" t="s">
        <v>67</v>
      </c>
      <c r="B2985">
        <v>202135</v>
      </c>
      <c r="C2985" t="s">
        <v>308</v>
      </c>
      <c r="D2985">
        <v>1</v>
      </c>
      <c r="E2985">
        <v>0</v>
      </c>
      <c r="F2985">
        <v>0</v>
      </c>
      <c r="G2985">
        <v>0</v>
      </c>
      <c r="H2985">
        <v>511632</v>
      </c>
      <c r="I2985">
        <v>2</v>
      </c>
      <c r="J2985">
        <v>2</v>
      </c>
      <c r="K2985">
        <v>0</v>
      </c>
    </row>
    <row r="2986" spans="1:11" x14ac:dyDescent="0.35">
      <c r="A2986" t="s">
        <v>68</v>
      </c>
      <c r="B2986">
        <v>202136</v>
      </c>
      <c r="C2986" t="s">
        <v>308</v>
      </c>
      <c r="D2986">
        <v>1</v>
      </c>
      <c r="E2986">
        <v>0</v>
      </c>
      <c r="F2986">
        <v>0</v>
      </c>
      <c r="G2986">
        <v>0</v>
      </c>
      <c r="H2986">
        <v>511631</v>
      </c>
      <c r="I2986">
        <v>2</v>
      </c>
      <c r="J2986">
        <v>2</v>
      </c>
      <c r="K2986">
        <v>0</v>
      </c>
    </row>
    <row r="2987" spans="1:11" x14ac:dyDescent="0.35">
      <c r="A2987" t="s">
        <v>69</v>
      </c>
      <c r="B2987">
        <v>202137</v>
      </c>
      <c r="C2987" t="s">
        <v>308</v>
      </c>
      <c r="D2987">
        <v>2</v>
      </c>
      <c r="E2987">
        <v>0</v>
      </c>
      <c r="F2987">
        <v>0</v>
      </c>
      <c r="G2987">
        <v>0</v>
      </c>
      <c r="H2987">
        <v>511629</v>
      </c>
      <c r="I2987">
        <v>2</v>
      </c>
      <c r="J2987">
        <v>2</v>
      </c>
      <c r="K2987">
        <v>0</v>
      </c>
    </row>
    <row r="2988" spans="1:11" x14ac:dyDescent="0.35">
      <c r="A2988" t="s">
        <v>73</v>
      </c>
      <c r="B2988">
        <v>202141</v>
      </c>
      <c r="C2988" t="s">
        <v>308</v>
      </c>
      <c r="D2988">
        <v>1</v>
      </c>
      <c r="E2988">
        <v>0</v>
      </c>
      <c r="F2988">
        <v>0</v>
      </c>
      <c r="G2988">
        <v>0</v>
      </c>
      <c r="H2988">
        <v>511628</v>
      </c>
      <c r="I2988">
        <v>2</v>
      </c>
      <c r="J2988">
        <v>2</v>
      </c>
      <c r="K2988">
        <v>0</v>
      </c>
    </row>
    <row r="2989" spans="1:11" x14ac:dyDescent="0.35">
      <c r="A2989" t="s">
        <v>75</v>
      </c>
      <c r="B2989">
        <v>202143</v>
      </c>
      <c r="C2989" t="s">
        <v>308</v>
      </c>
      <c r="D2989">
        <v>2</v>
      </c>
      <c r="E2989">
        <v>0</v>
      </c>
      <c r="F2989">
        <v>0</v>
      </c>
      <c r="G2989">
        <v>0</v>
      </c>
      <c r="H2989">
        <v>511626</v>
      </c>
      <c r="I2989">
        <v>2</v>
      </c>
      <c r="J2989">
        <v>2</v>
      </c>
      <c r="K2989">
        <v>0</v>
      </c>
    </row>
    <row r="2990" spans="1:11" x14ac:dyDescent="0.35">
      <c r="A2990" t="s">
        <v>77</v>
      </c>
      <c r="B2990">
        <v>202145</v>
      </c>
      <c r="C2990" t="s">
        <v>308</v>
      </c>
      <c r="D2990">
        <v>1</v>
      </c>
      <c r="E2990">
        <v>0</v>
      </c>
      <c r="F2990">
        <v>0</v>
      </c>
      <c r="G2990">
        <v>0</v>
      </c>
      <c r="H2990">
        <v>511625</v>
      </c>
      <c r="I2990">
        <v>2</v>
      </c>
      <c r="J2990">
        <v>2</v>
      </c>
      <c r="K2990">
        <v>0</v>
      </c>
    </row>
    <row r="2991" spans="1:11" x14ac:dyDescent="0.35">
      <c r="A2991" t="s">
        <v>78</v>
      </c>
      <c r="B2991">
        <v>202146</v>
      </c>
      <c r="C2991" t="s">
        <v>308</v>
      </c>
      <c r="D2991">
        <v>3</v>
      </c>
      <c r="E2991">
        <v>0</v>
      </c>
      <c r="F2991">
        <v>0</v>
      </c>
      <c r="G2991">
        <v>0</v>
      </c>
      <c r="H2991">
        <v>511622</v>
      </c>
      <c r="I2991">
        <v>2</v>
      </c>
      <c r="J2991">
        <v>2</v>
      </c>
      <c r="K2991">
        <v>0</v>
      </c>
    </row>
    <row r="2992" spans="1:11" x14ac:dyDescent="0.35">
      <c r="A2992" t="s">
        <v>79</v>
      </c>
      <c r="B2992">
        <v>202147</v>
      </c>
      <c r="C2992" t="s">
        <v>308</v>
      </c>
      <c r="D2992">
        <v>2</v>
      </c>
      <c r="E2992">
        <v>0</v>
      </c>
      <c r="F2992">
        <v>0</v>
      </c>
      <c r="G2992">
        <v>0</v>
      </c>
      <c r="H2992">
        <v>511620</v>
      </c>
      <c r="I2992">
        <v>8</v>
      </c>
      <c r="J2992">
        <v>8</v>
      </c>
      <c r="K2992">
        <v>0</v>
      </c>
    </row>
    <row r="2993" spans="1:11" x14ac:dyDescent="0.35">
      <c r="A2993" t="s">
        <v>84</v>
      </c>
      <c r="B2993">
        <v>202152</v>
      </c>
      <c r="C2993" t="s">
        <v>308</v>
      </c>
      <c r="D2993">
        <v>2</v>
      </c>
      <c r="E2993">
        <v>0</v>
      </c>
      <c r="F2993">
        <v>0</v>
      </c>
      <c r="G2993">
        <v>0</v>
      </c>
      <c r="H2993">
        <v>511618</v>
      </c>
      <c r="I2993">
        <v>14171</v>
      </c>
      <c r="J2993">
        <v>14171</v>
      </c>
      <c r="K2993">
        <v>0</v>
      </c>
    </row>
    <row r="2994" spans="1:11" x14ac:dyDescent="0.35">
      <c r="A2994" t="s">
        <v>89</v>
      </c>
      <c r="B2994">
        <v>202205</v>
      </c>
      <c r="C2994" t="s">
        <v>308</v>
      </c>
      <c r="D2994">
        <v>3</v>
      </c>
      <c r="E2994">
        <v>0</v>
      </c>
      <c r="F2994">
        <v>0</v>
      </c>
      <c r="G2994">
        <v>0</v>
      </c>
      <c r="H2994">
        <v>511615</v>
      </c>
      <c r="I2994">
        <v>42795</v>
      </c>
      <c r="J2994">
        <v>42784</v>
      </c>
      <c r="K2994">
        <v>11</v>
      </c>
    </row>
    <row r="2995" spans="1:11" x14ac:dyDescent="0.35">
      <c r="A2995" t="s">
        <v>90</v>
      </c>
      <c r="B2995">
        <v>202206</v>
      </c>
      <c r="C2995" t="s">
        <v>308</v>
      </c>
      <c r="D2995">
        <v>1</v>
      </c>
      <c r="E2995">
        <v>0</v>
      </c>
      <c r="F2995">
        <v>0</v>
      </c>
      <c r="G2995">
        <v>0</v>
      </c>
      <c r="H2995">
        <v>511614</v>
      </c>
      <c r="I2995">
        <v>43960</v>
      </c>
      <c r="J2995">
        <v>43948</v>
      </c>
      <c r="K2995">
        <v>12</v>
      </c>
    </row>
    <row r="2996" spans="1:11" x14ac:dyDescent="0.35">
      <c r="A2996" t="s">
        <v>92</v>
      </c>
      <c r="B2996">
        <v>202208</v>
      </c>
      <c r="C2996" t="s">
        <v>308</v>
      </c>
      <c r="D2996">
        <v>4</v>
      </c>
      <c r="E2996">
        <v>0</v>
      </c>
      <c r="F2996">
        <v>0</v>
      </c>
      <c r="G2996">
        <v>0</v>
      </c>
      <c r="H2996">
        <v>511610</v>
      </c>
      <c r="I2996">
        <v>45510</v>
      </c>
      <c r="J2996">
        <v>45497</v>
      </c>
      <c r="K2996">
        <v>13</v>
      </c>
    </row>
    <row r="2997" spans="1:11" x14ac:dyDescent="0.35">
      <c r="A2997" t="s">
        <v>93</v>
      </c>
      <c r="B2997">
        <v>202209</v>
      </c>
      <c r="C2997" t="s">
        <v>308</v>
      </c>
      <c r="D2997">
        <v>1</v>
      </c>
      <c r="E2997">
        <v>0</v>
      </c>
      <c r="F2997">
        <v>0</v>
      </c>
      <c r="G2997">
        <v>0</v>
      </c>
      <c r="H2997">
        <v>511609</v>
      </c>
      <c r="I2997">
        <v>45999</v>
      </c>
      <c r="J2997">
        <v>45986</v>
      </c>
      <c r="K2997">
        <v>13</v>
      </c>
    </row>
    <row r="2998" spans="1:11" x14ac:dyDescent="0.35">
      <c r="A2998" t="s">
        <v>96</v>
      </c>
      <c r="B2998">
        <v>202212</v>
      </c>
      <c r="C2998" t="s">
        <v>308</v>
      </c>
      <c r="D2998">
        <v>1</v>
      </c>
      <c r="E2998">
        <v>0</v>
      </c>
      <c r="F2998">
        <v>0</v>
      </c>
      <c r="G2998">
        <v>0</v>
      </c>
      <c r="H2998">
        <v>511608</v>
      </c>
      <c r="I2998">
        <v>46894</v>
      </c>
      <c r="J2998">
        <v>46876</v>
      </c>
      <c r="K2998">
        <v>18</v>
      </c>
    </row>
    <row r="2999" spans="1:11" x14ac:dyDescent="0.35">
      <c r="A2999" t="s">
        <v>97</v>
      </c>
      <c r="B2999">
        <v>202213</v>
      </c>
      <c r="C2999" t="s">
        <v>308</v>
      </c>
      <c r="D2999">
        <v>1</v>
      </c>
      <c r="E2999">
        <v>0</v>
      </c>
      <c r="F2999">
        <v>0</v>
      </c>
      <c r="G2999">
        <v>0</v>
      </c>
      <c r="H2999">
        <v>511607</v>
      </c>
      <c r="I2999">
        <v>47204</v>
      </c>
      <c r="J2999">
        <v>47183</v>
      </c>
      <c r="K2999">
        <v>21</v>
      </c>
    </row>
    <row r="3000" spans="1:11" x14ac:dyDescent="0.35">
      <c r="A3000" t="s">
        <v>106</v>
      </c>
      <c r="B3000">
        <v>202222</v>
      </c>
      <c r="C3000" t="s">
        <v>308</v>
      </c>
      <c r="D3000">
        <v>1</v>
      </c>
      <c r="E3000">
        <v>0</v>
      </c>
      <c r="F3000">
        <v>0</v>
      </c>
      <c r="G3000">
        <v>0</v>
      </c>
      <c r="H3000">
        <v>511606</v>
      </c>
      <c r="I3000">
        <v>49377</v>
      </c>
      <c r="J3000">
        <v>49339</v>
      </c>
      <c r="K3000">
        <v>38</v>
      </c>
    </row>
    <row r="3001" spans="1:11" x14ac:dyDescent="0.35">
      <c r="A3001" t="s">
        <v>107</v>
      </c>
      <c r="B3001">
        <v>202223</v>
      </c>
      <c r="C3001" t="s">
        <v>308</v>
      </c>
      <c r="D3001">
        <v>1</v>
      </c>
      <c r="E3001">
        <v>0</v>
      </c>
      <c r="F3001">
        <v>0</v>
      </c>
      <c r="G3001">
        <v>0</v>
      </c>
      <c r="H3001">
        <v>511605</v>
      </c>
      <c r="I3001">
        <v>49503</v>
      </c>
      <c r="J3001">
        <v>49464</v>
      </c>
      <c r="K3001">
        <v>39</v>
      </c>
    </row>
    <row r="3002" spans="1:11" x14ac:dyDescent="0.35">
      <c r="A3002" t="s">
        <v>111</v>
      </c>
      <c r="B3002">
        <v>202227</v>
      </c>
      <c r="C3002" t="s">
        <v>308</v>
      </c>
      <c r="D3002">
        <v>3</v>
      </c>
      <c r="E3002">
        <v>0</v>
      </c>
      <c r="F3002">
        <v>0</v>
      </c>
      <c r="G3002">
        <v>0</v>
      </c>
      <c r="H3002">
        <v>511602</v>
      </c>
      <c r="I3002">
        <v>49840</v>
      </c>
      <c r="J3002">
        <v>49797</v>
      </c>
      <c r="K3002">
        <v>43</v>
      </c>
    </row>
    <row r="3003" spans="1:11" x14ac:dyDescent="0.35">
      <c r="A3003" t="s">
        <v>113</v>
      </c>
      <c r="B3003">
        <v>202229</v>
      </c>
      <c r="C3003" t="s">
        <v>308</v>
      </c>
      <c r="D3003">
        <v>3</v>
      </c>
      <c r="E3003">
        <v>0</v>
      </c>
      <c r="F3003">
        <v>0</v>
      </c>
      <c r="G3003">
        <v>0</v>
      </c>
      <c r="H3003">
        <v>511599</v>
      </c>
      <c r="I3003">
        <v>50092</v>
      </c>
      <c r="J3003">
        <v>50047</v>
      </c>
      <c r="K3003">
        <v>45</v>
      </c>
    </row>
    <row r="3004" spans="1:11" x14ac:dyDescent="0.35">
      <c r="A3004" t="s">
        <v>114</v>
      </c>
      <c r="B3004">
        <v>202230</v>
      </c>
      <c r="C3004" t="s">
        <v>308</v>
      </c>
      <c r="D3004">
        <v>1</v>
      </c>
      <c r="E3004">
        <v>0</v>
      </c>
      <c r="F3004">
        <v>0</v>
      </c>
      <c r="G3004">
        <v>0</v>
      </c>
      <c r="H3004">
        <v>511598</v>
      </c>
      <c r="I3004">
        <v>50187</v>
      </c>
      <c r="J3004">
        <v>50142</v>
      </c>
      <c r="K3004">
        <v>45</v>
      </c>
    </row>
    <row r="3005" spans="1:11" x14ac:dyDescent="0.35">
      <c r="A3005" t="s">
        <v>117</v>
      </c>
      <c r="B3005">
        <v>202233</v>
      </c>
      <c r="C3005" t="s">
        <v>308</v>
      </c>
      <c r="D3005">
        <v>1</v>
      </c>
      <c r="E3005">
        <v>0</v>
      </c>
      <c r="F3005">
        <v>0</v>
      </c>
      <c r="G3005">
        <v>0</v>
      </c>
      <c r="H3005">
        <v>511597</v>
      </c>
      <c r="I3005">
        <v>50415</v>
      </c>
      <c r="J3005">
        <v>50368</v>
      </c>
      <c r="K3005">
        <v>47</v>
      </c>
    </row>
    <row r="3006" spans="1:11" x14ac:dyDescent="0.35">
      <c r="A3006" t="s">
        <v>119</v>
      </c>
      <c r="B3006">
        <v>202235</v>
      </c>
      <c r="C3006" t="s">
        <v>308</v>
      </c>
      <c r="D3006">
        <v>2</v>
      </c>
      <c r="E3006">
        <v>0</v>
      </c>
      <c r="F3006">
        <v>0</v>
      </c>
      <c r="G3006">
        <v>0</v>
      </c>
      <c r="H3006">
        <v>511595</v>
      </c>
      <c r="I3006">
        <v>50632</v>
      </c>
      <c r="J3006">
        <v>50583</v>
      </c>
      <c r="K3006">
        <v>49</v>
      </c>
    </row>
    <row r="3007" spans="1:11" x14ac:dyDescent="0.35">
      <c r="A3007" t="s">
        <v>120</v>
      </c>
      <c r="B3007">
        <v>202236</v>
      </c>
      <c r="C3007" t="s">
        <v>308</v>
      </c>
      <c r="D3007">
        <v>2</v>
      </c>
      <c r="E3007">
        <v>0</v>
      </c>
      <c r="F3007">
        <v>0</v>
      </c>
      <c r="G3007">
        <v>0</v>
      </c>
      <c r="H3007">
        <v>511593</v>
      </c>
      <c r="I3007">
        <v>50691</v>
      </c>
      <c r="J3007">
        <v>50642</v>
      </c>
      <c r="K3007">
        <v>49</v>
      </c>
    </row>
    <row r="3008" spans="1:11" x14ac:dyDescent="0.35">
      <c r="A3008" t="s">
        <v>121</v>
      </c>
      <c r="B3008">
        <v>202237</v>
      </c>
      <c r="C3008" t="s">
        <v>308</v>
      </c>
      <c r="D3008">
        <v>1</v>
      </c>
      <c r="E3008">
        <v>0</v>
      </c>
      <c r="F3008">
        <v>0</v>
      </c>
      <c r="G3008">
        <v>0</v>
      </c>
      <c r="H3008">
        <v>511592</v>
      </c>
      <c r="I3008">
        <v>50757</v>
      </c>
      <c r="J3008">
        <v>50708</v>
      </c>
      <c r="K3008">
        <v>49</v>
      </c>
    </row>
    <row r="3009" spans="1:11" x14ac:dyDescent="0.35">
      <c r="A3009" t="s">
        <v>123</v>
      </c>
      <c r="B3009">
        <v>202239</v>
      </c>
      <c r="C3009" t="s">
        <v>308</v>
      </c>
      <c r="D3009">
        <v>2</v>
      </c>
      <c r="E3009">
        <v>0</v>
      </c>
      <c r="F3009">
        <v>0</v>
      </c>
      <c r="G3009">
        <v>0</v>
      </c>
      <c r="H3009">
        <v>511590</v>
      </c>
      <c r="I3009">
        <v>50841</v>
      </c>
      <c r="J3009">
        <v>50792</v>
      </c>
      <c r="K3009">
        <v>49</v>
      </c>
    </row>
    <row r="3010" spans="1:11" x14ac:dyDescent="0.35">
      <c r="A3010" t="s">
        <v>124</v>
      </c>
      <c r="B3010">
        <v>202240</v>
      </c>
      <c r="C3010" t="s">
        <v>308</v>
      </c>
      <c r="D3010">
        <v>1</v>
      </c>
      <c r="E3010">
        <v>0</v>
      </c>
      <c r="F3010">
        <v>0</v>
      </c>
      <c r="G3010">
        <v>0</v>
      </c>
      <c r="H3010">
        <v>511589</v>
      </c>
      <c r="I3010">
        <v>50901</v>
      </c>
      <c r="J3010">
        <v>50851</v>
      </c>
      <c r="K3010">
        <v>50</v>
      </c>
    </row>
    <row r="3011" spans="1:11" x14ac:dyDescent="0.35">
      <c r="A3011" t="s">
        <v>125</v>
      </c>
      <c r="B3011">
        <v>202241</v>
      </c>
      <c r="C3011" t="s">
        <v>308</v>
      </c>
      <c r="D3011">
        <v>1</v>
      </c>
      <c r="E3011">
        <v>0</v>
      </c>
      <c r="F3011">
        <v>0</v>
      </c>
      <c r="G3011">
        <v>0</v>
      </c>
      <c r="H3011">
        <v>511588</v>
      </c>
      <c r="I3011">
        <v>50963</v>
      </c>
      <c r="J3011">
        <v>50913</v>
      </c>
      <c r="K3011">
        <v>50</v>
      </c>
    </row>
    <row r="3012" spans="1:11" x14ac:dyDescent="0.35">
      <c r="A3012" t="s">
        <v>126</v>
      </c>
      <c r="B3012">
        <v>202242</v>
      </c>
      <c r="C3012" t="s">
        <v>308</v>
      </c>
      <c r="D3012">
        <v>2</v>
      </c>
      <c r="E3012">
        <v>0</v>
      </c>
      <c r="F3012">
        <v>0</v>
      </c>
      <c r="G3012">
        <v>0</v>
      </c>
      <c r="H3012">
        <v>511586</v>
      </c>
      <c r="I3012">
        <v>51027</v>
      </c>
      <c r="J3012">
        <v>50977</v>
      </c>
      <c r="K3012">
        <v>50</v>
      </c>
    </row>
    <row r="3013" spans="1:11" x14ac:dyDescent="0.35">
      <c r="A3013" t="s">
        <v>127</v>
      </c>
      <c r="B3013">
        <v>202243</v>
      </c>
      <c r="C3013" t="s">
        <v>308</v>
      </c>
      <c r="D3013">
        <v>3</v>
      </c>
      <c r="E3013">
        <v>0</v>
      </c>
      <c r="F3013">
        <v>0</v>
      </c>
      <c r="G3013">
        <v>0</v>
      </c>
      <c r="H3013">
        <v>511583</v>
      </c>
      <c r="I3013">
        <v>51055</v>
      </c>
      <c r="J3013">
        <v>51005</v>
      </c>
      <c r="K3013">
        <v>50</v>
      </c>
    </row>
    <row r="3014" spans="1:11" x14ac:dyDescent="0.35">
      <c r="A3014" t="s">
        <v>128</v>
      </c>
      <c r="B3014">
        <v>202244</v>
      </c>
      <c r="C3014" t="s">
        <v>308</v>
      </c>
      <c r="D3014">
        <v>2</v>
      </c>
      <c r="E3014">
        <v>0</v>
      </c>
      <c r="F3014">
        <v>0</v>
      </c>
      <c r="G3014">
        <v>0</v>
      </c>
      <c r="H3014">
        <v>511581</v>
      </c>
      <c r="I3014">
        <v>51092</v>
      </c>
      <c r="J3014">
        <v>51042</v>
      </c>
      <c r="K3014">
        <v>50</v>
      </c>
    </row>
    <row r="3015" spans="1:11" x14ac:dyDescent="0.35">
      <c r="A3015" t="s">
        <v>132</v>
      </c>
      <c r="B3015">
        <v>202248</v>
      </c>
      <c r="C3015" t="s">
        <v>308</v>
      </c>
      <c r="D3015">
        <v>2</v>
      </c>
      <c r="E3015">
        <v>0</v>
      </c>
      <c r="F3015">
        <v>0</v>
      </c>
      <c r="G3015">
        <v>0</v>
      </c>
      <c r="H3015">
        <v>511579</v>
      </c>
      <c r="I3015">
        <v>51177</v>
      </c>
      <c r="J3015">
        <v>51127</v>
      </c>
      <c r="K3015">
        <v>50</v>
      </c>
    </row>
    <row r="3016" spans="1:11" x14ac:dyDescent="0.35">
      <c r="A3016" t="s">
        <v>133</v>
      </c>
      <c r="B3016">
        <v>202249</v>
      </c>
      <c r="C3016" t="s">
        <v>308</v>
      </c>
      <c r="D3016">
        <v>1</v>
      </c>
      <c r="E3016">
        <v>0</v>
      </c>
      <c r="F3016">
        <v>0</v>
      </c>
      <c r="G3016">
        <v>0</v>
      </c>
      <c r="H3016">
        <v>511578</v>
      </c>
      <c r="I3016">
        <v>51185</v>
      </c>
      <c r="J3016">
        <v>51135</v>
      </c>
      <c r="K3016">
        <v>50</v>
      </c>
    </row>
    <row r="3017" spans="1:11" x14ac:dyDescent="0.35">
      <c r="A3017" t="s">
        <v>134</v>
      </c>
      <c r="B3017">
        <v>202250</v>
      </c>
      <c r="C3017" t="s">
        <v>308</v>
      </c>
      <c r="D3017">
        <v>2</v>
      </c>
      <c r="E3017">
        <v>0</v>
      </c>
      <c r="F3017">
        <v>0</v>
      </c>
      <c r="G3017">
        <v>0</v>
      </c>
      <c r="H3017">
        <v>511576</v>
      </c>
      <c r="I3017">
        <v>51190</v>
      </c>
      <c r="J3017">
        <v>51140</v>
      </c>
      <c r="K3017">
        <v>50</v>
      </c>
    </row>
    <row r="3018" spans="1:11" x14ac:dyDescent="0.35">
      <c r="A3018" t="s">
        <v>151</v>
      </c>
      <c r="B3018">
        <v>202251</v>
      </c>
      <c r="C3018" t="s">
        <v>308</v>
      </c>
      <c r="D3018">
        <v>1</v>
      </c>
      <c r="E3018">
        <v>0</v>
      </c>
      <c r="F3018">
        <v>0</v>
      </c>
      <c r="G3018">
        <v>0</v>
      </c>
      <c r="H3018">
        <v>511575</v>
      </c>
      <c r="I3018">
        <v>51194</v>
      </c>
      <c r="J3018">
        <v>51144</v>
      </c>
      <c r="K3018">
        <v>50</v>
      </c>
    </row>
    <row r="3019" spans="1:11" x14ac:dyDescent="0.35">
      <c r="A3019" t="s">
        <v>152</v>
      </c>
      <c r="B3019">
        <v>202252</v>
      </c>
      <c r="C3019" t="s">
        <v>308</v>
      </c>
      <c r="D3019">
        <v>0</v>
      </c>
      <c r="E3019">
        <v>1</v>
      </c>
      <c r="F3019">
        <v>1</v>
      </c>
      <c r="G3019">
        <v>0</v>
      </c>
      <c r="H3019">
        <v>511575</v>
      </c>
      <c r="I3019">
        <v>51538</v>
      </c>
      <c r="J3019">
        <v>51488</v>
      </c>
      <c r="K3019">
        <v>50</v>
      </c>
    </row>
    <row r="3020" spans="1:11" x14ac:dyDescent="0.35">
      <c r="A3020" t="s">
        <v>245</v>
      </c>
      <c r="B3020">
        <v>202003</v>
      </c>
      <c r="C3020" t="s">
        <v>309</v>
      </c>
      <c r="D3020">
        <v>2</v>
      </c>
      <c r="E3020">
        <v>0</v>
      </c>
      <c r="F3020">
        <v>0</v>
      </c>
      <c r="G3020">
        <v>0</v>
      </c>
      <c r="H3020">
        <v>558884</v>
      </c>
      <c r="I3020">
        <v>0</v>
      </c>
      <c r="J3020">
        <v>0</v>
      </c>
      <c r="K3020">
        <v>0</v>
      </c>
    </row>
    <row r="3021" spans="1:11" x14ac:dyDescent="0.35">
      <c r="A3021" t="s">
        <v>247</v>
      </c>
      <c r="B3021">
        <v>202005</v>
      </c>
      <c r="C3021" t="s">
        <v>309</v>
      </c>
      <c r="D3021">
        <v>1</v>
      </c>
      <c r="E3021">
        <v>0</v>
      </c>
      <c r="F3021">
        <v>0</v>
      </c>
      <c r="G3021">
        <v>0</v>
      </c>
      <c r="H3021">
        <v>558883</v>
      </c>
      <c r="I3021">
        <v>0</v>
      </c>
      <c r="J3021">
        <v>0</v>
      </c>
      <c r="K3021">
        <v>0</v>
      </c>
    </row>
    <row r="3022" spans="1:11" x14ac:dyDescent="0.35">
      <c r="A3022" t="s">
        <v>249</v>
      </c>
      <c r="B3022">
        <v>202007</v>
      </c>
      <c r="C3022" t="s">
        <v>309</v>
      </c>
      <c r="D3022">
        <v>1</v>
      </c>
      <c r="E3022">
        <v>0</v>
      </c>
      <c r="F3022">
        <v>0</v>
      </c>
      <c r="G3022">
        <v>0</v>
      </c>
      <c r="H3022">
        <v>558882</v>
      </c>
      <c r="I3022">
        <v>0</v>
      </c>
      <c r="J3022">
        <v>0</v>
      </c>
      <c r="K3022">
        <v>0</v>
      </c>
    </row>
    <row r="3023" spans="1:11" x14ac:dyDescent="0.35">
      <c r="A3023" t="s">
        <v>250</v>
      </c>
      <c r="B3023">
        <v>202008</v>
      </c>
      <c r="C3023" t="s">
        <v>309</v>
      </c>
      <c r="D3023">
        <v>3</v>
      </c>
      <c r="E3023">
        <v>0</v>
      </c>
      <c r="F3023">
        <v>0</v>
      </c>
      <c r="G3023">
        <v>0</v>
      </c>
      <c r="H3023">
        <v>558879</v>
      </c>
      <c r="I3023">
        <v>0</v>
      </c>
      <c r="J3023">
        <v>0</v>
      </c>
      <c r="K3023">
        <v>0</v>
      </c>
    </row>
    <row r="3024" spans="1:11" x14ac:dyDescent="0.35">
      <c r="A3024" t="s">
        <v>251</v>
      </c>
      <c r="B3024">
        <v>202009</v>
      </c>
      <c r="C3024" t="s">
        <v>309</v>
      </c>
      <c r="D3024">
        <v>4</v>
      </c>
      <c r="E3024">
        <v>0</v>
      </c>
      <c r="F3024">
        <v>0</v>
      </c>
      <c r="G3024">
        <v>0</v>
      </c>
      <c r="H3024">
        <v>558875</v>
      </c>
      <c r="I3024">
        <v>0</v>
      </c>
      <c r="J3024">
        <v>0</v>
      </c>
      <c r="K3024">
        <v>0</v>
      </c>
    </row>
    <row r="3025" spans="1:11" x14ac:dyDescent="0.35">
      <c r="A3025" t="s">
        <v>253</v>
      </c>
      <c r="B3025">
        <v>202011</v>
      </c>
      <c r="C3025" t="s">
        <v>309</v>
      </c>
      <c r="D3025">
        <v>2</v>
      </c>
      <c r="E3025">
        <v>0</v>
      </c>
      <c r="F3025">
        <v>0</v>
      </c>
      <c r="G3025">
        <v>0</v>
      </c>
      <c r="H3025">
        <v>558873</v>
      </c>
      <c r="I3025">
        <v>0</v>
      </c>
      <c r="J3025">
        <v>0</v>
      </c>
      <c r="K3025">
        <v>0</v>
      </c>
    </row>
    <row r="3026" spans="1:11" x14ac:dyDescent="0.35">
      <c r="A3026" t="s">
        <v>254</v>
      </c>
      <c r="B3026">
        <v>202012</v>
      </c>
      <c r="C3026" t="s">
        <v>309</v>
      </c>
      <c r="D3026">
        <v>3</v>
      </c>
      <c r="E3026">
        <v>0</v>
      </c>
      <c r="F3026">
        <v>0</v>
      </c>
      <c r="G3026">
        <v>0</v>
      </c>
      <c r="H3026">
        <v>558870</v>
      </c>
      <c r="I3026">
        <v>0</v>
      </c>
      <c r="J3026">
        <v>0</v>
      </c>
      <c r="K3026">
        <v>0</v>
      </c>
    </row>
    <row r="3027" spans="1:11" x14ac:dyDescent="0.35">
      <c r="A3027" t="s">
        <v>255</v>
      </c>
      <c r="B3027">
        <v>202013</v>
      </c>
      <c r="C3027" t="s">
        <v>309</v>
      </c>
      <c r="D3027">
        <v>1</v>
      </c>
      <c r="E3027">
        <v>0</v>
      </c>
      <c r="F3027">
        <v>0</v>
      </c>
      <c r="G3027">
        <v>0</v>
      </c>
      <c r="H3027">
        <v>558869</v>
      </c>
      <c r="I3027">
        <v>0</v>
      </c>
      <c r="J3027">
        <v>0</v>
      </c>
      <c r="K3027">
        <v>0</v>
      </c>
    </row>
    <row r="3028" spans="1:11" x14ac:dyDescent="0.35">
      <c r="A3028" t="s">
        <v>256</v>
      </c>
      <c r="B3028">
        <v>202014</v>
      </c>
      <c r="C3028" t="s">
        <v>309</v>
      </c>
      <c r="D3028">
        <v>2</v>
      </c>
      <c r="E3028">
        <v>0</v>
      </c>
      <c r="F3028">
        <v>0</v>
      </c>
      <c r="G3028">
        <v>0</v>
      </c>
      <c r="H3028">
        <v>558867</v>
      </c>
      <c r="I3028">
        <v>0</v>
      </c>
      <c r="J3028">
        <v>0</v>
      </c>
      <c r="K3028">
        <v>0</v>
      </c>
    </row>
    <row r="3029" spans="1:11" x14ac:dyDescent="0.35">
      <c r="A3029" t="s">
        <v>258</v>
      </c>
      <c r="B3029">
        <v>202017</v>
      </c>
      <c r="C3029" t="s">
        <v>309</v>
      </c>
      <c r="D3029">
        <v>2</v>
      </c>
      <c r="E3029">
        <v>0</v>
      </c>
      <c r="F3029">
        <v>0</v>
      </c>
      <c r="G3029">
        <v>0</v>
      </c>
      <c r="H3029">
        <v>558865</v>
      </c>
      <c r="I3029">
        <v>0</v>
      </c>
      <c r="J3029">
        <v>0</v>
      </c>
      <c r="K3029">
        <v>0</v>
      </c>
    </row>
    <row r="3030" spans="1:11" x14ac:dyDescent="0.35">
      <c r="A3030" t="s">
        <v>259</v>
      </c>
      <c r="B3030">
        <v>202018</v>
      </c>
      <c r="C3030" t="s">
        <v>309</v>
      </c>
      <c r="D3030">
        <v>4</v>
      </c>
      <c r="E3030">
        <v>0</v>
      </c>
      <c r="F3030">
        <v>0</v>
      </c>
      <c r="G3030">
        <v>0</v>
      </c>
      <c r="H3030">
        <v>558861</v>
      </c>
      <c r="I3030">
        <v>0</v>
      </c>
      <c r="J3030">
        <v>0</v>
      </c>
      <c r="K3030">
        <v>0</v>
      </c>
    </row>
    <row r="3031" spans="1:11" x14ac:dyDescent="0.35">
      <c r="A3031" t="s">
        <v>260</v>
      </c>
      <c r="B3031">
        <v>202019</v>
      </c>
      <c r="C3031" t="s">
        <v>309</v>
      </c>
      <c r="D3031">
        <v>3</v>
      </c>
      <c r="E3031">
        <v>0</v>
      </c>
      <c r="F3031">
        <v>0</v>
      </c>
      <c r="G3031">
        <v>0</v>
      </c>
      <c r="H3031">
        <v>558858</v>
      </c>
      <c r="I3031">
        <v>0</v>
      </c>
      <c r="J3031">
        <v>0</v>
      </c>
      <c r="K3031">
        <v>0</v>
      </c>
    </row>
    <row r="3032" spans="1:11" x14ac:dyDescent="0.35">
      <c r="A3032" t="s">
        <v>236</v>
      </c>
      <c r="B3032">
        <v>202020</v>
      </c>
      <c r="C3032" t="s">
        <v>309</v>
      </c>
      <c r="D3032">
        <v>1</v>
      </c>
      <c r="E3032">
        <v>0</v>
      </c>
      <c r="F3032">
        <v>0</v>
      </c>
      <c r="G3032">
        <v>0</v>
      </c>
      <c r="H3032">
        <v>558857</v>
      </c>
      <c r="I3032">
        <v>0</v>
      </c>
      <c r="J3032">
        <v>0</v>
      </c>
      <c r="K3032">
        <v>0</v>
      </c>
    </row>
    <row r="3033" spans="1:11" x14ac:dyDescent="0.35">
      <c r="A3033" t="s">
        <v>261</v>
      </c>
      <c r="B3033">
        <v>202021</v>
      </c>
      <c r="C3033" t="s">
        <v>309</v>
      </c>
      <c r="D3033">
        <v>3</v>
      </c>
      <c r="E3033">
        <v>0</v>
      </c>
      <c r="F3033">
        <v>0</v>
      </c>
      <c r="G3033">
        <v>0</v>
      </c>
      <c r="H3033">
        <v>558854</v>
      </c>
      <c r="I3033">
        <v>0</v>
      </c>
      <c r="J3033">
        <v>0</v>
      </c>
      <c r="K3033">
        <v>0</v>
      </c>
    </row>
    <row r="3034" spans="1:11" x14ac:dyDescent="0.35">
      <c r="A3034" t="s">
        <v>262</v>
      </c>
      <c r="B3034">
        <v>202022</v>
      </c>
      <c r="C3034" t="s">
        <v>309</v>
      </c>
      <c r="D3034">
        <v>1</v>
      </c>
      <c r="E3034">
        <v>0</v>
      </c>
      <c r="F3034">
        <v>0</v>
      </c>
      <c r="G3034">
        <v>0</v>
      </c>
      <c r="H3034">
        <v>558853</v>
      </c>
      <c r="I3034">
        <v>0</v>
      </c>
      <c r="J3034">
        <v>0</v>
      </c>
      <c r="K3034">
        <v>0</v>
      </c>
    </row>
    <row r="3035" spans="1:11" x14ac:dyDescent="0.35">
      <c r="A3035" t="s">
        <v>263</v>
      </c>
      <c r="B3035">
        <v>202023</v>
      </c>
      <c r="C3035" t="s">
        <v>309</v>
      </c>
      <c r="D3035">
        <v>1</v>
      </c>
      <c r="E3035">
        <v>0</v>
      </c>
      <c r="F3035">
        <v>0</v>
      </c>
      <c r="G3035">
        <v>0</v>
      </c>
      <c r="H3035">
        <v>558852</v>
      </c>
      <c r="I3035">
        <v>0</v>
      </c>
      <c r="J3035">
        <v>0</v>
      </c>
      <c r="K3035">
        <v>0</v>
      </c>
    </row>
    <row r="3036" spans="1:11" x14ac:dyDescent="0.35">
      <c r="A3036" t="s">
        <v>265</v>
      </c>
      <c r="B3036">
        <v>202026</v>
      </c>
      <c r="C3036" t="s">
        <v>309</v>
      </c>
      <c r="D3036">
        <v>1</v>
      </c>
      <c r="E3036">
        <v>0</v>
      </c>
      <c r="F3036">
        <v>0</v>
      </c>
      <c r="G3036">
        <v>0</v>
      </c>
      <c r="H3036">
        <v>558851</v>
      </c>
      <c r="I3036">
        <v>0</v>
      </c>
      <c r="J3036">
        <v>0</v>
      </c>
      <c r="K3036">
        <v>0</v>
      </c>
    </row>
    <row r="3037" spans="1:11" x14ac:dyDescent="0.35">
      <c r="A3037" t="s">
        <v>266</v>
      </c>
      <c r="B3037">
        <v>202027</v>
      </c>
      <c r="C3037" t="s">
        <v>309</v>
      </c>
      <c r="D3037">
        <v>1</v>
      </c>
      <c r="E3037">
        <v>0</v>
      </c>
      <c r="F3037">
        <v>0</v>
      </c>
      <c r="G3037">
        <v>0</v>
      </c>
      <c r="H3037">
        <v>558850</v>
      </c>
      <c r="I3037">
        <v>0</v>
      </c>
      <c r="J3037">
        <v>0</v>
      </c>
      <c r="K3037">
        <v>0</v>
      </c>
    </row>
    <row r="3038" spans="1:11" x14ac:dyDescent="0.35">
      <c r="A3038" t="s">
        <v>268</v>
      </c>
      <c r="B3038">
        <v>202029</v>
      </c>
      <c r="C3038" t="s">
        <v>309</v>
      </c>
      <c r="D3038">
        <v>2</v>
      </c>
      <c r="E3038">
        <v>0</v>
      </c>
      <c r="F3038">
        <v>0</v>
      </c>
      <c r="G3038">
        <v>0</v>
      </c>
      <c r="H3038">
        <v>558848</v>
      </c>
      <c r="I3038">
        <v>0</v>
      </c>
      <c r="J3038">
        <v>0</v>
      </c>
      <c r="K3038">
        <v>0</v>
      </c>
    </row>
    <row r="3039" spans="1:11" x14ac:dyDescent="0.35">
      <c r="A3039" t="s">
        <v>237</v>
      </c>
      <c r="B3039">
        <v>202030</v>
      </c>
      <c r="C3039" t="s">
        <v>309</v>
      </c>
      <c r="D3039">
        <v>2</v>
      </c>
      <c r="E3039">
        <v>0</v>
      </c>
      <c r="F3039">
        <v>0</v>
      </c>
      <c r="G3039">
        <v>0</v>
      </c>
      <c r="H3039">
        <v>558846</v>
      </c>
      <c r="I3039">
        <v>0</v>
      </c>
      <c r="J3039">
        <v>0</v>
      </c>
      <c r="K3039">
        <v>0</v>
      </c>
    </row>
    <row r="3040" spans="1:11" x14ac:dyDescent="0.35">
      <c r="A3040" t="s">
        <v>238</v>
      </c>
      <c r="B3040">
        <v>202032</v>
      </c>
      <c r="C3040" t="s">
        <v>309</v>
      </c>
      <c r="D3040">
        <v>4</v>
      </c>
      <c r="E3040">
        <v>0</v>
      </c>
      <c r="F3040">
        <v>0</v>
      </c>
      <c r="G3040">
        <v>0</v>
      </c>
      <c r="H3040">
        <v>558842</v>
      </c>
      <c r="I3040">
        <v>0</v>
      </c>
      <c r="J3040">
        <v>0</v>
      </c>
      <c r="K3040">
        <v>0</v>
      </c>
    </row>
    <row r="3041" spans="1:11" x14ac:dyDescent="0.35">
      <c r="A3041" t="s">
        <v>270</v>
      </c>
      <c r="B3041">
        <v>202033</v>
      </c>
      <c r="C3041" t="s">
        <v>309</v>
      </c>
      <c r="D3041">
        <v>1</v>
      </c>
      <c r="E3041">
        <v>0</v>
      </c>
      <c r="F3041">
        <v>0</v>
      </c>
      <c r="G3041">
        <v>0</v>
      </c>
      <c r="H3041">
        <v>558841</v>
      </c>
      <c r="I3041">
        <v>0</v>
      </c>
      <c r="J3041">
        <v>0</v>
      </c>
      <c r="K3041">
        <v>0</v>
      </c>
    </row>
    <row r="3042" spans="1:11" x14ac:dyDescent="0.35">
      <c r="A3042" t="s">
        <v>272</v>
      </c>
      <c r="B3042">
        <v>202035</v>
      </c>
      <c r="C3042" t="s">
        <v>309</v>
      </c>
      <c r="D3042">
        <v>2</v>
      </c>
      <c r="E3042">
        <v>0</v>
      </c>
      <c r="F3042">
        <v>0</v>
      </c>
      <c r="G3042">
        <v>0</v>
      </c>
      <c r="H3042">
        <v>558839</v>
      </c>
      <c r="I3042">
        <v>0</v>
      </c>
      <c r="J3042">
        <v>0</v>
      </c>
      <c r="K3042">
        <v>0</v>
      </c>
    </row>
    <row r="3043" spans="1:11" x14ac:dyDescent="0.35">
      <c r="A3043" t="s">
        <v>273</v>
      </c>
      <c r="B3043">
        <v>202036</v>
      </c>
      <c r="C3043" t="s">
        <v>309</v>
      </c>
      <c r="D3043">
        <v>1</v>
      </c>
      <c r="E3043">
        <v>0</v>
      </c>
      <c r="F3043">
        <v>0</v>
      </c>
      <c r="G3043">
        <v>0</v>
      </c>
      <c r="H3043">
        <v>558838</v>
      </c>
      <c r="I3043">
        <v>0</v>
      </c>
      <c r="J3043">
        <v>0</v>
      </c>
      <c r="K3043">
        <v>0</v>
      </c>
    </row>
    <row r="3044" spans="1:11" x14ac:dyDescent="0.35">
      <c r="A3044" t="s">
        <v>274</v>
      </c>
      <c r="B3044">
        <v>202037</v>
      </c>
      <c r="C3044" t="s">
        <v>309</v>
      </c>
      <c r="D3044">
        <v>2</v>
      </c>
      <c r="E3044">
        <v>0</v>
      </c>
      <c r="F3044">
        <v>0</v>
      </c>
      <c r="G3044">
        <v>0</v>
      </c>
      <c r="H3044">
        <v>558836</v>
      </c>
      <c r="I3044">
        <v>0</v>
      </c>
      <c r="J3044">
        <v>0</v>
      </c>
      <c r="K3044">
        <v>0</v>
      </c>
    </row>
    <row r="3045" spans="1:11" x14ac:dyDescent="0.35">
      <c r="A3045" t="s">
        <v>275</v>
      </c>
      <c r="B3045">
        <v>202038</v>
      </c>
      <c r="C3045" t="s">
        <v>309</v>
      </c>
      <c r="D3045">
        <v>2</v>
      </c>
      <c r="E3045">
        <v>0</v>
      </c>
      <c r="F3045">
        <v>0</v>
      </c>
      <c r="G3045">
        <v>0</v>
      </c>
      <c r="H3045">
        <v>558834</v>
      </c>
      <c r="I3045">
        <v>0</v>
      </c>
      <c r="J3045">
        <v>0</v>
      </c>
      <c r="K3045">
        <v>0</v>
      </c>
    </row>
    <row r="3046" spans="1:11" x14ac:dyDescent="0.35">
      <c r="A3046" t="s">
        <v>276</v>
      </c>
      <c r="B3046">
        <v>202039</v>
      </c>
      <c r="C3046" t="s">
        <v>309</v>
      </c>
      <c r="D3046">
        <v>2</v>
      </c>
      <c r="E3046">
        <v>0</v>
      </c>
      <c r="F3046">
        <v>0</v>
      </c>
      <c r="G3046">
        <v>0</v>
      </c>
      <c r="H3046">
        <v>558832</v>
      </c>
      <c r="I3046">
        <v>0</v>
      </c>
      <c r="J3046">
        <v>0</v>
      </c>
      <c r="K3046">
        <v>0</v>
      </c>
    </row>
    <row r="3047" spans="1:11" x14ac:dyDescent="0.35">
      <c r="A3047" t="s">
        <v>277</v>
      </c>
      <c r="B3047">
        <v>202040</v>
      </c>
      <c r="C3047" t="s">
        <v>309</v>
      </c>
      <c r="D3047">
        <v>1</v>
      </c>
      <c r="E3047">
        <v>0</v>
      </c>
      <c r="F3047">
        <v>0</v>
      </c>
      <c r="G3047">
        <v>0</v>
      </c>
      <c r="H3047">
        <v>558831</v>
      </c>
      <c r="I3047">
        <v>0</v>
      </c>
      <c r="J3047">
        <v>0</v>
      </c>
      <c r="K3047">
        <v>0</v>
      </c>
    </row>
    <row r="3048" spans="1:11" x14ac:dyDescent="0.35">
      <c r="A3048" t="s">
        <v>278</v>
      </c>
      <c r="B3048">
        <v>202041</v>
      </c>
      <c r="C3048" t="s">
        <v>309</v>
      </c>
      <c r="D3048">
        <v>3</v>
      </c>
      <c r="E3048">
        <v>0</v>
      </c>
      <c r="F3048">
        <v>0</v>
      </c>
      <c r="G3048">
        <v>0</v>
      </c>
      <c r="H3048">
        <v>558828</v>
      </c>
      <c r="I3048">
        <v>0</v>
      </c>
      <c r="J3048">
        <v>0</v>
      </c>
      <c r="K3048">
        <v>0</v>
      </c>
    </row>
    <row r="3049" spans="1:11" x14ac:dyDescent="0.35">
      <c r="A3049" t="s">
        <v>279</v>
      </c>
      <c r="B3049">
        <v>202042</v>
      </c>
      <c r="C3049" t="s">
        <v>309</v>
      </c>
      <c r="D3049">
        <v>1</v>
      </c>
      <c r="E3049">
        <v>0</v>
      </c>
      <c r="F3049">
        <v>0</v>
      </c>
      <c r="G3049">
        <v>0</v>
      </c>
      <c r="H3049">
        <v>558827</v>
      </c>
      <c r="I3049">
        <v>0</v>
      </c>
      <c r="J3049">
        <v>0</v>
      </c>
      <c r="K3049">
        <v>0</v>
      </c>
    </row>
    <row r="3050" spans="1:11" x14ac:dyDescent="0.35">
      <c r="A3050" t="s">
        <v>280</v>
      </c>
      <c r="B3050">
        <v>202043</v>
      </c>
      <c r="C3050" t="s">
        <v>309</v>
      </c>
      <c r="D3050">
        <v>1</v>
      </c>
      <c r="E3050">
        <v>0</v>
      </c>
      <c r="F3050">
        <v>0</v>
      </c>
      <c r="G3050">
        <v>0</v>
      </c>
      <c r="H3050">
        <v>558826</v>
      </c>
      <c r="I3050">
        <v>0</v>
      </c>
      <c r="J3050">
        <v>0</v>
      </c>
      <c r="K3050">
        <v>0</v>
      </c>
    </row>
    <row r="3051" spans="1:11" x14ac:dyDescent="0.35">
      <c r="A3051" t="s">
        <v>239</v>
      </c>
      <c r="B3051">
        <v>202044</v>
      </c>
      <c r="C3051" t="s">
        <v>309</v>
      </c>
      <c r="D3051">
        <v>2</v>
      </c>
      <c r="E3051">
        <v>0</v>
      </c>
      <c r="F3051">
        <v>0</v>
      </c>
      <c r="G3051">
        <v>0</v>
      </c>
      <c r="H3051">
        <v>558824</v>
      </c>
      <c r="I3051">
        <v>0</v>
      </c>
      <c r="J3051">
        <v>0</v>
      </c>
      <c r="K3051">
        <v>0</v>
      </c>
    </row>
    <row r="3052" spans="1:11" x14ac:dyDescent="0.35">
      <c r="A3052" t="s">
        <v>282</v>
      </c>
      <c r="B3052">
        <v>202047</v>
      </c>
      <c r="C3052" t="s">
        <v>309</v>
      </c>
      <c r="D3052">
        <v>1</v>
      </c>
      <c r="E3052">
        <v>0</v>
      </c>
      <c r="F3052">
        <v>0</v>
      </c>
      <c r="G3052">
        <v>0</v>
      </c>
      <c r="H3052">
        <v>558823</v>
      </c>
      <c r="I3052">
        <v>0</v>
      </c>
      <c r="J3052">
        <v>0</v>
      </c>
      <c r="K3052">
        <v>0</v>
      </c>
    </row>
    <row r="3053" spans="1:11" x14ac:dyDescent="0.35">
      <c r="A3053" t="s">
        <v>241</v>
      </c>
      <c r="B3053">
        <v>202049</v>
      </c>
      <c r="C3053" t="s">
        <v>309</v>
      </c>
      <c r="D3053">
        <v>1</v>
      </c>
      <c r="E3053">
        <v>0</v>
      </c>
      <c r="F3053">
        <v>0</v>
      </c>
      <c r="G3053">
        <v>0</v>
      </c>
      <c r="H3053">
        <v>558822</v>
      </c>
      <c r="I3053">
        <v>0</v>
      </c>
      <c r="J3053">
        <v>0</v>
      </c>
      <c r="K3053">
        <v>0</v>
      </c>
    </row>
    <row r="3054" spans="1:11" x14ac:dyDescent="0.35">
      <c r="A3054" t="s">
        <v>284</v>
      </c>
      <c r="B3054">
        <v>202050</v>
      </c>
      <c r="C3054" t="s">
        <v>309</v>
      </c>
      <c r="D3054">
        <v>1</v>
      </c>
      <c r="E3054">
        <v>0</v>
      </c>
      <c r="F3054">
        <v>0</v>
      </c>
      <c r="G3054">
        <v>0</v>
      </c>
      <c r="H3054">
        <v>558821</v>
      </c>
      <c r="I3054">
        <v>0</v>
      </c>
      <c r="J3054">
        <v>0</v>
      </c>
      <c r="K3054">
        <v>0</v>
      </c>
    </row>
    <row r="3055" spans="1:11" x14ac:dyDescent="0.35">
      <c r="A3055" t="s">
        <v>242</v>
      </c>
      <c r="B3055">
        <v>202051</v>
      </c>
      <c r="C3055" t="s">
        <v>309</v>
      </c>
      <c r="D3055">
        <v>2</v>
      </c>
      <c r="E3055">
        <v>0</v>
      </c>
      <c r="F3055">
        <v>0</v>
      </c>
      <c r="G3055">
        <v>0</v>
      </c>
      <c r="H3055">
        <v>558819</v>
      </c>
      <c r="I3055">
        <v>0</v>
      </c>
      <c r="J3055">
        <v>0</v>
      </c>
      <c r="K3055">
        <v>0</v>
      </c>
    </row>
    <row r="3056" spans="1:11" x14ac:dyDescent="0.35">
      <c r="A3056" t="s">
        <v>10</v>
      </c>
      <c r="B3056">
        <v>202052</v>
      </c>
      <c r="C3056" t="s">
        <v>309</v>
      </c>
      <c r="D3056">
        <v>2</v>
      </c>
      <c r="E3056">
        <v>0</v>
      </c>
      <c r="F3056">
        <v>0</v>
      </c>
      <c r="G3056">
        <v>0</v>
      </c>
      <c r="H3056">
        <v>558817</v>
      </c>
      <c r="I3056">
        <v>0</v>
      </c>
      <c r="J3056">
        <v>0</v>
      </c>
      <c r="K3056">
        <v>0</v>
      </c>
    </row>
    <row r="3057" spans="1:11" x14ac:dyDescent="0.35">
      <c r="A3057" t="s">
        <v>33</v>
      </c>
      <c r="B3057">
        <v>202101</v>
      </c>
      <c r="C3057" t="s">
        <v>309</v>
      </c>
      <c r="D3057">
        <v>1</v>
      </c>
      <c r="E3057">
        <v>0</v>
      </c>
      <c r="F3057">
        <v>0</v>
      </c>
      <c r="G3057">
        <v>0</v>
      </c>
      <c r="H3057">
        <v>558816</v>
      </c>
      <c r="I3057">
        <v>0</v>
      </c>
      <c r="J3057">
        <v>0</v>
      </c>
      <c r="K3057">
        <v>0</v>
      </c>
    </row>
    <row r="3058" spans="1:11" x14ac:dyDescent="0.35">
      <c r="A3058" t="s">
        <v>34</v>
      </c>
      <c r="B3058">
        <v>202102</v>
      </c>
      <c r="C3058" t="s">
        <v>309</v>
      </c>
      <c r="D3058">
        <v>1</v>
      </c>
      <c r="E3058">
        <v>0</v>
      </c>
      <c r="F3058">
        <v>0</v>
      </c>
      <c r="G3058">
        <v>0</v>
      </c>
      <c r="H3058">
        <v>558815</v>
      </c>
      <c r="I3058">
        <v>0</v>
      </c>
      <c r="J3058">
        <v>0</v>
      </c>
      <c r="K3058">
        <v>0</v>
      </c>
    </row>
    <row r="3059" spans="1:11" x14ac:dyDescent="0.35">
      <c r="A3059" t="s">
        <v>35</v>
      </c>
      <c r="B3059">
        <v>202103</v>
      </c>
      <c r="C3059" t="s">
        <v>309</v>
      </c>
      <c r="D3059">
        <v>1</v>
      </c>
      <c r="E3059">
        <v>0</v>
      </c>
      <c r="F3059">
        <v>0</v>
      </c>
      <c r="G3059">
        <v>0</v>
      </c>
      <c r="H3059">
        <v>558814</v>
      </c>
      <c r="I3059">
        <v>0</v>
      </c>
      <c r="J3059">
        <v>0</v>
      </c>
      <c r="K3059">
        <v>0</v>
      </c>
    </row>
    <row r="3060" spans="1:11" x14ac:dyDescent="0.35">
      <c r="A3060" t="s">
        <v>36</v>
      </c>
      <c r="B3060">
        <v>202104</v>
      </c>
      <c r="C3060" t="s">
        <v>309</v>
      </c>
      <c r="D3060">
        <v>1</v>
      </c>
      <c r="E3060">
        <v>0</v>
      </c>
      <c r="F3060">
        <v>0</v>
      </c>
      <c r="G3060">
        <v>0</v>
      </c>
      <c r="H3060">
        <v>558813</v>
      </c>
      <c r="I3060">
        <v>0</v>
      </c>
      <c r="J3060">
        <v>0</v>
      </c>
      <c r="K3060">
        <v>0</v>
      </c>
    </row>
    <row r="3061" spans="1:11" x14ac:dyDescent="0.35">
      <c r="A3061" t="s">
        <v>37</v>
      </c>
      <c r="B3061">
        <v>202105</v>
      </c>
      <c r="C3061" t="s">
        <v>309</v>
      </c>
      <c r="D3061">
        <v>2</v>
      </c>
      <c r="E3061">
        <v>0</v>
      </c>
      <c r="F3061">
        <v>0</v>
      </c>
      <c r="G3061">
        <v>0</v>
      </c>
      <c r="H3061">
        <v>558811</v>
      </c>
      <c r="I3061">
        <v>0</v>
      </c>
      <c r="J3061">
        <v>0</v>
      </c>
      <c r="K3061">
        <v>0</v>
      </c>
    </row>
    <row r="3062" spans="1:11" x14ac:dyDescent="0.35">
      <c r="A3062" t="s">
        <v>38</v>
      </c>
      <c r="B3062">
        <v>202106</v>
      </c>
      <c r="C3062" t="s">
        <v>309</v>
      </c>
      <c r="D3062">
        <v>2</v>
      </c>
      <c r="E3062">
        <v>0</v>
      </c>
      <c r="F3062">
        <v>0</v>
      </c>
      <c r="G3062">
        <v>0</v>
      </c>
      <c r="H3062">
        <v>558809</v>
      </c>
      <c r="I3062">
        <v>0</v>
      </c>
      <c r="J3062">
        <v>0</v>
      </c>
      <c r="K3062">
        <v>0</v>
      </c>
    </row>
    <row r="3063" spans="1:11" x14ac:dyDescent="0.35">
      <c r="A3063" t="s">
        <v>40</v>
      </c>
      <c r="B3063">
        <v>202108</v>
      </c>
      <c r="C3063" t="s">
        <v>309</v>
      </c>
      <c r="D3063">
        <v>2</v>
      </c>
      <c r="E3063">
        <v>0</v>
      </c>
      <c r="F3063">
        <v>0</v>
      </c>
      <c r="G3063">
        <v>0</v>
      </c>
      <c r="H3063">
        <v>558807</v>
      </c>
      <c r="I3063">
        <v>0</v>
      </c>
      <c r="J3063">
        <v>0</v>
      </c>
      <c r="K3063">
        <v>0</v>
      </c>
    </row>
    <row r="3064" spans="1:11" x14ac:dyDescent="0.35">
      <c r="A3064" t="s">
        <v>41</v>
      </c>
      <c r="B3064">
        <v>202109</v>
      </c>
      <c r="C3064" t="s">
        <v>309</v>
      </c>
      <c r="D3064">
        <v>2</v>
      </c>
      <c r="E3064">
        <v>0</v>
      </c>
      <c r="F3064">
        <v>0</v>
      </c>
      <c r="G3064">
        <v>0</v>
      </c>
      <c r="H3064">
        <v>558805</v>
      </c>
      <c r="I3064">
        <v>0</v>
      </c>
      <c r="J3064">
        <v>0</v>
      </c>
      <c r="K3064">
        <v>0</v>
      </c>
    </row>
    <row r="3065" spans="1:11" x14ac:dyDescent="0.35">
      <c r="A3065" t="s">
        <v>43</v>
      </c>
      <c r="B3065">
        <v>202111</v>
      </c>
      <c r="C3065" t="s">
        <v>309</v>
      </c>
      <c r="D3065">
        <v>2</v>
      </c>
      <c r="E3065">
        <v>0</v>
      </c>
      <c r="F3065">
        <v>0</v>
      </c>
      <c r="G3065">
        <v>0</v>
      </c>
      <c r="H3065">
        <v>558803</v>
      </c>
      <c r="I3065">
        <v>0</v>
      </c>
      <c r="J3065">
        <v>0</v>
      </c>
      <c r="K3065">
        <v>0</v>
      </c>
    </row>
    <row r="3066" spans="1:11" x14ac:dyDescent="0.35">
      <c r="A3066" t="s">
        <v>45</v>
      </c>
      <c r="B3066">
        <v>202113</v>
      </c>
      <c r="C3066" t="s">
        <v>309</v>
      </c>
      <c r="D3066">
        <v>1</v>
      </c>
      <c r="E3066">
        <v>0</v>
      </c>
      <c r="F3066">
        <v>0</v>
      </c>
      <c r="G3066">
        <v>0</v>
      </c>
      <c r="H3066">
        <v>558802</v>
      </c>
      <c r="I3066">
        <v>0</v>
      </c>
      <c r="J3066">
        <v>0</v>
      </c>
      <c r="K3066">
        <v>0</v>
      </c>
    </row>
    <row r="3067" spans="1:11" x14ac:dyDescent="0.35">
      <c r="A3067" t="s">
        <v>47</v>
      </c>
      <c r="B3067">
        <v>202115</v>
      </c>
      <c r="C3067" t="s">
        <v>309</v>
      </c>
      <c r="D3067">
        <v>1</v>
      </c>
      <c r="E3067">
        <v>0</v>
      </c>
      <c r="F3067">
        <v>0</v>
      </c>
      <c r="G3067">
        <v>0</v>
      </c>
      <c r="H3067">
        <v>558801</v>
      </c>
      <c r="I3067">
        <v>0</v>
      </c>
      <c r="J3067">
        <v>0</v>
      </c>
      <c r="K3067">
        <v>0</v>
      </c>
    </row>
    <row r="3068" spans="1:11" x14ac:dyDescent="0.35">
      <c r="A3068" t="s">
        <v>48</v>
      </c>
      <c r="B3068">
        <v>202116</v>
      </c>
      <c r="C3068" t="s">
        <v>309</v>
      </c>
      <c r="D3068">
        <v>1</v>
      </c>
      <c r="E3068">
        <v>0</v>
      </c>
      <c r="F3068">
        <v>0</v>
      </c>
      <c r="G3068">
        <v>0</v>
      </c>
      <c r="H3068">
        <v>558800</v>
      </c>
      <c r="I3068">
        <v>0</v>
      </c>
      <c r="J3068">
        <v>0</v>
      </c>
      <c r="K3068">
        <v>0</v>
      </c>
    </row>
    <row r="3069" spans="1:11" x14ac:dyDescent="0.35">
      <c r="A3069" t="s">
        <v>49</v>
      </c>
      <c r="B3069">
        <v>202117</v>
      </c>
      <c r="C3069" t="s">
        <v>309</v>
      </c>
      <c r="D3069">
        <v>2</v>
      </c>
      <c r="E3069">
        <v>0</v>
      </c>
      <c r="F3069">
        <v>0</v>
      </c>
      <c r="G3069">
        <v>0</v>
      </c>
      <c r="H3069">
        <v>558798</v>
      </c>
      <c r="I3069">
        <v>0</v>
      </c>
      <c r="J3069">
        <v>0</v>
      </c>
      <c r="K3069">
        <v>0</v>
      </c>
    </row>
    <row r="3070" spans="1:11" x14ac:dyDescent="0.35">
      <c r="A3070" t="s">
        <v>50</v>
      </c>
      <c r="B3070">
        <v>202118</v>
      </c>
      <c r="C3070" t="s">
        <v>309</v>
      </c>
      <c r="D3070">
        <v>3</v>
      </c>
      <c r="E3070">
        <v>0</v>
      </c>
      <c r="F3070">
        <v>0</v>
      </c>
      <c r="G3070">
        <v>0</v>
      </c>
      <c r="H3070">
        <v>558795</v>
      </c>
      <c r="I3070">
        <v>0</v>
      </c>
      <c r="J3070">
        <v>0</v>
      </c>
      <c r="K3070">
        <v>0</v>
      </c>
    </row>
    <row r="3071" spans="1:11" x14ac:dyDescent="0.35">
      <c r="A3071" t="s">
        <v>57</v>
      </c>
      <c r="B3071">
        <v>202125</v>
      </c>
      <c r="C3071" t="s">
        <v>309</v>
      </c>
      <c r="D3071">
        <v>3</v>
      </c>
      <c r="E3071">
        <v>0</v>
      </c>
      <c r="F3071">
        <v>0</v>
      </c>
      <c r="G3071">
        <v>0</v>
      </c>
      <c r="H3071">
        <v>558792</v>
      </c>
      <c r="I3071">
        <v>0</v>
      </c>
      <c r="J3071">
        <v>0</v>
      </c>
      <c r="K3071">
        <v>0</v>
      </c>
    </row>
    <row r="3072" spans="1:11" x14ac:dyDescent="0.35">
      <c r="A3072" t="s">
        <v>59</v>
      </c>
      <c r="B3072">
        <v>202127</v>
      </c>
      <c r="C3072" t="s">
        <v>309</v>
      </c>
      <c r="D3072">
        <v>2</v>
      </c>
      <c r="E3072">
        <v>0</v>
      </c>
      <c r="F3072">
        <v>0</v>
      </c>
      <c r="G3072">
        <v>0</v>
      </c>
      <c r="H3072">
        <v>558790</v>
      </c>
      <c r="I3072">
        <v>0</v>
      </c>
      <c r="J3072">
        <v>0</v>
      </c>
      <c r="K3072">
        <v>0</v>
      </c>
    </row>
    <row r="3073" spans="1:11" x14ac:dyDescent="0.35">
      <c r="A3073" t="s">
        <v>60</v>
      </c>
      <c r="B3073">
        <v>202128</v>
      </c>
      <c r="C3073" t="s">
        <v>309</v>
      </c>
      <c r="D3073">
        <v>1</v>
      </c>
      <c r="E3073">
        <v>0</v>
      </c>
      <c r="F3073">
        <v>0</v>
      </c>
      <c r="G3073">
        <v>0</v>
      </c>
      <c r="H3073">
        <v>558789</v>
      </c>
      <c r="I3073">
        <v>0</v>
      </c>
      <c r="J3073">
        <v>0</v>
      </c>
      <c r="K3073">
        <v>0</v>
      </c>
    </row>
    <row r="3074" spans="1:11" x14ac:dyDescent="0.35">
      <c r="A3074" t="s">
        <v>61</v>
      </c>
      <c r="B3074">
        <v>202129</v>
      </c>
      <c r="C3074" t="s">
        <v>309</v>
      </c>
      <c r="D3074">
        <v>3</v>
      </c>
      <c r="E3074">
        <v>0</v>
      </c>
      <c r="F3074">
        <v>0</v>
      </c>
      <c r="G3074">
        <v>0</v>
      </c>
      <c r="H3074">
        <v>558786</v>
      </c>
      <c r="I3074">
        <v>0</v>
      </c>
      <c r="J3074">
        <v>0</v>
      </c>
      <c r="K3074">
        <v>0</v>
      </c>
    </row>
    <row r="3075" spans="1:11" x14ac:dyDescent="0.35">
      <c r="A3075" t="s">
        <v>62</v>
      </c>
      <c r="B3075">
        <v>202130</v>
      </c>
      <c r="C3075" t="s">
        <v>309</v>
      </c>
      <c r="D3075">
        <v>2</v>
      </c>
      <c r="E3075">
        <v>0</v>
      </c>
      <c r="F3075">
        <v>0</v>
      </c>
      <c r="G3075">
        <v>0</v>
      </c>
      <c r="H3075">
        <v>558784</v>
      </c>
      <c r="I3075">
        <v>0</v>
      </c>
      <c r="J3075">
        <v>0</v>
      </c>
      <c r="K3075">
        <v>0</v>
      </c>
    </row>
    <row r="3076" spans="1:11" x14ac:dyDescent="0.35">
      <c r="A3076" t="s">
        <v>64</v>
      </c>
      <c r="B3076">
        <v>202132</v>
      </c>
      <c r="C3076" t="s">
        <v>309</v>
      </c>
      <c r="D3076">
        <v>1</v>
      </c>
      <c r="E3076">
        <v>0</v>
      </c>
      <c r="F3076">
        <v>0</v>
      </c>
      <c r="G3076">
        <v>0</v>
      </c>
      <c r="H3076">
        <v>558783</v>
      </c>
      <c r="I3076">
        <v>0</v>
      </c>
      <c r="J3076">
        <v>0</v>
      </c>
      <c r="K3076">
        <v>0</v>
      </c>
    </row>
    <row r="3077" spans="1:11" x14ac:dyDescent="0.35">
      <c r="A3077" t="s">
        <v>65</v>
      </c>
      <c r="B3077">
        <v>202133</v>
      </c>
      <c r="C3077" t="s">
        <v>309</v>
      </c>
      <c r="D3077">
        <v>1</v>
      </c>
      <c r="E3077">
        <v>0</v>
      </c>
      <c r="F3077">
        <v>0</v>
      </c>
      <c r="G3077">
        <v>0</v>
      </c>
      <c r="H3077">
        <v>558782</v>
      </c>
      <c r="I3077">
        <v>0</v>
      </c>
      <c r="J3077">
        <v>0</v>
      </c>
      <c r="K3077">
        <v>0</v>
      </c>
    </row>
    <row r="3078" spans="1:11" x14ac:dyDescent="0.35">
      <c r="A3078" t="s">
        <v>66</v>
      </c>
      <c r="B3078">
        <v>202134</v>
      </c>
      <c r="C3078" t="s">
        <v>309</v>
      </c>
      <c r="D3078">
        <v>1</v>
      </c>
      <c r="E3078">
        <v>0</v>
      </c>
      <c r="F3078">
        <v>0</v>
      </c>
      <c r="G3078">
        <v>0</v>
      </c>
      <c r="H3078">
        <v>558781</v>
      </c>
      <c r="I3078">
        <v>0</v>
      </c>
      <c r="J3078">
        <v>0</v>
      </c>
      <c r="K3078">
        <v>0</v>
      </c>
    </row>
    <row r="3079" spans="1:11" x14ac:dyDescent="0.35">
      <c r="A3079" t="s">
        <v>67</v>
      </c>
      <c r="B3079">
        <v>202135</v>
      </c>
      <c r="C3079" t="s">
        <v>309</v>
      </c>
      <c r="D3079">
        <v>1</v>
      </c>
      <c r="E3079">
        <v>0</v>
      </c>
      <c r="F3079">
        <v>0</v>
      </c>
      <c r="G3079">
        <v>0</v>
      </c>
      <c r="H3079">
        <v>558780</v>
      </c>
      <c r="I3079">
        <v>0</v>
      </c>
      <c r="J3079">
        <v>0</v>
      </c>
      <c r="K3079">
        <v>0</v>
      </c>
    </row>
    <row r="3080" spans="1:11" x14ac:dyDescent="0.35">
      <c r="A3080" t="s">
        <v>70</v>
      </c>
      <c r="B3080">
        <v>202138</v>
      </c>
      <c r="C3080" t="s">
        <v>309</v>
      </c>
      <c r="D3080">
        <v>2</v>
      </c>
      <c r="E3080">
        <v>0</v>
      </c>
      <c r="F3080">
        <v>0</v>
      </c>
      <c r="G3080">
        <v>0</v>
      </c>
      <c r="H3080">
        <v>558778</v>
      </c>
      <c r="I3080">
        <v>0</v>
      </c>
      <c r="J3080">
        <v>0</v>
      </c>
      <c r="K3080">
        <v>0</v>
      </c>
    </row>
    <row r="3081" spans="1:11" x14ac:dyDescent="0.35">
      <c r="A3081" t="s">
        <v>72</v>
      </c>
      <c r="B3081">
        <v>202140</v>
      </c>
      <c r="C3081" t="s">
        <v>309</v>
      </c>
      <c r="D3081">
        <v>2</v>
      </c>
      <c r="E3081">
        <v>0</v>
      </c>
      <c r="F3081">
        <v>0</v>
      </c>
      <c r="G3081">
        <v>0</v>
      </c>
      <c r="H3081">
        <v>558776</v>
      </c>
      <c r="I3081">
        <v>0</v>
      </c>
      <c r="J3081">
        <v>0</v>
      </c>
      <c r="K3081">
        <v>0</v>
      </c>
    </row>
    <row r="3082" spans="1:11" x14ac:dyDescent="0.35">
      <c r="A3082" t="s">
        <v>73</v>
      </c>
      <c r="B3082">
        <v>202141</v>
      </c>
      <c r="C3082" t="s">
        <v>309</v>
      </c>
      <c r="D3082">
        <v>2</v>
      </c>
      <c r="E3082">
        <v>0</v>
      </c>
      <c r="F3082">
        <v>0</v>
      </c>
      <c r="G3082">
        <v>0</v>
      </c>
      <c r="H3082">
        <v>558774</v>
      </c>
      <c r="I3082">
        <v>0</v>
      </c>
      <c r="J3082">
        <v>0</v>
      </c>
      <c r="K3082">
        <v>0</v>
      </c>
    </row>
    <row r="3083" spans="1:11" x14ac:dyDescent="0.35">
      <c r="A3083" t="s">
        <v>74</v>
      </c>
      <c r="B3083">
        <v>202142</v>
      </c>
      <c r="C3083" t="s">
        <v>309</v>
      </c>
      <c r="D3083">
        <v>1</v>
      </c>
      <c r="E3083">
        <v>0</v>
      </c>
      <c r="F3083">
        <v>0</v>
      </c>
      <c r="G3083">
        <v>0</v>
      </c>
      <c r="H3083">
        <v>558773</v>
      </c>
      <c r="I3083">
        <v>0</v>
      </c>
      <c r="J3083">
        <v>0</v>
      </c>
      <c r="K3083">
        <v>0</v>
      </c>
    </row>
    <row r="3084" spans="1:11" x14ac:dyDescent="0.35">
      <c r="A3084" t="s">
        <v>75</v>
      </c>
      <c r="B3084">
        <v>202143</v>
      </c>
      <c r="C3084" t="s">
        <v>309</v>
      </c>
      <c r="D3084">
        <v>5</v>
      </c>
      <c r="E3084">
        <v>0</v>
      </c>
      <c r="F3084">
        <v>0</v>
      </c>
      <c r="G3084">
        <v>0</v>
      </c>
      <c r="H3084">
        <v>558768</v>
      </c>
      <c r="I3084">
        <v>0</v>
      </c>
      <c r="J3084">
        <v>0</v>
      </c>
      <c r="K3084">
        <v>0</v>
      </c>
    </row>
    <row r="3085" spans="1:11" x14ac:dyDescent="0.35">
      <c r="A3085" t="s">
        <v>77</v>
      </c>
      <c r="B3085">
        <v>202145</v>
      </c>
      <c r="C3085" t="s">
        <v>309</v>
      </c>
      <c r="D3085">
        <v>2</v>
      </c>
      <c r="E3085">
        <v>0</v>
      </c>
      <c r="F3085">
        <v>0</v>
      </c>
      <c r="G3085">
        <v>0</v>
      </c>
      <c r="H3085">
        <v>558766</v>
      </c>
      <c r="I3085">
        <v>0</v>
      </c>
      <c r="J3085">
        <v>0</v>
      </c>
      <c r="K3085">
        <v>0</v>
      </c>
    </row>
    <row r="3086" spans="1:11" x14ac:dyDescent="0.35">
      <c r="A3086" t="s">
        <v>78</v>
      </c>
      <c r="B3086">
        <v>202146</v>
      </c>
      <c r="C3086" t="s">
        <v>309</v>
      </c>
      <c r="D3086">
        <v>1</v>
      </c>
      <c r="E3086">
        <v>0</v>
      </c>
      <c r="F3086">
        <v>0</v>
      </c>
      <c r="G3086">
        <v>0</v>
      </c>
      <c r="H3086">
        <v>558765</v>
      </c>
      <c r="I3086">
        <v>0</v>
      </c>
      <c r="J3086">
        <v>0</v>
      </c>
      <c r="K3086">
        <v>0</v>
      </c>
    </row>
    <row r="3087" spans="1:11" x14ac:dyDescent="0.35">
      <c r="A3087" t="s">
        <v>80</v>
      </c>
      <c r="B3087">
        <v>202148</v>
      </c>
      <c r="C3087" t="s">
        <v>309</v>
      </c>
      <c r="D3087">
        <v>3</v>
      </c>
      <c r="E3087">
        <v>0</v>
      </c>
      <c r="F3087">
        <v>0</v>
      </c>
      <c r="G3087">
        <v>0</v>
      </c>
      <c r="H3087">
        <v>558762</v>
      </c>
      <c r="I3087">
        <v>12</v>
      </c>
      <c r="J3087">
        <v>12</v>
      </c>
      <c r="K3087">
        <v>0</v>
      </c>
    </row>
    <row r="3088" spans="1:11" x14ac:dyDescent="0.35">
      <c r="A3088" t="s">
        <v>81</v>
      </c>
      <c r="B3088">
        <v>202149</v>
      </c>
      <c r="C3088" t="s">
        <v>309</v>
      </c>
      <c r="D3088">
        <v>1</v>
      </c>
      <c r="E3088">
        <v>0</v>
      </c>
      <c r="F3088">
        <v>0</v>
      </c>
      <c r="G3088">
        <v>0</v>
      </c>
      <c r="H3088">
        <v>558761</v>
      </c>
      <c r="I3088">
        <v>14</v>
      </c>
      <c r="J3088">
        <v>14</v>
      </c>
      <c r="K3088">
        <v>0</v>
      </c>
    </row>
    <row r="3089" spans="1:11" x14ac:dyDescent="0.35">
      <c r="A3089" t="s">
        <v>82</v>
      </c>
      <c r="B3089">
        <v>202150</v>
      </c>
      <c r="C3089" t="s">
        <v>309</v>
      </c>
      <c r="D3089">
        <v>1</v>
      </c>
      <c r="E3089">
        <v>0</v>
      </c>
      <c r="F3089">
        <v>0</v>
      </c>
      <c r="G3089">
        <v>0</v>
      </c>
      <c r="H3089">
        <v>558760</v>
      </c>
      <c r="I3089">
        <v>508</v>
      </c>
      <c r="J3089">
        <v>508</v>
      </c>
      <c r="K3089">
        <v>0</v>
      </c>
    </row>
    <row r="3090" spans="1:11" x14ac:dyDescent="0.35">
      <c r="A3090" t="s">
        <v>83</v>
      </c>
      <c r="B3090">
        <v>202151</v>
      </c>
      <c r="C3090" t="s">
        <v>309</v>
      </c>
      <c r="D3090">
        <v>1</v>
      </c>
      <c r="E3090">
        <v>0</v>
      </c>
      <c r="F3090">
        <v>0</v>
      </c>
      <c r="G3090">
        <v>0</v>
      </c>
      <c r="H3090">
        <v>558759</v>
      </c>
      <c r="I3090">
        <v>1436</v>
      </c>
      <c r="J3090">
        <v>1436</v>
      </c>
      <c r="K3090">
        <v>0</v>
      </c>
    </row>
    <row r="3091" spans="1:11" x14ac:dyDescent="0.35">
      <c r="A3091" t="s">
        <v>84</v>
      </c>
      <c r="B3091">
        <v>202152</v>
      </c>
      <c r="C3091" t="s">
        <v>309</v>
      </c>
      <c r="D3091">
        <v>1</v>
      </c>
      <c r="E3091">
        <v>0</v>
      </c>
      <c r="F3091">
        <v>0</v>
      </c>
      <c r="G3091">
        <v>0</v>
      </c>
      <c r="H3091">
        <v>558758</v>
      </c>
      <c r="I3091">
        <v>2544</v>
      </c>
      <c r="J3091">
        <v>2544</v>
      </c>
      <c r="K3091">
        <v>0</v>
      </c>
    </row>
    <row r="3092" spans="1:11" x14ac:dyDescent="0.35">
      <c r="A3092" t="s">
        <v>285</v>
      </c>
      <c r="B3092">
        <v>202153</v>
      </c>
      <c r="C3092" t="s">
        <v>309</v>
      </c>
      <c r="D3092">
        <v>1</v>
      </c>
      <c r="E3092">
        <v>0</v>
      </c>
      <c r="F3092">
        <v>0</v>
      </c>
      <c r="G3092">
        <v>0</v>
      </c>
      <c r="H3092">
        <v>558757</v>
      </c>
      <c r="I3092">
        <v>2544</v>
      </c>
      <c r="J3092">
        <v>2544</v>
      </c>
      <c r="K3092">
        <v>0</v>
      </c>
    </row>
    <row r="3093" spans="1:11" x14ac:dyDescent="0.35">
      <c r="A3093" t="s">
        <v>88</v>
      </c>
      <c r="B3093">
        <v>202204</v>
      </c>
      <c r="C3093" t="s">
        <v>309</v>
      </c>
      <c r="D3093">
        <v>1</v>
      </c>
      <c r="E3093">
        <v>0</v>
      </c>
      <c r="F3093">
        <v>0</v>
      </c>
      <c r="G3093">
        <v>0</v>
      </c>
      <c r="H3093">
        <v>558756</v>
      </c>
      <c r="I3093">
        <v>7779</v>
      </c>
      <c r="J3093">
        <v>7779</v>
      </c>
      <c r="K3093">
        <v>0</v>
      </c>
    </row>
    <row r="3094" spans="1:11" x14ac:dyDescent="0.35">
      <c r="A3094" t="s">
        <v>90</v>
      </c>
      <c r="B3094">
        <v>202206</v>
      </c>
      <c r="C3094" t="s">
        <v>309</v>
      </c>
      <c r="D3094">
        <v>1</v>
      </c>
      <c r="E3094">
        <v>0</v>
      </c>
      <c r="F3094">
        <v>0</v>
      </c>
      <c r="G3094">
        <v>0</v>
      </c>
      <c r="H3094">
        <v>558755</v>
      </c>
      <c r="I3094">
        <v>8416</v>
      </c>
      <c r="J3094">
        <v>8416</v>
      </c>
      <c r="K3094">
        <v>0</v>
      </c>
    </row>
    <row r="3095" spans="1:11" x14ac:dyDescent="0.35">
      <c r="A3095" t="s">
        <v>93</v>
      </c>
      <c r="B3095">
        <v>202209</v>
      </c>
      <c r="C3095" t="s">
        <v>309</v>
      </c>
      <c r="D3095">
        <v>2</v>
      </c>
      <c r="E3095">
        <v>0</v>
      </c>
      <c r="F3095">
        <v>0</v>
      </c>
      <c r="G3095">
        <v>0</v>
      </c>
      <c r="H3095">
        <v>558753</v>
      </c>
      <c r="I3095">
        <v>8831</v>
      </c>
      <c r="J3095">
        <v>8831</v>
      </c>
      <c r="K3095">
        <v>0</v>
      </c>
    </row>
    <row r="3096" spans="1:11" x14ac:dyDescent="0.35">
      <c r="A3096" t="s">
        <v>94</v>
      </c>
      <c r="B3096">
        <v>202210</v>
      </c>
      <c r="C3096" t="s">
        <v>309</v>
      </c>
      <c r="D3096">
        <v>1</v>
      </c>
      <c r="E3096">
        <v>0</v>
      </c>
      <c r="F3096">
        <v>0</v>
      </c>
      <c r="G3096">
        <v>0</v>
      </c>
      <c r="H3096">
        <v>558752</v>
      </c>
      <c r="I3096">
        <v>8890</v>
      </c>
      <c r="J3096">
        <v>8890</v>
      </c>
      <c r="K3096">
        <v>0</v>
      </c>
    </row>
    <row r="3097" spans="1:11" x14ac:dyDescent="0.35">
      <c r="A3097" t="s">
        <v>95</v>
      </c>
      <c r="B3097">
        <v>202211</v>
      </c>
      <c r="C3097" t="s">
        <v>309</v>
      </c>
      <c r="D3097">
        <v>1</v>
      </c>
      <c r="E3097">
        <v>0</v>
      </c>
      <c r="F3097">
        <v>0</v>
      </c>
      <c r="G3097">
        <v>0</v>
      </c>
      <c r="H3097">
        <v>558751</v>
      </c>
      <c r="I3097">
        <v>8952</v>
      </c>
      <c r="J3097">
        <v>8952</v>
      </c>
      <c r="K3097">
        <v>0</v>
      </c>
    </row>
    <row r="3098" spans="1:11" x14ac:dyDescent="0.35">
      <c r="A3098" t="s">
        <v>96</v>
      </c>
      <c r="B3098">
        <v>202212</v>
      </c>
      <c r="C3098" t="s">
        <v>309</v>
      </c>
      <c r="D3098">
        <v>1</v>
      </c>
      <c r="E3098">
        <v>0</v>
      </c>
      <c r="F3098">
        <v>0</v>
      </c>
      <c r="G3098">
        <v>0</v>
      </c>
      <c r="H3098">
        <v>558750</v>
      </c>
      <c r="I3098">
        <v>9000</v>
      </c>
      <c r="J3098">
        <v>9000</v>
      </c>
      <c r="K3098">
        <v>0</v>
      </c>
    </row>
    <row r="3099" spans="1:11" x14ac:dyDescent="0.35">
      <c r="A3099" t="s">
        <v>97</v>
      </c>
      <c r="B3099">
        <v>202213</v>
      </c>
      <c r="C3099" t="s">
        <v>309</v>
      </c>
      <c r="D3099">
        <v>2</v>
      </c>
      <c r="E3099">
        <v>0</v>
      </c>
      <c r="F3099">
        <v>0</v>
      </c>
      <c r="G3099">
        <v>0</v>
      </c>
      <c r="H3099">
        <v>558748</v>
      </c>
      <c r="I3099">
        <v>9054</v>
      </c>
      <c r="J3099">
        <v>9054</v>
      </c>
      <c r="K3099">
        <v>0</v>
      </c>
    </row>
    <row r="3100" spans="1:11" x14ac:dyDescent="0.35">
      <c r="A3100" t="s">
        <v>99</v>
      </c>
      <c r="B3100">
        <v>202215</v>
      </c>
      <c r="C3100" t="s">
        <v>309</v>
      </c>
      <c r="D3100">
        <v>0</v>
      </c>
      <c r="E3100">
        <v>1</v>
      </c>
      <c r="F3100">
        <v>1</v>
      </c>
      <c r="G3100">
        <v>0</v>
      </c>
      <c r="H3100">
        <v>558748</v>
      </c>
      <c r="I3100">
        <v>9114</v>
      </c>
      <c r="J3100">
        <v>9114</v>
      </c>
      <c r="K3100">
        <v>0</v>
      </c>
    </row>
    <row r="3101" spans="1:11" x14ac:dyDescent="0.35">
      <c r="A3101" t="s">
        <v>100</v>
      </c>
      <c r="B3101">
        <v>202216</v>
      </c>
      <c r="C3101" t="s">
        <v>309</v>
      </c>
      <c r="D3101">
        <v>4</v>
      </c>
      <c r="E3101">
        <v>0</v>
      </c>
      <c r="F3101">
        <v>0</v>
      </c>
      <c r="G3101">
        <v>0</v>
      </c>
      <c r="H3101">
        <v>558744</v>
      </c>
      <c r="I3101">
        <v>9140</v>
      </c>
      <c r="J3101">
        <v>9140</v>
      </c>
      <c r="K3101">
        <v>0</v>
      </c>
    </row>
    <row r="3102" spans="1:11" x14ac:dyDescent="0.35">
      <c r="A3102" t="s">
        <v>101</v>
      </c>
      <c r="B3102">
        <v>202217</v>
      </c>
      <c r="C3102" t="s">
        <v>309</v>
      </c>
      <c r="D3102">
        <v>3</v>
      </c>
      <c r="E3102">
        <v>0</v>
      </c>
      <c r="F3102">
        <v>0</v>
      </c>
      <c r="G3102">
        <v>0</v>
      </c>
      <c r="H3102">
        <v>558741</v>
      </c>
      <c r="I3102">
        <v>9176</v>
      </c>
      <c r="J3102">
        <v>9176</v>
      </c>
      <c r="K3102">
        <v>0</v>
      </c>
    </row>
    <row r="3103" spans="1:11" x14ac:dyDescent="0.35">
      <c r="A3103" t="s">
        <v>102</v>
      </c>
      <c r="B3103">
        <v>202218</v>
      </c>
      <c r="C3103" t="s">
        <v>309</v>
      </c>
      <c r="D3103">
        <v>1</v>
      </c>
      <c r="E3103">
        <v>0</v>
      </c>
      <c r="F3103">
        <v>0</v>
      </c>
      <c r="G3103">
        <v>0</v>
      </c>
      <c r="H3103">
        <v>558740</v>
      </c>
      <c r="I3103">
        <v>9206</v>
      </c>
      <c r="J3103">
        <v>9206</v>
      </c>
      <c r="K3103">
        <v>0</v>
      </c>
    </row>
    <row r="3104" spans="1:11" x14ac:dyDescent="0.35">
      <c r="A3104" t="s">
        <v>104</v>
      </c>
      <c r="B3104">
        <v>202220</v>
      </c>
      <c r="C3104" t="s">
        <v>309</v>
      </c>
      <c r="D3104">
        <v>1</v>
      </c>
      <c r="E3104">
        <v>0</v>
      </c>
      <c r="F3104">
        <v>0</v>
      </c>
      <c r="G3104">
        <v>0</v>
      </c>
      <c r="H3104">
        <v>558739</v>
      </c>
      <c r="I3104">
        <v>9254</v>
      </c>
      <c r="J3104">
        <v>9254</v>
      </c>
      <c r="K3104">
        <v>0</v>
      </c>
    </row>
    <row r="3105" spans="1:11" x14ac:dyDescent="0.35">
      <c r="A3105" t="s">
        <v>105</v>
      </c>
      <c r="B3105">
        <v>202221</v>
      </c>
      <c r="C3105" t="s">
        <v>309</v>
      </c>
      <c r="D3105">
        <v>1</v>
      </c>
      <c r="E3105">
        <v>0</v>
      </c>
      <c r="F3105">
        <v>0</v>
      </c>
      <c r="G3105">
        <v>0</v>
      </c>
      <c r="H3105">
        <v>558738</v>
      </c>
      <c r="I3105">
        <v>9277</v>
      </c>
      <c r="J3105">
        <v>9277</v>
      </c>
      <c r="K3105">
        <v>0</v>
      </c>
    </row>
    <row r="3106" spans="1:11" x14ac:dyDescent="0.35">
      <c r="A3106" t="s">
        <v>106</v>
      </c>
      <c r="B3106">
        <v>202222</v>
      </c>
      <c r="C3106" t="s">
        <v>309</v>
      </c>
      <c r="D3106">
        <v>1</v>
      </c>
      <c r="E3106">
        <v>0</v>
      </c>
      <c r="F3106">
        <v>0</v>
      </c>
      <c r="G3106">
        <v>0</v>
      </c>
      <c r="H3106">
        <v>558737</v>
      </c>
      <c r="I3106">
        <v>9292</v>
      </c>
      <c r="J3106">
        <v>9292</v>
      </c>
      <c r="K3106">
        <v>0</v>
      </c>
    </row>
    <row r="3107" spans="1:11" x14ac:dyDescent="0.35">
      <c r="A3107" t="s">
        <v>107</v>
      </c>
      <c r="B3107">
        <v>202223</v>
      </c>
      <c r="C3107" t="s">
        <v>309</v>
      </c>
      <c r="D3107">
        <v>2</v>
      </c>
      <c r="E3107">
        <v>0</v>
      </c>
      <c r="F3107">
        <v>0</v>
      </c>
      <c r="G3107">
        <v>0</v>
      </c>
      <c r="H3107">
        <v>558735</v>
      </c>
      <c r="I3107">
        <v>9309</v>
      </c>
      <c r="J3107">
        <v>9309</v>
      </c>
      <c r="K3107">
        <v>0</v>
      </c>
    </row>
    <row r="3108" spans="1:11" x14ac:dyDescent="0.35">
      <c r="A3108" t="s">
        <v>109</v>
      </c>
      <c r="B3108">
        <v>202225</v>
      </c>
      <c r="C3108" t="s">
        <v>309</v>
      </c>
      <c r="D3108">
        <v>2</v>
      </c>
      <c r="E3108">
        <v>0</v>
      </c>
      <c r="F3108">
        <v>0</v>
      </c>
      <c r="G3108">
        <v>0</v>
      </c>
      <c r="H3108">
        <v>558733</v>
      </c>
      <c r="I3108">
        <v>9334</v>
      </c>
      <c r="J3108">
        <v>9334</v>
      </c>
      <c r="K3108">
        <v>0</v>
      </c>
    </row>
    <row r="3109" spans="1:11" x14ac:dyDescent="0.35">
      <c r="A3109" t="s">
        <v>113</v>
      </c>
      <c r="B3109">
        <v>202229</v>
      </c>
      <c r="C3109" t="s">
        <v>309</v>
      </c>
      <c r="D3109">
        <v>2</v>
      </c>
      <c r="E3109">
        <v>0</v>
      </c>
      <c r="F3109">
        <v>0</v>
      </c>
      <c r="G3109">
        <v>0</v>
      </c>
      <c r="H3109">
        <v>558731</v>
      </c>
      <c r="I3109">
        <v>9410</v>
      </c>
      <c r="J3109">
        <v>9410</v>
      </c>
      <c r="K3109">
        <v>0</v>
      </c>
    </row>
    <row r="3110" spans="1:11" x14ac:dyDescent="0.35">
      <c r="A3110" t="s">
        <v>114</v>
      </c>
      <c r="B3110">
        <v>202230</v>
      </c>
      <c r="C3110" t="s">
        <v>309</v>
      </c>
      <c r="D3110">
        <v>3</v>
      </c>
      <c r="E3110">
        <v>0</v>
      </c>
      <c r="F3110">
        <v>0</v>
      </c>
      <c r="G3110">
        <v>0</v>
      </c>
      <c r="H3110">
        <v>558728</v>
      </c>
      <c r="I3110">
        <v>9431</v>
      </c>
      <c r="J3110">
        <v>9431</v>
      </c>
      <c r="K3110">
        <v>0</v>
      </c>
    </row>
    <row r="3111" spans="1:11" x14ac:dyDescent="0.35">
      <c r="A3111" t="s">
        <v>115</v>
      </c>
      <c r="B3111">
        <v>202231</v>
      </c>
      <c r="C3111" t="s">
        <v>309</v>
      </c>
      <c r="D3111">
        <v>5</v>
      </c>
      <c r="E3111">
        <v>0</v>
      </c>
      <c r="F3111">
        <v>0</v>
      </c>
      <c r="G3111">
        <v>0</v>
      </c>
      <c r="H3111">
        <v>558723</v>
      </c>
      <c r="I3111">
        <v>9467</v>
      </c>
      <c r="J3111">
        <v>9467</v>
      </c>
      <c r="K3111">
        <v>0</v>
      </c>
    </row>
    <row r="3112" spans="1:11" x14ac:dyDescent="0.35">
      <c r="A3112" t="s">
        <v>116</v>
      </c>
      <c r="B3112">
        <v>202232</v>
      </c>
      <c r="C3112" t="s">
        <v>309</v>
      </c>
      <c r="D3112">
        <v>3</v>
      </c>
      <c r="E3112">
        <v>0</v>
      </c>
      <c r="F3112">
        <v>0</v>
      </c>
      <c r="G3112">
        <v>0</v>
      </c>
      <c r="H3112">
        <v>558720</v>
      </c>
      <c r="I3112">
        <v>9486</v>
      </c>
      <c r="J3112">
        <v>9486</v>
      </c>
      <c r="K3112">
        <v>0</v>
      </c>
    </row>
    <row r="3113" spans="1:11" x14ac:dyDescent="0.35">
      <c r="A3113" t="s">
        <v>118</v>
      </c>
      <c r="B3113">
        <v>202234</v>
      </c>
      <c r="C3113" t="s">
        <v>309</v>
      </c>
      <c r="D3113">
        <v>2</v>
      </c>
      <c r="E3113">
        <v>0</v>
      </c>
      <c r="F3113">
        <v>0</v>
      </c>
      <c r="G3113">
        <v>0</v>
      </c>
      <c r="H3113">
        <v>558718</v>
      </c>
      <c r="I3113">
        <v>9531</v>
      </c>
      <c r="J3113">
        <v>9531</v>
      </c>
      <c r="K3113">
        <v>0</v>
      </c>
    </row>
    <row r="3114" spans="1:11" x14ac:dyDescent="0.35">
      <c r="A3114" t="s">
        <v>120</v>
      </c>
      <c r="B3114">
        <v>202236</v>
      </c>
      <c r="C3114" t="s">
        <v>309</v>
      </c>
      <c r="D3114">
        <v>3</v>
      </c>
      <c r="E3114">
        <v>0</v>
      </c>
      <c r="F3114">
        <v>0</v>
      </c>
      <c r="G3114">
        <v>0</v>
      </c>
      <c r="H3114">
        <v>558715</v>
      </c>
      <c r="I3114">
        <v>9572</v>
      </c>
      <c r="J3114">
        <v>9572</v>
      </c>
      <c r="K3114">
        <v>0</v>
      </c>
    </row>
    <row r="3115" spans="1:11" x14ac:dyDescent="0.35">
      <c r="A3115" t="s">
        <v>121</v>
      </c>
      <c r="B3115">
        <v>202237</v>
      </c>
      <c r="C3115" t="s">
        <v>309</v>
      </c>
      <c r="D3115">
        <v>1</v>
      </c>
      <c r="E3115">
        <v>0</v>
      </c>
      <c r="F3115">
        <v>0</v>
      </c>
      <c r="G3115">
        <v>0</v>
      </c>
      <c r="H3115">
        <v>558714</v>
      </c>
      <c r="I3115">
        <v>9589</v>
      </c>
      <c r="J3115">
        <v>9589</v>
      </c>
      <c r="K3115">
        <v>0</v>
      </c>
    </row>
    <row r="3116" spans="1:11" x14ac:dyDescent="0.35">
      <c r="A3116" t="s">
        <v>122</v>
      </c>
      <c r="B3116">
        <v>202238</v>
      </c>
      <c r="C3116" t="s">
        <v>309</v>
      </c>
      <c r="D3116">
        <v>1</v>
      </c>
      <c r="E3116">
        <v>0</v>
      </c>
      <c r="F3116">
        <v>0</v>
      </c>
      <c r="G3116">
        <v>0</v>
      </c>
      <c r="H3116">
        <v>558713</v>
      </c>
      <c r="I3116">
        <v>9608</v>
      </c>
      <c r="J3116">
        <v>9608</v>
      </c>
      <c r="K3116">
        <v>0</v>
      </c>
    </row>
    <row r="3117" spans="1:11" x14ac:dyDescent="0.35">
      <c r="A3117" t="s">
        <v>123</v>
      </c>
      <c r="B3117">
        <v>202239</v>
      </c>
      <c r="C3117" t="s">
        <v>309</v>
      </c>
      <c r="D3117">
        <v>1</v>
      </c>
      <c r="E3117">
        <v>0</v>
      </c>
      <c r="F3117">
        <v>0</v>
      </c>
      <c r="G3117">
        <v>0</v>
      </c>
      <c r="H3117">
        <v>558712</v>
      </c>
      <c r="I3117">
        <v>9621</v>
      </c>
      <c r="J3117">
        <v>9621</v>
      </c>
      <c r="K3117">
        <v>0</v>
      </c>
    </row>
    <row r="3118" spans="1:11" x14ac:dyDescent="0.35">
      <c r="A3118" t="s">
        <v>124</v>
      </c>
      <c r="B3118">
        <v>202240</v>
      </c>
      <c r="C3118" t="s">
        <v>309</v>
      </c>
      <c r="D3118">
        <v>2</v>
      </c>
      <c r="E3118">
        <v>0</v>
      </c>
      <c r="F3118">
        <v>0</v>
      </c>
      <c r="G3118">
        <v>0</v>
      </c>
      <c r="H3118">
        <v>558710</v>
      </c>
      <c r="I3118">
        <v>9633</v>
      </c>
      <c r="J3118">
        <v>9633</v>
      </c>
      <c r="K3118">
        <v>0</v>
      </c>
    </row>
    <row r="3119" spans="1:11" x14ac:dyDescent="0.35">
      <c r="A3119" t="s">
        <v>125</v>
      </c>
      <c r="B3119">
        <v>202241</v>
      </c>
      <c r="C3119" t="s">
        <v>309</v>
      </c>
      <c r="D3119">
        <v>1</v>
      </c>
      <c r="E3119">
        <v>0</v>
      </c>
      <c r="F3119">
        <v>0</v>
      </c>
      <c r="G3119">
        <v>0</v>
      </c>
      <c r="H3119">
        <v>558709</v>
      </c>
      <c r="I3119">
        <v>9658</v>
      </c>
      <c r="J3119">
        <v>9658</v>
      </c>
      <c r="K3119">
        <v>0</v>
      </c>
    </row>
    <row r="3120" spans="1:11" x14ac:dyDescent="0.35">
      <c r="A3120" t="s">
        <v>129</v>
      </c>
      <c r="B3120">
        <v>202245</v>
      </c>
      <c r="C3120" t="s">
        <v>309</v>
      </c>
      <c r="D3120">
        <v>2</v>
      </c>
      <c r="E3120">
        <v>0</v>
      </c>
      <c r="F3120">
        <v>0</v>
      </c>
      <c r="G3120">
        <v>0</v>
      </c>
      <c r="H3120">
        <v>558707</v>
      </c>
      <c r="I3120">
        <v>9710</v>
      </c>
      <c r="J3120">
        <v>9710</v>
      </c>
      <c r="K3120">
        <v>0</v>
      </c>
    </row>
    <row r="3121" spans="1:11" x14ac:dyDescent="0.35">
      <c r="A3121" t="s">
        <v>130</v>
      </c>
      <c r="B3121">
        <v>202246</v>
      </c>
      <c r="C3121" t="s">
        <v>309</v>
      </c>
      <c r="D3121">
        <v>1</v>
      </c>
      <c r="E3121">
        <v>0</v>
      </c>
      <c r="F3121">
        <v>0</v>
      </c>
      <c r="G3121">
        <v>0</v>
      </c>
      <c r="H3121">
        <v>558706</v>
      </c>
      <c r="I3121">
        <v>9716</v>
      </c>
      <c r="J3121">
        <v>9716</v>
      </c>
      <c r="K3121">
        <v>0</v>
      </c>
    </row>
    <row r="3122" spans="1:11" x14ac:dyDescent="0.35">
      <c r="A3122" t="s">
        <v>131</v>
      </c>
      <c r="B3122">
        <v>202247</v>
      </c>
      <c r="C3122" t="s">
        <v>309</v>
      </c>
      <c r="D3122">
        <v>1</v>
      </c>
      <c r="E3122">
        <v>0</v>
      </c>
      <c r="F3122">
        <v>0</v>
      </c>
      <c r="G3122">
        <v>0</v>
      </c>
      <c r="H3122">
        <v>558705</v>
      </c>
      <c r="I3122">
        <v>9724</v>
      </c>
      <c r="J3122">
        <v>9724</v>
      </c>
      <c r="K3122">
        <v>0</v>
      </c>
    </row>
    <row r="3123" spans="1:11" x14ac:dyDescent="0.35">
      <c r="A3123" t="s">
        <v>132</v>
      </c>
      <c r="B3123">
        <v>202248</v>
      </c>
      <c r="C3123" t="s">
        <v>309</v>
      </c>
      <c r="D3123">
        <v>1</v>
      </c>
      <c r="E3123">
        <v>0</v>
      </c>
      <c r="F3123">
        <v>0</v>
      </c>
      <c r="G3123">
        <v>0</v>
      </c>
      <c r="H3123">
        <v>558704</v>
      </c>
      <c r="I3123">
        <v>9726</v>
      </c>
      <c r="J3123">
        <v>9726</v>
      </c>
      <c r="K3123">
        <v>0</v>
      </c>
    </row>
    <row r="3124" spans="1:11" x14ac:dyDescent="0.35">
      <c r="A3124" t="s">
        <v>133</v>
      </c>
      <c r="B3124">
        <v>202249</v>
      </c>
      <c r="C3124" t="s">
        <v>309</v>
      </c>
      <c r="D3124">
        <v>1</v>
      </c>
      <c r="E3124">
        <v>0</v>
      </c>
      <c r="F3124">
        <v>0</v>
      </c>
      <c r="G3124">
        <v>0</v>
      </c>
      <c r="H3124">
        <v>558703</v>
      </c>
      <c r="I3124">
        <v>9727</v>
      </c>
      <c r="J3124">
        <v>9727</v>
      </c>
      <c r="K3124">
        <v>0</v>
      </c>
    </row>
    <row r="3125" spans="1:11" x14ac:dyDescent="0.35">
      <c r="A3125" t="s">
        <v>134</v>
      </c>
      <c r="B3125">
        <v>202250</v>
      </c>
      <c r="C3125" t="s">
        <v>309</v>
      </c>
      <c r="D3125">
        <v>2</v>
      </c>
      <c r="E3125">
        <v>0</v>
      </c>
      <c r="F3125">
        <v>0</v>
      </c>
      <c r="G3125">
        <v>0</v>
      </c>
      <c r="H3125">
        <v>558701</v>
      </c>
      <c r="I3125">
        <v>9728</v>
      </c>
      <c r="J3125">
        <v>9728</v>
      </c>
      <c r="K3125">
        <v>0</v>
      </c>
    </row>
    <row r="3126" spans="1:11" x14ac:dyDescent="0.35">
      <c r="A3126" t="s">
        <v>152</v>
      </c>
      <c r="B3126">
        <v>202252</v>
      </c>
      <c r="C3126" t="s">
        <v>309</v>
      </c>
      <c r="D3126">
        <v>2</v>
      </c>
      <c r="E3126">
        <v>0</v>
      </c>
      <c r="F3126">
        <v>0</v>
      </c>
      <c r="G3126">
        <v>0</v>
      </c>
      <c r="H3126">
        <v>558699</v>
      </c>
      <c r="I3126">
        <v>9794</v>
      </c>
      <c r="J3126">
        <v>9794</v>
      </c>
      <c r="K3126">
        <v>0</v>
      </c>
    </row>
    <row r="3127" spans="1:11" x14ac:dyDescent="0.35">
      <c r="A3127" t="s">
        <v>243</v>
      </c>
      <c r="B3127">
        <v>202001</v>
      </c>
      <c r="C3127" t="s">
        <v>310</v>
      </c>
      <c r="D3127">
        <v>5</v>
      </c>
      <c r="E3127">
        <v>0</v>
      </c>
      <c r="F3127">
        <v>0</v>
      </c>
      <c r="G3127">
        <v>0</v>
      </c>
      <c r="H3127">
        <v>324413</v>
      </c>
      <c r="I3127">
        <v>0</v>
      </c>
      <c r="J3127">
        <v>0</v>
      </c>
      <c r="K3127">
        <v>0</v>
      </c>
    </row>
    <row r="3128" spans="1:11" x14ac:dyDescent="0.35">
      <c r="A3128" t="s">
        <v>244</v>
      </c>
      <c r="B3128">
        <v>202002</v>
      </c>
      <c r="C3128" t="s">
        <v>310</v>
      </c>
      <c r="D3128">
        <v>7</v>
      </c>
      <c r="E3128">
        <v>0</v>
      </c>
      <c r="F3128">
        <v>0</v>
      </c>
      <c r="G3128">
        <v>0</v>
      </c>
      <c r="H3128">
        <v>324406</v>
      </c>
      <c r="I3128">
        <v>0</v>
      </c>
      <c r="J3128">
        <v>0</v>
      </c>
      <c r="K3128">
        <v>0</v>
      </c>
    </row>
    <row r="3129" spans="1:11" x14ac:dyDescent="0.35">
      <c r="A3129" t="s">
        <v>245</v>
      </c>
      <c r="B3129">
        <v>202003</v>
      </c>
      <c r="C3129" t="s">
        <v>310</v>
      </c>
      <c r="D3129">
        <v>4</v>
      </c>
      <c r="E3129">
        <v>0</v>
      </c>
      <c r="F3129">
        <v>0</v>
      </c>
      <c r="G3129">
        <v>0</v>
      </c>
      <c r="H3129">
        <v>324402</v>
      </c>
      <c r="I3129">
        <v>0</v>
      </c>
      <c r="J3129">
        <v>0</v>
      </c>
      <c r="K3129">
        <v>0</v>
      </c>
    </row>
    <row r="3130" spans="1:11" x14ac:dyDescent="0.35">
      <c r="A3130" t="s">
        <v>246</v>
      </c>
      <c r="B3130">
        <v>202004</v>
      </c>
      <c r="C3130" t="s">
        <v>310</v>
      </c>
      <c r="D3130">
        <v>10</v>
      </c>
      <c r="E3130">
        <v>0</v>
      </c>
      <c r="F3130">
        <v>0</v>
      </c>
      <c r="G3130">
        <v>0</v>
      </c>
      <c r="H3130">
        <v>324392</v>
      </c>
      <c r="I3130">
        <v>0</v>
      </c>
      <c r="J3130">
        <v>0</v>
      </c>
      <c r="K3130">
        <v>0</v>
      </c>
    </row>
    <row r="3131" spans="1:11" x14ac:dyDescent="0.35">
      <c r="A3131" t="s">
        <v>247</v>
      </c>
      <c r="B3131">
        <v>202005</v>
      </c>
      <c r="C3131" t="s">
        <v>310</v>
      </c>
      <c r="D3131">
        <v>2</v>
      </c>
      <c r="E3131">
        <v>0</v>
      </c>
      <c r="F3131">
        <v>0</v>
      </c>
      <c r="G3131">
        <v>0</v>
      </c>
      <c r="H3131">
        <v>324390</v>
      </c>
      <c r="I3131">
        <v>0</v>
      </c>
      <c r="J3131">
        <v>0</v>
      </c>
      <c r="K3131">
        <v>0</v>
      </c>
    </row>
    <row r="3132" spans="1:11" x14ac:dyDescent="0.35">
      <c r="A3132" t="s">
        <v>248</v>
      </c>
      <c r="B3132">
        <v>202006</v>
      </c>
      <c r="C3132" t="s">
        <v>310</v>
      </c>
      <c r="D3132">
        <v>6</v>
      </c>
      <c r="E3132">
        <v>0</v>
      </c>
      <c r="F3132">
        <v>0</v>
      </c>
      <c r="G3132">
        <v>0</v>
      </c>
      <c r="H3132">
        <v>324384</v>
      </c>
      <c r="I3132">
        <v>0</v>
      </c>
      <c r="J3132">
        <v>0</v>
      </c>
      <c r="K3132">
        <v>0</v>
      </c>
    </row>
    <row r="3133" spans="1:11" x14ac:dyDescent="0.35">
      <c r="A3133" t="s">
        <v>249</v>
      </c>
      <c r="B3133">
        <v>202007</v>
      </c>
      <c r="C3133" t="s">
        <v>310</v>
      </c>
      <c r="D3133">
        <v>5</v>
      </c>
      <c r="E3133">
        <v>0</v>
      </c>
      <c r="F3133">
        <v>0</v>
      </c>
      <c r="G3133">
        <v>0</v>
      </c>
      <c r="H3133">
        <v>324379</v>
      </c>
      <c r="I3133">
        <v>0</v>
      </c>
      <c r="J3133">
        <v>0</v>
      </c>
      <c r="K3133">
        <v>0</v>
      </c>
    </row>
    <row r="3134" spans="1:11" x14ac:dyDescent="0.35">
      <c r="A3134" t="s">
        <v>250</v>
      </c>
      <c r="B3134">
        <v>202008</v>
      </c>
      <c r="C3134" t="s">
        <v>310</v>
      </c>
      <c r="D3134">
        <v>5</v>
      </c>
      <c r="E3134">
        <v>0</v>
      </c>
      <c r="F3134">
        <v>0</v>
      </c>
      <c r="G3134">
        <v>0</v>
      </c>
      <c r="H3134">
        <v>324374</v>
      </c>
      <c r="I3134">
        <v>0</v>
      </c>
      <c r="J3134">
        <v>0</v>
      </c>
      <c r="K3134">
        <v>0</v>
      </c>
    </row>
    <row r="3135" spans="1:11" x14ac:dyDescent="0.35">
      <c r="A3135" t="s">
        <v>251</v>
      </c>
      <c r="B3135">
        <v>202009</v>
      </c>
      <c r="C3135" t="s">
        <v>310</v>
      </c>
      <c r="D3135">
        <v>4</v>
      </c>
      <c r="E3135">
        <v>0</v>
      </c>
      <c r="F3135">
        <v>0</v>
      </c>
      <c r="G3135">
        <v>0</v>
      </c>
      <c r="H3135">
        <v>324370</v>
      </c>
      <c r="I3135">
        <v>0</v>
      </c>
      <c r="J3135">
        <v>0</v>
      </c>
      <c r="K3135">
        <v>0</v>
      </c>
    </row>
    <row r="3136" spans="1:11" x14ac:dyDescent="0.35">
      <c r="A3136" t="s">
        <v>252</v>
      </c>
      <c r="B3136">
        <v>202010</v>
      </c>
      <c r="C3136" t="s">
        <v>310</v>
      </c>
      <c r="D3136">
        <v>3</v>
      </c>
      <c r="E3136">
        <v>0</v>
      </c>
      <c r="F3136">
        <v>0</v>
      </c>
      <c r="G3136">
        <v>0</v>
      </c>
      <c r="H3136">
        <v>324367</v>
      </c>
      <c r="I3136">
        <v>0</v>
      </c>
      <c r="J3136">
        <v>0</v>
      </c>
      <c r="K3136">
        <v>0</v>
      </c>
    </row>
    <row r="3137" spans="1:11" x14ac:dyDescent="0.35">
      <c r="A3137" t="s">
        <v>253</v>
      </c>
      <c r="B3137">
        <v>202011</v>
      </c>
      <c r="C3137" t="s">
        <v>310</v>
      </c>
      <c r="D3137">
        <v>3</v>
      </c>
      <c r="E3137">
        <v>0</v>
      </c>
      <c r="F3137">
        <v>0</v>
      </c>
      <c r="G3137">
        <v>0</v>
      </c>
      <c r="H3137">
        <v>324364</v>
      </c>
      <c r="I3137">
        <v>0</v>
      </c>
      <c r="J3137">
        <v>0</v>
      </c>
      <c r="K3137">
        <v>0</v>
      </c>
    </row>
    <row r="3138" spans="1:11" x14ac:dyDescent="0.35">
      <c r="A3138" t="s">
        <v>254</v>
      </c>
      <c r="B3138">
        <v>202012</v>
      </c>
      <c r="C3138" t="s">
        <v>310</v>
      </c>
      <c r="D3138">
        <v>6</v>
      </c>
      <c r="E3138">
        <v>0</v>
      </c>
      <c r="F3138">
        <v>0</v>
      </c>
      <c r="G3138">
        <v>0</v>
      </c>
      <c r="H3138">
        <v>324358</v>
      </c>
      <c r="I3138">
        <v>0</v>
      </c>
      <c r="J3138">
        <v>0</v>
      </c>
      <c r="K3138">
        <v>0</v>
      </c>
    </row>
    <row r="3139" spans="1:11" x14ac:dyDescent="0.35">
      <c r="A3139" t="s">
        <v>255</v>
      </c>
      <c r="B3139">
        <v>202013</v>
      </c>
      <c r="C3139" t="s">
        <v>310</v>
      </c>
      <c r="D3139">
        <v>7</v>
      </c>
      <c r="E3139">
        <v>0</v>
      </c>
      <c r="F3139">
        <v>0</v>
      </c>
      <c r="G3139">
        <v>0</v>
      </c>
      <c r="H3139">
        <v>324351</v>
      </c>
      <c r="I3139">
        <v>0</v>
      </c>
      <c r="J3139">
        <v>0</v>
      </c>
      <c r="K3139">
        <v>0</v>
      </c>
    </row>
    <row r="3140" spans="1:11" x14ac:dyDescent="0.35">
      <c r="A3140" t="s">
        <v>256</v>
      </c>
      <c r="B3140">
        <v>202014</v>
      </c>
      <c r="C3140" t="s">
        <v>310</v>
      </c>
      <c r="D3140">
        <v>3</v>
      </c>
      <c r="E3140">
        <v>0</v>
      </c>
      <c r="F3140">
        <v>0</v>
      </c>
      <c r="G3140">
        <v>0</v>
      </c>
      <c r="H3140">
        <v>324348</v>
      </c>
      <c r="I3140">
        <v>0</v>
      </c>
      <c r="J3140">
        <v>0</v>
      </c>
      <c r="K3140">
        <v>0</v>
      </c>
    </row>
    <row r="3141" spans="1:11" x14ac:dyDescent="0.35">
      <c r="A3141" t="s">
        <v>257</v>
      </c>
      <c r="B3141">
        <v>202015</v>
      </c>
      <c r="C3141" t="s">
        <v>310</v>
      </c>
      <c r="D3141">
        <v>4</v>
      </c>
      <c r="E3141">
        <v>0</v>
      </c>
      <c r="F3141">
        <v>0</v>
      </c>
      <c r="G3141">
        <v>0</v>
      </c>
      <c r="H3141">
        <v>324344</v>
      </c>
      <c r="I3141">
        <v>0</v>
      </c>
      <c r="J3141">
        <v>0</v>
      </c>
      <c r="K3141">
        <v>0</v>
      </c>
    </row>
    <row r="3142" spans="1:11" x14ac:dyDescent="0.35">
      <c r="A3142" t="s">
        <v>286</v>
      </c>
      <c r="B3142">
        <v>202016</v>
      </c>
      <c r="C3142" t="s">
        <v>310</v>
      </c>
      <c r="D3142">
        <v>2</v>
      </c>
      <c r="E3142">
        <v>0</v>
      </c>
      <c r="F3142">
        <v>0</v>
      </c>
      <c r="G3142">
        <v>0</v>
      </c>
      <c r="H3142">
        <v>324342</v>
      </c>
      <c r="I3142">
        <v>0</v>
      </c>
      <c r="J3142">
        <v>0</v>
      </c>
      <c r="K3142">
        <v>0</v>
      </c>
    </row>
    <row r="3143" spans="1:11" x14ac:dyDescent="0.35">
      <c r="A3143" t="s">
        <v>258</v>
      </c>
      <c r="B3143">
        <v>202017</v>
      </c>
      <c r="C3143" t="s">
        <v>310</v>
      </c>
      <c r="D3143">
        <v>6</v>
      </c>
      <c r="E3143">
        <v>0</v>
      </c>
      <c r="F3143">
        <v>0</v>
      </c>
      <c r="G3143">
        <v>0</v>
      </c>
      <c r="H3143">
        <v>324336</v>
      </c>
      <c r="I3143">
        <v>0</v>
      </c>
      <c r="J3143">
        <v>0</v>
      </c>
      <c r="K3143">
        <v>0</v>
      </c>
    </row>
    <row r="3144" spans="1:11" x14ac:dyDescent="0.35">
      <c r="A3144" t="s">
        <v>259</v>
      </c>
      <c r="B3144">
        <v>202018</v>
      </c>
      <c r="C3144" t="s">
        <v>310</v>
      </c>
      <c r="D3144">
        <v>4</v>
      </c>
      <c r="E3144">
        <v>0</v>
      </c>
      <c r="F3144">
        <v>0</v>
      </c>
      <c r="G3144">
        <v>0</v>
      </c>
      <c r="H3144">
        <v>324332</v>
      </c>
      <c r="I3144">
        <v>0</v>
      </c>
      <c r="J3144">
        <v>0</v>
      </c>
      <c r="K3144">
        <v>0</v>
      </c>
    </row>
    <row r="3145" spans="1:11" x14ac:dyDescent="0.35">
      <c r="A3145" t="s">
        <v>260</v>
      </c>
      <c r="B3145">
        <v>202019</v>
      </c>
      <c r="C3145" t="s">
        <v>310</v>
      </c>
      <c r="D3145">
        <v>2</v>
      </c>
      <c r="E3145">
        <v>0</v>
      </c>
      <c r="F3145">
        <v>0</v>
      </c>
      <c r="G3145">
        <v>0</v>
      </c>
      <c r="H3145">
        <v>324330</v>
      </c>
      <c r="I3145">
        <v>0</v>
      </c>
      <c r="J3145">
        <v>0</v>
      </c>
      <c r="K3145">
        <v>0</v>
      </c>
    </row>
    <row r="3146" spans="1:11" x14ac:dyDescent="0.35">
      <c r="A3146" t="s">
        <v>236</v>
      </c>
      <c r="B3146">
        <v>202020</v>
      </c>
      <c r="C3146" t="s">
        <v>310</v>
      </c>
      <c r="D3146">
        <v>5</v>
      </c>
      <c r="E3146">
        <v>0</v>
      </c>
      <c r="F3146">
        <v>0</v>
      </c>
      <c r="G3146">
        <v>0</v>
      </c>
      <c r="H3146">
        <v>324325</v>
      </c>
      <c r="I3146">
        <v>0</v>
      </c>
      <c r="J3146">
        <v>0</v>
      </c>
      <c r="K3146">
        <v>0</v>
      </c>
    </row>
    <row r="3147" spans="1:11" x14ac:dyDescent="0.35">
      <c r="A3147" t="s">
        <v>261</v>
      </c>
      <c r="B3147">
        <v>202021</v>
      </c>
      <c r="C3147" t="s">
        <v>310</v>
      </c>
      <c r="D3147">
        <v>9</v>
      </c>
      <c r="E3147">
        <v>0</v>
      </c>
      <c r="F3147">
        <v>0</v>
      </c>
      <c r="G3147">
        <v>0</v>
      </c>
      <c r="H3147">
        <v>324316</v>
      </c>
      <c r="I3147">
        <v>0</v>
      </c>
      <c r="J3147">
        <v>0</v>
      </c>
      <c r="K3147">
        <v>0</v>
      </c>
    </row>
    <row r="3148" spans="1:11" x14ac:dyDescent="0.35">
      <c r="A3148" t="s">
        <v>262</v>
      </c>
      <c r="B3148">
        <v>202022</v>
      </c>
      <c r="C3148" t="s">
        <v>310</v>
      </c>
      <c r="D3148">
        <v>10</v>
      </c>
      <c r="E3148">
        <v>0</v>
      </c>
      <c r="F3148">
        <v>0</v>
      </c>
      <c r="G3148">
        <v>0</v>
      </c>
      <c r="H3148">
        <v>324306</v>
      </c>
      <c r="I3148">
        <v>0</v>
      </c>
      <c r="J3148">
        <v>0</v>
      </c>
      <c r="K3148">
        <v>0</v>
      </c>
    </row>
    <row r="3149" spans="1:11" x14ac:dyDescent="0.35">
      <c r="A3149" t="s">
        <v>263</v>
      </c>
      <c r="B3149">
        <v>202023</v>
      </c>
      <c r="C3149" t="s">
        <v>310</v>
      </c>
      <c r="D3149">
        <v>1</v>
      </c>
      <c r="E3149">
        <v>0</v>
      </c>
      <c r="F3149">
        <v>0</v>
      </c>
      <c r="G3149">
        <v>0</v>
      </c>
      <c r="H3149">
        <v>324305</v>
      </c>
      <c r="I3149">
        <v>0</v>
      </c>
      <c r="J3149">
        <v>0</v>
      </c>
      <c r="K3149">
        <v>0</v>
      </c>
    </row>
    <row r="3150" spans="1:11" x14ac:dyDescent="0.35">
      <c r="A3150" t="s">
        <v>264</v>
      </c>
      <c r="B3150">
        <v>202024</v>
      </c>
      <c r="C3150" t="s">
        <v>310</v>
      </c>
      <c r="D3150">
        <v>5</v>
      </c>
      <c r="E3150">
        <v>0</v>
      </c>
      <c r="F3150">
        <v>0</v>
      </c>
      <c r="G3150">
        <v>0</v>
      </c>
      <c r="H3150">
        <v>324300</v>
      </c>
      <c r="I3150">
        <v>0</v>
      </c>
      <c r="J3150">
        <v>0</v>
      </c>
      <c r="K3150">
        <v>0</v>
      </c>
    </row>
    <row r="3151" spans="1:11" x14ac:dyDescent="0.35">
      <c r="A3151" t="s">
        <v>287</v>
      </c>
      <c r="B3151">
        <v>202025</v>
      </c>
      <c r="C3151" t="s">
        <v>310</v>
      </c>
      <c r="D3151">
        <v>4</v>
      </c>
      <c r="E3151">
        <v>0</v>
      </c>
      <c r="F3151">
        <v>0</v>
      </c>
      <c r="G3151">
        <v>0</v>
      </c>
      <c r="H3151">
        <v>324296</v>
      </c>
      <c r="I3151">
        <v>0</v>
      </c>
      <c r="J3151">
        <v>0</v>
      </c>
      <c r="K3151">
        <v>0</v>
      </c>
    </row>
    <row r="3152" spans="1:11" x14ac:dyDescent="0.35">
      <c r="A3152" t="s">
        <v>265</v>
      </c>
      <c r="B3152">
        <v>202026</v>
      </c>
      <c r="C3152" t="s">
        <v>310</v>
      </c>
      <c r="D3152">
        <v>5</v>
      </c>
      <c r="E3152">
        <v>0</v>
      </c>
      <c r="F3152">
        <v>0</v>
      </c>
      <c r="G3152">
        <v>0</v>
      </c>
      <c r="H3152">
        <v>324291</v>
      </c>
      <c r="I3152">
        <v>0</v>
      </c>
      <c r="J3152">
        <v>0</v>
      </c>
      <c r="K3152">
        <v>0</v>
      </c>
    </row>
    <row r="3153" spans="1:11" x14ac:dyDescent="0.35">
      <c r="A3153" t="s">
        <v>266</v>
      </c>
      <c r="B3153">
        <v>202027</v>
      </c>
      <c r="C3153" t="s">
        <v>310</v>
      </c>
      <c r="D3153">
        <v>5</v>
      </c>
      <c r="E3153">
        <v>0</v>
      </c>
      <c r="F3153">
        <v>0</v>
      </c>
      <c r="G3153">
        <v>0</v>
      </c>
      <c r="H3153">
        <v>324286</v>
      </c>
      <c r="I3153">
        <v>0</v>
      </c>
      <c r="J3153">
        <v>0</v>
      </c>
      <c r="K3153">
        <v>0</v>
      </c>
    </row>
    <row r="3154" spans="1:11" x14ac:dyDescent="0.35">
      <c r="A3154" t="s">
        <v>267</v>
      </c>
      <c r="B3154">
        <v>202028</v>
      </c>
      <c r="C3154" t="s">
        <v>310</v>
      </c>
      <c r="D3154">
        <v>5</v>
      </c>
      <c r="E3154">
        <v>0</v>
      </c>
      <c r="F3154">
        <v>0</v>
      </c>
      <c r="G3154">
        <v>0</v>
      </c>
      <c r="H3154">
        <v>324281</v>
      </c>
      <c r="I3154">
        <v>0</v>
      </c>
      <c r="J3154">
        <v>0</v>
      </c>
      <c r="K3154">
        <v>0</v>
      </c>
    </row>
    <row r="3155" spans="1:11" x14ac:dyDescent="0.35">
      <c r="A3155" t="s">
        <v>268</v>
      </c>
      <c r="B3155">
        <v>202029</v>
      </c>
      <c r="C3155" t="s">
        <v>310</v>
      </c>
      <c r="D3155">
        <v>6</v>
      </c>
      <c r="E3155">
        <v>0</v>
      </c>
      <c r="F3155">
        <v>0</v>
      </c>
      <c r="G3155">
        <v>0</v>
      </c>
      <c r="H3155">
        <v>324275</v>
      </c>
      <c r="I3155">
        <v>0</v>
      </c>
      <c r="J3155">
        <v>0</v>
      </c>
      <c r="K3155">
        <v>0</v>
      </c>
    </row>
    <row r="3156" spans="1:11" x14ac:dyDescent="0.35">
      <c r="A3156" t="s">
        <v>237</v>
      </c>
      <c r="B3156">
        <v>202030</v>
      </c>
      <c r="C3156" t="s">
        <v>310</v>
      </c>
      <c r="D3156">
        <v>4</v>
      </c>
      <c r="E3156">
        <v>0</v>
      </c>
      <c r="F3156">
        <v>0</v>
      </c>
      <c r="G3156">
        <v>0</v>
      </c>
      <c r="H3156">
        <v>324271</v>
      </c>
      <c r="I3156">
        <v>0</v>
      </c>
      <c r="J3156">
        <v>0</v>
      </c>
      <c r="K3156">
        <v>0</v>
      </c>
    </row>
    <row r="3157" spans="1:11" x14ac:dyDescent="0.35">
      <c r="A3157" t="s">
        <v>269</v>
      </c>
      <c r="B3157">
        <v>202031</v>
      </c>
      <c r="C3157" t="s">
        <v>310</v>
      </c>
      <c r="D3157">
        <v>8</v>
      </c>
      <c r="E3157">
        <v>0</v>
      </c>
      <c r="F3157">
        <v>0</v>
      </c>
      <c r="G3157">
        <v>0</v>
      </c>
      <c r="H3157">
        <v>324263</v>
      </c>
      <c r="I3157">
        <v>0</v>
      </c>
      <c r="J3157">
        <v>0</v>
      </c>
      <c r="K3157">
        <v>0</v>
      </c>
    </row>
    <row r="3158" spans="1:11" x14ac:dyDescent="0.35">
      <c r="A3158" t="s">
        <v>238</v>
      </c>
      <c r="B3158">
        <v>202032</v>
      </c>
      <c r="C3158" t="s">
        <v>310</v>
      </c>
      <c r="D3158">
        <v>2</v>
      </c>
      <c r="E3158">
        <v>0</v>
      </c>
      <c r="F3158">
        <v>0</v>
      </c>
      <c r="G3158">
        <v>0</v>
      </c>
      <c r="H3158">
        <v>324261</v>
      </c>
      <c r="I3158">
        <v>0</v>
      </c>
      <c r="J3158">
        <v>0</v>
      </c>
      <c r="K3158">
        <v>0</v>
      </c>
    </row>
    <row r="3159" spans="1:11" x14ac:dyDescent="0.35">
      <c r="A3159" t="s">
        <v>270</v>
      </c>
      <c r="B3159">
        <v>202033</v>
      </c>
      <c r="C3159" t="s">
        <v>310</v>
      </c>
      <c r="D3159">
        <v>4</v>
      </c>
      <c r="E3159">
        <v>0</v>
      </c>
      <c r="F3159">
        <v>0</v>
      </c>
      <c r="G3159">
        <v>0</v>
      </c>
      <c r="H3159">
        <v>324257</v>
      </c>
      <c r="I3159">
        <v>0</v>
      </c>
      <c r="J3159">
        <v>0</v>
      </c>
      <c r="K3159">
        <v>0</v>
      </c>
    </row>
    <row r="3160" spans="1:11" x14ac:dyDescent="0.35">
      <c r="A3160" t="s">
        <v>271</v>
      </c>
      <c r="B3160">
        <v>202034</v>
      </c>
      <c r="C3160" t="s">
        <v>310</v>
      </c>
      <c r="D3160">
        <v>4</v>
      </c>
      <c r="E3160">
        <v>0</v>
      </c>
      <c r="F3160">
        <v>0</v>
      </c>
      <c r="G3160">
        <v>0</v>
      </c>
      <c r="H3160">
        <v>324253</v>
      </c>
      <c r="I3160">
        <v>0</v>
      </c>
      <c r="J3160">
        <v>0</v>
      </c>
      <c r="K3160">
        <v>0</v>
      </c>
    </row>
    <row r="3161" spans="1:11" x14ac:dyDescent="0.35">
      <c r="A3161" t="s">
        <v>272</v>
      </c>
      <c r="B3161">
        <v>202035</v>
      </c>
      <c r="C3161" t="s">
        <v>310</v>
      </c>
      <c r="D3161">
        <v>3</v>
      </c>
      <c r="E3161">
        <v>0</v>
      </c>
      <c r="F3161">
        <v>0</v>
      </c>
      <c r="G3161">
        <v>0</v>
      </c>
      <c r="H3161">
        <v>324250</v>
      </c>
      <c r="I3161">
        <v>0</v>
      </c>
      <c r="J3161">
        <v>0</v>
      </c>
      <c r="K3161">
        <v>0</v>
      </c>
    </row>
    <row r="3162" spans="1:11" x14ac:dyDescent="0.35">
      <c r="A3162" t="s">
        <v>273</v>
      </c>
      <c r="B3162">
        <v>202036</v>
      </c>
      <c r="C3162" t="s">
        <v>310</v>
      </c>
      <c r="D3162">
        <v>6</v>
      </c>
      <c r="E3162">
        <v>0</v>
      </c>
      <c r="F3162">
        <v>0</v>
      </c>
      <c r="G3162">
        <v>0</v>
      </c>
      <c r="H3162">
        <v>324244</v>
      </c>
      <c r="I3162">
        <v>0</v>
      </c>
      <c r="J3162">
        <v>0</v>
      </c>
      <c r="K3162">
        <v>0</v>
      </c>
    </row>
    <row r="3163" spans="1:11" x14ac:dyDescent="0.35">
      <c r="A3163" t="s">
        <v>274</v>
      </c>
      <c r="B3163">
        <v>202037</v>
      </c>
      <c r="C3163" t="s">
        <v>310</v>
      </c>
      <c r="D3163">
        <v>3</v>
      </c>
      <c r="E3163">
        <v>0</v>
      </c>
      <c r="F3163">
        <v>0</v>
      </c>
      <c r="G3163">
        <v>0</v>
      </c>
      <c r="H3163">
        <v>324241</v>
      </c>
      <c r="I3163">
        <v>0</v>
      </c>
      <c r="J3163">
        <v>0</v>
      </c>
      <c r="K3163">
        <v>0</v>
      </c>
    </row>
    <row r="3164" spans="1:11" x14ac:dyDescent="0.35">
      <c r="A3164" t="s">
        <v>275</v>
      </c>
      <c r="B3164">
        <v>202038</v>
      </c>
      <c r="C3164" t="s">
        <v>310</v>
      </c>
      <c r="D3164">
        <v>5</v>
      </c>
      <c r="E3164">
        <v>0</v>
      </c>
      <c r="F3164">
        <v>0</v>
      </c>
      <c r="G3164">
        <v>0</v>
      </c>
      <c r="H3164">
        <v>324236</v>
      </c>
      <c r="I3164">
        <v>0</v>
      </c>
      <c r="J3164">
        <v>0</v>
      </c>
      <c r="K3164">
        <v>0</v>
      </c>
    </row>
    <row r="3165" spans="1:11" x14ac:dyDescent="0.35">
      <c r="A3165" t="s">
        <v>276</v>
      </c>
      <c r="B3165">
        <v>202039</v>
      </c>
      <c r="C3165" t="s">
        <v>310</v>
      </c>
      <c r="D3165">
        <v>8</v>
      </c>
      <c r="E3165">
        <v>0</v>
      </c>
      <c r="F3165">
        <v>0</v>
      </c>
      <c r="G3165">
        <v>0</v>
      </c>
      <c r="H3165">
        <v>324228</v>
      </c>
      <c r="I3165">
        <v>0</v>
      </c>
      <c r="J3165">
        <v>0</v>
      </c>
      <c r="K3165">
        <v>0</v>
      </c>
    </row>
    <row r="3166" spans="1:11" x14ac:dyDescent="0.35">
      <c r="A3166" t="s">
        <v>277</v>
      </c>
      <c r="B3166">
        <v>202040</v>
      </c>
      <c r="C3166" t="s">
        <v>310</v>
      </c>
      <c r="D3166">
        <v>5</v>
      </c>
      <c r="E3166">
        <v>0</v>
      </c>
      <c r="F3166">
        <v>0</v>
      </c>
      <c r="G3166">
        <v>0</v>
      </c>
      <c r="H3166">
        <v>324223</v>
      </c>
      <c r="I3166">
        <v>0</v>
      </c>
      <c r="J3166">
        <v>0</v>
      </c>
      <c r="K3166">
        <v>0</v>
      </c>
    </row>
    <row r="3167" spans="1:11" x14ac:dyDescent="0.35">
      <c r="A3167" t="s">
        <v>278</v>
      </c>
      <c r="B3167">
        <v>202041</v>
      </c>
      <c r="C3167" t="s">
        <v>310</v>
      </c>
      <c r="D3167">
        <v>4</v>
      </c>
      <c r="E3167">
        <v>0</v>
      </c>
      <c r="F3167">
        <v>0</v>
      </c>
      <c r="G3167">
        <v>0</v>
      </c>
      <c r="H3167">
        <v>324219</v>
      </c>
      <c r="I3167">
        <v>0</v>
      </c>
      <c r="J3167">
        <v>0</v>
      </c>
      <c r="K3167">
        <v>0</v>
      </c>
    </row>
    <row r="3168" spans="1:11" x14ac:dyDescent="0.35">
      <c r="A3168" t="s">
        <v>279</v>
      </c>
      <c r="B3168">
        <v>202042</v>
      </c>
      <c r="C3168" t="s">
        <v>310</v>
      </c>
      <c r="D3168">
        <v>3</v>
      </c>
      <c r="E3168">
        <v>0</v>
      </c>
      <c r="F3168">
        <v>0</v>
      </c>
      <c r="G3168">
        <v>0</v>
      </c>
      <c r="H3168">
        <v>324216</v>
      </c>
      <c r="I3168">
        <v>0</v>
      </c>
      <c r="J3168">
        <v>0</v>
      </c>
      <c r="K3168">
        <v>0</v>
      </c>
    </row>
    <row r="3169" spans="1:11" x14ac:dyDescent="0.35">
      <c r="A3169" t="s">
        <v>280</v>
      </c>
      <c r="B3169">
        <v>202043</v>
      </c>
      <c r="C3169" t="s">
        <v>310</v>
      </c>
      <c r="D3169">
        <v>5</v>
      </c>
      <c r="E3169">
        <v>0</v>
      </c>
      <c r="F3169">
        <v>0</v>
      </c>
      <c r="G3169">
        <v>0</v>
      </c>
      <c r="H3169">
        <v>324211</v>
      </c>
      <c r="I3169">
        <v>0</v>
      </c>
      <c r="J3169">
        <v>0</v>
      </c>
      <c r="K3169">
        <v>0</v>
      </c>
    </row>
    <row r="3170" spans="1:11" x14ac:dyDescent="0.35">
      <c r="A3170" t="s">
        <v>239</v>
      </c>
      <c r="B3170">
        <v>202044</v>
      </c>
      <c r="C3170" t="s">
        <v>310</v>
      </c>
      <c r="D3170">
        <v>6</v>
      </c>
      <c r="E3170">
        <v>0</v>
      </c>
      <c r="F3170">
        <v>0</v>
      </c>
      <c r="G3170">
        <v>0</v>
      </c>
      <c r="H3170">
        <v>324205</v>
      </c>
      <c r="I3170">
        <v>0</v>
      </c>
      <c r="J3170">
        <v>0</v>
      </c>
      <c r="K3170">
        <v>0</v>
      </c>
    </row>
    <row r="3171" spans="1:11" x14ac:dyDescent="0.35">
      <c r="A3171" t="s">
        <v>240</v>
      </c>
      <c r="B3171">
        <v>202045</v>
      </c>
      <c r="C3171" t="s">
        <v>310</v>
      </c>
      <c r="D3171">
        <v>1</v>
      </c>
      <c r="E3171">
        <v>0</v>
      </c>
      <c r="F3171">
        <v>0</v>
      </c>
      <c r="G3171">
        <v>0</v>
      </c>
      <c r="H3171">
        <v>324204</v>
      </c>
      <c r="I3171">
        <v>0</v>
      </c>
      <c r="J3171">
        <v>0</v>
      </c>
      <c r="K3171">
        <v>0</v>
      </c>
    </row>
    <row r="3172" spans="1:11" x14ac:dyDescent="0.35">
      <c r="A3172" t="s">
        <v>281</v>
      </c>
      <c r="B3172">
        <v>202046</v>
      </c>
      <c r="C3172" t="s">
        <v>310</v>
      </c>
      <c r="D3172">
        <v>1</v>
      </c>
      <c r="E3172">
        <v>0</v>
      </c>
      <c r="F3172">
        <v>0</v>
      </c>
      <c r="G3172">
        <v>0</v>
      </c>
      <c r="H3172">
        <v>324203</v>
      </c>
      <c r="I3172">
        <v>0</v>
      </c>
      <c r="J3172">
        <v>0</v>
      </c>
      <c r="K3172">
        <v>0</v>
      </c>
    </row>
    <row r="3173" spans="1:11" x14ac:dyDescent="0.35">
      <c r="A3173" t="s">
        <v>282</v>
      </c>
      <c r="B3173">
        <v>202047</v>
      </c>
      <c r="C3173" t="s">
        <v>310</v>
      </c>
      <c r="D3173">
        <v>1</v>
      </c>
      <c r="E3173">
        <v>0</v>
      </c>
      <c r="F3173">
        <v>0</v>
      </c>
      <c r="G3173">
        <v>0</v>
      </c>
      <c r="H3173">
        <v>324202</v>
      </c>
      <c r="I3173">
        <v>0</v>
      </c>
      <c r="J3173">
        <v>0</v>
      </c>
      <c r="K3173">
        <v>0</v>
      </c>
    </row>
    <row r="3174" spans="1:11" x14ac:dyDescent="0.35">
      <c r="A3174" t="s">
        <v>283</v>
      </c>
      <c r="B3174">
        <v>202048</v>
      </c>
      <c r="C3174" t="s">
        <v>310</v>
      </c>
      <c r="D3174">
        <v>2</v>
      </c>
      <c r="E3174">
        <v>0</v>
      </c>
      <c r="F3174">
        <v>0</v>
      </c>
      <c r="G3174">
        <v>0</v>
      </c>
      <c r="H3174">
        <v>324200</v>
      </c>
      <c r="I3174">
        <v>0</v>
      </c>
      <c r="J3174">
        <v>0</v>
      </c>
      <c r="K3174">
        <v>0</v>
      </c>
    </row>
    <row r="3175" spans="1:11" x14ac:dyDescent="0.35">
      <c r="A3175" t="s">
        <v>241</v>
      </c>
      <c r="B3175">
        <v>202049</v>
      </c>
      <c r="C3175" t="s">
        <v>310</v>
      </c>
      <c r="D3175">
        <v>3</v>
      </c>
      <c r="E3175">
        <v>0</v>
      </c>
      <c r="F3175">
        <v>0</v>
      </c>
      <c r="G3175">
        <v>0</v>
      </c>
      <c r="H3175">
        <v>324197</v>
      </c>
      <c r="I3175">
        <v>0</v>
      </c>
      <c r="J3175">
        <v>0</v>
      </c>
      <c r="K3175">
        <v>0</v>
      </c>
    </row>
    <row r="3176" spans="1:11" x14ac:dyDescent="0.35">
      <c r="A3176" t="s">
        <v>284</v>
      </c>
      <c r="B3176">
        <v>202050</v>
      </c>
      <c r="C3176" t="s">
        <v>310</v>
      </c>
      <c r="D3176">
        <v>9</v>
      </c>
      <c r="E3176">
        <v>0</v>
      </c>
      <c r="F3176">
        <v>0</v>
      </c>
      <c r="G3176">
        <v>0</v>
      </c>
      <c r="H3176">
        <v>324188</v>
      </c>
      <c r="I3176">
        <v>0</v>
      </c>
      <c r="J3176">
        <v>0</v>
      </c>
      <c r="K3176">
        <v>0</v>
      </c>
    </row>
    <row r="3177" spans="1:11" x14ac:dyDescent="0.35">
      <c r="A3177" t="s">
        <v>242</v>
      </c>
      <c r="B3177">
        <v>202051</v>
      </c>
      <c r="C3177" t="s">
        <v>310</v>
      </c>
      <c r="D3177">
        <v>9</v>
      </c>
      <c r="E3177">
        <v>0</v>
      </c>
      <c r="F3177">
        <v>0</v>
      </c>
      <c r="G3177">
        <v>0</v>
      </c>
      <c r="H3177">
        <v>324179</v>
      </c>
      <c r="I3177">
        <v>0</v>
      </c>
      <c r="J3177">
        <v>0</v>
      </c>
      <c r="K3177">
        <v>0</v>
      </c>
    </row>
    <row r="3178" spans="1:11" x14ac:dyDescent="0.35">
      <c r="A3178" t="s">
        <v>10</v>
      </c>
      <c r="B3178">
        <v>202052</v>
      </c>
      <c r="C3178" t="s">
        <v>310</v>
      </c>
      <c r="D3178">
        <v>7</v>
      </c>
      <c r="E3178">
        <v>0</v>
      </c>
      <c r="F3178">
        <v>0</v>
      </c>
      <c r="G3178">
        <v>0</v>
      </c>
      <c r="H3178">
        <v>324172</v>
      </c>
      <c r="I3178">
        <v>0</v>
      </c>
      <c r="J3178">
        <v>0</v>
      </c>
      <c r="K3178">
        <v>0</v>
      </c>
    </row>
    <row r="3179" spans="1:11" x14ac:dyDescent="0.35">
      <c r="A3179" t="s">
        <v>32</v>
      </c>
      <c r="B3179">
        <v>202053</v>
      </c>
      <c r="C3179" t="s">
        <v>310</v>
      </c>
      <c r="D3179">
        <v>3</v>
      </c>
      <c r="E3179">
        <v>0</v>
      </c>
      <c r="F3179">
        <v>0</v>
      </c>
      <c r="G3179">
        <v>0</v>
      </c>
      <c r="H3179">
        <v>324169</v>
      </c>
      <c r="I3179">
        <v>0</v>
      </c>
      <c r="J3179">
        <v>0</v>
      </c>
      <c r="K3179">
        <v>0</v>
      </c>
    </row>
    <row r="3180" spans="1:11" x14ac:dyDescent="0.35">
      <c r="A3180" t="s">
        <v>33</v>
      </c>
      <c r="B3180">
        <v>202101</v>
      </c>
      <c r="C3180" t="s">
        <v>310</v>
      </c>
      <c r="D3180">
        <v>4</v>
      </c>
      <c r="E3180">
        <v>0</v>
      </c>
      <c r="F3180">
        <v>0</v>
      </c>
      <c r="G3180">
        <v>0</v>
      </c>
      <c r="H3180">
        <v>324165</v>
      </c>
      <c r="I3180">
        <v>0</v>
      </c>
      <c r="J3180">
        <v>0</v>
      </c>
      <c r="K3180">
        <v>0</v>
      </c>
    </row>
    <row r="3181" spans="1:11" x14ac:dyDescent="0.35">
      <c r="A3181" t="s">
        <v>34</v>
      </c>
      <c r="B3181">
        <v>202102</v>
      </c>
      <c r="C3181" t="s">
        <v>310</v>
      </c>
      <c r="D3181">
        <v>3</v>
      </c>
      <c r="E3181">
        <v>0</v>
      </c>
      <c r="F3181">
        <v>0</v>
      </c>
      <c r="G3181">
        <v>0</v>
      </c>
      <c r="H3181">
        <v>324162</v>
      </c>
      <c r="I3181">
        <v>0</v>
      </c>
      <c r="J3181">
        <v>0</v>
      </c>
      <c r="K3181">
        <v>0</v>
      </c>
    </row>
    <row r="3182" spans="1:11" x14ac:dyDescent="0.35">
      <c r="A3182" t="s">
        <v>35</v>
      </c>
      <c r="B3182">
        <v>202103</v>
      </c>
      <c r="C3182" t="s">
        <v>310</v>
      </c>
      <c r="D3182">
        <v>4</v>
      </c>
      <c r="E3182">
        <v>0</v>
      </c>
      <c r="F3182">
        <v>0</v>
      </c>
      <c r="G3182">
        <v>0</v>
      </c>
      <c r="H3182">
        <v>324158</v>
      </c>
      <c r="I3182">
        <v>0</v>
      </c>
      <c r="J3182">
        <v>0</v>
      </c>
      <c r="K3182">
        <v>0</v>
      </c>
    </row>
    <row r="3183" spans="1:11" x14ac:dyDescent="0.35">
      <c r="A3183" t="s">
        <v>36</v>
      </c>
      <c r="B3183">
        <v>202104</v>
      </c>
      <c r="C3183" t="s">
        <v>310</v>
      </c>
      <c r="D3183">
        <v>5</v>
      </c>
      <c r="E3183">
        <v>0</v>
      </c>
      <c r="F3183">
        <v>0</v>
      </c>
      <c r="G3183">
        <v>0</v>
      </c>
      <c r="H3183">
        <v>324153</v>
      </c>
      <c r="I3183">
        <v>0</v>
      </c>
      <c r="J3183">
        <v>0</v>
      </c>
      <c r="K3183">
        <v>0</v>
      </c>
    </row>
    <row r="3184" spans="1:11" x14ac:dyDescent="0.35">
      <c r="A3184" t="s">
        <v>37</v>
      </c>
      <c r="B3184">
        <v>202105</v>
      </c>
      <c r="C3184" t="s">
        <v>310</v>
      </c>
      <c r="D3184">
        <v>9</v>
      </c>
      <c r="E3184">
        <v>0</v>
      </c>
      <c r="F3184">
        <v>0</v>
      </c>
      <c r="G3184">
        <v>0</v>
      </c>
      <c r="H3184">
        <v>324144</v>
      </c>
      <c r="I3184">
        <v>0</v>
      </c>
      <c r="J3184">
        <v>0</v>
      </c>
      <c r="K3184">
        <v>0</v>
      </c>
    </row>
    <row r="3185" spans="1:11" x14ac:dyDescent="0.35">
      <c r="A3185" t="s">
        <v>38</v>
      </c>
      <c r="B3185">
        <v>202106</v>
      </c>
      <c r="C3185" t="s">
        <v>310</v>
      </c>
      <c r="D3185">
        <v>6</v>
      </c>
      <c r="E3185">
        <v>0</v>
      </c>
      <c r="F3185">
        <v>0</v>
      </c>
      <c r="G3185">
        <v>0</v>
      </c>
      <c r="H3185">
        <v>324138</v>
      </c>
      <c r="I3185">
        <v>0</v>
      </c>
      <c r="J3185">
        <v>0</v>
      </c>
      <c r="K3185">
        <v>0</v>
      </c>
    </row>
    <row r="3186" spans="1:11" x14ac:dyDescent="0.35">
      <c r="A3186" t="s">
        <v>39</v>
      </c>
      <c r="B3186">
        <v>202107</v>
      </c>
      <c r="C3186" t="s">
        <v>310</v>
      </c>
      <c r="D3186">
        <v>7</v>
      </c>
      <c r="E3186">
        <v>0</v>
      </c>
      <c r="F3186">
        <v>0</v>
      </c>
      <c r="G3186">
        <v>0</v>
      </c>
      <c r="H3186">
        <v>324131</v>
      </c>
      <c r="I3186">
        <v>0</v>
      </c>
      <c r="J3186">
        <v>0</v>
      </c>
      <c r="K3186">
        <v>0</v>
      </c>
    </row>
    <row r="3187" spans="1:11" x14ac:dyDescent="0.35">
      <c r="A3187" t="s">
        <v>40</v>
      </c>
      <c r="B3187">
        <v>202108</v>
      </c>
      <c r="C3187" t="s">
        <v>310</v>
      </c>
      <c r="D3187">
        <v>3</v>
      </c>
      <c r="E3187">
        <v>0</v>
      </c>
      <c r="F3187">
        <v>0</v>
      </c>
      <c r="G3187">
        <v>0</v>
      </c>
      <c r="H3187">
        <v>324128</v>
      </c>
      <c r="I3187">
        <v>0</v>
      </c>
      <c r="J3187">
        <v>0</v>
      </c>
      <c r="K3187">
        <v>0</v>
      </c>
    </row>
    <row r="3188" spans="1:11" x14ac:dyDescent="0.35">
      <c r="A3188" t="s">
        <v>41</v>
      </c>
      <c r="B3188">
        <v>202109</v>
      </c>
      <c r="C3188" t="s">
        <v>310</v>
      </c>
      <c r="D3188">
        <v>3</v>
      </c>
      <c r="E3188">
        <v>0</v>
      </c>
      <c r="F3188">
        <v>0</v>
      </c>
      <c r="G3188">
        <v>0</v>
      </c>
      <c r="H3188">
        <v>324125</v>
      </c>
      <c r="I3188">
        <v>0</v>
      </c>
      <c r="J3188">
        <v>0</v>
      </c>
      <c r="K3188">
        <v>0</v>
      </c>
    </row>
    <row r="3189" spans="1:11" x14ac:dyDescent="0.35">
      <c r="A3189" t="s">
        <v>42</v>
      </c>
      <c r="B3189">
        <v>202110</v>
      </c>
      <c r="C3189" t="s">
        <v>310</v>
      </c>
      <c r="D3189">
        <v>5</v>
      </c>
      <c r="E3189">
        <v>0</v>
      </c>
      <c r="F3189">
        <v>0</v>
      </c>
      <c r="G3189">
        <v>0</v>
      </c>
      <c r="H3189">
        <v>324120</v>
      </c>
      <c r="I3189">
        <v>0</v>
      </c>
      <c r="J3189">
        <v>0</v>
      </c>
      <c r="K3189">
        <v>0</v>
      </c>
    </row>
    <row r="3190" spans="1:11" x14ac:dyDescent="0.35">
      <c r="A3190" t="s">
        <v>43</v>
      </c>
      <c r="B3190">
        <v>202111</v>
      </c>
      <c r="C3190" t="s">
        <v>310</v>
      </c>
      <c r="D3190">
        <v>2</v>
      </c>
      <c r="E3190">
        <v>0</v>
      </c>
      <c r="F3190">
        <v>0</v>
      </c>
      <c r="G3190">
        <v>0</v>
      </c>
      <c r="H3190">
        <v>324118</v>
      </c>
      <c r="I3190">
        <v>0</v>
      </c>
      <c r="J3190">
        <v>0</v>
      </c>
      <c r="K3190">
        <v>0</v>
      </c>
    </row>
    <row r="3191" spans="1:11" x14ac:dyDescent="0.35">
      <c r="A3191" t="s">
        <v>44</v>
      </c>
      <c r="B3191">
        <v>202112</v>
      </c>
      <c r="C3191" t="s">
        <v>310</v>
      </c>
      <c r="D3191">
        <v>3</v>
      </c>
      <c r="E3191">
        <v>0</v>
      </c>
      <c r="F3191">
        <v>0</v>
      </c>
      <c r="G3191">
        <v>0</v>
      </c>
      <c r="H3191">
        <v>324115</v>
      </c>
      <c r="I3191">
        <v>0</v>
      </c>
      <c r="J3191">
        <v>0</v>
      </c>
      <c r="K3191">
        <v>0</v>
      </c>
    </row>
    <row r="3192" spans="1:11" x14ac:dyDescent="0.35">
      <c r="A3192" t="s">
        <v>45</v>
      </c>
      <c r="B3192">
        <v>202113</v>
      </c>
      <c r="C3192" t="s">
        <v>310</v>
      </c>
      <c r="D3192">
        <v>1</v>
      </c>
      <c r="E3192">
        <v>0</v>
      </c>
      <c r="F3192">
        <v>0</v>
      </c>
      <c r="G3192">
        <v>0</v>
      </c>
      <c r="H3192">
        <v>324114</v>
      </c>
      <c r="I3192">
        <v>0</v>
      </c>
      <c r="J3192">
        <v>0</v>
      </c>
      <c r="K3192">
        <v>0</v>
      </c>
    </row>
    <row r="3193" spans="1:11" x14ac:dyDescent="0.35">
      <c r="A3193" t="s">
        <v>46</v>
      </c>
      <c r="B3193">
        <v>202114</v>
      </c>
      <c r="C3193" t="s">
        <v>310</v>
      </c>
      <c r="D3193">
        <v>5</v>
      </c>
      <c r="E3193">
        <v>0</v>
      </c>
      <c r="F3193">
        <v>0</v>
      </c>
      <c r="G3193">
        <v>0</v>
      </c>
      <c r="H3193">
        <v>324109</v>
      </c>
      <c r="I3193">
        <v>0</v>
      </c>
      <c r="J3193">
        <v>0</v>
      </c>
      <c r="K3193">
        <v>0</v>
      </c>
    </row>
    <row r="3194" spans="1:11" x14ac:dyDescent="0.35">
      <c r="A3194" t="s">
        <v>47</v>
      </c>
      <c r="B3194">
        <v>202115</v>
      </c>
      <c r="C3194" t="s">
        <v>310</v>
      </c>
      <c r="D3194">
        <v>5</v>
      </c>
      <c r="E3194">
        <v>0</v>
      </c>
      <c r="F3194">
        <v>0</v>
      </c>
      <c r="G3194">
        <v>0</v>
      </c>
      <c r="H3194">
        <v>324104</v>
      </c>
      <c r="I3194">
        <v>0</v>
      </c>
      <c r="J3194">
        <v>0</v>
      </c>
      <c r="K3194">
        <v>0</v>
      </c>
    </row>
    <row r="3195" spans="1:11" x14ac:dyDescent="0.35">
      <c r="A3195" t="s">
        <v>48</v>
      </c>
      <c r="B3195">
        <v>202116</v>
      </c>
      <c r="C3195" t="s">
        <v>310</v>
      </c>
      <c r="D3195">
        <v>6</v>
      </c>
      <c r="E3195">
        <v>0</v>
      </c>
      <c r="F3195">
        <v>0</v>
      </c>
      <c r="G3195">
        <v>0</v>
      </c>
      <c r="H3195">
        <v>324098</v>
      </c>
      <c r="I3195">
        <v>0</v>
      </c>
      <c r="J3195">
        <v>0</v>
      </c>
      <c r="K3195">
        <v>0</v>
      </c>
    </row>
    <row r="3196" spans="1:11" x14ac:dyDescent="0.35">
      <c r="A3196" t="s">
        <v>49</v>
      </c>
      <c r="B3196">
        <v>202117</v>
      </c>
      <c r="C3196" t="s">
        <v>310</v>
      </c>
      <c r="D3196">
        <v>6</v>
      </c>
      <c r="E3196">
        <v>0</v>
      </c>
      <c r="F3196">
        <v>0</v>
      </c>
      <c r="G3196">
        <v>0</v>
      </c>
      <c r="H3196">
        <v>324092</v>
      </c>
      <c r="I3196">
        <v>0</v>
      </c>
      <c r="J3196">
        <v>0</v>
      </c>
      <c r="K3196">
        <v>0</v>
      </c>
    </row>
    <row r="3197" spans="1:11" x14ac:dyDescent="0.35">
      <c r="A3197" t="s">
        <v>50</v>
      </c>
      <c r="B3197">
        <v>202118</v>
      </c>
      <c r="C3197" t="s">
        <v>310</v>
      </c>
      <c r="D3197">
        <v>7</v>
      </c>
      <c r="E3197">
        <v>0</v>
      </c>
      <c r="F3197">
        <v>0</v>
      </c>
      <c r="G3197">
        <v>0</v>
      </c>
      <c r="H3197">
        <v>324085</v>
      </c>
      <c r="I3197">
        <v>0</v>
      </c>
      <c r="J3197">
        <v>0</v>
      </c>
      <c r="K3197">
        <v>0</v>
      </c>
    </row>
    <row r="3198" spans="1:11" x14ac:dyDescent="0.35">
      <c r="A3198" t="s">
        <v>51</v>
      </c>
      <c r="B3198">
        <v>202119</v>
      </c>
      <c r="C3198" t="s">
        <v>310</v>
      </c>
      <c r="D3198">
        <v>8</v>
      </c>
      <c r="E3198">
        <v>0</v>
      </c>
      <c r="F3198">
        <v>0</v>
      </c>
      <c r="G3198">
        <v>0</v>
      </c>
      <c r="H3198">
        <v>324077</v>
      </c>
      <c r="I3198">
        <v>0</v>
      </c>
      <c r="J3198">
        <v>0</v>
      </c>
      <c r="K3198">
        <v>0</v>
      </c>
    </row>
    <row r="3199" spans="1:11" x14ac:dyDescent="0.35">
      <c r="A3199" t="s">
        <v>52</v>
      </c>
      <c r="B3199">
        <v>202120</v>
      </c>
      <c r="C3199" t="s">
        <v>310</v>
      </c>
      <c r="D3199">
        <v>3</v>
      </c>
      <c r="E3199">
        <v>0</v>
      </c>
      <c r="F3199">
        <v>0</v>
      </c>
      <c r="G3199">
        <v>0</v>
      </c>
      <c r="H3199">
        <v>324074</v>
      </c>
      <c r="I3199">
        <v>0</v>
      </c>
      <c r="J3199">
        <v>0</v>
      </c>
      <c r="K3199">
        <v>0</v>
      </c>
    </row>
    <row r="3200" spans="1:11" x14ac:dyDescent="0.35">
      <c r="A3200" t="s">
        <v>53</v>
      </c>
      <c r="B3200">
        <v>202121</v>
      </c>
      <c r="C3200" t="s">
        <v>310</v>
      </c>
      <c r="D3200">
        <v>5</v>
      </c>
      <c r="E3200">
        <v>0</v>
      </c>
      <c r="F3200">
        <v>0</v>
      </c>
      <c r="G3200">
        <v>0</v>
      </c>
      <c r="H3200">
        <v>324069</v>
      </c>
      <c r="I3200">
        <v>0</v>
      </c>
      <c r="J3200">
        <v>0</v>
      </c>
      <c r="K3200">
        <v>0</v>
      </c>
    </row>
    <row r="3201" spans="1:11" x14ac:dyDescent="0.35">
      <c r="A3201" t="s">
        <v>54</v>
      </c>
      <c r="B3201">
        <v>202122</v>
      </c>
      <c r="C3201" t="s">
        <v>310</v>
      </c>
      <c r="D3201">
        <v>6</v>
      </c>
      <c r="E3201">
        <v>0</v>
      </c>
      <c r="F3201">
        <v>0</v>
      </c>
      <c r="G3201">
        <v>0</v>
      </c>
      <c r="H3201">
        <v>324063</v>
      </c>
      <c r="I3201">
        <v>0</v>
      </c>
      <c r="J3201">
        <v>0</v>
      </c>
      <c r="K3201">
        <v>0</v>
      </c>
    </row>
    <row r="3202" spans="1:11" x14ac:dyDescent="0.35">
      <c r="A3202" t="s">
        <v>55</v>
      </c>
      <c r="B3202">
        <v>202123</v>
      </c>
      <c r="C3202" t="s">
        <v>310</v>
      </c>
      <c r="D3202">
        <v>6</v>
      </c>
      <c r="E3202">
        <v>0</v>
      </c>
      <c r="F3202">
        <v>0</v>
      </c>
      <c r="G3202">
        <v>0</v>
      </c>
      <c r="H3202">
        <v>324057</v>
      </c>
      <c r="I3202">
        <v>0</v>
      </c>
      <c r="J3202">
        <v>0</v>
      </c>
      <c r="K3202">
        <v>0</v>
      </c>
    </row>
    <row r="3203" spans="1:11" x14ac:dyDescent="0.35">
      <c r="A3203" t="s">
        <v>56</v>
      </c>
      <c r="B3203">
        <v>202124</v>
      </c>
      <c r="C3203" t="s">
        <v>310</v>
      </c>
      <c r="D3203">
        <v>2</v>
      </c>
      <c r="E3203">
        <v>0</v>
      </c>
      <c r="F3203">
        <v>0</v>
      </c>
      <c r="G3203">
        <v>0</v>
      </c>
      <c r="H3203">
        <v>324055</v>
      </c>
      <c r="I3203">
        <v>0</v>
      </c>
      <c r="J3203">
        <v>0</v>
      </c>
      <c r="K3203">
        <v>0</v>
      </c>
    </row>
    <row r="3204" spans="1:11" x14ac:dyDescent="0.35">
      <c r="A3204" t="s">
        <v>57</v>
      </c>
      <c r="B3204">
        <v>202125</v>
      </c>
      <c r="C3204" t="s">
        <v>310</v>
      </c>
      <c r="D3204">
        <v>5</v>
      </c>
      <c r="E3204">
        <v>0</v>
      </c>
      <c r="F3204">
        <v>0</v>
      </c>
      <c r="G3204">
        <v>0</v>
      </c>
      <c r="H3204">
        <v>324050</v>
      </c>
      <c r="I3204">
        <v>0</v>
      </c>
      <c r="J3204">
        <v>0</v>
      </c>
      <c r="K3204">
        <v>0</v>
      </c>
    </row>
    <row r="3205" spans="1:11" x14ac:dyDescent="0.35">
      <c r="A3205" t="s">
        <v>58</v>
      </c>
      <c r="B3205">
        <v>202126</v>
      </c>
      <c r="C3205" t="s">
        <v>310</v>
      </c>
      <c r="D3205">
        <v>6</v>
      </c>
      <c r="E3205">
        <v>0</v>
      </c>
      <c r="F3205">
        <v>0</v>
      </c>
      <c r="G3205">
        <v>0</v>
      </c>
      <c r="H3205">
        <v>324044</v>
      </c>
      <c r="I3205">
        <v>0</v>
      </c>
      <c r="J3205">
        <v>0</v>
      </c>
      <c r="K3205">
        <v>0</v>
      </c>
    </row>
    <row r="3206" spans="1:11" x14ac:dyDescent="0.35">
      <c r="A3206" t="s">
        <v>59</v>
      </c>
      <c r="B3206">
        <v>202127</v>
      </c>
      <c r="C3206" t="s">
        <v>310</v>
      </c>
      <c r="D3206">
        <v>6</v>
      </c>
      <c r="E3206">
        <v>0</v>
      </c>
      <c r="F3206">
        <v>0</v>
      </c>
      <c r="G3206">
        <v>0</v>
      </c>
      <c r="H3206">
        <v>324038</v>
      </c>
      <c r="I3206">
        <v>0</v>
      </c>
      <c r="J3206">
        <v>0</v>
      </c>
      <c r="K3206">
        <v>0</v>
      </c>
    </row>
    <row r="3207" spans="1:11" x14ac:dyDescent="0.35">
      <c r="A3207" t="s">
        <v>60</v>
      </c>
      <c r="B3207">
        <v>202128</v>
      </c>
      <c r="C3207" t="s">
        <v>310</v>
      </c>
      <c r="D3207">
        <v>5</v>
      </c>
      <c r="E3207">
        <v>0</v>
      </c>
      <c r="F3207">
        <v>0</v>
      </c>
      <c r="G3207">
        <v>0</v>
      </c>
      <c r="H3207">
        <v>324033</v>
      </c>
      <c r="I3207">
        <v>0</v>
      </c>
      <c r="J3207">
        <v>0</v>
      </c>
      <c r="K3207">
        <v>0</v>
      </c>
    </row>
    <row r="3208" spans="1:11" x14ac:dyDescent="0.35">
      <c r="A3208" t="s">
        <v>61</v>
      </c>
      <c r="B3208">
        <v>202129</v>
      </c>
      <c r="C3208" t="s">
        <v>310</v>
      </c>
      <c r="D3208">
        <v>6</v>
      </c>
      <c r="E3208">
        <v>0</v>
      </c>
      <c r="F3208">
        <v>0</v>
      </c>
      <c r="G3208">
        <v>0</v>
      </c>
      <c r="H3208">
        <v>324027</v>
      </c>
      <c r="I3208">
        <v>0</v>
      </c>
      <c r="J3208">
        <v>0</v>
      </c>
      <c r="K3208">
        <v>0</v>
      </c>
    </row>
    <row r="3209" spans="1:11" x14ac:dyDescent="0.35">
      <c r="A3209" t="s">
        <v>62</v>
      </c>
      <c r="B3209">
        <v>202130</v>
      </c>
      <c r="C3209" t="s">
        <v>310</v>
      </c>
      <c r="D3209">
        <v>3</v>
      </c>
      <c r="E3209">
        <v>0</v>
      </c>
      <c r="F3209">
        <v>0</v>
      </c>
      <c r="G3209">
        <v>0</v>
      </c>
      <c r="H3209">
        <v>324024</v>
      </c>
      <c r="I3209">
        <v>0</v>
      </c>
      <c r="J3209">
        <v>0</v>
      </c>
      <c r="K3209">
        <v>0</v>
      </c>
    </row>
    <row r="3210" spans="1:11" x14ac:dyDescent="0.35">
      <c r="A3210" t="s">
        <v>63</v>
      </c>
      <c r="B3210">
        <v>202131</v>
      </c>
      <c r="C3210" t="s">
        <v>310</v>
      </c>
      <c r="D3210">
        <v>4</v>
      </c>
      <c r="E3210">
        <v>0</v>
      </c>
      <c r="F3210">
        <v>0</v>
      </c>
      <c r="G3210">
        <v>0</v>
      </c>
      <c r="H3210">
        <v>324020</v>
      </c>
      <c r="I3210">
        <v>0</v>
      </c>
      <c r="J3210">
        <v>0</v>
      </c>
      <c r="K3210">
        <v>0</v>
      </c>
    </row>
    <row r="3211" spans="1:11" x14ac:dyDescent="0.35">
      <c r="A3211" t="s">
        <v>64</v>
      </c>
      <c r="B3211">
        <v>202132</v>
      </c>
      <c r="C3211" t="s">
        <v>310</v>
      </c>
      <c r="D3211">
        <v>5</v>
      </c>
      <c r="E3211">
        <v>0</v>
      </c>
      <c r="F3211">
        <v>0</v>
      </c>
      <c r="G3211">
        <v>0</v>
      </c>
      <c r="H3211">
        <v>324015</v>
      </c>
      <c r="I3211">
        <v>0</v>
      </c>
      <c r="J3211">
        <v>0</v>
      </c>
      <c r="K3211">
        <v>0</v>
      </c>
    </row>
    <row r="3212" spans="1:11" x14ac:dyDescent="0.35">
      <c r="A3212" t="s">
        <v>65</v>
      </c>
      <c r="B3212">
        <v>202133</v>
      </c>
      <c r="C3212" t="s">
        <v>310</v>
      </c>
      <c r="D3212">
        <v>10</v>
      </c>
      <c r="E3212">
        <v>0</v>
      </c>
      <c r="F3212">
        <v>0</v>
      </c>
      <c r="G3212">
        <v>0</v>
      </c>
      <c r="H3212">
        <v>324005</v>
      </c>
      <c r="I3212">
        <v>0</v>
      </c>
      <c r="J3212">
        <v>0</v>
      </c>
      <c r="K3212">
        <v>0</v>
      </c>
    </row>
    <row r="3213" spans="1:11" x14ac:dyDescent="0.35">
      <c r="A3213" t="s">
        <v>66</v>
      </c>
      <c r="B3213">
        <v>202134</v>
      </c>
      <c r="C3213" t="s">
        <v>310</v>
      </c>
      <c r="D3213">
        <v>4</v>
      </c>
      <c r="E3213">
        <v>0</v>
      </c>
      <c r="F3213">
        <v>0</v>
      </c>
      <c r="G3213">
        <v>0</v>
      </c>
      <c r="H3213">
        <v>324001</v>
      </c>
      <c r="I3213">
        <v>0</v>
      </c>
      <c r="J3213">
        <v>0</v>
      </c>
      <c r="K3213">
        <v>0</v>
      </c>
    </row>
    <row r="3214" spans="1:11" x14ac:dyDescent="0.35">
      <c r="A3214" t="s">
        <v>67</v>
      </c>
      <c r="B3214">
        <v>202135</v>
      </c>
      <c r="C3214" t="s">
        <v>310</v>
      </c>
      <c r="D3214">
        <v>5</v>
      </c>
      <c r="E3214">
        <v>0</v>
      </c>
      <c r="F3214">
        <v>0</v>
      </c>
      <c r="G3214">
        <v>0</v>
      </c>
      <c r="H3214">
        <v>323996</v>
      </c>
      <c r="I3214">
        <v>0</v>
      </c>
      <c r="J3214">
        <v>0</v>
      </c>
      <c r="K3214">
        <v>0</v>
      </c>
    </row>
    <row r="3215" spans="1:11" x14ac:dyDescent="0.35">
      <c r="A3215" t="s">
        <v>68</v>
      </c>
      <c r="B3215">
        <v>202136</v>
      </c>
      <c r="C3215" t="s">
        <v>310</v>
      </c>
      <c r="D3215">
        <v>5</v>
      </c>
      <c r="E3215">
        <v>0</v>
      </c>
      <c r="F3215">
        <v>0</v>
      </c>
      <c r="G3215">
        <v>0</v>
      </c>
      <c r="H3215">
        <v>323991</v>
      </c>
      <c r="I3215">
        <v>0</v>
      </c>
      <c r="J3215">
        <v>0</v>
      </c>
      <c r="K3215">
        <v>0</v>
      </c>
    </row>
    <row r="3216" spans="1:11" x14ac:dyDescent="0.35">
      <c r="A3216" t="s">
        <v>69</v>
      </c>
      <c r="B3216">
        <v>202137</v>
      </c>
      <c r="C3216" t="s">
        <v>310</v>
      </c>
      <c r="D3216">
        <v>4</v>
      </c>
      <c r="E3216">
        <v>0</v>
      </c>
      <c r="F3216">
        <v>0</v>
      </c>
      <c r="G3216">
        <v>0</v>
      </c>
      <c r="H3216">
        <v>323987</v>
      </c>
      <c r="I3216">
        <v>0</v>
      </c>
      <c r="J3216">
        <v>0</v>
      </c>
      <c r="K3216">
        <v>0</v>
      </c>
    </row>
    <row r="3217" spans="1:11" x14ac:dyDescent="0.35">
      <c r="A3217" t="s">
        <v>70</v>
      </c>
      <c r="B3217">
        <v>202138</v>
      </c>
      <c r="C3217" t="s">
        <v>310</v>
      </c>
      <c r="D3217">
        <v>7</v>
      </c>
      <c r="E3217">
        <v>0</v>
      </c>
      <c r="F3217">
        <v>0</v>
      </c>
      <c r="G3217">
        <v>0</v>
      </c>
      <c r="H3217">
        <v>323980</v>
      </c>
      <c r="I3217">
        <v>0</v>
      </c>
      <c r="J3217">
        <v>0</v>
      </c>
      <c r="K3217">
        <v>0</v>
      </c>
    </row>
    <row r="3218" spans="1:11" x14ac:dyDescent="0.35">
      <c r="A3218" t="s">
        <v>71</v>
      </c>
      <c r="B3218">
        <v>202139</v>
      </c>
      <c r="C3218" t="s">
        <v>310</v>
      </c>
      <c r="D3218">
        <v>6</v>
      </c>
      <c r="E3218">
        <v>0</v>
      </c>
      <c r="F3218">
        <v>0</v>
      </c>
      <c r="G3218">
        <v>0</v>
      </c>
      <c r="H3218">
        <v>323974</v>
      </c>
      <c r="I3218">
        <v>0</v>
      </c>
      <c r="J3218">
        <v>0</v>
      </c>
      <c r="K3218">
        <v>0</v>
      </c>
    </row>
    <row r="3219" spans="1:11" x14ac:dyDescent="0.35">
      <c r="A3219" t="s">
        <v>72</v>
      </c>
      <c r="B3219">
        <v>202140</v>
      </c>
      <c r="C3219" t="s">
        <v>310</v>
      </c>
      <c r="D3219">
        <v>3</v>
      </c>
      <c r="E3219">
        <v>0</v>
      </c>
      <c r="F3219">
        <v>0</v>
      </c>
      <c r="G3219">
        <v>0</v>
      </c>
      <c r="H3219">
        <v>323971</v>
      </c>
      <c r="I3219">
        <v>0</v>
      </c>
      <c r="J3219">
        <v>0</v>
      </c>
      <c r="K3219">
        <v>0</v>
      </c>
    </row>
    <row r="3220" spans="1:11" x14ac:dyDescent="0.35">
      <c r="A3220" t="s">
        <v>73</v>
      </c>
      <c r="B3220">
        <v>202141</v>
      </c>
      <c r="C3220" t="s">
        <v>310</v>
      </c>
      <c r="D3220">
        <v>3</v>
      </c>
      <c r="E3220">
        <v>0</v>
      </c>
      <c r="F3220">
        <v>0</v>
      </c>
      <c r="G3220">
        <v>0</v>
      </c>
      <c r="H3220">
        <v>323968</v>
      </c>
      <c r="I3220">
        <v>0</v>
      </c>
      <c r="J3220">
        <v>0</v>
      </c>
      <c r="K3220">
        <v>0</v>
      </c>
    </row>
    <row r="3221" spans="1:11" x14ac:dyDescent="0.35">
      <c r="A3221" t="s">
        <v>74</v>
      </c>
      <c r="B3221">
        <v>202142</v>
      </c>
      <c r="C3221" t="s">
        <v>310</v>
      </c>
      <c r="D3221">
        <v>5</v>
      </c>
      <c r="E3221">
        <v>0</v>
      </c>
      <c r="F3221">
        <v>0</v>
      </c>
      <c r="G3221">
        <v>0</v>
      </c>
      <c r="H3221">
        <v>323963</v>
      </c>
      <c r="I3221">
        <v>0</v>
      </c>
      <c r="J3221">
        <v>0</v>
      </c>
      <c r="K3221">
        <v>0</v>
      </c>
    </row>
    <row r="3222" spans="1:11" x14ac:dyDescent="0.35">
      <c r="A3222" t="s">
        <v>75</v>
      </c>
      <c r="B3222">
        <v>202143</v>
      </c>
      <c r="C3222" t="s">
        <v>310</v>
      </c>
      <c r="D3222">
        <v>2</v>
      </c>
      <c r="E3222">
        <v>0</v>
      </c>
      <c r="F3222">
        <v>0</v>
      </c>
      <c r="G3222">
        <v>0</v>
      </c>
      <c r="H3222">
        <v>323961</v>
      </c>
      <c r="I3222">
        <v>0</v>
      </c>
      <c r="J3222">
        <v>0</v>
      </c>
      <c r="K3222">
        <v>0</v>
      </c>
    </row>
    <row r="3223" spans="1:11" x14ac:dyDescent="0.35">
      <c r="A3223" t="s">
        <v>76</v>
      </c>
      <c r="B3223">
        <v>202144</v>
      </c>
      <c r="C3223" t="s">
        <v>310</v>
      </c>
      <c r="D3223">
        <v>4</v>
      </c>
      <c r="E3223">
        <v>0</v>
      </c>
      <c r="F3223">
        <v>0</v>
      </c>
      <c r="G3223">
        <v>0</v>
      </c>
      <c r="H3223">
        <v>323957</v>
      </c>
      <c r="I3223">
        <v>0</v>
      </c>
      <c r="J3223">
        <v>0</v>
      </c>
      <c r="K3223">
        <v>0</v>
      </c>
    </row>
    <row r="3224" spans="1:11" x14ac:dyDescent="0.35">
      <c r="A3224" t="s">
        <v>77</v>
      </c>
      <c r="B3224">
        <v>202145</v>
      </c>
      <c r="C3224" t="s">
        <v>310</v>
      </c>
      <c r="D3224">
        <v>4</v>
      </c>
      <c r="E3224">
        <v>0</v>
      </c>
      <c r="F3224">
        <v>0</v>
      </c>
      <c r="G3224">
        <v>0</v>
      </c>
      <c r="H3224">
        <v>323953</v>
      </c>
      <c r="I3224">
        <v>0</v>
      </c>
      <c r="J3224">
        <v>0</v>
      </c>
      <c r="K3224">
        <v>0</v>
      </c>
    </row>
    <row r="3225" spans="1:11" x14ac:dyDescent="0.35">
      <c r="A3225" t="s">
        <v>78</v>
      </c>
      <c r="B3225">
        <v>202146</v>
      </c>
      <c r="C3225" t="s">
        <v>310</v>
      </c>
      <c r="D3225">
        <v>9</v>
      </c>
      <c r="E3225">
        <v>0</v>
      </c>
      <c r="F3225">
        <v>0</v>
      </c>
      <c r="G3225">
        <v>0</v>
      </c>
      <c r="H3225">
        <v>323944</v>
      </c>
      <c r="I3225">
        <v>0</v>
      </c>
      <c r="J3225">
        <v>0</v>
      </c>
      <c r="K3225">
        <v>0</v>
      </c>
    </row>
    <row r="3226" spans="1:11" x14ac:dyDescent="0.35">
      <c r="A3226" t="s">
        <v>79</v>
      </c>
      <c r="B3226">
        <v>202147</v>
      </c>
      <c r="C3226" t="s">
        <v>310</v>
      </c>
      <c r="D3226">
        <v>3</v>
      </c>
      <c r="E3226">
        <v>0</v>
      </c>
      <c r="F3226">
        <v>0</v>
      </c>
      <c r="G3226">
        <v>0</v>
      </c>
      <c r="H3226">
        <v>323941</v>
      </c>
      <c r="I3226">
        <v>0</v>
      </c>
      <c r="J3226">
        <v>0</v>
      </c>
      <c r="K3226">
        <v>0</v>
      </c>
    </row>
    <row r="3227" spans="1:11" x14ac:dyDescent="0.35">
      <c r="A3227" t="s">
        <v>80</v>
      </c>
      <c r="B3227">
        <v>202148</v>
      </c>
      <c r="C3227" t="s">
        <v>310</v>
      </c>
      <c r="D3227">
        <v>6</v>
      </c>
      <c r="E3227">
        <v>0</v>
      </c>
      <c r="F3227">
        <v>0</v>
      </c>
      <c r="G3227">
        <v>0</v>
      </c>
      <c r="H3227">
        <v>323935</v>
      </c>
      <c r="I3227">
        <v>0</v>
      </c>
      <c r="J3227">
        <v>0</v>
      </c>
      <c r="K3227">
        <v>0</v>
      </c>
    </row>
    <row r="3228" spans="1:11" x14ac:dyDescent="0.35">
      <c r="A3228" t="s">
        <v>81</v>
      </c>
      <c r="B3228">
        <v>202149</v>
      </c>
      <c r="C3228" t="s">
        <v>310</v>
      </c>
      <c r="D3228">
        <v>7</v>
      </c>
      <c r="E3228">
        <v>0</v>
      </c>
      <c r="F3228">
        <v>0</v>
      </c>
      <c r="G3228">
        <v>0</v>
      </c>
      <c r="H3228">
        <v>323928</v>
      </c>
      <c r="I3228">
        <v>0</v>
      </c>
      <c r="J3228">
        <v>0</v>
      </c>
      <c r="K3228">
        <v>0</v>
      </c>
    </row>
    <row r="3229" spans="1:11" x14ac:dyDescent="0.35">
      <c r="A3229" t="s">
        <v>82</v>
      </c>
      <c r="B3229">
        <v>202150</v>
      </c>
      <c r="C3229" t="s">
        <v>310</v>
      </c>
      <c r="D3229">
        <v>5</v>
      </c>
      <c r="E3229">
        <v>0</v>
      </c>
      <c r="F3229">
        <v>0</v>
      </c>
      <c r="G3229">
        <v>0</v>
      </c>
      <c r="H3229">
        <v>323923</v>
      </c>
      <c r="I3229">
        <v>0</v>
      </c>
      <c r="J3229">
        <v>0</v>
      </c>
      <c r="K3229">
        <v>0</v>
      </c>
    </row>
    <row r="3230" spans="1:11" x14ac:dyDescent="0.35">
      <c r="A3230" t="s">
        <v>83</v>
      </c>
      <c r="B3230">
        <v>202151</v>
      </c>
      <c r="C3230" t="s">
        <v>310</v>
      </c>
      <c r="D3230">
        <v>7</v>
      </c>
      <c r="E3230">
        <v>0</v>
      </c>
      <c r="F3230">
        <v>0</v>
      </c>
      <c r="G3230">
        <v>0</v>
      </c>
      <c r="H3230">
        <v>323916</v>
      </c>
      <c r="I3230">
        <v>0</v>
      </c>
      <c r="J3230">
        <v>0</v>
      </c>
      <c r="K3230">
        <v>0</v>
      </c>
    </row>
    <row r="3231" spans="1:11" x14ac:dyDescent="0.35">
      <c r="A3231" t="s">
        <v>84</v>
      </c>
      <c r="B3231">
        <v>202152</v>
      </c>
      <c r="C3231" t="s">
        <v>310</v>
      </c>
      <c r="D3231">
        <v>3</v>
      </c>
      <c r="E3231">
        <v>0</v>
      </c>
      <c r="F3231">
        <v>0</v>
      </c>
      <c r="G3231">
        <v>0</v>
      </c>
      <c r="H3231">
        <v>323913</v>
      </c>
      <c r="I3231">
        <v>0</v>
      </c>
      <c r="J3231">
        <v>0</v>
      </c>
      <c r="K3231">
        <v>0</v>
      </c>
    </row>
    <row r="3232" spans="1:11" x14ac:dyDescent="0.35">
      <c r="A3232" t="s">
        <v>285</v>
      </c>
      <c r="B3232">
        <v>202153</v>
      </c>
      <c r="C3232" t="s">
        <v>310</v>
      </c>
      <c r="D3232">
        <v>5</v>
      </c>
      <c r="E3232">
        <v>0</v>
      </c>
      <c r="F3232">
        <v>0</v>
      </c>
      <c r="G3232">
        <v>0</v>
      </c>
      <c r="H3232">
        <v>323908</v>
      </c>
      <c r="I3232">
        <v>0</v>
      </c>
      <c r="J3232">
        <v>0</v>
      </c>
      <c r="K3232">
        <v>0</v>
      </c>
    </row>
    <row r="3233" spans="1:11" x14ac:dyDescent="0.35">
      <c r="A3233" t="s">
        <v>85</v>
      </c>
      <c r="B3233">
        <v>202201</v>
      </c>
      <c r="C3233" t="s">
        <v>310</v>
      </c>
      <c r="D3233">
        <v>4</v>
      </c>
      <c r="E3233">
        <v>0</v>
      </c>
      <c r="F3233">
        <v>0</v>
      </c>
      <c r="G3233">
        <v>0</v>
      </c>
      <c r="H3233">
        <v>323904</v>
      </c>
      <c r="I3233">
        <v>0</v>
      </c>
      <c r="J3233">
        <v>0</v>
      </c>
      <c r="K3233">
        <v>0</v>
      </c>
    </row>
    <row r="3234" spans="1:11" x14ac:dyDescent="0.35">
      <c r="A3234" t="s">
        <v>86</v>
      </c>
      <c r="B3234">
        <v>202202</v>
      </c>
      <c r="C3234" t="s">
        <v>310</v>
      </c>
      <c r="D3234">
        <v>8</v>
      </c>
      <c r="E3234">
        <v>0</v>
      </c>
      <c r="F3234">
        <v>0</v>
      </c>
      <c r="G3234">
        <v>0</v>
      </c>
      <c r="H3234">
        <v>323896</v>
      </c>
      <c r="I3234">
        <v>0</v>
      </c>
      <c r="J3234">
        <v>0</v>
      </c>
      <c r="K3234">
        <v>0</v>
      </c>
    </row>
    <row r="3235" spans="1:11" x14ac:dyDescent="0.35">
      <c r="A3235" t="s">
        <v>87</v>
      </c>
      <c r="B3235">
        <v>202203</v>
      </c>
      <c r="C3235" t="s">
        <v>310</v>
      </c>
      <c r="D3235">
        <v>2</v>
      </c>
      <c r="E3235">
        <v>0</v>
      </c>
      <c r="F3235">
        <v>0</v>
      </c>
      <c r="G3235">
        <v>0</v>
      </c>
      <c r="H3235">
        <v>323894</v>
      </c>
      <c r="I3235">
        <v>0</v>
      </c>
      <c r="J3235">
        <v>0</v>
      </c>
      <c r="K3235">
        <v>0</v>
      </c>
    </row>
    <row r="3236" spans="1:11" x14ac:dyDescent="0.35">
      <c r="A3236" t="s">
        <v>88</v>
      </c>
      <c r="B3236">
        <v>202204</v>
      </c>
      <c r="C3236" t="s">
        <v>310</v>
      </c>
      <c r="D3236">
        <v>8</v>
      </c>
      <c r="E3236">
        <v>0</v>
      </c>
      <c r="F3236">
        <v>0</v>
      </c>
      <c r="G3236">
        <v>0</v>
      </c>
      <c r="H3236">
        <v>323886</v>
      </c>
      <c r="I3236">
        <v>0</v>
      </c>
      <c r="J3236">
        <v>0</v>
      </c>
      <c r="K3236">
        <v>0</v>
      </c>
    </row>
    <row r="3237" spans="1:11" x14ac:dyDescent="0.35">
      <c r="A3237" t="s">
        <v>89</v>
      </c>
      <c r="B3237">
        <v>202205</v>
      </c>
      <c r="C3237" t="s">
        <v>310</v>
      </c>
      <c r="D3237">
        <v>4</v>
      </c>
      <c r="E3237">
        <v>0</v>
      </c>
      <c r="F3237">
        <v>0</v>
      </c>
      <c r="G3237">
        <v>0</v>
      </c>
      <c r="H3237">
        <v>323882</v>
      </c>
      <c r="I3237">
        <v>1</v>
      </c>
      <c r="J3237">
        <v>1</v>
      </c>
      <c r="K3237">
        <v>0</v>
      </c>
    </row>
    <row r="3238" spans="1:11" x14ac:dyDescent="0.35">
      <c r="A3238" t="s">
        <v>90</v>
      </c>
      <c r="B3238">
        <v>202206</v>
      </c>
      <c r="C3238" t="s">
        <v>310</v>
      </c>
      <c r="D3238">
        <v>7</v>
      </c>
      <c r="E3238">
        <v>0</v>
      </c>
      <c r="F3238">
        <v>0</v>
      </c>
      <c r="G3238">
        <v>0</v>
      </c>
      <c r="H3238">
        <v>323875</v>
      </c>
      <c r="I3238">
        <v>1</v>
      </c>
      <c r="J3238">
        <v>1</v>
      </c>
      <c r="K3238">
        <v>0</v>
      </c>
    </row>
    <row r="3239" spans="1:11" x14ac:dyDescent="0.35">
      <c r="A3239" t="s">
        <v>91</v>
      </c>
      <c r="B3239">
        <v>202207</v>
      </c>
      <c r="C3239" t="s">
        <v>310</v>
      </c>
      <c r="D3239">
        <v>5</v>
      </c>
      <c r="E3239">
        <v>0</v>
      </c>
      <c r="F3239">
        <v>0</v>
      </c>
      <c r="G3239">
        <v>0</v>
      </c>
      <c r="H3239">
        <v>323870</v>
      </c>
      <c r="I3239">
        <v>1</v>
      </c>
      <c r="J3239">
        <v>1</v>
      </c>
      <c r="K3239">
        <v>0</v>
      </c>
    </row>
    <row r="3240" spans="1:11" x14ac:dyDescent="0.35">
      <c r="A3240" t="s">
        <v>92</v>
      </c>
      <c r="B3240">
        <v>202208</v>
      </c>
      <c r="C3240" t="s">
        <v>310</v>
      </c>
      <c r="D3240">
        <v>6</v>
      </c>
      <c r="E3240">
        <v>0</v>
      </c>
      <c r="F3240">
        <v>0</v>
      </c>
      <c r="G3240">
        <v>0</v>
      </c>
      <c r="H3240">
        <v>323864</v>
      </c>
      <c r="I3240">
        <v>1</v>
      </c>
      <c r="J3240">
        <v>1</v>
      </c>
      <c r="K3240">
        <v>0</v>
      </c>
    </row>
    <row r="3241" spans="1:11" x14ac:dyDescent="0.35">
      <c r="A3241" t="s">
        <v>93</v>
      </c>
      <c r="B3241">
        <v>202209</v>
      </c>
      <c r="C3241" t="s">
        <v>310</v>
      </c>
      <c r="D3241">
        <v>1</v>
      </c>
      <c r="E3241">
        <v>0</v>
      </c>
      <c r="F3241">
        <v>0</v>
      </c>
      <c r="G3241">
        <v>0</v>
      </c>
      <c r="H3241">
        <v>323863</v>
      </c>
      <c r="I3241">
        <v>1</v>
      </c>
      <c r="J3241">
        <v>1</v>
      </c>
      <c r="K3241">
        <v>0</v>
      </c>
    </row>
    <row r="3242" spans="1:11" x14ac:dyDescent="0.35">
      <c r="A3242" t="s">
        <v>94</v>
      </c>
      <c r="B3242">
        <v>202210</v>
      </c>
      <c r="C3242" t="s">
        <v>310</v>
      </c>
      <c r="D3242">
        <v>4</v>
      </c>
      <c r="E3242">
        <v>0</v>
      </c>
      <c r="F3242">
        <v>0</v>
      </c>
      <c r="G3242">
        <v>0</v>
      </c>
      <c r="H3242">
        <v>323859</v>
      </c>
      <c r="I3242">
        <v>1</v>
      </c>
      <c r="J3242">
        <v>1</v>
      </c>
      <c r="K3242">
        <v>0</v>
      </c>
    </row>
    <row r="3243" spans="1:11" x14ac:dyDescent="0.35">
      <c r="A3243" t="s">
        <v>95</v>
      </c>
      <c r="B3243">
        <v>202211</v>
      </c>
      <c r="C3243" t="s">
        <v>310</v>
      </c>
      <c r="D3243">
        <v>4</v>
      </c>
      <c r="E3243">
        <v>0</v>
      </c>
      <c r="F3243">
        <v>0</v>
      </c>
      <c r="G3243">
        <v>0</v>
      </c>
      <c r="H3243">
        <v>323855</v>
      </c>
      <c r="I3243">
        <v>1</v>
      </c>
      <c r="J3243">
        <v>1</v>
      </c>
      <c r="K3243">
        <v>0</v>
      </c>
    </row>
    <row r="3244" spans="1:11" x14ac:dyDescent="0.35">
      <c r="A3244" t="s">
        <v>96</v>
      </c>
      <c r="B3244">
        <v>202212</v>
      </c>
      <c r="C3244" t="s">
        <v>310</v>
      </c>
      <c r="D3244">
        <v>7</v>
      </c>
      <c r="E3244">
        <v>0</v>
      </c>
      <c r="F3244">
        <v>0</v>
      </c>
      <c r="G3244">
        <v>0</v>
      </c>
      <c r="H3244">
        <v>323848</v>
      </c>
      <c r="I3244">
        <v>1</v>
      </c>
      <c r="J3244">
        <v>1</v>
      </c>
      <c r="K3244">
        <v>0</v>
      </c>
    </row>
    <row r="3245" spans="1:11" x14ac:dyDescent="0.35">
      <c r="A3245" t="s">
        <v>97</v>
      </c>
      <c r="B3245">
        <v>202213</v>
      </c>
      <c r="C3245" t="s">
        <v>310</v>
      </c>
      <c r="D3245">
        <v>7</v>
      </c>
      <c r="E3245">
        <v>0</v>
      </c>
      <c r="F3245">
        <v>0</v>
      </c>
      <c r="G3245">
        <v>0</v>
      </c>
      <c r="H3245">
        <v>323841</v>
      </c>
      <c r="I3245">
        <v>1</v>
      </c>
      <c r="J3245">
        <v>1</v>
      </c>
      <c r="K3245">
        <v>0</v>
      </c>
    </row>
    <row r="3246" spans="1:11" x14ac:dyDescent="0.35">
      <c r="A3246" t="s">
        <v>99</v>
      </c>
      <c r="B3246">
        <v>202215</v>
      </c>
      <c r="C3246" t="s">
        <v>310</v>
      </c>
      <c r="D3246">
        <v>9</v>
      </c>
      <c r="E3246">
        <v>0</v>
      </c>
      <c r="F3246">
        <v>0</v>
      </c>
      <c r="G3246">
        <v>0</v>
      </c>
      <c r="H3246">
        <v>323832</v>
      </c>
      <c r="I3246">
        <v>1</v>
      </c>
      <c r="J3246">
        <v>1</v>
      </c>
      <c r="K3246">
        <v>0</v>
      </c>
    </row>
    <row r="3247" spans="1:11" x14ac:dyDescent="0.35">
      <c r="A3247" t="s">
        <v>100</v>
      </c>
      <c r="B3247">
        <v>202216</v>
      </c>
      <c r="C3247" t="s">
        <v>310</v>
      </c>
      <c r="D3247">
        <v>3</v>
      </c>
      <c r="E3247">
        <v>0</v>
      </c>
      <c r="F3247">
        <v>0</v>
      </c>
      <c r="G3247">
        <v>0</v>
      </c>
      <c r="H3247">
        <v>323829</v>
      </c>
      <c r="I3247">
        <v>1</v>
      </c>
      <c r="J3247">
        <v>1</v>
      </c>
      <c r="K3247">
        <v>0</v>
      </c>
    </row>
    <row r="3248" spans="1:11" x14ac:dyDescent="0.35">
      <c r="A3248" t="s">
        <v>101</v>
      </c>
      <c r="B3248">
        <v>202217</v>
      </c>
      <c r="C3248" t="s">
        <v>310</v>
      </c>
      <c r="D3248">
        <v>4</v>
      </c>
      <c r="E3248">
        <v>0</v>
      </c>
      <c r="F3248">
        <v>0</v>
      </c>
      <c r="G3248">
        <v>0</v>
      </c>
      <c r="H3248">
        <v>323825</v>
      </c>
      <c r="I3248">
        <v>1</v>
      </c>
      <c r="J3248">
        <v>1</v>
      </c>
      <c r="K3248">
        <v>0</v>
      </c>
    </row>
    <row r="3249" spans="1:11" x14ac:dyDescent="0.35">
      <c r="A3249" t="s">
        <v>102</v>
      </c>
      <c r="B3249">
        <v>202218</v>
      </c>
      <c r="C3249" t="s">
        <v>310</v>
      </c>
      <c r="D3249">
        <v>8</v>
      </c>
      <c r="E3249">
        <v>0</v>
      </c>
      <c r="F3249">
        <v>0</v>
      </c>
      <c r="G3249">
        <v>0</v>
      </c>
      <c r="H3249">
        <v>323817</v>
      </c>
      <c r="I3249">
        <v>1</v>
      </c>
      <c r="J3249">
        <v>1</v>
      </c>
      <c r="K3249">
        <v>0</v>
      </c>
    </row>
    <row r="3250" spans="1:11" x14ac:dyDescent="0.35">
      <c r="A3250" t="s">
        <v>103</v>
      </c>
      <c r="B3250">
        <v>202219</v>
      </c>
      <c r="C3250" t="s">
        <v>310</v>
      </c>
      <c r="D3250">
        <v>2</v>
      </c>
      <c r="E3250">
        <v>0</v>
      </c>
      <c r="F3250">
        <v>0</v>
      </c>
      <c r="G3250">
        <v>0</v>
      </c>
      <c r="H3250">
        <v>323815</v>
      </c>
      <c r="I3250">
        <v>1</v>
      </c>
      <c r="J3250">
        <v>1</v>
      </c>
      <c r="K3250">
        <v>0</v>
      </c>
    </row>
    <row r="3251" spans="1:11" x14ac:dyDescent="0.35">
      <c r="A3251" t="s">
        <v>104</v>
      </c>
      <c r="B3251">
        <v>202220</v>
      </c>
      <c r="C3251" t="s">
        <v>310</v>
      </c>
      <c r="D3251">
        <v>4</v>
      </c>
      <c r="E3251">
        <v>0</v>
      </c>
      <c r="F3251">
        <v>0</v>
      </c>
      <c r="G3251">
        <v>0</v>
      </c>
      <c r="H3251">
        <v>323811</v>
      </c>
      <c r="I3251">
        <v>1</v>
      </c>
      <c r="J3251">
        <v>1</v>
      </c>
      <c r="K3251">
        <v>0</v>
      </c>
    </row>
    <row r="3252" spans="1:11" x14ac:dyDescent="0.35">
      <c r="A3252" t="s">
        <v>105</v>
      </c>
      <c r="B3252">
        <v>202221</v>
      </c>
      <c r="C3252" t="s">
        <v>310</v>
      </c>
      <c r="D3252">
        <v>4</v>
      </c>
      <c r="E3252">
        <v>0</v>
      </c>
      <c r="F3252">
        <v>0</v>
      </c>
      <c r="G3252">
        <v>0</v>
      </c>
      <c r="H3252">
        <v>323807</v>
      </c>
      <c r="I3252">
        <v>1</v>
      </c>
      <c r="J3252">
        <v>1</v>
      </c>
      <c r="K3252">
        <v>0</v>
      </c>
    </row>
    <row r="3253" spans="1:11" x14ac:dyDescent="0.35">
      <c r="A3253" t="s">
        <v>106</v>
      </c>
      <c r="B3253">
        <v>202222</v>
      </c>
      <c r="C3253" t="s">
        <v>310</v>
      </c>
      <c r="D3253">
        <v>4</v>
      </c>
      <c r="E3253">
        <v>0</v>
      </c>
      <c r="F3253">
        <v>0</v>
      </c>
      <c r="G3253">
        <v>0</v>
      </c>
      <c r="H3253">
        <v>323803</v>
      </c>
      <c r="I3253">
        <v>1</v>
      </c>
      <c r="J3253">
        <v>1</v>
      </c>
      <c r="K3253">
        <v>0</v>
      </c>
    </row>
    <row r="3254" spans="1:11" x14ac:dyDescent="0.35">
      <c r="A3254" t="s">
        <v>107</v>
      </c>
      <c r="B3254">
        <v>202223</v>
      </c>
      <c r="C3254" t="s">
        <v>310</v>
      </c>
      <c r="D3254">
        <v>7</v>
      </c>
      <c r="E3254">
        <v>0</v>
      </c>
      <c r="F3254">
        <v>0</v>
      </c>
      <c r="G3254">
        <v>0</v>
      </c>
      <c r="H3254">
        <v>323796</v>
      </c>
      <c r="I3254">
        <v>1</v>
      </c>
      <c r="J3254">
        <v>1</v>
      </c>
      <c r="K3254">
        <v>0</v>
      </c>
    </row>
    <row r="3255" spans="1:11" x14ac:dyDescent="0.35">
      <c r="A3255" t="s">
        <v>108</v>
      </c>
      <c r="B3255">
        <v>202224</v>
      </c>
      <c r="C3255" t="s">
        <v>310</v>
      </c>
      <c r="D3255">
        <v>2</v>
      </c>
      <c r="E3255">
        <v>0</v>
      </c>
      <c r="F3255">
        <v>0</v>
      </c>
      <c r="G3255">
        <v>0</v>
      </c>
      <c r="H3255">
        <v>323794</v>
      </c>
      <c r="I3255">
        <v>1</v>
      </c>
      <c r="J3255">
        <v>1</v>
      </c>
      <c r="K3255">
        <v>0</v>
      </c>
    </row>
    <row r="3256" spans="1:11" x14ac:dyDescent="0.35">
      <c r="A3256" t="s">
        <v>109</v>
      </c>
      <c r="B3256">
        <v>202225</v>
      </c>
      <c r="C3256" t="s">
        <v>310</v>
      </c>
      <c r="D3256">
        <v>8</v>
      </c>
      <c r="E3256">
        <v>0</v>
      </c>
      <c r="F3256">
        <v>0</v>
      </c>
      <c r="G3256">
        <v>0</v>
      </c>
      <c r="H3256">
        <v>323786</v>
      </c>
      <c r="I3256">
        <v>1</v>
      </c>
      <c r="J3256">
        <v>1</v>
      </c>
      <c r="K3256">
        <v>0</v>
      </c>
    </row>
    <row r="3257" spans="1:11" x14ac:dyDescent="0.35">
      <c r="A3257" t="s">
        <v>110</v>
      </c>
      <c r="B3257">
        <v>202226</v>
      </c>
      <c r="C3257" t="s">
        <v>310</v>
      </c>
      <c r="D3257">
        <v>7</v>
      </c>
      <c r="E3257">
        <v>0</v>
      </c>
      <c r="F3257">
        <v>0</v>
      </c>
      <c r="G3257">
        <v>0</v>
      </c>
      <c r="H3257">
        <v>323779</v>
      </c>
      <c r="I3257">
        <v>1</v>
      </c>
      <c r="J3257">
        <v>1</v>
      </c>
      <c r="K3257">
        <v>0</v>
      </c>
    </row>
    <row r="3258" spans="1:11" x14ac:dyDescent="0.35">
      <c r="A3258" t="s">
        <v>111</v>
      </c>
      <c r="B3258">
        <v>202227</v>
      </c>
      <c r="C3258" t="s">
        <v>310</v>
      </c>
      <c r="D3258">
        <v>8</v>
      </c>
      <c r="E3258">
        <v>0</v>
      </c>
      <c r="F3258">
        <v>0</v>
      </c>
      <c r="G3258">
        <v>0</v>
      </c>
      <c r="H3258">
        <v>323771</v>
      </c>
      <c r="I3258">
        <v>1</v>
      </c>
      <c r="J3258">
        <v>1</v>
      </c>
      <c r="K3258">
        <v>0</v>
      </c>
    </row>
    <row r="3259" spans="1:11" x14ac:dyDescent="0.35">
      <c r="A3259" t="s">
        <v>112</v>
      </c>
      <c r="B3259">
        <v>202228</v>
      </c>
      <c r="C3259" t="s">
        <v>310</v>
      </c>
      <c r="D3259">
        <v>6</v>
      </c>
      <c r="E3259">
        <v>0</v>
      </c>
      <c r="F3259">
        <v>0</v>
      </c>
      <c r="G3259">
        <v>0</v>
      </c>
      <c r="H3259">
        <v>323765</v>
      </c>
      <c r="I3259">
        <v>1</v>
      </c>
      <c r="J3259">
        <v>1</v>
      </c>
      <c r="K3259">
        <v>0</v>
      </c>
    </row>
    <row r="3260" spans="1:11" x14ac:dyDescent="0.35">
      <c r="A3260" t="s">
        <v>113</v>
      </c>
      <c r="B3260">
        <v>202229</v>
      </c>
      <c r="C3260" t="s">
        <v>310</v>
      </c>
      <c r="D3260">
        <v>9</v>
      </c>
      <c r="E3260">
        <v>0</v>
      </c>
      <c r="F3260">
        <v>0</v>
      </c>
      <c r="G3260">
        <v>0</v>
      </c>
      <c r="H3260">
        <v>323756</v>
      </c>
      <c r="I3260">
        <v>1</v>
      </c>
      <c r="J3260">
        <v>1</v>
      </c>
      <c r="K3260">
        <v>0</v>
      </c>
    </row>
    <row r="3261" spans="1:11" x14ac:dyDescent="0.35">
      <c r="A3261" t="s">
        <v>114</v>
      </c>
      <c r="B3261">
        <v>202230</v>
      </c>
      <c r="C3261" t="s">
        <v>310</v>
      </c>
      <c r="D3261">
        <v>8</v>
      </c>
      <c r="E3261">
        <v>0</v>
      </c>
      <c r="F3261">
        <v>0</v>
      </c>
      <c r="G3261">
        <v>0</v>
      </c>
      <c r="H3261">
        <v>323748</v>
      </c>
      <c r="I3261">
        <v>2</v>
      </c>
      <c r="J3261">
        <v>2</v>
      </c>
      <c r="K3261">
        <v>0</v>
      </c>
    </row>
    <row r="3262" spans="1:11" x14ac:dyDescent="0.35">
      <c r="A3262" t="s">
        <v>115</v>
      </c>
      <c r="B3262">
        <v>202231</v>
      </c>
      <c r="C3262" t="s">
        <v>310</v>
      </c>
      <c r="D3262">
        <v>9</v>
      </c>
      <c r="E3262">
        <v>0</v>
      </c>
      <c r="F3262">
        <v>0</v>
      </c>
      <c r="G3262">
        <v>0</v>
      </c>
      <c r="H3262">
        <v>323739</v>
      </c>
      <c r="I3262">
        <v>2</v>
      </c>
      <c r="J3262">
        <v>2</v>
      </c>
      <c r="K3262">
        <v>0</v>
      </c>
    </row>
    <row r="3263" spans="1:11" x14ac:dyDescent="0.35">
      <c r="A3263" t="s">
        <v>116</v>
      </c>
      <c r="B3263">
        <v>202232</v>
      </c>
      <c r="C3263" t="s">
        <v>310</v>
      </c>
      <c r="D3263">
        <v>4</v>
      </c>
      <c r="E3263">
        <v>0</v>
      </c>
      <c r="F3263">
        <v>0</v>
      </c>
      <c r="G3263">
        <v>0</v>
      </c>
      <c r="H3263">
        <v>323735</v>
      </c>
      <c r="I3263">
        <v>2</v>
      </c>
      <c r="J3263">
        <v>2</v>
      </c>
      <c r="K3263">
        <v>0</v>
      </c>
    </row>
    <row r="3264" spans="1:11" x14ac:dyDescent="0.35">
      <c r="A3264" t="s">
        <v>117</v>
      </c>
      <c r="B3264">
        <v>202233</v>
      </c>
      <c r="C3264" t="s">
        <v>310</v>
      </c>
      <c r="D3264">
        <v>2</v>
      </c>
      <c r="E3264">
        <v>0</v>
      </c>
      <c r="F3264">
        <v>0</v>
      </c>
      <c r="G3264">
        <v>0</v>
      </c>
      <c r="H3264">
        <v>323733</v>
      </c>
      <c r="I3264">
        <v>2</v>
      </c>
      <c r="J3264">
        <v>2</v>
      </c>
      <c r="K3264">
        <v>0</v>
      </c>
    </row>
    <row r="3265" spans="1:11" x14ac:dyDescent="0.35">
      <c r="A3265" t="s">
        <v>118</v>
      </c>
      <c r="B3265">
        <v>202234</v>
      </c>
      <c r="C3265" t="s">
        <v>310</v>
      </c>
      <c r="D3265">
        <v>12</v>
      </c>
      <c r="E3265">
        <v>0</v>
      </c>
      <c r="F3265">
        <v>0</v>
      </c>
      <c r="G3265">
        <v>0</v>
      </c>
      <c r="H3265">
        <v>323721</v>
      </c>
      <c r="I3265">
        <v>2</v>
      </c>
      <c r="J3265">
        <v>2</v>
      </c>
      <c r="K3265">
        <v>0</v>
      </c>
    </row>
    <row r="3266" spans="1:11" x14ac:dyDescent="0.35">
      <c r="A3266" t="s">
        <v>119</v>
      </c>
      <c r="B3266">
        <v>202235</v>
      </c>
      <c r="C3266" t="s">
        <v>310</v>
      </c>
      <c r="D3266">
        <v>4</v>
      </c>
      <c r="E3266">
        <v>0</v>
      </c>
      <c r="F3266">
        <v>0</v>
      </c>
      <c r="G3266">
        <v>0</v>
      </c>
      <c r="H3266">
        <v>323717</v>
      </c>
      <c r="I3266">
        <v>2</v>
      </c>
      <c r="J3266">
        <v>2</v>
      </c>
      <c r="K3266">
        <v>0</v>
      </c>
    </row>
    <row r="3267" spans="1:11" x14ac:dyDescent="0.35">
      <c r="A3267" t="s">
        <v>120</v>
      </c>
      <c r="B3267">
        <v>202236</v>
      </c>
      <c r="C3267" t="s">
        <v>310</v>
      </c>
      <c r="D3267">
        <v>1</v>
      </c>
      <c r="E3267">
        <v>0</v>
      </c>
      <c r="F3267">
        <v>0</v>
      </c>
      <c r="G3267">
        <v>0</v>
      </c>
      <c r="H3267">
        <v>323716</v>
      </c>
      <c r="I3267">
        <v>2</v>
      </c>
      <c r="J3267">
        <v>2</v>
      </c>
      <c r="K3267">
        <v>0</v>
      </c>
    </row>
    <row r="3268" spans="1:11" x14ac:dyDescent="0.35">
      <c r="A3268" t="s">
        <v>121</v>
      </c>
      <c r="B3268">
        <v>202237</v>
      </c>
      <c r="C3268" t="s">
        <v>310</v>
      </c>
      <c r="D3268">
        <v>5</v>
      </c>
      <c r="E3268">
        <v>0</v>
      </c>
      <c r="F3268">
        <v>0</v>
      </c>
      <c r="G3268">
        <v>0</v>
      </c>
      <c r="H3268">
        <v>323711</v>
      </c>
      <c r="I3268">
        <v>2</v>
      </c>
      <c r="J3268">
        <v>2</v>
      </c>
      <c r="K3268">
        <v>0</v>
      </c>
    </row>
    <row r="3269" spans="1:11" x14ac:dyDescent="0.35">
      <c r="A3269" t="s">
        <v>122</v>
      </c>
      <c r="B3269">
        <v>202238</v>
      </c>
      <c r="C3269" t="s">
        <v>310</v>
      </c>
      <c r="D3269">
        <v>2</v>
      </c>
      <c r="E3269">
        <v>0</v>
      </c>
      <c r="F3269">
        <v>0</v>
      </c>
      <c r="G3269">
        <v>0</v>
      </c>
      <c r="H3269">
        <v>323709</v>
      </c>
      <c r="I3269">
        <v>2</v>
      </c>
      <c r="J3269">
        <v>2</v>
      </c>
      <c r="K3269">
        <v>0</v>
      </c>
    </row>
    <row r="3270" spans="1:11" x14ac:dyDescent="0.35">
      <c r="A3270" t="s">
        <v>123</v>
      </c>
      <c r="B3270">
        <v>202239</v>
      </c>
      <c r="C3270" t="s">
        <v>310</v>
      </c>
      <c r="D3270">
        <v>3</v>
      </c>
      <c r="E3270">
        <v>0</v>
      </c>
      <c r="F3270">
        <v>0</v>
      </c>
      <c r="G3270">
        <v>0</v>
      </c>
      <c r="H3270">
        <v>323706</v>
      </c>
      <c r="I3270">
        <v>2</v>
      </c>
      <c r="J3270">
        <v>2</v>
      </c>
      <c r="K3270">
        <v>0</v>
      </c>
    </row>
    <row r="3271" spans="1:11" x14ac:dyDescent="0.35">
      <c r="A3271" t="s">
        <v>124</v>
      </c>
      <c r="B3271">
        <v>202240</v>
      </c>
      <c r="C3271" t="s">
        <v>310</v>
      </c>
      <c r="D3271">
        <v>4</v>
      </c>
      <c r="E3271">
        <v>0</v>
      </c>
      <c r="F3271">
        <v>0</v>
      </c>
      <c r="G3271">
        <v>0</v>
      </c>
      <c r="H3271">
        <v>323702</v>
      </c>
      <c r="I3271">
        <v>2</v>
      </c>
      <c r="J3271">
        <v>2</v>
      </c>
      <c r="K3271">
        <v>0</v>
      </c>
    </row>
    <row r="3272" spans="1:11" x14ac:dyDescent="0.35">
      <c r="A3272" t="s">
        <v>125</v>
      </c>
      <c r="B3272">
        <v>202241</v>
      </c>
      <c r="C3272" t="s">
        <v>310</v>
      </c>
      <c r="D3272">
        <v>3</v>
      </c>
      <c r="E3272">
        <v>0</v>
      </c>
      <c r="F3272">
        <v>0</v>
      </c>
      <c r="G3272">
        <v>0</v>
      </c>
      <c r="H3272">
        <v>323699</v>
      </c>
      <c r="I3272">
        <v>2</v>
      </c>
      <c r="J3272">
        <v>2</v>
      </c>
      <c r="K3272">
        <v>0</v>
      </c>
    </row>
    <row r="3273" spans="1:11" x14ac:dyDescent="0.35">
      <c r="A3273" t="s">
        <v>126</v>
      </c>
      <c r="B3273">
        <v>202242</v>
      </c>
      <c r="C3273" t="s">
        <v>310</v>
      </c>
      <c r="D3273">
        <v>4</v>
      </c>
      <c r="E3273">
        <v>0</v>
      </c>
      <c r="F3273">
        <v>0</v>
      </c>
      <c r="G3273">
        <v>0</v>
      </c>
      <c r="H3273">
        <v>323695</v>
      </c>
      <c r="I3273">
        <v>2</v>
      </c>
      <c r="J3273">
        <v>2</v>
      </c>
      <c r="K3273">
        <v>0</v>
      </c>
    </row>
    <row r="3274" spans="1:11" x14ac:dyDescent="0.35">
      <c r="A3274" t="s">
        <v>127</v>
      </c>
      <c r="B3274">
        <v>202243</v>
      </c>
      <c r="C3274" t="s">
        <v>310</v>
      </c>
      <c r="D3274">
        <v>9</v>
      </c>
      <c r="E3274">
        <v>0</v>
      </c>
      <c r="F3274">
        <v>0</v>
      </c>
      <c r="G3274">
        <v>0</v>
      </c>
      <c r="H3274">
        <v>323686</v>
      </c>
      <c r="I3274">
        <v>2</v>
      </c>
      <c r="J3274">
        <v>2</v>
      </c>
      <c r="K3274">
        <v>0</v>
      </c>
    </row>
    <row r="3275" spans="1:11" x14ac:dyDescent="0.35">
      <c r="A3275" t="s">
        <v>128</v>
      </c>
      <c r="B3275">
        <v>202244</v>
      </c>
      <c r="C3275" t="s">
        <v>310</v>
      </c>
      <c r="D3275">
        <v>6</v>
      </c>
      <c r="E3275">
        <v>0</v>
      </c>
      <c r="F3275">
        <v>0</v>
      </c>
      <c r="G3275">
        <v>0</v>
      </c>
      <c r="H3275">
        <v>323680</v>
      </c>
      <c r="I3275">
        <v>2</v>
      </c>
      <c r="J3275">
        <v>2</v>
      </c>
      <c r="K3275">
        <v>0</v>
      </c>
    </row>
    <row r="3276" spans="1:11" x14ac:dyDescent="0.35">
      <c r="A3276" t="s">
        <v>129</v>
      </c>
      <c r="B3276">
        <v>202245</v>
      </c>
      <c r="C3276" t="s">
        <v>310</v>
      </c>
      <c r="D3276">
        <v>6</v>
      </c>
      <c r="E3276">
        <v>0</v>
      </c>
      <c r="F3276">
        <v>0</v>
      </c>
      <c r="G3276">
        <v>0</v>
      </c>
      <c r="H3276">
        <v>323674</v>
      </c>
      <c r="I3276">
        <v>2</v>
      </c>
      <c r="J3276">
        <v>2</v>
      </c>
      <c r="K3276">
        <v>0</v>
      </c>
    </row>
    <row r="3277" spans="1:11" x14ac:dyDescent="0.35">
      <c r="A3277" t="s">
        <v>130</v>
      </c>
      <c r="B3277">
        <v>202246</v>
      </c>
      <c r="C3277" t="s">
        <v>310</v>
      </c>
      <c r="D3277">
        <v>3</v>
      </c>
      <c r="E3277">
        <v>0</v>
      </c>
      <c r="F3277">
        <v>0</v>
      </c>
      <c r="G3277">
        <v>0</v>
      </c>
      <c r="H3277">
        <v>323671</v>
      </c>
      <c r="I3277">
        <v>2</v>
      </c>
      <c r="J3277">
        <v>2</v>
      </c>
      <c r="K3277">
        <v>0</v>
      </c>
    </row>
    <row r="3278" spans="1:11" x14ac:dyDescent="0.35">
      <c r="A3278" t="s">
        <v>131</v>
      </c>
      <c r="B3278">
        <v>202247</v>
      </c>
      <c r="C3278" t="s">
        <v>310</v>
      </c>
      <c r="D3278">
        <v>5</v>
      </c>
      <c r="E3278">
        <v>0</v>
      </c>
      <c r="F3278">
        <v>0</v>
      </c>
      <c r="G3278">
        <v>0</v>
      </c>
      <c r="H3278">
        <v>323666</v>
      </c>
      <c r="I3278">
        <v>2</v>
      </c>
      <c r="J3278">
        <v>2</v>
      </c>
      <c r="K3278">
        <v>0</v>
      </c>
    </row>
    <row r="3279" spans="1:11" x14ac:dyDescent="0.35">
      <c r="A3279" t="s">
        <v>133</v>
      </c>
      <c r="B3279">
        <v>202249</v>
      </c>
      <c r="C3279" t="s">
        <v>310</v>
      </c>
      <c r="D3279">
        <v>8</v>
      </c>
      <c r="E3279">
        <v>0</v>
      </c>
      <c r="F3279">
        <v>0</v>
      </c>
      <c r="G3279">
        <v>0</v>
      </c>
      <c r="H3279">
        <v>323658</v>
      </c>
      <c r="I3279">
        <v>2</v>
      </c>
      <c r="J3279">
        <v>2</v>
      </c>
      <c r="K3279">
        <v>0</v>
      </c>
    </row>
    <row r="3280" spans="1:11" x14ac:dyDescent="0.35">
      <c r="A3280" t="s">
        <v>134</v>
      </c>
      <c r="B3280">
        <v>202250</v>
      </c>
      <c r="C3280" t="s">
        <v>310</v>
      </c>
      <c r="D3280">
        <v>4</v>
      </c>
      <c r="E3280">
        <v>0</v>
      </c>
      <c r="F3280">
        <v>0</v>
      </c>
      <c r="G3280">
        <v>0</v>
      </c>
      <c r="H3280">
        <v>323654</v>
      </c>
      <c r="I3280">
        <v>2</v>
      </c>
      <c r="J3280">
        <v>2</v>
      </c>
      <c r="K3280">
        <v>0</v>
      </c>
    </row>
    <row r="3281" spans="1:11" x14ac:dyDescent="0.35">
      <c r="A3281" t="s">
        <v>151</v>
      </c>
      <c r="B3281">
        <v>202251</v>
      </c>
      <c r="C3281" t="s">
        <v>310</v>
      </c>
      <c r="D3281">
        <v>5</v>
      </c>
      <c r="E3281">
        <v>0</v>
      </c>
      <c r="F3281">
        <v>0</v>
      </c>
      <c r="G3281">
        <v>0</v>
      </c>
      <c r="H3281">
        <v>323649</v>
      </c>
      <c r="I3281">
        <v>2</v>
      </c>
      <c r="J3281">
        <v>2</v>
      </c>
      <c r="K3281">
        <v>0</v>
      </c>
    </row>
    <row r="3282" spans="1:11" x14ac:dyDescent="0.35">
      <c r="A3282" t="s">
        <v>152</v>
      </c>
      <c r="B3282">
        <v>202252</v>
      </c>
      <c r="C3282" t="s">
        <v>310</v>
      </c>
      <c r="D3282">
        <v>5</v>
      </c>
      <c r="E3282">
        <v>0</v>
      </c>
      <c r="F3282">
        <v>0</v>
      </c>
      <c r="G3282">
        <v>0</v>
      </c>
      <c r="H3282">
        <v>323644</v>
      </c>
      <c r="I3282">
        <v>2</v>
      </c>
      <c r="J3282">
        <v>2</v>
      </c>
      <c r="K328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69FA-5468-4896-B5DC-111FB981B7E4}">
  <sheetPr>
    <tabColor theme="8" tint="0.79998168889431442"/>
  </sheetPr>
  <dimension ref="A1:K44"/>
  <sheetViews>
    <sheetView workbookViewId="0">
      <selection activeCell="E27" sqref="E27"/>
    </sheetView>
  </sheetViews>
  <sheetFormatPr defaultRowHeight="14.5" x14ac:dyDescent="0.35"/>
  <cols>
    <col min="1" max="1" width="15" customWidth="1"/>
    <col min="7" max="7" width="14.36328125" customWidth="1"/>
    <col min="8" max="8" width="12" bestFit="1" customWidth="1"/>
  </cols>
  <sheetData>
    <row r="1" spans="1:11" x14ac:dyDescent="0.35">
      <c r="B1" t="s">
        <v>202</v>
      </c>
      <c r="D1" t="s">
        <v>203</v>
      </c>
      <c r="H1" t="s">
        <v>202</v>
      </c>
      <c r="J1" t="s">
        <v>203</v>
      </c>
    </row>
    <row r="2" spans="1:11" ht="15" thickBot="1" x14ac:dyDescent="0.4">
      <c r="A2" t="s">
        <v>199</v>
      </c>
      <c r="B2" t="s">
        <v>200</v>
      </c>
      <c r="C2" t="s">
        <v>201</v>
      </c>
      <c r="D2" t="s">
        <v>204</v>
      </c>
      <c r="E2" t="s">
        <v>201</v>
      </c>
      <c r="G2" t="s">
        <v>205</v>
      </c>
      <c r="H2" t="s">
        <v>200</v>
      </c>
      <c r="I2" t="s">
        <v>201</v>
      </c>
      <c r="J2" t="s">
        <v>204</v>
      </c>
      <c r="K2" t="s">
        <v>201</v>
      </c>
    </row>
    <row r="3" spans="1:11" ht="16.5" thickBot="1" x14ac:dyDescent="0.4">
      <c r="A3" t="s">
        <v>290</v>
      </c>
      <c r="B3" s="6">
        <v>0.28044884083531429</v>
      </c>
      <c r="C3" s="6">
        <v>0.32018273456315027</v>
      </c>
      <c r="D3" s="6">
        <v>0.29055261014333278</v>
      </c>
      <c r="E3" s="6">
        <v>0.45221100992698332</v>
      </c>
      <c r="G3" s="15">
        <v>5.0000000000000001E-3</v>
      </c>
      <c r="H3">
        <f>B3*$G3</f>
        <v>1.4022442041765715E-3</v>
      </c>
      <c r="I3">
        <f t="shared" ref="I3:K18" si="0">C3*$G3</f>
        <v>1.6009136728157515E-3</v>
      </c>
      <c r="J3">
        <f t="shared" si="0"/>
        <v>1.4527630507166639E-3</v>
      </c>
      <c r="K3">
        <f t="shared" si="0"/>
        <v>2.2610550496349165E-3</v>
      </c>
    </row>
    <row r="4" spans="1:11" ht="16.5" thickBot="1" x14ac:dyDescent="0.4">
      <c r="A4" t="s">
        <v>291</v>
      </c>
      <c r="B4" s="6">
        <v>0.27801615517687606</v>
      </c>
      <c r="C4" s="6">
        <v>0.21812407570212558</v>
      </c>
      <c r="D4" s="6">
        <v>0.35148865373082355</v>
      </c>
      <c r="E4" s="6">
        <v>0.28912516255395554</v>
      </c>
      <c r="G4" s="15">
        <v>0.04</v>
      </c>
      <c r="H4">
        <f t="shared" ref="H4:K21" si="1">B4*$G4</f>
        <v>1.1120646207075043E-2</v>
      </c>
      <c r="I4">
        <f t="shared" si="0"/>
        <v>8.7249630280850227E-3</v>
      </c>
      <c r="J4">
        <f t="shared" si="0"/>
        <v>1.4059546149232943E-2</v>
      </c>
      <c r="K4">
        <f t="shared" si="0"/>
        <v>1.1565006502158222E-2</v>
      </c>
    </row>
    <row r="5" spans="1:11" ht="16.5" thickBot="1" x14ac:dyDescent="0.4">
      <c r="A5" t="s">
        <v>292</v>
      </c>
      <c r="B5" s="6">
        <v>0.25673962587482574</v>
      </c>
      <c r="C5" s="6">
        <v>0.11764649823265318</v>
      </c>
      <c r="D5" s="6">
        <v>0.32946546859605791</v>
      </c>
      <c r="E5" s="6">
        <v>0.15680771976466532</v>
      </c>
      <c r="G5" s="16">
        <v>0.15</v>
      </c>
      <c r="H5">
        <f t="shared" si="1"/>
        <v>3.8510943881223857E-2</v>
      </c>
      <c r="I5">
        <f t="shared" si="0"/>
        <v>1.7646974734897975E-2</v>
      </c>
      <c r="J5">
        <f t="shared" si="0"/>
        <v>4.9419820289408688E-2</v>
      </c>
      <c r="K5">
        <f t="shared" si="0"/>
        <v>2.3521157964699797E-2</v>
      </c>
    </row>
    <row r="6" spans="1:11" ht="16.5" thickBot="1" x14ac:dyDescent="0.4">
      <c r="A6" t="s">
        <v>293</v>
      </c>
      <c r="B6" s="6">
        <v>0.1703816151383524</v>
      </c>
      <c r="C6" s="6">
        <v>5.8031993640329467E-2</v>
      </c>
      <c r="D6" s="6">
        <v>0.21376412603038497</v>
      </c>
      <c r="E6" s="6">
        <v>8.4866702632256458E-2</v>
      </c>
      <c r="G6" s="15">
        <v>0.44</v>
      </c>
      <c r="H6">
        <f t="shared" si="1"/>
        <v>7.4967910660875062E-2</v>
      </c>
      <c r="I6">
        <f t="shared" si="0"/>
        <v>2.5534077201744967E-2</v>
      </c>
      <c r="J6">
        <f t="shared" si="0"/>
        <v>9.4056215453369382E-2</v>
      </c>
      <c r="K6">
        <f t="shared" si="0"/>
        <v>3.7341349158192844E-2</v>
      </c>
    </row>
    <row r="7" spans="1:11" ht="16.5" thickBot="1" x14ac:dyDescent="0.4">
      <c r="A7" t="s">
        <v>294</v>
      </c>
      <c r="B7" s="6">
        <v>0.12279248743019908</v>
      </c>
      <c r="C7" s="6">
        <v>3.3721650926051228E-2</v>
      </c>
      <c r="D7" s="6">
        <v>0.13981398279866028</v>
      </c>
      <c r="E7" s="6">
        <v>4.7194547663707322E-2</v>
      </c>
      <c r="G7" s="15">
        <v>0.91</v>
      </c>
      <c r="H7">
        <f t="shared" si="1"/>
        <v>0.11174116356148116</v>
      </c>
      <c r="I7">
        <f t="shared" si="0"/>
        <v>3.068670234270662E-2</v>
      </c>
      <c r="J7">
        <f t="shared" si="0"/>
        <v>0.12723072434678087</v>
      </c>
      <c r="K7">
        <f t="shared" si="0"/>
        <v>4.2947038373973664E-2</v>
      </c>
    </row>
    <row r="8" spans="1:11" ht="16.5" thickBot="1" x14ac:dyDescent="0.4">
      <c r="A8" t="s">
        <v>295</v>
      </c>
      <c r="B8" s="6">
        <v>8.4895463298234608E-2</v>
      </c>
      <c r="C8" s="6">
        <v>1.9853857825516234E-2</v>
      </c>
      <c r="D8" s="6">
        <v>9.3841432636342106E-2</v>
      </c>
      <c r="E8" s="6">
        <v>2.772443104768248E-2</v>
      </c>
      <c r="G8" s="15">
        <v>1.52</v>
      </c>
      <c r="H8">
        <f t="shared" si="1"/>
        <v>0.1290411042133166</v>
      </c>
      <c r="I8">
        <f t="shared" si="0"/>
        <v>3.0177863894784676E-2</v>
      </c>
      <c r="J8">
        <f t="shared" si="0"/>
        <v>0.14263897760724001</v>
      </c>
      <c r="K8">
        <f t="shared" si="0"/>
        <v>4.2141135192477371E-2</v>
      </c>
    </row>
    <row r="9" spans="1:11" ht="16.5" thickBot="1" x14ac:dyDescent="0.4">
      <c r="A9" t="s">
        <v>296</v>
      </c>
      <c r="B9" s="6">
        <v>5.8612933746776244E-2</v>
      </c>
      <c r="C9" s="6">
        <v>1.1413998830565734E-2</v>
      </c>
      <c r="D9" s="6">
        <v>5.9956166156635328E-2</v>
      </c>
      <c r="E9" s="6">
        <v>1.6245688612158766E-2</v>
      </c>
      <c r="G9" s="15">
        <v>2.21</v>
      </c>
      <c r="H9">
        <f t="shared" si="1"/>
        <v>0.12953458358037551</v>
      </c>
      <c r="I9">
        <f t="shared" si="0"/>
        <v>2.5224937415550271E-2</v>
      </c>
      <c r="J9">
        <f t="shared" si="0"/>
        <v>0.13250312720616408</v>
      </c>
      <c r="K9">
        <f t="shared" si="0"/>
        <v>3.5902971832870875E-2</v>
      </c>
    </row>
    <row r="10" spans="1:11" ht="16.5" thickBot="1" x14ac:dyDescent="0.4">
      <c r="A10" t="s">
        <v>297</v>
      </c>
      <c r="B10" s="6">
        <v>3.4805489648304648E-2</v>
      </c>
      <c r="C10" s="6">
        <v>6.6127331175063449E-3</v>
      </c>
      <c r="D10" s="6">
        <v>3.586904504753937E-2</v>
      </c>
      <c r="E10" s="6">
        <v>1.0121281418853016E-2</v>
      </c>
      <c r="G10" s="15">
        <v>2.96</v>
      </c>
      <c r="H10">
        <f t="shared" si="1"/>
        <v>0.10302424935898176</v>
      </c>
      <c r="I10">
        <f t="shared" si="0"/>
        <v>1.957369002781878E-2</v>
      </c>
      <c r="J10">
        <f t="shared" si="0"/>
        <v>0.10617237334071654</v>
      </c>
      <c r="K10">
        <f t="shared" si="0"/>
        <v>2.9958992999804927E-2</v>
      </c>
    </row>
    <row r="11" spans="1:11" ht="16.5" thickBot="1" x14ac:dyDescent="0.4">
      <c r="A11" t="s">
        <v>298</v>
      </c>
      <c r="B11" s="6">
        <v>1.99413501081309E-2</v>
      </c>
      <c r="C11" s="6">
        <v>3.9488046782067141E-3</v>
      </c>
      <c r="D11" s="6">
        <v>1.9324516072026794E-2</v>
      </c>
      <c r="E11" s="6">
        <v>5.5342064344316988E-3</v>
      </c>
      <c r="G11" s="15">
        <v>3.72</v>
      </c>
      <c r="H11">
        <f t="shared" si="1"/>
        <v>7.4181822402246952E-2</v>
      </c>
      <c r="I11">
        <f t="shared" si="0"/>
        <v>1.4689553402928978E-2</v>
      </c>
      <c r="J11">
        <f t="shared" si="0"/>
        <v>7.1887199787939685E-2</v>
      </c>
      <c r="K11">
        <f t="shared" si="0"/>
        <v>2.058724793608592E-2</v>
      </c>
    </row>
    <row r="12" spans="1:11" ht="16.5" thickBot="1" x14ac:dyDescent="0.4">
      <c r="A12" t="s">
        <v>299</v>
      </c>
      <c r="B12" s="6">
        <v>1.2132931053527125E-2</v>
      </c>
      <c r="C12" s="6">
        <v>2.4653995272529584E-3</v>
      </c>
      <c r="D12" s="6">
        <v>1.1116846055919201E-2</v>
      </c>
      <c r="E12" s="6">
        <v>3.6158899478006337E-3</v>
      </c>
      <c r="G12" s="15">
        <v>4.55</v>
      </c>
      <c r="H12">
        <f t="shared" si="1"/>
        <v>5.5204836293548415E-2</v>
      </c>
      <c r="I12">
        <f t="shared" si="0"/>
        <v>1.1217567849000959E-2</v>
      </c>
      <c r="J12">
        <f t="shared" si="0"/>
        <v>5.058164955443236E-2</v>
      </c>
      <c r="K12">
        <f t="shared" si="0"/>
        <v>1.6452299262492882E-2</v>
      </c>
    </row>
    <row r="13" spans="1:11" ht="16.5" thickBot="1" x14ac:dyDescent="0.4">
      <c r="A13" t="s">
        <v>300</v>
      </c>
      <c r="B13" s="6">
        <v>6.7195009176947715E-3</v>
      </c>
      <c r="C13" s="6">
        <v>1.4858554026691954E-3</v>
      </c>
      <c r="D13" s="6">
        <v>6.3046940928434218E-3</v>
      </c>
      <c r="E13" s="6">
        <v>1.8798219089339705E-3</v>
      </c>
      <c r="G13" s="15">
        <v>5.37</v>
      </c>
      <c r="H13">
        <f t="shared" si="1"/>
        <v>3.6083719928020924E-2</v>
      </c>
      <c r="I13">
        <f t="shared" si="0"/>
        <v>7.97904351233358E-3</v>
      </c>
      <c r="J13">
        <f t="shared" si="0"/>
        <v>3.3856207278569174E-2</v>
      </c>
      <c r="K13">
        <f t="shared" si="0"/>
        <v>1.0094643650975422E-2</v>
      </c>
    </row>
    <row r="14" spans="1:11" ht="16.5" thickBot="1" x14ac:dyDescent="0.4">
      <c r="A14" t="s">
        <v>301</v>
      </c>
      <c r="B14" s="6">
        <v>3.8584894266496268E-3</v>
      </c>
      <c r="C14" s="6">
        <v>8.2086295175245419E-4</v>
      </c>
      <c r="D14" s="6">
        <v>3.5615302693085219E-3</v>
      </c>
      <c r="E14" s="6">
        <v>1.1412012785355862E-3</v>
      </c>
      <c r="G14" s="15">
        <v>6.04</v>
      </c>
      <c r="H14">
        <f t="shared" si="1"/>
        <v>2.3305276136963746E-2</v>
      </c>
      <c r="I14">
        <f t="shared" si="0"/>
        <v>4.9580122285848233E-3</v>
      </c>
      <c r="J14">
        <f t="shared" si="0"/>
        <v>2.1511642826623472E-2</v>
      </c>
      <c r="K14">
        <f t="shared" si="0"/>
        <v>6.8928557223549404E-3</v>
      </c>
    </row>
    <row r="15" spans="1:11" ht="16.5" thickBot="1" x14ac:dyDescent="0.4">
      <c r="A15" t="s">
        <v>302</v>
      </c>
      <c r="B15" s="6">
        <v>2.3697193993193057E-3</v>
      </c>
      <c r="C15" s="6">
        <v>6.8958152591549267E-4</v>
      </c>
      <c r="D15" s="6">
        <v>2.033855772827759E-3</v>
      </c>
      <c r="E15" s="6">
        <v>7.7641398896832032E-4</v>
      </c>
      <c r="G15" s="15">
        <v>6.59</v>
      </c>
      <c r="H15">
        <f t="shared" si="1"/>
        <v>1.5616450841514223E-2</v>
      </c>
      <c r="I15">
        <f t="shared" si="0"/>
        <v>4.5443422557830968E-3</v>
      </c>
      <c r="J15">
        <f t="shared" si="0"/>
        <v>1.3403109542934931E-2</v>
      </c>
      <c r="K15">
        <f t="shared" si="0"/>
        <v>5.1165681873012311E-3</v>
      </c>
    </row>
    <row r="16" spans="1:11" ht="16.5" thickBot="1" x14ac:dyDescent="0.4">
      <c r="A16" t="s">
        <v>303</v>
      </c>
      <c r="B16" s="6">
        <v>1.708873304092156E-3</v>
      </c>
      <c r="C16" s="6">
        <v>3.4785808059269668E-4</v>
      </c>
      <c r="D16" s="6">
        <v>1.4028291548277574E-3</v>
      </c>
      <c r="E16" s="6">
        <v>5.7210185918649104E-4</v>
      </c>
      <c r="G16" s="15">
        <v>7.15</v>
      </c>
      <c r="H16">
        <f t="shared" si="1"/>
        <v>1.2218444124258916E-2</v>
      </c>
      <c r="I16">
        <f t="shared" si="0"/>
        <v>2.4871852762377812E-3</v>
      </c>
      <c r="J16">
        <f t="shared" si="0"/>
        <v>1.0030228457018465E-2</v>
      </c>
      <c r="K16">
        <f t="shared" si="0"/>
        <v>4.0905282931834111E-3</v>
      </c>
    </row>
    <row r="17" spans="1:11" ht="16.5" thickBot="1" x14ac:dyDescent="0.4">
      <c r="A17" t="s">
        <v>304</v>
      </c>
      <c r="B17" s="6">
        <v>1.1858944380742553E-3</v>
      </c>
      <c r="C17" s="6">
        <v>3.3752358545912449E-4</v>
      </c>
      <c r="D17" s="6">
        <v>9.0106670478871953E-4</v>
      </c>
      <c r="E17" s="6">
        <v>2.9409367260515646E-4</v>
      </c>
      <c r="G17" s="15">
        <v>7.61</v>
      </c>
      <c r="H17">
        <f t="shared" si="1"/>
        <v>9.024656673745083E-3</v>
      </c>
      <c r="I17">
        <f t="shared" si="0"/>
        <v>2.5685544853439376E-3</v>
      </c>
      <c r="J17">
        <f t="shared" si="0"/>
        <v>6.8571176234421558E-3</v>
      </c>
      <c r="K17">
        <f t="shared" si="0"/>
        <v>2.2380528485252409E-3</v>
      </c>
    </row>
    <row r="18" spans="1:11" ht="16.5" thickBot="1" x14ac:dyDescent="0.4">
      <c r="A18" t="s">
        <v>305</v>
      </c>
      <c r="B18" s="6">
        <v>8.4999427888466121E-4</v>
      </c>
      <c r="C18" s="6">
        <v>2.3498560191770497E-4</v>
      </c>
      <c r="D18" s="6">
        <v>9.7136704489596813E-4</v>
      </c>
      <c r="E18" s="6">
        <v>3.9470962219129093E-4</v>
      </c>
      <c r="G18" s="15">
        <v>7.93</v>
      </c>
      <c r="H18">
        <f t="shared" si="1"/>
        <v>6.7404546315553635E-3</v>
      </c>
      <c r="I18">
        <f t="shared" si="0"/>
        <v>1.8634358232074003E-3</v>
      </c>
      <c r="J18">
        <f t="shared" si="0"/>
        <v>7.7029406660250269E-3</v>
      </c>
      <c r="K18">
        <f t="shared" si="0"/>
        <v>3.1300473039769369E-3</v>
      </c>
    </row>
    <row r="19" spans="1:11" ht="16.5" thickBot="1" x14ac:dyDescent="0.4">
      <c r="A19" t="s">
        <v>306</v>
      </c>
      <c r="B19" s="6">
        <v>8.9839357177410738E-4</v>
      </c>
      <c r="C19" s="6">
        <v>3.8567316036198184E-4</v>
      </c>
      <c r="D19" s="6">
        <v>8.0069002077736838E-4</v>
      </c>
      <c r="E19" s="6">
        <v>2.8139404465065288E-4</v>
      </c>
      <c r="G19" s="15">
        <v>8.2200000000000006</v>
      </c>
      <c r="H19">
        <f t="shared" si="1"/>
        <v>7.3847951599831634E-3</v>
      </c>
      <c r="I19">
        <f t="shared" si="1"/>
        <v>3.1702333781754911E-3</v>
      </c>
      <c r="J19">
        <f t="shared" si="1"/>
        <v>6.5816719707899683E-3</v>
      </c>
      <c r="K19">
        <f t="shared" si="1"/>
        <v>2.313059047028367E-3</v>
      </c>
    </row>
    <row r="20" spans="1:11" ht="16.5" thickBot="1" x14ac:dyDescent="0.4">
      <c r="A20" t="s">
        <v>307</v>
      </c>
      <c r="B20" s="6">
        <v>2.9458938605105922E-4</v>
      </c>
      <c r="C20" s="6">
        <v>9.9787567620469506E-5</v>
      </c>
      <c r="D20" s="6">
        <v>2.7995621197710101E-4</v>
      </c>
      <c r="E20" s="6">
        <v>1.9638236492405516E-4</v>
      </c>
      <c r="G20" s="15">
        <v>8.4700000000000006</v>
      </c>
      <c r="H20">
        <f t="shared" si="1"/>
        <v>2.4951720998524717E-3</v>
      </c>
      <c r="I20">
        <f t="shared" si="1"/>
        <v>8.4520069774537683E-4</v>
      </c>
      <c r="J20">
        <f t="shared" si="1"/>
        <v>2.3712291154460458E-3</v>
      </c>
      <c r="K20">
        <f t="shared" si="1"/>
        <v>1.6633586309067474E-3</v>
      </c>
    </row>
    <row r="21" spans="1:11" ht="16.5" thickBot="1" x14ac:dyDescent="0.4">
      <c r="A21" t="s">
        <v>308</v>
      </c>
      <c r="B21" s="6">
        <v>1.829419886263246E-4</v>
      </c>
      <c r="C21" s="6">
        <v>0</v>
      </c>
      <c r="D21" s="6">
        <v>1.8633736640799868E-4</v>
      </c>
      <c r="E21" s="6">
        <v>0</v>
      </c>
      <c r="G21" s="15">
        <v>8.6</v>
      </c>
      <c r="H21">
        <f t="shared" si="1"/>
        <v>1.5733011021863915E-3</v>
      </c>
      <c r="I21">
        <f t="shared" si="1"/>
        <v>0</v>
      </c>
      <c r="J21">
        <f t="shared" si="1"/>
        <v>1.6025013511087886E-3</v>
      </c>
      <c r="K21">
        <f t="shared" si="1"/>
        <v>0</v>
      </c>
    </row>
    <row r="22" spans="1:11" x14ac:dyDescent="0.35">
      <c r="A22" t="s">
        <v>205</v>
      </c>
      <c r="G22">
        <f>SUM(G3:G21)</f>
        <v>82.484999999999985</v>
      </c>
      <c r="H22">
        <f>SUM(H3:H21)</f>
        <v>0.84317177506138119</v>
      </c>
      <c r="I22">
        <f>SUM(I3:I21)</f>
        <v>0.21349325122774551</v>
      </c>
      <c r="J22">
        <f>SUM(J3:J21)</f>
        <v>0.89391904561795932</v>
      </c>
      <c r="K22">
        <f>SUM(K3:K21)</f>
        <v>0.29821736795664366</v>
      </c>
    </row>
    <row r="23" spans="1:11" x14ac:dyDescent="0.35">
      <c r="A23" t="s">
        <v>206</v>
      </c>
      <c r="B23" t="e">
        <f>D22/B22</f>
        <v>#DIV/0!</v>
      </c>
      <c r="C23" t="e">
        <f>E22/C22</f>
        <v>#DIV/0!</v>
      </c>
      <c r="G23" t="s">
        <v>206</v>
      </c>
      <c r="H23">
        <f>J22/H22</f>
        <v>1.0601861590455679</v>
      </c>
      <c r="I23">
        <f>K22/I22</f>
        <v>1.3968468147900286</v>
      </c>
    </row>
    <row r="24" spans="1:11" x14ac:dyDescent="0.35">
      <c r="C24" s="6"/>
      <c r="D24" s="6"/>
      <c r="E24" s="6"/>
      <c r="F24" s="6"/>
    </row>
    <row r="25" spans="1:11" x14ac:dyDescent="0.35">
      <c r="A25" s="50" t="s">
        <v>313</v>
      </c>
      <c r="C25" s="6"/>
      <c r="D25" s="6"/>
      <c r="E25" s="6"/>
      <c r="F25" s="6"/>
      <c r="H25" s="51" t="s">
        <v>207</v>
      </c>
    </row>
    <row r="26" spans="1:11" x14ac:dyDescent="0.35">
      <c r="C26" s="6"/>
      <c r="D26" s="6"/>
      <c r="E26" s="6"/>
      <c r="F26" s="6"/>
      <c r="H26" s="51" t="s">
        <v>208</v>
      </c>
    </row>
    <row r="27" spans="1:11" x14ac:dyDescent="0.35">
      <c r="C27" s="6"/>
      <c r="D27" s="6"/>
      <c r="E27" s="6"/>
      <c r="F27" s="6"/>
      <c r="H27" s="51" t="s">
        <v>209</v>
      </c>
    </row>
    <row r="28" spans="1:11" x14ac:dyDescent="0.35">
      <c r="C28" s="6"/>
      <c r="D28" s="6"/>
      <c r="E28" s="6"/>
      <c r="F28" s="6"/>
    </row>
    <row r="29" spans="1:11" x14ac:dyDescent="0.35">
      <c r="C29" s="6"/>
      <c r="D29" s="6"/>
      <c r="E29" s="6"/>
      <c r="F29" s="6"/>
      <c r="H29" s="51" t="s">
        <v>314</v>
      </c>
    </row>
    <row r="30" spans="1:11" x14ac:dyDescent="0.35">
      <c r="C30" s="6"/>
      <c r="D30" s="6"/>
      <c r="E30" s="6"/>
      <c r="F30" s="6"/>
      <c r="H30" s="51" t="s">
        <v>315</v>
      </c>
    </row>
    <row r="31" spans="1:11" x14ac:dyDescent="0.35">
      <c r="C31" s="6"/>
      <c r="D31" s="6"/>
      <c r="E31" s="6"/>
      <c r="F31" s="6"/>
      <c r="H31" s="51" t="s">
        <v>210</v>
      </c>
      <c r="J31" s="51" t="s">
        <v>211</v>
      </c>
    </row>
    <row r="32" spans="1:11" x14ac:dyDescent="0.35">
      <c r="C32" s="6"/>
      <c r="D32" s="6"/>
      <c r="E32" s="6"/>
      <c r="F32" s="6"/>
    </row>
    <row r="33" spans="3:8" x14ac:dyDescent="0.35">
      <c r="C33" s="6"/>
      <c r="D33" s="6"/>
      <c r="E33" s="6"/>
      <c r="F33" s="6"/>
      <c r="H33" s="51" t="s">
        <v>212</v>
      </c>
    </row>
    <row r="34" spans="3:8" x14ac:dyDescent="0.35">
      <c r="C34" s="6"/>
      <c r="D34" s="6"/>
      <c r="E34" s="6"/>
      <c r="F34" s="6"/>
    </row>
    <row r="35" spans="3:8" x14ac:dyDescent="0.35">
      <c r="C35" s="6"/>
      <c r="D35" s="6"/>
      <c r="E35" s="6"/>
      <c r="F35" s="6"/>
    </row>
    <row r="36" spans="3:8" x14ac:dyDescent="0.35">
      <c r="C36" s="6"/>
      <c r="D36" s="6"/>
      <c r="E36" s="6"/>
      <c r="F36" s="6"/>
    </row>
    <row r="37" spans="3:8" x14ac:dyDescent="0.35">
      <c r="C37" s="6"/>
      <c r="D37" s="6"/>
      <c r="E37" s="6"/>
      <c r="F37" s="6"/>
    </row>
    <row r="38" spans="3:8" x14ac:dyDescent="0.35">
      <c r="C38" s="6"/>
      <c r="D38" s="6"/>
      <c r="E38" s="6"/>
      <c r="F38" s="6"/>
    </row>
    <row r="39" spans="3:8" x14ac:dyDescent="0.35">
      <c r="C39" s="6"/>
      <c r="D39" s="6"/>
      <c r="E39" s="6"/>
      <c r="F39" s="6"/>
    </row>
    <row r="40" spans="3:8" x14ac:dyDescent="0.35">
      <c r="C40" s="6"/>
      <c r="D40" s="6"/>
      <c r="E40" s="6"/>
      <c r="F40" s="6"/>
    </row>
    <row r="41" spans="3:8" x14ac:dyDescent="0.35">
      <c r="C41" s="6"/>
      <c r="D41" s="6"/>
      <c r="E41" s="6"/>
      <c r="F41" s="6"/>
    </row>
    <row r="42" spans="3:8" x14ac:dyDescent="0.35">
      <c r="C42" s="6"/>
      <c r="D42" s="6"/>
      <c r="E42" s="6"/>
      <c r="F42" s="6"/>
    </row>
    <row r="43" spans="3:8" x14ac:dyDescent="0.35">
      <c r="C43" s="6"/>
      <c r="D43" s="6"/>
      <c r="E43" s="6"/>
      <c r="F43" s="6"/>
    </row>
    <row r="44" spans="3:8" x14ac:dyDescent="0.35">
      <c r="C44" s="6"/>
      <c r="D44" s="6"/>
      <c r="E44" s="6"/>
      <c r="F4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sheetPr>
    <tabColor theme="5" tint="0.79998168889431442"/>
  </sheetPr>
  <dimension ref="A1:F19"/>
  <sheetViews>
    <sheetView workbookViewId="0">
      <selection activeCell="I31" sqref="I31"/>
    </sheetView>
  </sheetViews>
  <sheetFormatPr defaultRowHeight="14.5" x14ac:dyDescent="0.35"/>
  <cols>
    <col min="3" max="3" width="13" customWidth="1"/>
  </cols>
  <sheetData>
    <row r="1" spans="1:6" x14ac:dyDescent="0.35">
      <c r="A1" t="s">
        <v>139</v>
      </c>
      <c r="B1" t="s">
        <v>147</v>
      </c>
      <c r="C1" t="s">
        <v>148</v>
      </c>
      <c r="D1" t="s">
        <v>188</v>
      </c>
      <c r="F1" t="s">
        <v>189</v>
      </c>
    </row>
    <row r="2" spans="1:6" x14ac:dyDescent="0.35">
      <c r="A2" t="s">
        <v>11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35">
      <c r="A3" t="s">
        <v>12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35">
      <c r="A4" t="s">
        <v>13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35">
      <c r="A5" t="s">
        <v>14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35">
      <c r="A6" t="s">
        <v>15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35">
      <c r="A7" t="s">
        <v>16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35">
      <c r="A8" t="s">
        <v>17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35">
      <c r="A9" t="s">
        <v>18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35">
      <c r="A10" t="s">
        <v>19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35">
      <c r="A11" t="s">
        <v>20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35">
      <c r="A12" t="s">
        <v>21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35">
      <c r="A13" t="s">
        <v>22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35">
      <c r="A14" t="s">
        <v>23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35">
      <c r="A15" t="s">
        <v>24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35">
      <c r="A16" t="s">
        <v>25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35">
      <c r="A17" t="s">
        <v>26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35">
      <c r="A18" t="s">
        <v>27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35">
      <c r="A19" t="s">
        <v>28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sheetPr>
    <tabColor theme="5" tint="0.79998168889431442"/>
  </sheetPr>
  <dimension ref="A1:H5"/>
  <sheetViews>
    <sheetView workbookViewId="0">
      <selection activeCell="J22" sqref="J22"/>
    </sheetView>
  </sheetViews>
  <sheetFormatPr defaultRowHeight="14.5" x14ac:dyDescent="0.35"/>
  <sheetData>
    <row r="1" spans="1:8" x14ac:dyDescent="0.35"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3" spans="1:8" x14ac:dyDescent="0.35">
      <c r="A3" t="s">
        <v>190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35">
      <c r="A4" t="s">
        <v>191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35">
      <c r="F5">
        <f>F4/F3</f>
        <v>1.4212075827909385</v>
      </c>
      <c r="G5">
        <f>G4/G3</f>
        <v>1.2388613808690505</v>
      </c>
      <c r="H5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sheetPr>
    <tabColor theme="5" tint="0.79998168889431442"/>
  </sheetPr>
  <dimension ref="A1:K46"/>
  <sheetViews>
    <sheetView workbookViewId="0">
      <selection activeCell="H12" sqref="H12"/>
    </sheetView>
  </sheetViews>
  <sheetFormatPr defaultRowHeight="14.5" x14ac:dyDescent="0.35"/>
  <cols>
    <col min="1" max="1" width="15" customWidth="1"/>
    <col min="7" max="7" width="14.36328125" customWidth="1"/>
    <col min="8" max="8" width="12" bestFit="1" customWidth="1"/>
  </cols>
  <sheetData>
    <row r="1" spans="1:11" x14ac:dyDescent="0.35">
      <c r="B1" t="s">
        <v>202</v>
      </c>
      <c r="D1" t="s">
        <v>203</v>
      </c>
      <c r="H1" t="s">
        <v>202</v>
      </c>
      <c r="J1" t="s">
        <v>203</v>
      </c>
    </row>
    <row r="2" spans="1:11" ht="15" thickBot="1" x14ac:dyDescent="0.4">
      <c r="A2" t="s">
        <v>199</v>
      </c>
      <c r="B2" t="s">
        <v>200</v>
      </c>
      <c r="C2" t="s">
        <v>201</v>
      </c>
      <c r="D2" t="s">
        <v>204</v>
      </c>
      <c r="E2" t="s">
        <v>201</v>
      </c>
      <c r="G2" t="s">
        <v>205</v>
      </c>
      <c r="H2" t="s">
        <v>200</v>
      </c>
      <c r="I2" t="s">
        <v>201</v>
      </c>
      <c r="J2" t="s">
        <v>204</v>
      </c>
      <c r="K2" t="s">
        <v>201</v>
      </c>
    </row>
    <row r="3" spans="1:11" ht="16.5" thickBot="1" x14ac:dyDescent="0.4">
      <c r="A3" t="s">
        <v>11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4">
      <c r="A4" t="s">
        <v>12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4">
      <c r="A5" t="s">
        <v>13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4">
      <c r="A6" t="s">
        <v>14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4">
      <c r="A7" t="s">
        <v>15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4">
      <c r="A8" t="s">
        <v>16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4">
      <c r="A9" t="s">
        <v>17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4">
      <c r="A10" t="s">
        <v>18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4">
      <c r="A11" t="s">
        <v>19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4">
      <c r="A12" t="s">
        <v>20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4">
      <c r="A13" t="s">
        <v>21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4">
      <c r="A14" t="s">
        <v>22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4">
      <c r="A15" t="s">
        <v>23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4">
      <c r="A16" t="s">
        <v>24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4">
      <c r="A17" t="s">
        <v>25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4">
      <c r="A18" t="s">
        <v>26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4">
      <c r="A19" t="s">
        <v>27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3" si="2">C19*$G19</f>
        <v>3.0109714896853056E-3</v>
      </c>
      <c r="J19">
        <f t="shared" ref="J19:J23" si="3">D19*$G19</f>
        <v>4.4112481461244246E-3</v>
      </c>
      <c r="K19">
        <f t="shared" ref="K19:K23" si="4">E19*$G19</f>
        <v>2.4376672745373535E-3</v>
      </c>
    </row>
    <row r="20" spans="1:11" ht="16.5" thickBot="1" x14ac:dyDescent="0.4">
      <c r="A20" t="s">
        <v>28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4">
      <c r="A21" t="s">
        <v>29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4">
      <c r="A22" t="s">
        <v>30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6" x14ac:dyDescent="0.35">
      <c r="A23" t="s">
        <v>31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x14ac:dyDescent="0.35">
      <c r="A24" t="s">
        <v>205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x14ac:dyDescent="0.35">
      <c r="A25" t="s">
        <v>206</v>
      </c>
      <c r="B25">
        <f>D24/B24</f>
        <v>1.5127899143967316</v>
      </c>
      <c r="C25">
        <f>E24/C24</f>
        <v>1.4522649584936103</v>
      </c>
      <c r="G25" t="s">
        <v>206</v>
      </c>
      <c r="H25">
        <f>J24/H24</f>
        <v>1.4915525954941096</v>
      </c>
      <c r="I25">
        <f>K24/I24</f>
        <v>1.4702762843357431</v>
      </c>
    </row>
    <row r="26" spans="1:11" x14ac:dyDescent="0.35">
      <c r="C26" s="6"/>
      <c r="D26" s="6"/>
      <c r="E26" s="6"/>
      <c r="F26" s="6"/>
    </row>
    <row r="27" spans="1:11" x14ac:dyDescent="0.35">
      <c r="C27" s="6"/>
      <c r="D27" s="6"/>
      <c r="E27" s="6"/>
      <c r="F27" s="6"/>
      <c r="H27" t="s">
        <v>207</v>
      </c>
    </row>
    <row r="28" spans="1:11" x14ac:dyDescent="0.35">
      <c r="C28" s="6"/>
      <c r="D28" s="6"/>
      <c r="E28" s="6"/>
      <c r="F28" s="6"/>
      <c r="H28" t="s">
        <v>208</v>
      </c>
    </row>
    <row r="29" spans="1:11" x14ac:dyDescent="0.35">
      <c r="C29" s="6"/>
      <c r="D29" s="6"/>
      <c r="E29" s="6"/>
      <c r="F29" s="6"/>
      <c r="H29" t="s">
        <v>209</v>
      </c>
    </row>
    <row r="30" spans="1:11" x14ac:dyDescent="0.35">
      <c r="C30" s="6"/>
      <c r="D30" s="6"/>
      <c r="E30" s="6"/>
      <c r="F30" s="6"/>
    </row>
    <row r="31" spans="1:11" x14ac:dyDescent="0.35">
      <c r="C31" s="6"/>
      <c r="D31" s="6"/>
      <c r="E31" s="6"/>
      <c r="F31" s="6"/>
      <c r="H31" t="s">
        <v>213</v>
      </c>
    </row>
    <row r="32" spans="1:11" x14ac:dyDescent="0.35">
      <c r="C32" s="6"/>
      <c r="D32" s="6"/>
      <c r="E32" s="6"/>
      <c r="F32" s="6"/>
      <c r="H32" t="s">
        <v>214</v>
      </c>
    </row>
    <row r="33" spans="3:10" x14ac:dyDescent="0.35">
      <c r="C33" s="6"/>
      <c r="D33" s="6"/>
      <c r="E33" s="6"/>
      <c r="F33" s="6"/>
      <c r="H33" t="s">
        <v>210</v>
      </c>
      <c r="J33" t="s">
        <v>211</v>
      </c>
    </row>
    <row r="34" spans="3:10" x14ac:dyDescent="0.35">
      <c r="C34" s="6"/>
      <c r="D34" s="6"/>
      <c r="E34" s="6"/>
      <c r="F34" s="6"/>
    </row>
    <row r="35" spans="3:10" x14ac:dyDescent="0.35">
      <c r="C35" s="6"/>
      <c r="D35" s="6"/>
      <c r="E35" s="6"/>
      <c r="F35" s="6"/>
      <c r="H35" t="s">
        <v>212</v>
      </c>
    </row>
    <row r="36" spans="3:10" x14ac:dyDescent="0.35">
      <c r="C36" s="6"/>
      <c r="D36" s="6"/>
      <c r="E36" s="6"/>
      <c r="F36" s="6"/>
    </row>
    <row r="37" spans="3:10" x14ac:dyDescent="0.35">
      <c r="C37" s="6"/>
      <c r="D37" s="6"/>
      <c r="E37" s="6"/>
      <c r="F37" s="6"/>
    </row>
    <row r="38" spans="3:10" x14ac:dyDescent="0.35">
      <c r="C38" s="6"/>
      <c r="D38" s="6"/>
      <c r="E38" s="6"/>
      <c r="F38" s="6"/>
    </row>
    <row r="39" spans="3:10" x14ac:dyDescent="0.35">
      <c r="C39" s="6"/>
      <c r="D39" s="6"/>
      <c r="E39" s="6"/>
      <c r="F39" s="6"/>
    </row>
    <row r="40" spans="3:10" x14ac:dyDescent="0.35">
      <c r="C40" s="6"/>
      <c r="D40" s="6"/>
      <c r="E40" s="6"/>
      <c r="F40" s="6"/>
    </row>
    <row r="41" spans="3:10" x14ac:dyDescent="0.35">
      <c r="C41" s="6"/>
      <c r="D41" s="6"/>
      <c r="E41" s="6"/>
      <c r="F41" s="6"/>
    </row>
    <row r="42" spans="3:10" x14ac:dyDescent="0.35">
      <c r="C42" s="6"/>
      <c r="D42" s="6"/>
      <c r="E42" s="6"/>
      <c r="F42" s="6"/>
    </row>
    <row r="43" spans="3:10" x14ac:dyDescent="0.35">
      <c r="C43" s="6"/>
      <c r="D43" s="6"/>
      <c r="E43" s="6"/>
      <c r="F43" s="6"/>
    </row>
    <row r="44" spans="3:10" x14ac:dyDescent="0.35">
      <c r="C44" s="6"/>
      <c r="D44" s="6"/>
      <c r="E44" s="6"/>
      <c r="F44" s="6"/>
    </row>
    <row r="45" spans="3:10" x14ac:dyDescent="0.35">
      <c r="C45" s="6"/>
      <c r="D45" s="6"/>
      <c r="E45" s="6"/>
      <c r="F45" s="6"/>
    </row>
    <row r="46" spans="3:10" x14ac:dyDescent="0.35">
      <c r="C46" s="6"/>
      <c r="D46" s="6"/>
      <c r="E46" s="6"/>
      <c r="F46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>
    <tabColor theme="5" tint="0.79998168889431442"/>
  </sheetPr>
  <dimension ref="A2:Q36"/>
  <sheetViews>
    <sheetView zoomScaleNormal="100" workbookViewId="0">
      <selection activeCell="C13" sqref="C13"/>
    </sheetView>
  </sheetViews>
  <sheetFormatPr defaultRowHeight="14.5" x14ac:dyDescent="0.35"/>
  <cols>
    <col min="1" max="1" width="15.6328125" customWidth="1"/>
    <col min="2" max="2" width="23.26953125" customWidth="1"/>
    <col min="3" max="3" width="60.6328125" customWidth="1"/>
    <col min="4" max="4" width="15.6328125" customWidth="1"/>
    <col min="6" max="6" width="12.26953125" bestFit="1" customWidth="1"/>
    <col min="7" max="7" width="25.7265625" bestFit="1" customWidth="1"/>
    <col min="8" max="8" width="26.08984375" bestFit="1" customWidth="1"/>
    <col min="9" max="9" width="24.6328125" bestFit="1" customWidth="1"/>
    <col min="10" max="10" width="25" bestFit="1" customWidth="1"/>
    <col min="11" max="11" width="30.26953125" bestFit="1" customWidth="1"/>
    <col min="12" max="12" width="30.6328125" bestFit="1" customWidth="1"/>
    <col min="13" max="13" width="30.26953125" bestFit="1" customWidth="1"/>
    <col min="14" max="14" width="30.632812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 t="e">
        <f t="shared" ref="A5:A25" si="0">52*GETPIVOTDATA("Average of uvax_died_at_week",$F$4,"age",F5)/GETPIVOTDATA("Average of uvax_alive_at_week",$F$4,"age",F5)</f>
        <v>#REF!</v>
      </c>
      <c r="B5" s="6" t="str">
        <f t="shared" ref="B5:B25" si="1">IFERROR(52*GETPIVOTDATA("Average of vax_died_at_week",$F$4,"age",F5)/GETPIVOTDATA("Average of vax_alive_at_week",$F$4,"age",F5),"")</f>
        <v/>
      </c>
      <c r="C5" s="6" t="str">
        <f t="shared" ref="C5:C36" si="2">IFERROR(52*GETPIVOTDATA("Average of vax_CO01_died_at_week",$F$4,"age",F5)/GETPIVOTDATA("Average of vax_CO01_alive_at_week",$F$4,"age",F5),"")</f>
        <v/>
      </c>
      <c r="D5" s="6" t="str">
        <f t="shared" ref="D5:D36" si="3">IFERROR(52*GETPIVOTDATA("Average of vax_CO02_died_at_week",$F$4,"age",F5)/GETPIVOTDATA("Average of vax_CO02_alive_at_week",$F$4,"age",F5),"")</f>
        <v/>
      </c>
      <c r="E5" s="7" t="str">
        <f>IFERROR(A5/B5,"")</f>
        <v/>
      </c>
      <c r="F5" s="3" t="s">
        <v>140</v>
      </c>
      <c r="P5" s="8"/>
      <c r="Q5" s="9"/>
    </row>
    <row r="6" spans="1:17" x14ac:dyDescent="0.35">
      <c r="A6" s="6" t="e">
        <f t="shared" si="0"/>
        <v>#REF!</v>
      </c>
      <c r="B6" s="6" t="str">
        <f t="shared" si="1"/>
        <v/>
      </c>
      <c r="C6" s="6" t="str">
        <f t="shared" si="2"/>
        <v/>
      </c>
      <c r="D6" s="6" t="str">
        <f t="shared" si="3"/>
        <v/>
      </c>
      <c r="E6" s="7" t="str">
        <f t="shared" ref="E6:E36" si="4">IFERROR(A6/B6,"")</f>
        <v/>
      </c>
    </row>
    <row r="7" spans="1:17" x14ac:dyDescent="0.35">
      <c r="A7" s="6" t="e">
        <f t="shared" si="0"/>
        <v>#REF!</v>
      </c>
      <c r="B7" s="6" t="str">
        <f t="shared" si="1"/>
        <v/>
      </c>
      <c r="C7" s="6" t="str">
        <f t="shared" si="2"/>
        <v/>
      </c>
      <c r="D7" s="6" t="str">
        <f t="shared" si="3"/>
        <v/>
      </c>
      <c r="E7" s="7" t="str">
        <f t="shared" si="4"/>
        <v/>
      </c>
    </row>
    <row r="8" spans="1:17" x14ac:dyDescent="0.35">
      <c r="A8" s="6" t="e">
        <f t="shared" si="0"/>
        <v>#REF!</v>
      </c>
      <c r="B8" s="6" t="str">
        <f t="shared" si="1"/>
        <v/>
      </c>
      <c r="C8" s="6" t="str">
        <f t="shared" si="2"/>
        <v/>
      </c>
      <c r="D8" s="6" t="str">
        <f t="shared" si="3"/>
        <v/>
      </c>
      <c r="E8" s="7" t="str">
        <f t="shared" si="4"/>
        <v/>
      </c>
      <c r="P8" s="4"/>
    </row>
    <row r="9" spans="1:17" x14ac:dyDescent="0.35">
      <c r="A9" s="6" t="e">
        <f t="shared" si="0"/>
        <v>#REF!</v>
      </c>
      <c r="B9" s="6" t="str">
        <f t="shared" si="1"/>
        <v/>
      </c>
      <c r="C9" s="6" t="str">
        <f t="shared" si="2"/>
        <v/>
      </c>
      <c r="D9" s="6" t="str">
        <f t="shared" si="3"/>
        <v/>
      </c>
      <c r="E9" s="7" t="str">
        <f t="shared" si="4"/>
        <v/>
      </c>
    </row>
    <row r="10" spans="1:17" x14ac:dyDescent="0.35">
      <c r="A10" s="6" t="e">
        <f t="shared" si="0"/>
        <v>#REF!</v>
      </c>
      <c r="B10" s="6" t="str">
        <f t="shared" si="1"/>
        <v/>
      </c>
      <c r="C10" s="6" t="str">
        <f t="shared" si="2"/>
        <v/>
      </c>
      <c r="D10" s="6" t="str">
        <f t="shared" si="3"/>
        <v/>
      </c>
      <c r="E10" s="7" t="str">
        <f t="shared" si="4"/>
        <v/>
      </c>
    </row>
    <row r="11" spans="1:17" x14ac:dyDescent="0.35">
      <c r="A11" s="6" t="e">
        <f t="shared" si="0"/>
        <v>#REF!</v>
      </c>
      <c r="B11" s="6" t="str">
        <f t="shared" si="1"/>
        <v/>
      </c>
      <c r="C11" s="6" t="str">
        <f t="shared" si="2"/>
        <v/>
      </c>
      <c r="D11" s="6" t="str">
        <f t="shared" si="3"/>
        <v/>
      </c>
      <c r="E11" s="7" t="str">
        <f t="shared" si="4"/>
        <v/>
      </c>
      <c r="P11" s="4"/>
    </row>
    <row r="12" spans="1:17" x14ac:dyDescent="0.35">
      <c r="A12" s="6" t="e">
        <f t="shared" si="0"/>
        <v>#REF!</v>
      </c>
      <c r="B12" s="6" t="str">
        <f t="shared" si="1"/>
        <v/>
      </c>
      <c r="C12" s="6" t="str">
        <f t="shared" si="2"/>
        <v/>
      </c>
      <c r="D12" s="6" t="str">
        <f t="shared" si="3"/>
        <v/>
      </c>
      <c r="E12" s="7" t="str">
        <f t="shared" si="4"/>
        <v/>
      </c>
    </row>
    <row r="13" spans="1:17" ht="23.5" x14ac:dyDescent="0.55000000000000004">
      <c r="A13" s="6" t="e">
        <f t="shared" si="0"/>
        <v>#REF!</v>
      </c>
      <c r="B13" s="6" t="str">
        <f t="shared" si="1"/>
        <v/>
      </c>
      <c r="C13" s="47" t="s">
        <v>311</v>
      </c>
      <c r="D13" s="6" t="str">
        <f t="shared" si="3"/>
        <v/>
      </c>
      <c r="E13" s="7" t="str">
        <f t="shared" si="4"/>
        <v/>
      </c>
    </row>
    <row r="14" spans="1:17" x14ac:dyDescent="0.35">
      <c r="A14" s="6" t="e">
        <f t="shared" si="0"/>
        <v>#REF!</v>
      </c>
      <c r="B14" s="6" t="str">
        <f t="shared" si="1"/>
        <v/>
      </c>
      <c r="C14" s="6" t="str">
        <f t="shared" si="2"/>
        <v/>
      </c>
      <c r="D14" s="6" t="str">
        <f t="shared" si="3"/>
        <v/>
      </c>
      <c r="E14" s="7" t="str">
        <f t="shared" si="4"/>
        <v/>
      </c>
    </row>
    <row r="15" spans="1:17" x14ac:dyDescent="0.35">
      <c r="A15" s="6" t="e">
        <f t="shared" si="0"/>
        <v>#REF!</v>
      </c>
      <c r="B15" s="6" t="str">
        <f t="shared" si="1"/>
        <v/>
      </c>
      <c r="C15" s="6" t="str">
        <f t="shared" si="2"/>
        <v/>
      </c>
      <c r="D15" s="6" t="str">
        <f t="shared" si="3"/>
        <v/>
      </c>
      <c r="E15" s="7" t="str">
        <f t="shared" si="4"/>
        <v/>
      </c>
    </row>
    <row r="16" spans="1:17" x14ac:dyDescent="0.35">
      <c r="A16" s="6" t="e">
        <f t="shared" si="0"/>
        <v>#REF!</v>
      </c>
      <c r="B16" s="6" t="str">
        <f t="shared" si="1"/>
        <v/>
      </c>
      <c r="C16" s="6" t="str">
        <f t="shared" si="2"/>
        <v/>
      </c>
      <c r="D16" s="6" t="str">
        <f t="shared" si="3"/>
        <v/>
      </c>
      <c r="E16" s="7" t="str">
        <f t="shared" si="4"/>
        <v/>
      </c>
    </row>
    <row r="17" spans="1:5" x14ac:dyDescent="0.35">
      <c r="A17" s="6" t="e">
        <f t="shared" si="0"/>
        <v>#REF!</v>
      </c>
      <c r="B17" s="6" t="str">
        <f t="shared" si="1"/>
        <v/>
      </c>
      <c r="C17" s="6" t="str">
        <f t="shared" si="2"/>
        <v/>
      </c>
      <c r="D17" s="6" t="str">
        <f t="shared" si="3"/>
        <v/>
      </c>
      <c r="E17" s="7" t="str">
        <f t="shared" si="4"/>
        <v/>
      </c>
    </row>
    <row r="18" spans="1:5" x14ac:dyDescent="0.35">
      <c r="A18" s="6" t="e">
        <f t="shared" si="0"/>
        <v>#REF!</v>
      </c>
      <c r="B18" s="6" t="str">
        <f t="shared" si="1"/>
        <v/>
      </c>
      <c r="C18" s="6" t="str">
        <f t="shared" si="2"/>
        <v/>
      </c>
      <c r="D18" s="6" t="str">
        <f t="shared" si="3"/>
        <v/>
      </c>
      <c r="E18" s="7" t="str">
        <f t="shared" si="4"/>
        <v/>
      </c>
    </row>
    <row r="19" spans="1:5" x14ac:dyDescent="0.35">
      <c r="A19" s="6" t="e">
        <f t="shared" si="0"/>
        <v>#REF!</v>
      </c>
      <c r="B19" s="6" t="str">
        <f t="shared" si="1"/>
        <v/>
      </c>
      <c r="C19" s="6" t="str">
        <f t="shared" si="2"/>
        <v/>
      </c>
      <c r="D19" s="6" t="str">
        <f t="shared" si="3"/>
        <v/>
      </c>
      <c r="E19" s="7" t="str">
        <f t="shared" si="4"/>
        <v/>
      </c>
    </row>
    <row r="20" spans="1:5" x14ac:dyDescent="0.35">
      <c r="A20" s="6" t="e">
        <f t="shared" si="0"/>
        <v>#REF!</v>
      </c>
      <c r="B20" s="6" t="str">
        <f t="shared" si="1"/>
        <v/>
      </c>
      <c r="C20" s="6" t="str">
        <f t="shared" si="2"/>
        <v/>
      </c>
      <c r="D20" s="6" t="str">
        <f t="shared" si="3"/>
        <v/>
      </c>
      <c r="E20" s="7" t="str">
        <f t="shared" si="4"/>
        <v/>
      </c>
    </row>
    <row r="21" spans="1:5" x14ac:dyDescent="0.35">
      <c r="A21" s="6" t="e">
        <f t="shared" si="0"/>
        <v>#REF!</v>
      </c>
      <c r="B21" s="6" t="str">
        <f t="shared" si="1"/>
        <v/>
      </c>
      <c r="C21" s="6" t="str">
        <f t="shared" si="2"/>
        <v/>
      </c>
      <c r="D21" s="6" t="str">
        <f t="shared" si="3"/>
        <v/>
      </c>
      <c r="E21" s="7" t="str">
        <f t="shared" si="4"/>
        <v/>
      </c>
    </row>
    <row r="22" spans="1:5" x14ac:dyDescent="0.35">
      <c r="A22" s="6" t="e">
        <f t="shared" si="0"/>
        <v>#REF!</v>
      </c>
      <c r="B22" s="6" t="str">
        <f t="shared" si="1"/>
        <v/>
      </c>
      <c r="C22" s="6" t="str">
        <f t="shared" si="2"/>
        <v/>
      </c>
      <c r="D22" s="6" t="str">
        <f t="shared" si="3"/>
        <v/>
      </c>
      <c r="E22" s="7" t="str">
        <f t="shared" si="4"/>
        <v/>
      </c>
    </row>
    <row r="23" spans="1:5" x14ac:dyDescent="0.35">
      <c r="A23" s="6" t="e">
        <f t="shared" si="0"/>
        <v>#REF!</v>
      </c>
      <c r="B23" s="6" t="str">
        <f t="shared" si="1"/>
        <v/>
      </c>
      <c r="C23" s="6" t="str">
        <f t="shared" si="2"/>
        <v/>
      </c>
      <c r="D23" s="6" t="str">
        <f t="shared" si="3"/>
        <v/>
      </c>
      <c r="E23" s="7" t="str">
        <f t="shared" si="4"/>
        <v/>
      </c>
    </row>
    <row r="24" spans="1:5" x14ac:dyDescent="0.35">
      <c r="A24" s="6" t="e">
        <f t="shared" si="0"/>
        <v>#REF!</v>
      </c>
      <c r="B24" s="6" t="str">
        <f t="shared" si="1"/>
        <v/>
      </c>
      <c r="C24" s="6" t="str">
        <f t="shared" si="2"/>
        <v/>
      </c>
      <c r="D24" s="6" t="str">
        <f t="shared" si="3"/>
        <v/>
      </c>
      <c r="E24" s="7" t="str">
        <f t="shared" si="4"/>
        <v/>
      </c>
    </row>
    <row r="25" spans="1:5" x14ac:dyDescent="0.35">
      <c r="A25" s="6" t="e">
        <f t="shared" si="0"/>
        <v>#REF!</v>
      </c>
      <c r="B25" s="6" t="str">
        <f t="shared" si="1"/>
        <v/>
      </c>
      <c r="C25" s="6" t="str">
        <f t="shared" si="2"/>
        <v/>
      </c>
      <c r="D25" s="6" t="str">
        <f t="shared" si="3"/>
        <v/>
      </c>
      <c r="E25" s="7" t="str">
        <f t="shared" si="4"/>
        <v/>
      </c>
    </row>
    <row r="26" spans="1:5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</row>
    <row r="27" spans="1:5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5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5" x14ac:dyDescent="0.35">
      <c r="A29" s="6"/>
      <c r="B29" s="6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5" x14ac:dyDescent="0.35">
      <c r="A30" s="6"/>
      <c r="B30" s="11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5" x14ac:dyDescent="0.35">
      <c r="A31" s="6"/>
      <c r="B31" s="11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5" x14ac:dyDescent="0.35">
      <c r="A32" s="6"/>
      <c r="B32" s="10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6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6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6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>
    <tabColor theme="5" tint="0.79998168889431442"/>
  </sheetPr>
  <dimension ref="A2:Q36"/>
  <sheetViews>
    <sheetView zoomScale="70" zoomScaleNormal="70" workbookViewId="0">
      <selection activeCell="D37" sqref="D37"/>
    </sheetView>
  </sheetViews>
  <sheetFormatPr defaultRowHeight="14.5" x14ac:dyDescent="0.35"/>
  <cols>
    <col min="1" max="1" width="15.6328125" customWidth="1"/>
    <col min="2" max="2" width="23.26953125" customWidth="1"/>
    <col min="3" max="3" width="15.6328125" customWidth="1"/>
    <col min="4" max="4" width="55.08984375" customWidth="1"/>
    <col min="6" max="6" width="17.26953125" bestFit="1" customWidth="1"/>
    <col min="7" max="7" width="36" bestFit="1" customWidth="1"/>
    <col min="8" max="8" width="36.36328125" bestFit="1" customWidth="1"/>
    <col min="9" max="9" width="34.6328125" bestFit="1" customWidth="1"/>
    <col min="10" max="10" width="35" bestFit="1" customWidth="1"/>
    <col min="11" max="11" width="41.7265625" bestFit="1" customWidth="1"/>
    <col min="12" max="13" width="42.08984375" bestFit="1" customWidth="1"/>
    <col min="14" max="14" width="42.45312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 t="e">
        <f t="shared" ref="A5:A25" si="0">52*GETPIVOTDATA("Average of uvax_died_at_week",$F$4,"age",F5)/GETPIVOTDATA("Average of uvax_alive_at_week",$F$4,"age",F5)</f>
        <v>#REF!</v>
      </c>
      <c r="B5" s="6" t="str">
        <f t="shared" ref="B5:B25" si="1">IFERROR(52*GETPIVOTDATA("Average of vax_died_at_week",$F$4,"age",F5)/GETPIVOTDATA("Average of vax_alive_at_week",$F$4,"age",F5),"")</f>
        <v/>
      </c>
      <c r="C5" s="6" t="str">
        <f t="shared" ref="C5:C36" si="2">IFERROR(52*GETPIVOTDATA("Average of vax_CO01_died_at_week",$F$4,"age",F5)/GETPIVOTDATA("Average of vax_CO01_alive_at_week",$F$4,"age",F5),"")</f>
        <v/>
      </c>
      <c r="D5" s="6" t="str">
        <f t="shared" ref="D5:D36" si="3">IFERROR(52*GETPIVOTDATA("Average of vax_CO02_died_at_week",$F$4,"age",F5)/GETPIVOTDATA("Average of vax_CO02_alive_at_week",$F$4,"age",F5),"")</f>
        <v/>
      </c>
      <c r="E5" s="7" t="str">
        <f>IFERROR(A5/B5,"")</f>
        <v/>
      </c>
      <c r="F5" s="3" t="s">
        <v>140</v>
      </c>
      <c r="P5" s="8"/>
      <c r="Q5" s="9"/>
    </row>
    <row r="6" spans="1:17" x14ac:dyDescent="0.35">
      <c r="A6" s="6" t="e">
        <f t="shared" si="0"/>
        <v>#REF!</v>
      </c>
      <c r="B6" s="6" t="str">
        <f t="shared" si="1"/>
        <v/>
      </c>
      <c r="C6" s="6" t="str">
        <f t="shared" si="2"/>
        <v/>
      </c>
      <c r="D6" s="6" t="str">
        <f t="shared" si="3"/>
        <v/>
      </c>
      <c r="E6" s="7" t="str">
        <f t="shared" ref="E6:E36" si="4">IFERROR(A6/B6,"")</f>
        <v/>
      </c>
    </row>
    <row r="7" spans="1:17" x14ac:dyDescent="0.35">
      <c r="A7" s="6" t="e">
        <f t="shared" si="0"/>
        <v>#REF!</v>
      </c>
      <c r="B7" s="6" t="str">
        <f t="shared" si="1"/>
        <v/>
      </c>
      <c r="C7" s="6" t="str">
        <f t="shared" si="2"/>
        <v/>
      </c>
      <c r="D7" s="6" t="str">
        <f t="shared" si="3"/>
        <v/>
      </c>
      <c r="E7" s="7" t="str">
        <f t="shared" si="4"/>
        <v/>
      </c>
    </row>
    <row r="8" spans="1:17" x14ac:dyDescent="0.35">
      <c r="A8" s="6" t="e">
        <f t="shared" si="0"/>
        <v>#REF!</v>
      </c>
      <c r="B8" s="6" t="str">
        <f t="shared" si="1"/>
        <v/>
      </c>
      <c r="C8" s="6" t="str">
        <f t="shared" si="2"/>
        <v/>
      </c>
      <c r="D8" s="6" t="str">
        <f t="shared" si="3"/>
        <v/>
      </c>
      <c r="E8" s="7" t="str">
        <f t="shared" si="4"/>
        <v/>
      </c>
      <c r="P8" s="4"/>
    </row>
    <row r="9" spans="1:17" x14ac:dyDescent="0.35">
      <c r="A9" s="6" t="e">
        <f t="shared" si="0"/>
        <v>#REF!</v>
      </c>
      <c r="B9" s="6" t="str">
        <f t="shared" si="1"/>
        <v/>
      </c>
      <c r="C9" s="6" t="str">
        <f t="shared" si="2"/>
        <v/>
      </c>
      <c r="D9" s="6" t="str">
        <f t="shared" si="3"/>
        <v/>
      </c>
      <c r="E9" s="7" t="str">
        <f t="shared" si="4"/>
        <v/>
      </c>
    </row>
    <row r="10" spans="1:17" x14ac:dyDescent="0.35">
      <c r="A10" s="6" t="e">
        <f t="shared" si="0"/>
        <v>#REF!</v>
      </c>
      <c r="B10" s="6" t="str">
        <f t="shared" si="1"/>
        <v/>
      </c>
      <c r="C10" s="6" t="str">
        <f t="shared" si="2"/>
        <v/>
      </c>
      <c r="D10" s="6" t="str">
        <f t="shared" si="3"/>
        <v/>
      </c>
      <c r="E10" s="7" t="str">
        <f t="shared" si="4"/>
        <v/>
      </c>
    </row>
    <row r="11" spans="1:17" x14ac:dyDescent="0.35">
      <c r="A11" s="6" t="e">
        <f t="shared" si="0"/>
        <v>#REF!</v>
      </c>
      <c r="B11" s="6" t="str">
        <f t="shared" si="1"/>
        <v/>
      </c>
      <c r="C11" s="6" t="str">
        <f t="shared" si="2"/>
        <v/>
      </c>
      <c r="D11" s="6" t="str">
        <f t="shared" si="3"/>
        <v/>
      </c>
      <c r="E11" s="7" t="str">
        <f t="shared" si="4"/>
        <v/>
      </c>
      <c r="P11" s="4"/>
    </row>
    <row r="12" spans="1:17" x14ac:dyDescent="0.35">
      <c r="A12" s="6" t="e">
        <f t="shared" si="0"/>
        <v>#REF!</v>
      </c>
      <c r="B12" s="6" t="str">
        <f t="shared" si="1"/>
        <v/>
      </c>
      <c r="C12" s="6" t="str">
        <f t="shared" si="2"/>
        <v/>
      </c>
      <c r="D12" s="6" t="str">
        <f t="shared" si="3"/>
        <v/>
      </c>
      <c r="E12" s="7" t="str">
        <f t="shared" si="4"/>
        <v/>
      </c>
    </row>
    <row r="13" spans="1:17" x14ac:dyDescent="0.35">
      <c r="A13" s="6" t="e">
        <f t="shared" si="0"/>
        <v>#REF!</v>
      </c>
      <c r="B13" s="6" t="str">
        <f t="shared" si="1"/>
        <v/>
      </c>
      <c r="C13" s="6" t="str">
        <f t="shared" si="2"/>
        <v/>
      </c>
      <c r="D13" s="6" t="str">
        <f t="shared" si="3"/>
        <v/>
      </c>
      <c r="E13" s="7" t="str">
        <f t="shared" si="4"/>
        <v/>
      </c>
    </row>
    <row r="14" spans="1:17" x14ac:dyDescent="0.35">
      <c r="A14" s="6" t="e">
        <f t="shared" si="0"/>
        <v>#REF!</v>
      </c>
      <c r="B14" s="6" t="str">
        <f t="shared" si="1"/>
        <v/>
      </c>
      <c r="C14" s="6" t="str">
        <f t="shared" si="2"/>
        <v/>
      </c>
      <c r="D14" s="6" t="str">
        <f t="shared" si="3"/>
        <v/>
      </c>
      <c r="E14" s="7" t="str">
        <f t="shared" si="4"/>
        <v/>
      </c>
    </row>
    <row r="15" spans="1:17" x14ac:dyDescent="0.35">
      <c r="A15" s="6" t="e">
        <f t="shared" si="0"/>
        <v>#REF!</v>
      </c>
      <c r="B15" s="6" t="str">
        <f t="shared" si="1"/>
        <v/>
      </c>
      <c r="C15" s="6" t="str">
        <f t="shared" si="2"/>
        <v/>
      </c>
      <c r="D15" s="6" t="str">
        <f t="shared" si="3"/>
        <v/>
      </c>
      <c r="E15" s="7" t="str">
        <f t="shared" si="4"/>
        <v/>
      </c>
    </row>
    <row r="16" spans="1:17" ht="23.5" x14ac:dyDescent="0.55000000000000004">
      <c r="A16" s="6" t="e">
        <f t="shared" si="0"/>
        <v>#REF!</v>
      </c>
      <c r="B16" s="6" t="str">
        <f t="shared" si="1"/>
        <v/>
      </c>
      <c r="C16" s="6" t="str">
        <f t="shared" si="2"/>
        <v/>
      </c>
      <c r="D16" s="47" t="s">
        <v>311</v>
      </c>
      <c r="E16" s="7" t="str">
        <f t="shared" si="4"/>
        <v/>
      </c>
    </row>
    <row r="17" spans="1:5" x14ac:dyDescent="0.35">
      <c r="A17" s="6" t="e">
        <f t="shared" si="0"/>
        <v>#REF!</v>
      </c>
      <c r="B17" s="6" t="str">
        <f t="shared" si="1"/>
        <v/>
      </c>
      <c r="C17" s="6" t="str">
        <f t="shared" si="2"/>
        <v/>
      </c>
      <c r="D17" s="6" t="str">
        <f t="shared" si="3"/>
        <v/>
      </c>
      <c r="E17" s="7" t="str">
        <f t="shared" si="4"/>
        <v/>
      </c>
    </row>
    <row r="18" spans="1:5" x14ac:dyDescent="0.35">
      <c r="A18" s="6" t="e">
        <f t="shared" si="0"/>
        <v>#REF!</v>
      </c>
      <c r="B18" s="6" t="str">
        <f t="shared" si="1"/>
        <v/>
      </c>
      <c r="C18" s="6" t="str">
        <f t="shared" si="2"/>
        <v/>
      </c>
      <c r="D18" s="6" t="str">
        <f t="shared" si="3"/>
        <v/>
      </c>
      <c r="E18" s="7" t="str">
        <f t="shared" si="4"/>
        <v/>
      </c>
    </row>
    <row r="19" spans="1:5" x14ac:dyDescent="0.35">
      <c r="A19" s="6" t="e">
        <f t="shared" si="0"/>
        <v>#REF!</v>
      </c>
      <c r="B19" s="6" t="str">
        <f t="shared" si="1"/>
        <v/>
      </c>
      <c r="C19" s="6" t="str">
        <f t="shared" si="2"/>
        <v/>
      </c>
      <c r="D19" s="6" t="str">
        <f t="shared" si="3"/>
        <v/>
      </c>
      <c r="E19" s="7" t="str">
        <f t="shared" si="4"/>
        <v/>
      </c>
    </row>
    <row r="20" spans="1:5" x14ac:dyDescent="0.35">
      <c r="A20" s="6" t="e">
        <f t="shared" si="0"/>
        <v>#REF!</v>
      </c>
      <c r="B20" s="6" t="str">
        <f t="shared" si="1"/>
        <v/>
      </c>
      <c r="C20" s="6" t="str">
        <f t="shared" si="2"/>
        <v/>
      </c>
      <c r="D20" s="6" t="str">
        <f t="shared" si="3"/>
        <v/>
      </c>
      <c r="E20" s="7" t="str">
        <f t="shared" si="4"/>
        <v/>
      </c>
    </row>
    <row r="21" spans="1:5" x14ac:dyDescent="0.35">
      <c r="A21" s="6" t="e">
        <f t="shared" si="0"/>
        <v>#REF!</v>
      </c>
      <c r="B21" s="6" t="str">
        <f t="shared" si="1"/>
        <v/>
      </c>
      <c r="C21" s="6" t="str">
        <f t="shared" si="2"/>
        <v/>
      </c>
      <c r="D21" s="6" t="str">
        <f t="shared" si="3"/>
        <v/>
      </c>
      <c r="E21" s="7" t="str">
        <f t="shared" si="4"/>
        <v/>
      </c>
    </row>
    <row r="22" spans="1:5" x14ac:dyDescent="0.35">
      <c r="A22" s="6" t="e">
        <f t="shared" si="0"/>
        <v>#REF!</v>
      </c>
      <c r="B22" s="6" t="str">
        <f t="shared" si="1"/>
        <v/>
      </c>
      <c r="C22" s="6" t="str">
        <f t="shared" si="2"/>
        <v/>
      </c>
      <c r="D22" s="6" t="str">
        <f t="shared" si="3"/>
        <v/>
      </c>
      <c r="E22" s="7" t="str">
        <f t="shared" si="4"/>
        <v/>
      </c>
    </row>
    <row r="23" spans="1:5" x14ac:dyDescent="0.35">
      <c r="A23" s="6" t="e">
        <f t="shared" si="0"/>
        <v>#REF!</v>
      </c>
      <c r="B23" s="6" t="str">
        <f t="shared" si="1"/>
        <v/>
      </c>
      <c r="C23" s="6" t="str">
        <f t="shared" si="2"/>
        <v/>
      </c>
      <c r="D23" s="6" t="str">
        <f t="shared" si="3"/>
        <v/>
      </c>
      <c r="E23" s="7" t="str">
        <f t="shared" si="4"/>
        <v/>
      </c>
    </row>
    <row r="24" spans="1:5" x14ac:dyDescent="0.35">
      <c r="A24" s="6" t="e">
        <f t="shared" si="0"/>
        <v>#REF!</v>
      </c>
      <c r="B24" s="6" t="str">
        <f t="shared" si="1"/>
        <v/>
      </c>
      <c r="C24" s="6" t="str">
        <f t="shared" si="2"/>
        <v/>
      </c>
      <c r="D24" s="6" t="str">
        <f t="shared" si="3"/>
        <v/>
      </c>
      <c r="E24" s="7" t="str">
        <f t="shared" si="4"/>
        <v/>
      </c>
    </row>
    <row r="25" spans="1:5" x14ac:dyDescent="0.35">
      <c r="A25" s="6" t="e">
        <f t="shared" si="0"/>
        <v>#REF!</v>
      </c>
      <c r="B25" s="6" t="str">
        <f t="shared" si="1"/>
        <v/>
      </c>
      <c r="C25" s="6" t="str">
        <f t="shared" si="2"/>
        <v/>
      </c>
      <c r="D25" s="6" t="str">
        <f t="shared" si="3"/>
        <v/>
      </c>
      <c r="E25" s="7" t="str">
        <f t="shared" si="4"/>
        <v/>
      </c>
    </row>
    <row r="26" spans="1:5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</row>
    <row r="27" spans="1:5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5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5" x14ac:dyDescent="0.35">
      <c r="A29" s="6"/>
      <c r="B29" s="6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5" x14ac:dyDescent="0.35">
      <c r="A30" s="6"/>
      <c r="B30" s="11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5" x14ac:dyDescent="0.35">
      <c r="A31" s="6"/>
      <c r="B31" s="11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5" x14ac:dyDescent="0.35">
      <c r="A32" s="6"/>
      <c r="B32" s="11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10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6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6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1">
      <formula>C5=MAX($C5,$D5)</formula>
    </cfRule>
  </conditionalFormatting>
  <conditionalFormatting sqref="E5:E27">
    <cfRule type="expression" dxfId="2" priority="2">
      <formula>E5&lt;1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>
    <tabColor theme="5" tint="0.79998168889431442"/>
  </sheetPr>
  <dimension ref="A2:Q36"/>
  <sheetViews>
    <sheetView zoomScale="70" zoomScaleNormal="70" workbookViewId="0">
      <selection activeCell="G32" sqref="G32"/>
    </sheetView>
  </sheetViews>
  <sheetFormatPr defaultRowHeight="14.5" x14ac:dyDescent="0.35"/>
  <cols>
    <col min="1" max="1" width="15.6328125" customWidth="1"/>
    <col min="2" max="2" width="23.26953125" customWidth="1"/>
    <col min="3" max="4" width="15.6328125" customWidth="1"/>
    <col min="5" max="5" width="43.90625" customWidth="1"/>
    <col min="6" max="6" width="17.26953125" bestFit="1" customWidth="1"/>
    <col min="7" max="7" width="36" bestFit="1" customWidth="1"/>
    <col min="8" max="8" width="36.36328125" bestFit="1" customWidth="1"/>
    <col min="9" max="9" width="34.6328125" bestFit="1" customWidth="1"/>
    <col min="10" max="10" width="35" bestFit="1" customWidth="1"/>
    <col min="11" max="11" width="41.7265625" bestFit="1" customWidth="1"/>
    <col min="12" max="13" width="42.08984375" bestFit="1" customWidth="1"/>
    <col min="14" max="14" width="42.453125" bestFit="1" customWidth="1"/>
  </cols>
  <sheetData>
    <row r="2" spans="1:17" x14ac:dyDescent="0.35">
      <c r="F2" s="1" t="s">
        <v>153</v>
      </c>
      <c r="G2" t="s">
        <v>150</v>
      </c>
    </row>
    <row r="4" spans="1:17" ht="51.65" customHeight="1" x14ac:dyDescent="0.35">
      <c r="A4" s="5" t="s">
        <v>145</v>
      </c>
      <c r="B4" s="5" t="s">
        <v>146</v>
      </c>
      <c r="C4" s="5" t="s">
        <v>147</v>
      </c>
      <c r="D4" s="5" t="s">
        <v>148</v>
      </c>
      <c r="E4" s="5" t="s">
        <v>149</v>
      </c>
      <c r="F4" s="1" t="s">
        <v>139</v>
      </c>
      <c r="G4" t="s">
        <v>142</v>
      </c>
      <c r="H4" t="s">
        <v>138</v>
      </c>
      <c r="I4" t="s">
        <v>143</v>
      </c>
      <c r="J4" t="s">
        <v>137</v>
      </c>
      <c r="K4" t="s">
        <v>144</v>
      </c>
      <c r="L4" t="s">
        <v>136</v>
      </c>
      <c r="M4" t="s">
        <v>141</v>
      </c>
      <c r="N4" t="s">
        <v>135</v>
      </c>
    </row>
    <row r="5" spans="1:17" s="2" customFormat="1" x14ac:dyDescent="0.35">
      <c r="A5" s="6" t="e">
        <f t="shared" ref="A5:A25" si="0">52*GETPIVOTDATA("Average of uvax_died_at_week",$F$4,"age",F5)/GETPIVOTDATA("Average of uvax_alive_at_week",$F$4,"age",F5)</f>
        <v>#REF!</v>
      </c>
      <c r="B5" s="6" t="str">
        <f t="shared" ref="B5:B25" si="1">IFERROR(52*GETPIVOTDATA("Average of vax_died_at_week",$F$4,"age",F5)/GETPIVOTDATA("Average of vax_alive_at_week",$F$4,"age",F5),"")</f>
        <v/>
      </c>
      <c r="C5" s="6" t="str">
        <f t="shared" ref="C5:C36" si="2">IFERROR(52*GETPIVOTDATA("Average of vax_CO01_died_at_week",$F$4,"age",F5)/GETPIVOTDATA("Average of vax_CO01_alive_at_week",$F$4,"age",F5),"")</f>
        <v/>
      </c>
      <c r="D5" s="6" t="str">
        <f t="shared" ref="D5:D36" si="3">IFERROR(52*GETPIVOTDATA("Average of vax_CO02_died_at_week",$F$4,"age",F5)/GETPIVOTDATA("Average of vax_CO02_alive_at_week",$F$4,"age",F5),"")</f>
        <v/>
      </c>
      <c r="E5" s="7" t="str">
        <f>IFERROR(A5/B5,"")</f>
        <v/>
      </c>
      <c r="F5" s="3" t="s">
        <v>140</v>
      </c>
      <c r="P5" s="8"/>
      <c r="Q5" s="9"/>
    </row>
    <row r="6" spans="1:17" x14ac:dyDescent="0.35">
      <c r="A6" s="6" t="e">
        <f t="shared" si="0"/>
        <v>#REF!</v>
      </c>
      <c r="B6" s="6" t="str">
        <f t="shared" si="1"/>
        <v/>
      </c>
      <c r="C6" s="6" t="str">
        <f t="shared" si="2"/>
        <v/>
      </c>
      <c r="D6" s="6" t="str">
        <f t="shared" si="3"/>
        <v/>
      </c>
      <c r="E6" s="7" t="str">
        <f t="shared" ref="E6:E36" si="4">IFERROR(A6/B6,"")</f>
        <v/>
      </c>
    </row>
    <row r="7" spans="1:17" x14ac:dyDescent="0.35">
      <c r="A7" s="6" t="e">
        <f t="shared" si="0"/>
        <v>#REF!</v>
      </c>
      <c r="B7" s="6" t="str">
        <f t="shared" si="1"/>
        <v/>
      </c>
      <c r="C7" s="6" t="str">
        <f t="shared" si="2"/>
        <v/>
      </c>
      <c r="D7" s="6" t="str">
        <f t="shared" si="3"/>
        <v/>
      </c>
      <c r="E7" s="7" t="str">
        <f t="shared" si="4"/>
        <v/>
      </c>
    </row>
    <row r="8" spans="1:17" x14ac:dyDescent="0.35">
      <c r="A8" s="6" t="e">
        <f t="shared" si="0"/>
        <v>#REF!</v>
      </c>
      <c r="B8" s="6" t="str">
        <f t="shared" si="1"/>
        <v/>
      </c>
      <c r="C8" s="6" t="str">
        <f t="shared" si="2"/>
        <v/>
      </c>
      <c r="D8" s="6" t="str">
        <f t="shared" si="3"/>
        <v/>
      </c>
      <c r="E8" s="7" t="str">
        <f t="shared" si="4"/>
        <v/>
      </c>
      <c r="P8" s="4"/>
    </row>
    <row r="9" spans="1:17" x14ac:dyDescent="0.35">
      <c r="A9" s="6" t="e">
        <f t="shared" si="0"/>
        <v>#REF!</v>
      </c>
      <c r="B9" s="6" t="str">
        <f t="shared" si="1"/>
        <v/>
      </c>
      <c r="C9" s="6" t="str">
        <f t="shared" si="2"/>
        <v/>
      </c>
      <c r="D9" s="6" t="str">
        <f t="shared" si="3"/>
        <v/>
      </c>
      <c r="E9" s="7" t="str">
        <f t="shared" si="4"/>
        <v/>
      </c>
    </row>
    <row r="10" spans="1:17" x14ac:dyDescent="0.35">
      <c r="A10" s="6" t="e">
        <f t="shared" si="0"/>
        <v>#REF!</v>
      </c>
      <c r="B10" s="6" t="str">
        <f t="shared" si="1"/>
        <v/>
      </c>
      <c r="C10" s="6" t="str">
        <f t="shared" si="2"/>
        <v/>
      </c>
      <c r="D10" s="6" t="str">
        <f t="shared" si="3"/>
        <v/>
      </c>
      <c r="E10" s="7" t="str">
        <f t="shared" si="4"/>
        <v/>
      </c>
    </row>
    <row r="11" spans="1:17" x14ac:dyDescent="0.35">
      <c r="A11" s="6" t="e">
        <f t="shared" si="0"/>
        <v>#REF!</v>
      </c>
      <c r="B11" s="6" t="str">
        <f t="shared" si="1"/>
        <v/>
      </c>
      <c r="C11" s="6" t="str">
        <f t="shared" si="2"/>
        <v/>
      </c>
      <c r="D11" s="6" t="str">
        <f t="shared" si="3"/>
        <v/>
      </c>
      <c r="E11" s="7" t="str">
        <f t="shared" si="4"/>
        <v/>
      </c>
      <c r="P11" s="4"/>
    </row>
    <row r="12" spans="1:17" x14ac:dyDescent="0.35">
      <c r="A12" s="6" t="e">
        <f t="shared" si="0"/>
        <v>#REF!</v>
      </c>
      <c r="B12" s="6" t="str">
        <f t="shared" si="1"/>
        <v/>
      </c>
      <c r="C12" s="6" t="str">
        <f t="shared" si="2"/>
        <v/>
      </c>
      <c r="D12" s="6" t="str">
        <f t="shared" si="3"/>
        <v/>
      </c>
      <c r="E12" s="7" t="str">
        <f t="shared" si="4"/>
        <v/>
      </c>
    </row>
    <row r="13" spans="1:17" x14ac:dyDescent="0.35">
      <c r="A13" s="6" t="e">
        <f t="shared" si="0"/>
        <v>#REF!</v>
      </c>
      <c r="B13" s="6" t="str">
        <f t="shared" si="1"/>
        <v/>
      </c>
      <c r="C13" s="6" t="str">
        <f t="shared" si="2"/>
        <v/>
      </c>
      <c r="D13" s="6" t="str">
        <f t="shared" si="3"/>
        <v/>
      </c>
      <c r="E13" s="7" t="str">
        <f t="shared" si="4"/>
        <v/>
      </c>
    </row>
    <row r="14" spans="1:17" x14ac:dyDescent="0.35">
      <c r="A14" s="6" t="e">
        <f t="shared" si="0"/>
        <v>#REF!</v>
      </c>
      <c r="B14" s="6" t="str">
        <f t="shared" si="1"/>
        <v/>
      </c>
      <c r="C14" s="6" t="str">
        <f t="shared" si="2"/>
        <v/>
      </c>
      <c r="D14" s="6" t="str">
        <f t="shared" si="3"/>
        <v/>
      </c>
      <c r="E14" s="7" t="str">
        <f t="shared" si="4"/>
        <v/>
      </c>
    </row>
    <row r="15" spans="1:17" ht="23.5" x14ac:dyDescent="0.55000000000000004">
      <c r="A15" s="6" t="e">
        <f t="shared" si="0"/>
        <v>#REF!</v>
      </c>
      <c r="B15" s="6" t="str">
        <f t="shared" si="1"/>
        <v/>
      </c>
      <c r="C15" s="6" t="str">
        <f t="shared" si="2"/>
        <v/>
      </c>
      <c r="D15" s="6" t="str">
        <f t="shared" si="3"/>
        <v/>
      </c>
      <c r="E15" s="48" t="s">
        <v>312</v>
      </c>
    </row>
    <row r="16" spans="1:17" x14ac:dyDescent="0.35">
      <c r="A16" s="6" t="e">
        <f t="shared" si="0"/>
        <v>#REF!</v>
      </c>
      <c r="B16" s="6" t="str">
        <f t="shared" si="1"/>
        <v/>
      </c>
      <c r="C16" s="6" t="str">
        <f t="shared" si="2"/>
        <v/>
      </c>
      <c r="D16" s="6" t="str">
        <f t="shared" si="3"/>
        <v/>
      </c>
      <c r="E16" s="7" t="str">
        <f t="shared" si="4"/>
        <v/>
      </c>
    </row>
    <row r="17" spans="1:5" x14ac:dyDescent="0.35">
      <c r="A17" s="6" t="e">
        <f t="shared" si="0"/>
        <v>#REF!</v>
      </c>
      <c r="B17" s="6" t="str">
        <f t="shared" si="1"/>
        <v/>
      </c>
      <c r="C17" s="6" t="str">
        <f t="shared" si="2"/>
        <v/>
      </c>
      <c r="D17" s="6" t="str">
        <f t="shared" si="3"/>
        <v/>
      </c>
      <c r="E17" s="7" t="str">
        <f t="shared" si="4"/>
        <v/>
      </c>
    </row>
    <row r="18" spans="1:5" x14ac:dyDescent="0.35">
      <c r="A18" s="6" t="e">
        <f t="shared" si="0"/>
        <v>#REF!</v>
      </c>
      <c r="B18" s="6" t="str">
        <f t="shared" si="1"/>
        <v/>
      </c>
      <c r="C18" s="6" t="str">
        <f t="shared" si="2"/>
        <v/>
      </c>
      <c r="D18" s="6" t="str">
        <f t="shared" si="3"/>
        <v/>
      </c>
      <c r="E18" s="7" t="str">
        <f t="shared" si="4"/>
        <v/>
      </c>
    </row>
    <row r="19" spans="1:5" x14ac:dyDescent="0.35">
      <c r="A19" s="6" t="e">
        <f t="shared" si="0"/>
        <v>#REF!</v>
      </c>
      <c r="B19" s="6" t="str">
        <f t="shared" si="1"/>
        <v/>
      </c>
      <c r="C19" s="6" t="str">
        <f t="shared" si="2"/>
        <v/>
      </c>
      <c r="D19" s="6" t="str">
        <f t="shared" si="3"/>
        <v/>
      </c>
      <c r="E19" s="7" t="str">
        <f t="shared" si="4"/>
        <v/>
      </c>
    </row>
    <row r="20" spans="1:5" x14ac:dyDescent="0.35">
      <c r="A20" s="6" t="e">
        <f t="shared" si="0"/>
        <v>#REF!</v>
      </c>
      <c r="B20" s="6" t="str">
        <f t="shared" si="1"/>
        <v/>
      </c>
      <c r="C20" s="6" t="str">
        <f t="shared" si="2"/>
        <v/>
      </c>
      <c r="D20" s="6" t="str">
        <f t="shared" si="3"/>
        <v/>
      </c>
      <c r="E20" s="7" t="str">
        <f t="shared" si="4"/>
        <v/>
      </c>
    </row>
    <row r="21" spans="1:5" x14ac:dyDescent="0.35">
      <c r="A21" s="6" t="e">
        <f t="shared" si="0"/>
        <v>#REF!</v>
      </c>
      <c r="B21" s="6" t="str">
        <f t="shared" si="1"/>
        <v/>
      </c>
      <c r="C21" s="6" t="str">
        <f t="shared" si="2"/>
        <v/>
      </c>
      <c r="D21" s="6" t="str">
        <f t="shared" si="3"/>
        <v/>
      </c>
      <c r="E21" s="7" t="str">
        <f t="shared" si="4"/>
        <v/>
      </c>
    </row>
    <row r="22" spans="1:5" x14ac:dyDescent="0.35">
      <c r="A22" s="6" t="e">
        <f t="shared" si="0"/>
        <v>#REF!</v>
      </c>
      <c r="B22" s="6" t="str">
        <f t="shared" si="1"/>
        <v/>
      </c>
      <c r="C22" s="6" t="str">
        <f t="shared" si="2"/>
        <v/>
      </c>
      <c r="D22" s="6" t="str">
        <f t="shared" si="3"/>
        <v/>
      </c>
      <c r="E22" s="7" t="str">
        <f t="shared" si="4"/>
        <v/>
      </c>
    </row>
    <row r="23" spans="1:5" x14ac:dyDescent="0.35">
      <c r="A23" s="6" t="e">
        <f t="shared" si="0"/>
        <v>#REF!</v>
      </c>
      <c r="B23" s="6" t="str">
        <f t="shared" si="1"/>
        <v/>
      </c>
      <c r="C23" s="6" t="str">
        <f t="shared" si="2"/>
        <v/>
      </c>
      <c r="D23" s="6" t="str">
        <f t="shared" si="3"/>
        <v/>
      </c>
      <c r="E23" s="7" t="str">
        <f t="shared" si="4"/>
        <v/>
      </c>
    </row>
    <row r="24" spans="1:5" x14ac:dyDescent="0.35">
      <c r="A24" s="6" t="e">
        <f t="shared" si="0"/>
        <v>#REF!</v>
      </c>
      <c r="B24" s="6" t="str">
        <f t="shared" si="1"/>
        <v/>
      </c>
      <c r="C24" s="6" t="str">
        <f t="shared" si="2"/>
        <v/>
      </c>
      <c r="D24" s="6" t="str">
        <f t="shared" si="3"/>
        <v/>
      </c>
      <c r="E24" s="7" t="str">
        <f t="shared" si="4"/>
        <v/>
      </c>
    </row>
    <row r="25" spans="1:5" x14ac:dyDescent="0.35">
      <c r="A25" s="6" t="e">
        <f t="shared" si="0"/>
        <v>#REF!</v>
      </c>
      <c r="B25" s="6" t="str">
        <f t="shared" si="1"/>
        <v/>
      </c>
      <c r="C25" s="6" t="str">
        <f t="shared" si="2"/>
        <v/>
      </c>
      <c r="D25" s="6" t="str">
        <f t="shared" si="3"/>
        <v/>
      </c>
      <c r="E25" s="7" t="str">
        <f t="shared" si="4"/>
        <v/>
      </c>
    </row>
    <row r="26" spans="1:5" x14ac:dyDescent="0.3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</row>
    <row r="27" spans="1:5" x14ac:dyDescent="0.3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5" x14ac:dyDescent="0.3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5" x14ac:dyDescent="0.35">
      <c r="A29" s="6"/>
      <c r="B29" s="6" t="s">
        <v>154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5" x14ac:dyDescent="0.35">
      <c r="A30" s="6"/>
      <c r="B30" s="11" t="s">
        <v>155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5" x14ac:dyDescent="0.35">
      <c r="A31" s="6"/>
      <c r="B31" s="11" t="s">
        <v>156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5" x14ac:dyDescent="0.35">
      <c r="A32" s="6"/>
      <c r="B32" s="11" t="s">
        <v>157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35">
      <c r="A33" s="6"/>
      <c r="B33" s="11" t="s">
        <v>159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35">
      <c r="A34" s="6"/>
      <c r="B34" s="10" t="s">
        <v>158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35">
      <c r="A35" s="6"/>
      <c r="B35" s="6" t="s">
        <v>160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35">
      <c r="A36" s="6"/>
      <c r="B36" s="6" t="s">
        <v>161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2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FINAL ACM ratio</vt:lpstr>
      <vt:lpstr>summary ratio U V</vt:lpstr>
      <vt:lpstr>Low-2021 w 24-38moe</vt:lpstr>
      <vt:lpstr>2021 w 24- 2022</vt:lpstr>
      <vt:lpstr>Full 2021 - 2022</vt:lpstr>
      <vt:lpstr>High 2022 w 22- 2023 w 17</vt:lpstr>
      <vt:lpstr>High 2021 w 40-2022 w 18</vt:lpstr>
      <vt:lpstr>Low-2021 w 24-38</vt:lpstr>
      <vt:lpstr>alive-death-source</vt:lpstr>
      <vt:lpstr>ASMR</vt:lpstr>
      <vt:lpstr>OLD baseline period MRR </vt:lpstr>
      <vt:lpstr>OLD total for all ages </vt:lpstr>
      <vt:lpstr>OLD ASMR </vt:lpstr>
      <vt:lpstr>OLD Low 2023 w 22- 32</vt:lpstr>
      <vt:lpstr>OLD High 2023 w 37 - 2024 w 4</vt:lpstr>
      <vt:lpstr>OLD Low 2024 w 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2025-07-28T01:18:57Z</dcterms:modified>
</cp:coreProperties>
</file>