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E1941B75-B49F-415D-8EEA-E6BEAD6ECF64}" xr6:coauthVersionLast="47" xr6:coauthVersionMax="47" xr10:uidLastSave="{00000000-0000-0000-0000-000000000000}"/>
  <bookViews>
    <workbookView xWindow="1890" yWindow="1335" windowWidth="22755" windowHeight="13860" activeTab="3" xr2:uid="{AD564F2A-DABA-4B0F-9B33-AD8BFE41CCBF}"/>
  </bookViews>
  <sheets>
    <sheet name="analysis" sheetId="2" r:id="rId1"/>
    <sheet name="individual plots" sheetId="5" r:id="rId2"/>
    <sheet name="negative control age diff" sheetId="7" r:id="rId3"/>
    <sheet name="simulation" sheetId="12" r:id="rId4"/>
    <sheet name="negative control by sex" sheetId="11" r:id="rId5"/>
    <sheet name="negative control by DCCI status" sheetId="10" r:id="rId6"/>
    <sheet name="ACM deaths by week" sheetId="1" r:id="rId7"/>
    <sheet name="about" sheetId="3" r:id="rId8"/>
  </sheets>
  <definedNames>
    <definedName name="_xlnm._FilterDatabase" localSheetId="6" hidden="1">'ACM deaths by week'!$A$1:$F$1</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12" l="1"/>
  <c r="C12" i="12"/>
  <c r="E4" i="12"/>
  <c r="E5" i="12"/>
  <c r="E6" i="12"/>
  <c r="E3" i="12"/>
  <c r="E2" i="12"/>
  <c r="D2" i="12"/>
  <c r="F2" i="12" s="1"/>
  <c r="D3" i="12" l="1"/>
  <c r="E7" i="12"/>
  <c r="W6" i="10"/>
  <c r="K97" i="11"/>
  <c r="K95" i="11"/>
  <c r="K93" i="11"/>
  <c r="K88" i="11"/>
  <c r="K85" i="11"/>
  <c r="K79" i="11"/>
  <c r="K77" i="11"/>
  <c r="K75" i="11"/>
  <c r="K73" i="11"/>
  <c r="K68" i="11"/>
  <c r="K65" i="11"/>
  <c r="K59" i="11"/>
  <c r="K57" i="11"/>
  <c r="K56" i="11"/>
  <c r="K55" i="11"/>
  <c r="K53" i="11"/>
  <c r="K48" i="11"/>
  <c r="K45" i="11"/>
  <c r="K39" i="11"/>
  <c r="K38" i="11"/>
  <c r="K37" i="11"/>
  <c r="K36" i="11"/>
  <c r="K35" i="11"/>
  <c r="K34" i="11"/>
  <c r="K33" i="11"/>
  <c r="K28" i="11"/>
  <c r="K25" i="11"/>
  <c r="K19" i="11"/>
  <c r="K18" i="11"/>
  <c r="K17" i="11"/>
  <c r="K16" i="11"/>
  <c r="K15" i="11"/>
  <c r="K14" i="11"/>
  <c r="K13" i="11"/>
  <c r="K12"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F3" i="12" l="1"/>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107" i="11"/>
  <c r="K9" i="11"/>
  <c r="K29" i="11"/>
  <c r="K49" i="11"/>
  <c r="K69" i="11"/>
  <c r="K89" i="11"/>
  <c r="K10" i="11"/>
  <c r="K50" i="11"/>
  <c r="K70" i="11"/>
  <c r="K90" i="11"/>
  <c r="K30" i="11"/>
  <c r="K11" i="11"/>
  <c r="K31" i="11"/>
  <c r="K51" i="11"/>
  <c r="K71" i="11"/>
  <c r="K91" i="11"/>
  <c r="O7" i="10"/>
  <c r="U7" i="10" s="1"/>
  <c r="P7" i="10"/>
  <c r="Q7" i="10"/>
  <c r="R8" i="10"/>
  <c r="D5" i="12" l="1"/>
  <c r="F4" i="12"/>
  <c r="E9" i="12"/>
  <c r="V7" i="10"/>
  <c r="W7" i="10"/>
  <c r="H109" i="11"/>
  <c r="K108" i="11"/>
  <c r="R9" i="10"/>
  <c r="Q8" i="10"/>
  <c r="W8" i="10" s="1"/>
  <c r="P8" i="10"/>
  <c r="O8" i="10"/>
  <c r="U8" i="10" s="1"/>
  <c r="D6" i="12" l="1"/>
  <c r="F5" i="12"/>
  <c r="E10" i="12"/>
  <c r="X8" i="10"/>
  <c r="V8" i="10"/>
  <c r="H110" i="11"/>
  <c r="K109" i="11"/>
  <c r="Q9" i="10"/>
  <c r="O9" i="10"/>
  <c r="U9" i="10" s="1"/>
  <c r="R10" i="10"/>
  <c r="P9" i="10"/>
  <c r="V9" i="10" s="1"/>
  <c r="D7" i="12" l="1"/>
  <c r="F6" i="12"/>
  <c r="E11" i="12"/>
  <c r="W9" i="10"/>
  <c r="H111" i="11"/>
  <c r="K110" i="11"/>
  <c r="X9" i="10"/>
  <c r="P10" i="10"/>
  <c r="R11" i="10"/>
  <c r="O10" i="10"/>
  <c r="U10" i="10" s="1"/>
  <c r="Q10" i="10"/>
  <c r="W10" i="10" s="1"/>
  <c r="D8" i="12" l="1"/>
  <c r="F7" i="12"/>
  <c r="V10" i="10"/>
  <c r="H112" i="11"/>
  <c r="K111" i="11"/>
  <c r="X10" i="10"/>
  <c r="Q11" i="10"/>
  <c r="R12" i="10"/>
  <c r="P11" i="10"/>
  <c r="O11" i="10"/>
  <c r="U11" i="10" s="1"/>
  <c r="D9" i="12" l="1"/>
  <c r="F8" i="12"/>
  <c r="V11" i="10"/>
  <c r="W11" i="10"/>
  <c r="H113" i="11"/>
  <c r="K112" i="11"/>
  <c r="X11" i="10"/>
  <c r="P12" i="10"/>
  <c r="Q12" i="10"/>
  <c r="W12" i="10" s="1"/>
  <c r="O12" i="10"/>
  <c r="U12" i="10" s="1"/>
  <c r="R13" i="10"/>
  <c r="D10" i="12" l="1"/>
  <c r="F9" i="12"/>
  <c r="X12" i="10"/>
  <c r="V12" i="10"/>
  <c r="H114" i="11"/>
  <c r="K113" i="11"/>
  <c r="R14" i="10"/>
  <c r="O13" i="10"/>
  <c r="U13" i="10" s="1"/>
  <c r="Q13" i="10"/>
  <c r="W13" i="10" s="1"/>
  <c r="P13" i="10"/>
  <c r="V13" i="10" s="1"/>
  <c r="D11" i="12" l="1"/>
  <c r="F11" i="12" s="1"/>
  <c r="I2" i="12" s="1"/>
  <c r="F10" i="12"/>
  <c r="H115" i="11"/>
  <c r="K114" i="11"/>
  <c r="X13" i="10"/>
  <c r="P14" i="10"/>
  <c r="Q14" i="10"/>
  <c r="W14" i="10" s="1"/>
  <c r="O14" i="10"/>
  <c r="U14" i="10" s="1"/>
  <c r="R15" i="10"/>
  <c r="V14" i="10" l="1"/>
  <c r="X14" i="10"/>
  <c r="H116" i="11"/>
  <c r="K115" i="11"/>
  <c r="R16" i="10"/>
  <c r="Q15" i="10"/>
  <c r="O15" i="10"/>
  <c r="U15" i="10" s="1"/>
  <c r="P15" i="10"/>
  <c r="V15" i="10" s="1"/>
  <c r="H117" i="11" l="1"/>
  <c r="K116" i="11"/>
  <c r="W15" i="10"/>
  <c r="X15" i="10"/>
  <c r="O16" i="10"/>
  <c r="U16" i="10" s="1"/>
  <c r="Q16" i="10"/>
  <c r="W16" i="10" s="1"/>
  <c r="R17" i="10"/>
  <c r="P16" i="10"/>
  <c r="V16" i="10" s="1"/>
  <c r="X16" i="10" l="1"/>
  <c r="H118" i="11"/>
  <c r="K117" i="11"/>
  <c r="P17" i="10"/>
  <c r="R18" i="10"/>
  <c r="Q17" i="10"/>
  <c r="W17" i="10" s="1"/>
  <c r="O17" i="10"/>
  <c r="U17" i="10" s="1"/>
  <c r="V17" i="10" l="1"/>
  <c r="H119" i="11"/>
  <c r="K118" i="11"/>
  <c r="X17" i="10"/>
  <c r="Q18" i="10"/>
  <c r="R19" i="10"/>
  <c r="P18" i="10"/>
  <c r="V18" i="10" s="1"/>
  <c r="O18" i="10"/>
  <c r="U18" i="10" s="1"/>
  <c r="W18" i="10" l="1"/>
  <c r="X18" i="10"/>
  <c r="H120" i="11"/>
  <c r="K119" i="11"/>
  <c r="O19" i="10"/>
  <c r="U19" i="10" s="1"/>
  <c r="R20" i="10"/>
  <c r="P19" i="10"/>
  <c r="V19" i="10" s="1"/>
  <c r="Q19" i="10"/>
  <c r="W19" i="10" l="1"/>
  <c r="H121" i="11"/>
  <c r="K120" i="11"/>
  <c r="X19" i="10"/>
  <c r="Q20" i="10"/>
  <c r="P20" i="10"/>
  <c r="R21" i="10"/>
  <c r="O20" i="10"/>
  <c r="U20" i="10" s="1"/>
  <c r="V20" i="10" l="1"/>
  <c r="W20" i="10"/>
  <c r="H122" i="11"/>
  <c r="K121" i="11"/>
  <c r="X20" i="10"/>
  <c r="O21" i="10"/>
  <c r="U21" i="10" s="1"/>
  <c r="R22" i="10"/>
  <c r="P21" i="10"/>
  <c r="V21" i="10" s="1"/>
  <c r="Q21" i="10"/>
  <c r="W21" i="10" s="1"/>
  <c r="H123" i="11" l="1"/>
  <c r="K122" i="11"/>
  <c r="X21" i="10"/>
  <c r="Q22" i="10"/>
  <c r="P22" i="10"/>
  <c r="R23" i="10"/>
  <c r="O22" i="10"/>
  <c r="U22" i="10" s="1"/>
  <c r="V22" i="10" l="1"/>
  <c r="W22" i="10"/>
  <c r="H124" i="11"/>
  <c r="K123" i="11"/>
  <c r="X22" i="10"/>
  <c r="O23" i="10"/>
  <c r="U23" i="10" s="1"/>
  <c r="R24" i="10"/>
  <c r="Q23" i="10"/>
  <c r="P23" i="10"/>
  <c r="V23" i="10" s="1"/>
  <c r="W23" i="10" l="1"/>
  <c r="H125" i="11"/>
  <c r="K124" i="11"/>
  <c r="X23" i="10"/>
  <c r="P24" i="10"/>
  <c r="R25" i="10"/>
  <c r="Q24" i="10"/>
  <c r="W24" i="10" s="1"/>
  <c r="O24" i="10"/>
  <c r="U24" i="10" s="1"/>
  <c r="H126" i="11" l="1"/>
  <c r="K125" i="11"/>
  <c r="V24" i="10"/>
  <c r="X24" i="10"/>
  <c r="R26" i="10"/>
  <c r="P25" i="10"/>
  <c r="Q25" i="10"/>
  <c r="W25" i="10" s="1"/>
  <c r="O25" i="10"/>
  <c r="U25" i="10" s="1"/>
  <c r="V25" i="10" l="1"/>
  <c r="X25" i="10"/>
  <c r="H127" i="11"/>
  <c r="K126" i="11"/>
  <c r="O26" i="10"/>
  <c r="U26" i="10" s="1"/>
  <c r="R27" i="10"/>
  <c r="Q26" i="10"/>
  <c r="W26" i="10" s="1"/>
  <c r="P26" i="10"/>
  <c r="V26" i="10" s="1"/>
  <c r="H128" i="11" l="1"/>
  <c r="K127" i="11"/>
  <c r="X26" i="10"/>
  <c r="Q27" i="10"/>
  <c r="P27" i="10"/>
  <c r="V27" i="10" s="1"/>
  <c r="O27" i="10"/>
  <c r="U27" i="10" s="1"/>
  <c r="R28" i="10"/>
  <c r="W27" i="10" l="1"/>
  <c r="H129" i="11"/>
  <c r="K128" i="11"/>
  <c r="X27" i="10"/>
  <c r="O28" i="10"/>
  <c r="U28" i="10" s="1"/>
  <c r="P28" i="10"/>
  <c r="Q28" i="10"/>
  <c r="W28" i="10" s="1"/>
  <c r="R29" i="10"/>
  <c r="V28" i="10" l="1"/>
  <c r="H130" i="11"/>
  <c r="K129" i="11"/>
  <c r="X28" i="10"/>
  <c r="Q29" i="10"/>
  <c r="W29" i="10" s="1"/>
  <c r="P29" i="10"/>
  <c r="O29" i="10"/>
  <c r="U29" i="10" s="1"/>
  <c r="R30" i="10"/>
  <c r="V29" i="10" l="1"/>
  <c r="H131" i="11"/>
  <c r="K130" i="11"/>
  <c r="X29" i="10"/>
  <c r="Q30" i="10"/>
  <c r="R31" i="10"/>
  <c r="O30" i="10"/>
  <c r="U30" i="10" s="1"/>
  <c r="P30" i="10"/>
  <c r="V30" i="10" l="1"/>
  <c r="W30" i="10"/>
  <c r="H132" i="11"/>
  <c r="K131" i="11"/>
  <c r="X30" i="10"/>
  <c r="Q31" i="10"/>
  <c r="X31" i="10" s="1"/>
  <c r="P31" i="10"/>
  <c r="V31" i="10" s="1"/>
  <c r="O31" i="10"/>
  <c r="U31" i="10" s="1"/>
  <c r="R32" i="10"/>
  <c r="W31" i="10" l="1"/>
  <c r="H133" i="11"/>
  <c r="K132" i="11"/>
  <c r="R33" i="10"/>
  <c r="O32" i="10"/>
  <c r="U32" i="10" s="1"/>
  <c r="P32" i="10"/>
  <c r="V32" i="10" s="1"/>
  <c r="Q32" i="10"/>
  <c r="W32" i="10" s="1"/>
  <c r="H134" i="11" l="1"/>
  <c r="K133" i="11"/>
  <c r="X32" i="10"/>
  <c r="Q33" i="10"/>
  <c r="P33" i="10"/>
  <c r="O33" i="10"/>
  <c r="U33" i="10" s="1"/>
  <c r="R34" i="10"/>
  <c r="V33" i="10" l="1"/>
  <c r="W33" i="10"/>
  <c r="H135" i="11"/>
  <c r="K134" i="11"/>
  <c r="X33" i="10"/>
  <c r="O34" i="10"/>
  <c r="U34" i="10" s="1"/>
  <c r="P34" i="10"/>
  <c r="V34" i="10" s="1"/>
  <c r="Q34" i="10"/>
  <c r="W34" i="10" s="1"/>
  <c r="R35" i="10"/>
  <c r="H136" i="11" l="1"/>
  <c r="K135" i="11"/>
  <c r="X34" i="10"/>
  <c r="R36" i="10"/>
  <c r="Q35" i="10"/>
  <c r="P35" i="10"/>
  <c r="O35" i="10"/>
  <c r="U35" i="10" s="1"/>
  <c r="V35" i="10" l="1"/>
  <c r="W35" i="10"/>
  <c r="H137" i="11"/>
  <c r="K136" i="11"/>
  <c r="X35" i="10"/>
  <c r="P36" i="10"/>
  <c r="O36" i="10"/>
  <c r="U36" i="10" s="1"/>
  <c r="Q36" i="10"/>
  <c r="W36" i="10" s="1"/>
  <c r="R37" i="10"/>
  <c r="V36" i="10" l="1"/>
  <c r="H138" i="11"/>
  <c r="K137" i="11"/>
  <c r="X36" i="10"/>
  <c r="R38" i="10"/>
  <c r="Q37" i="10"/>
  <c r="O37" i="10"/>
  <c r="U37" i="10" s="1"/>
  <c r="P37" i="10"/>
  <c r="V37" i="10" s="1"/>
  <c r="W37" i="10" l="1"/>
  <c r="H139" i="11"/>
  <c r="K138" i="11"/>
  <c r="X37" i="10"/>
  <c r="O38" i="10"/>
  <c r="U38" i="10" s="1"/>
  <c r="R39" i="10"/>
  <c r="P38" i="10"/>
  <c r="V38" i="10" s="1"/>
  <c r="Q38" i="10"/>
  <c r="W38" i="10" s="1"/>
  <c r="H140" i="11" l="1"/>
  <c r="K139" i="11"/>
  <c r="X38" i="10"/>
  <c r="P39" i="10"/>
  <c r="Q39" i="10"/>
  <c r="W39" i="10" s="1"/>
  <c r="R40" i="10"/>
  <c r="O39" i="10"/>
  <c r="U39" i="10" s="1"/>
  <c r="V39" i="10" l="1"/>
  <c r="H141" i="11"/>
  <c r="K140" i="11"/>
  <c r="X39" i="10"/>
  <c r="O40" i="10"/>
  <c r="U40" i="10" s="1"/>
  <c r="Q40" i="10"/>
  <c r="P40" i="10"/>
  <c r="V40" i="10" s="1"/>
  <c r="R41" i="10"/>
  <c r="W40" i="10" l="1"/>
  <c r="H142" i="11"/>
  <c r="K141" i="11"/>
  <c r="X40" i="10"/>
  <c r="Q41" i="10"/>
  <c r="W41" i="10" s="1"/>
  <c r="O41" i="10"/>
  <c r="U41" i="10" s="1"/>
  <c r="R42" i="10"/>
  <c r="P41" i="10"/>
  <c r="V41" i="10" s="1"/>
  <c r="H143" i="11" l="1"/>
  <c r="K142" i="11"/>
  <c r="X41" i="10"/>
  <c r="P42" i="10"/>
  <c r="R43" i="10"/>
  <c r="O42" i="10"/>
  <c r="U42" i="10" s="1"/>
  <c r="Q42" i="10"/>
  <c r="W42" i="10" s="1"/>
  <c r="H144" i="11" l="1"/>
  <c r="K143" i="11"/>
  <c r="V42" i="10"/>
  <c r="X42" i="10"/>
  <c r="O43" i="10"/>
  <c r="U43" i="10" s="1"/>
  <c r="R44" i="10"/>
  <c r="Q43" i="10"/>
  <c r="P43" i="10"/>
  <c r="V43" i="10" s="1"/>
  <c r="W43" i="10" l="1"/>
  <c r="H145" i="11"/>
  <c r="K144" i="11"/>
  <c r="X43" i="10"/>
  <c r="P44" i="10"/>
  <c r="R45" i="10"/>
  <c r="Q44" i="10"/>
  <c r="W44" i="10" s="1"/>
  <c r="O44" i="10"/>
  <c r="U44" i="10" s="1"/>
  <c r="V44" i="10" l="1"/>
  <c r="H146" i="11"/>
  <c r="K145" i="11"/>
  <c r="X44" i="10"/>
  <c r="Q45" i="10"/>
  <c r="P45" i="10"/>
  <c r="V45" i="10" s="1"/>
  <c r="O45" i="10"/>
  <c r="U45" i="10" s="1"/>
  <c r="R46" i="10"/>
  <c r="W45" i="10" l="1"/>
  <c r="H147" i="11"/>
  <c r="K146" i="11"/>
  <c r="X45" i="10"/>
  <c r="R47" i="10"/>
  <c r="P46" i="10"/>
  <c r="O46" i="10"/>
  <c r="U46" i="10" s="1"/>
  <c r="Q46" i="10"/>
  <c r="W46" i="10" s="1"/>
  <c r="V46" i="10" l="1"/>
  <c r="H148" i="11"/>
  <c r="K147" i="11"/>
  <c r="X46" i="10"/>
  <c r="Q47" i="10"/>
  <c r="O47" i="10"/>
  <c r="U47" i="10" s="1"/>
  <c r="P47" i="10"/>
  <c r="V47" i="10" s="1"/>
  <c r="R48" i="10"/>
  <c r="W47" i="10" l="1"/>
  <c r="H149" i="11"/>
  <c r="K148" i="11"/>
  <c r="X47" i="10"/>
  <c r="R49" i="10"/>
  <c r="P48" i="10"/>
  <c r="O48" i="10"/>
  <c r="U48" i="10" s="1"/>
  <c r="Q48" i="10"/>
  <c r="W48" i="10" s="1"/>
  <c r="V48" i="10" l="1"/>
  <c r="H150" i="11"/>
  <c r="K149" i="11"/>
  <c r="X48" i="10"/>
  <c r="O49" i="10"/>
  <c r="U49" i="10" s="1"/>
  <c r="R50" i="10"/>
  <c r="Q49" i="10"/>
  <c r="X49" i="10" s="1"/>
  <c r="P49" i="10"/>
  <c r="V49" i="10" s="1"/>
  <c r="W49" i="10" l="1"/>
  <c r="H151" i="11"/>
  <c r="K150" i="11"/>
  <c r="P50" i="10"/>
  <c r="Q50" i="10"/>
  <c r="W50" i="10" s="1"/>
  <c r="R51" i="10"/>
  <c r="O50" i="10"/>
  <c r="U50" i="10" s="1"/>
  <c r="V50" i="10" l="1"/>
  <c r="H152" i="11"/>
  <c r="K151" i="11"/>
  <c r="X50" i="10"/>
  <c r="R52" i="10"/>
  <c r="Q51" i="10"/>
  <c r="P51" i="10"/>
  <c r="O51" i="10"/>
  <c r="U51" i="10" s="1"/>
  <c r="V51" i="10" l="1"/>
  <c r="W51" i="10"/>
  <c r="H153" i="11"/>
  <c r="K152" i="11"/>
  <c r="X51" i="10"/>
  <c r="R53" i="10"/>
  <c r="Q52" i="10"/>
  <c r="O52" i="10"/>
  <c r="U52" i="10" s="1"/>
  <c r="P52" i="10"/>
  <c r="V52" i="10" l="1"/>
  <c r="W52" i="10"/>
  <c r="H154" i="11"/>
  <c r="K153" i="11"/>
  <c r="X52" i="10"/>
  <c r="P53" i="10"/>
  <c r="V53" i="10" s="1"/>
  <c r="O53" i="10"/>
  <c r="U53" i="10" s="1"/>
  <c r="Q53" i="10"/>
  <c r="R54" i="10"/>
  <c r="W53" i="10" l="1"/>
  <c r="H155" i="11"/>
  <c r="K154" i="11"/>
  <c r="X53" i="10"/>
  <c r="P54" i="10"/>
  <c r="Q54" i="10"/>
  <c r="W54" i="10" s="1"/>
  <c r="O54" i="10"/>
  <c r="U54" i="10" s="1"/>
  <c r="R55" i="10"/>
  <c r="V54" i="10" l="1"/>
  <c r="H156" i="11"/>
  <c r="K155" i="11"/>
  <c r="X54" i="10"/>
  <c r="R56" i="10"/>
  <c r="O55" i="10"/>
  <c r="U55" i="10" s="1"/>
  <c r="Q55" i="10"/>
  <c r="P55" i="10"/>
  <c r="V55" i="10" s="1"/>
  <c r="W55" i="10" l="1"/>
  <c r="H157" i="11"/>
  <c r="K156" i="11"/>
  <c r="X55" i="10"/>
  <c r="O56" i="10"/>
  <c r="U56" i="10" s="1"/>
  <c r="P56" i="10"/>
  <c r="V56" i="10" s="1"/>
  <c r="Q56" i="10"/>
  <c r="W56" i="10" s="1"/>
  <c r="R57" i="10"/>
  <c r="H158" i="11" l="1"/>
  <c r="K157" i="11"/>
  <c r="X56" i="10"/>
  <c r="R58" i="10"/>
  <c r="P57" i="10"/>
  <c r="V57" i="10" s="1"/>
  <c r="Q57" i="10"/>
  <c r="O57" i="10"/>
  <c r="U57" i="10" s="1"/>
  <c r="W57" i="10" l="1"/>
  <c r="H159" i="11"/>
  <c r="K158" i="11"/>
  <c r="X57" i="10"/>
  <c r="O58" i="10"/>
  <c r="U58" i="10" s="1"/>
  <c r="Q58" i="10"/>
  <c r="P58" i="10"/>
  <c r="V58" i="10" s="1"/>
  <c r="R59" i="10"/>
  <c r="W58" i="10" l="1"/>
  <c r="H160" i="11"/>
  <c r="K159" i="11"/>
  <c r="X58" i="10"/>
  <c r="R60" i="10"/>
  <c r="O59" i="10"/>
  <c r="U59" i="10" s="1"/>
  <c r="P59" i="10"/>
  <c r="V59" i="10" s="1"/>
  <c r="Q59" i="10"/>
  <c r="W59" i="10" s="1"/>
  <c r="H161" i="11" l="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V60" i="10" l="1"/>
  <c r="X60" i="10"/>
  <c r="R62" i="10"/>
  <c r="O61" i="10"/>
  <c r="U61" i="10" s="1"/>
  <c r="Q61" i="10"/>
  <c r="P61" i="10"/>
  <c r="V61" i="10" s="1"/>
  <c r="W61" i="10" l="1"/>
  <c r="X61" i="10"/>
  <c r="P62" i="10"/>
  <c r="Q62" i="10"/>
  <c r="W62" i="10" s="1"/>
  <c r="O62" i="10"/>
  <c r="U62" i="10" s="1"/>
  <c r="R63" i="10"/>
  <c r="V62" i="10" l="1"/>
  <c r="X62" i="10"/>
  <c r="O63" i="10"/>
  <c r="U63" i="10" s="1"/>
  <c r="P63" i="10"/>
  <c r="V63" i="10" s="1"/>
  <c r="Q63" i="10"/>
  <c r="W63" i="10" s="1"/>
  <c r="R64" i="10"/>
  <c r="X63" i="10" l="1"/>
  <c r="P64" i="10"/>
  <c r="R65" i="10"/>
  <c r="Q64" i="10"/>
  <c r="W64" i="10" s="1"/>
  <c r="O64" i="10"/>
  <c r="U64" i="10" s="1"/>
  <c r="V64" i="10" l="1"/>
  <c r="X64" i="10"/>
  <c r="O65" i="10"/>
  <c r="U65" i="10" s="1"/>
  <c r="Q65" i="10"/>
  <c r="R66" i="10"/>
  <c r="P65" i="10"/>
  <c r="V65" i="10" s="1"/>
  <c r="W65" i="10" l="1"/>
  <c r="X65" i="10"/>
  <c r="Q66" i="10"/>
  <c r="P66" i="10"/>
  <c r="R67" i="10"/>
  <c r="O66" i="10"/>
  <c r="U66" i="10" s="1"/>
  <c r="V66" i="10" l="1"/>
  <c r="W66" i="10"/>
  <c r="X66" i="10"/>
  <c r="Q67" i="10"/>
  <c r="O67" i="10"/>
  <c r="U67" i="10" s="1"/>
  <c r="R68" i="10"/>
  <c r="P67" i="10"/>
  <c r="V67" i="10" s="1"/>
  <c r="W67" i="10" l="1"/>
  <c r="X67" i="10"/>
  <c r="P68" i="10"/>
  <c r="R69" i="10"/>
  <c r="O68" i="10"/>
  <c r="U68" i="10" s="1"/>
  <c r="Q68" i="10"/>
  <c r="W68" i="10" s="1"/>
  <c r="V68" i="10" l="1"/>
  <c r="X68" i="10"/>
  <c r="O69" i="11"/>
  <c r="R70" i="10"/>
  <c r="Q69" i="10"/>
  <c r="O69" i="10"/>
  <c r="U69" i="10" s="1"/>
  <c r="AA69" i="10" s="1"/>
  <c r="P69" i="10"/>
  <c r="V69" i="10" l="1"/>
  <c r="W69" i="10"/>
  <c r="X69" i="10"/>
  <c r="AD69" i="10" s="1"/>
  <c r="O70" i="11"/>
  <c r="R71" i="10"/>
  <c r="P70" i="10"/>
  <c r="AB69" i="10"/>
  <c r="O70" i="10"/>
  <c r="U70" i="10" s="1"/>
  <c r="Q70" i="10"/>
  <c r="W70" i="10" s="1"/>
  <c r="AC69" i="10"/>
  <c r="V70" i="10" l="1"/>
  <c r="X70" i="10"/>
  <c r="O71" i="11"/>
  <c r="Q71" i="10"/>
  <c r="AC70" i="10"/>
  <c r="AB70" i="10"/>
  <c r="P71" i="10"/>
  <c r="AD70" i="10"/>
  <c r="R72" i="10"/>
  <c r="O71" i="10"/>
  <c r="U71" i="10" s="1"/>
  <c r="AA70" i="10"/>
  <c r="V71" i="10" l="1"/>
  <c r="W71" i="10"/>
  <c r="X71" i="10"/>
  <c r="AD71" i="10" s="1"/>
  <c r="O72" i="11"/>
  <c r="R73" i="10"/>
  <c r="AA71" i="10"/>
  <c r="O72" i="10"/>
  <c r="U72" i="10" s="1"/>
  <c r="AB71" i="10"/>
  <c r="P72" i="10"/>
  <c r="AC71" i="10"/>
  <c r="Q72" i="10"/>
  <c r="W72" i="10" s="1"/>
  <c r="V72" i="10" l="1"/>
  <c r="X72" i="10"/>
  <c r="AD72" i="10" s="1"/>
  <c r="O73" i="11"/>
  <c r="Q73" i="10"/>
  <c r="AC72" i="10"/>
  <c r="O73" i="10"/>
  <c r="U73" i="10" s="1"/>
  <c r="AA72" i="10"/>
  <c r="AB72" i="10"/>
  <c r="P73" i="10"/>
  <c r="V73" i="10" s="1"/>
  <c r="R74" i="10"/>
  <c r="W73" i="10" l="1"/>
  <c r="X73" i="10"/>
  <c r="O74" i="11"/>
  <c r="P74" i="10"/>
  <c r="AB73" i="10"/>
  <c r="O74" i="10"/>
  <c r="U74" i="10" s="1"/>
  <c r="AA73" i="10"/>
  <c r="R75" i="10"/>
  <c r="AC73" i="10"/>
  <c r="Q74" i="10"/>
  <c r="AD73" i="10"/>
  <c r="V74" i="10" l="1"/>
  <c r="W74" i="10"/>
  <c r="X74" i="10"/>
  <c r="AD74" i="10" s="1"/>
  <c r="O75" i="11"/>
  <c r="AA74" i="10"/>
  <c r="O75" i="10"/>
  <c r="U75" i="10" s="1"/>
  <c r="AB74" i="10"/>
  <c r="P75" i="10"/>
  <c r="V75" i="10" s="1"/>
  <c r="Q75" i="10"/>
  <c r="W75" i="10" s="1"/>
  <c r="AC74" i="10"/>
  <c r="R76" i="10"/>
  <c r="X75" i="10" l="1"/>
  <c r="AD75" i="10" s="1"/>
  <c r="O76" i="11"/>
  <c r="P76" i="10"/>
  <c r="AB75" i="10"/>
  <c r="Q76" i="10"/>
  <c r="W76" i="10" s="1"/>
  <c r="AC75" i="10"/>
  <c r="O76" i="10"/>
  <c r="U76" i="10" s="1"/>
  <c r="AA75" i="10"/>
  <c r="R77" i="10"/>
  <c r="V76" i="10" l="1"/>
  <c r="X76" i="10"/>
  <c r="AD76" i="10" s="1"/>
  <c r="O77" i="11"/>
  <c r="R78" i="10"/>
  <c r="AA76" i="10"/>
  <c r="O77" i="10"/>
  <c r="U77" i="10" s="1"/>
  <c r="Q77" i="10"/>
  <c r="AC76" i="10"/>
  <c r="P77" i="10"/>
  <c r="V77" i="10" s="1"/>
  <c r="AB76" i="10"/>
  <c r="W77" i="10" l="1"/>
  <c r="X77" i="10"/>
  <c r="O78" i="11"/>
  <c r="P78" i="10"/>
  <c r="AB77" i="10"/>
  <c r="Q78" i="10"/>
  <c r="W78" i="10" s="1"/>
  <c r="AC77" i="10"/>
  <c r="AD77" i="10"/>
  <c r="O78" i="10"/>
  <c r="U78" i="10" s="1"/>
  <c r="AA77" i="10"/>
  <c r="R79" i="10"/>
  <c r="V78" i="10" l="1"/>
  <c r="X78" i="10"/>
  <c r="AD78" i="10" s="1"/>
  <c r="O79" i="11"/>
  <c r="AC78" i="10"/>
  <c r="Q79" i="10"/>
  <c r="R80" i="10"/>
  <c r="O79" i="10"/>
  <c r="U79" i="10" s="1"/>
  <c r="AA78" i="10"/>
  <c r="P79" i="10"/>
  <c r="V79" i="10" s="1"/>
  <c r="AB78" i="10"/>
  <c r="W79" i="10" l="1"/>
  <c r="X79" i="10"/>
  <c r="O80" i="11"/>
  <c r="P80" i="10"/>
  <c r="AB79" i="10"/>
  <c r="O80" i="10"/>
  <c r="U80" i="10" s="1"/>
  <c r="AA79" i="10"/>
  <c r="R81" i="10"/>
  <c r="Q80" i="10"/>
  <c r="W80" i="10" s="1"/>
  <c r="AC79" i="10"/>
  <c r="AD79" i="10"/>
  <c r="V80" i="10" l="1"/>
  <c r="X80" i="10"/>
  <c r="AD80" i="10" s="1"/>
  <c r="O81" i="11"/>
  <c r="O81" i="10"/>
  <c r="U81" i="10" s="1"/>
  <c r="AA80" i="10"/>
  <c r="R82" i="10"/>
  <c r="Q81" i="10"/>
  <c r="W81" i="10" s="1"/>
  <c r="AC80" i="10"/>
  <c r="P81" i="10"/>
  <c r="V81" i="10" s="1"/>
  <c r="AB80" i="10"/>
  <c r="X81" i="10" l="1"/>
  <c r="O82" i="11"/>
  <c r="AC81" i="10"/>
  <c r="Q82" i="10"/>
  <c r="AB81" i="10"/>
  <c r="P82" i="10"/>
  <c r="R83" i="10"/>
  <c r="AD81" i="10"/>
  <c r="AA81" i="10"/>
  <c r="O82" i="10"/>
  <c r="U82" i="10" s="1"/>
  <c r="W82" i="10" l="1"/>
  <c r="V82" i="10"/>
  <c r="X82" i="10"/>
  <c r="AD82" i="10" s="1"/>
  <c r="O83" i="11"/>
  <c r="R84" i="10"/>
  <c r="O83" i="10"/>
  <c r="U83" i="10" s="1"/>
  <c r="AA82" i="10"/>
  <c r="Q83" i="10"/>
  <c r="AC82" i="10"/>
  <c r="AB82" i="10"/>
  <c r="P83" i="10"/>
  <c r="V83" i="10" s="1"/>
  <c r="W83" i="10" l="1"/>
  <c r="X83" i="10"/>
  <c r="O84" i="11"/>
  <c r="P84" i="10"/>
  <c r="AB83" i="10"/>
  <c r="AC83" i="10"/>
  <c r="Q84" i="10"/>
  <c r="O84" i="10"/>
  <c r="U84" i="10" s="1"/>
  <c r="AA83" i="10"/>
  <c r="R85" i="10"/>
  <c r="AD83" i="10"/>
  <c r="V84" i="10" l="1"/>
  <c r="W84" i="10"/>
  <c r="X84" i="10"/>
  <c r="AD84" i="10" s="1"/>
  <c r="O85" i="11"/>
  <c r="R86" i="10"/>
  <c r="Q85" i="10"/>
  <c r="AC84" i="10"/>
  <c r="AA84" i="10"/>
  <c r="O85" i="10"/>
  <c r="U85" i="10" s="1"/>
  <c r="P85" i="10"/>
  <c r="V85" i="10" s="1"/>
  <c r="AB84" i="10"/>
  <c r="W85" i="10" l="1"/>
  <c r="X85" i="10"/>
  <c r="O86" i="11"/>
  <c r="O86" i="10"/>
  <c r="U86" i="10" s="1"/>
  <c r="AA85" i="10"/>
  <c r="Q86" i="10"/>
  <c r="AC85" i="10"/>
  <c r="R87" i="10"/>
  <c r="P86" i="10"/>
  <c r="V86" i="10" s="1"/>
  <c r="AB85" i="10"/>
  <c r="AD85" i="10"/>
  <c r="W86" i="10" l="1"/>
  <c r="X86" i="10"/>
  <c r="O87" i="11"/>
  <c r="P87" i="10"/>
  <c r="AB86" i="10"/>
  <c r="AD86" i="10"/>
  <c r="AA86" i="10"/>
  <c r="O87" i="10"/>
  <c r="U87" i="10" s="1"/>
  <c r="R88" i="10"/>
  <c r="Q87" i="10"/>
  <c r="W87" i="10" s="1"/>
  <c r="AC86" i="10"/>
  <c r="V87" i="10" l="1"/>
  <c r="X87" i="10"/>
  <c r="AD87" i="10" s="1"/>
  <c r="O88" i="11"/>
  <c r="R89" i="10"/>
  <c r="O88" i="10"/>
  <c r="U88" i="10" s="1"/>
  <c r="AA87" i="10"/>
  <c r="Q88" i="10"/>
  <c r="AC87" i="10"/>
  <c r="P88" i="10"/>
  <c r="V88" i="10" s="1"/>
  <c r="AB87" i="10"/>
  <c r="W88" i="10" l="1"/>
  <c r="X88" i="10"/>
  <c r="O89" i="11"/>
  <c r="R90" i="10"/>
  <c r="P89" i="10"/>
  <c r="AB88" i="10"/>
  <c r="AC88" i="10"/>
  <c r="Q89" i="10"/>
  <c r="W89" i="10" s="1"/>
  <c r="O89" i="10"/>
  <c r="U89" i="10" s="1"/>
  <c r="AA88" i="10"/>
  <c r="AD88" i="10"/>
  <c r="V89" i="10" l="1"/>
  <c r="X89" i="10"/>
  <c r="O90" i="11"/>
  <c r="Q90" i="10"/>
  <c r="AC89" i="10"/>
  <c r="P90" i="10"/>
  <c r="AB89" i="10"/>
  <c r="AD89" i="10"/>
  <c r="R91" i="10"/>
  <c r="O90" i="10"/>
  <c r="U90" i="10" s="1"/>
  <c r="AA89" i="10"/>
  <c r="V90" i="10" l="1"/>
  <c r="W90" i="10"/>
  <c r="X90" i="10"/>
  <c r="AD90" i="10" s="1"/>
  <c r="O91" i="11"/>
  <c r="R92" i="10"/>
  <c r="Q91" i="10"/>
  <c r="AC90" i="10"/>
  <c r="O91" i="10"/>
  <c r="U91" i="10" s="1"/>
  <c r="AA90" i="10"/>
  <c r="P91" i="10"/>
  <c r="AB90" i="10"/>
  <c r="V91" i="10" l="1"/>
  <c r="W91" i="10"/>
  <c r="X91" i="10"/>
  <c r="AD91" i="10" s="1"/>
  <c r="O92" i="11"/>
  <c r="AA91" i="10"/>
  <c r="O92" i="10"/>
  <c r="U92" i="10" s="1"/>
  <c r="AB91" i="10"/>
  <c r="P92" i="10"/>
  <c r="V92" i="10" s="1"/>
  <c r="Q92" i="10"/>
  <c r="W92" i="10" s="1"/>
  <c r="AC91" i="10"/>
  <c r="R93" i="10"/>
  <c r="X92" i="10" l="1"/>
  <c r="AD92" i="10" s="1"/>
  <c r="O93" i="11"/>
  <c r="Q93" i="10"/>
  <c r="AC92" i="10"/>
  <c r="R94" i="10"/>
  <c r="P93" i="10"/>
  <c r="AB92" i="10"/>
  <c r="O93" i="10"/>
  <c r="U93" i="10" s="1"/>
  <c r="AA92" i="10"/>
  <c r="V93" i="10" l="1"/>
  <c r="W93" i="10"/>
  <c r="X93" i="10"/>
  <c r="AD93" i="10" s="1"/>
  <c r="O94" i="11"/>
  <c r="O94" i="10"/>
  <c r="U94" i="10" s="1"/>
  <c r="AA93" i="10"/>
  <c r="P94" i="10"/>
  <c r="V94" i="10" s="1"/>
  <c r="AB93" i="10"/>
  <c r="Q94" i="10"/>
  <c r="W94" i="10" s="1"/>
  <c r="AC93" i="10"/>
  <c r="R95" i="10"/>
  <c r="X94" i="10" l="1"/>
  <c r="AD94" i="10" s="1"/>
  <c r="O95" i="11"/>
  <c r="R96" i="10"/>
  <c r="AB94" i="10"/>
  <c r="P95" i="10"/>
  <c r="Q95" i="10"/>
  <c r="W95" i="10" s="1"/>
  <c r="AC94" i="10"/>
  <c r="AA94" i="10"/>
  <c r="O95" i="10"/>
  <c r="U95" i="10" s="1"/>
  <c r="V95" i="10" l="1"/>
  <c r="X95" i="10"/>
  <c r="O96" i="11"/>
  <c r="AC95" i="10"/>
  <c r="Q96" i="10"/>
  <c r="R97" i="10"/>
  <c r="P96" i="10"/>
  <c r="AB95" i="10"/>
  <c r="AD95" i="10"/>
  <c r="O96" i="10"/>
  <c r="U96" i="10" s="1"/>
  <c r="AA95" i="10"/>
  <c r="V96" i="10" l="1"/>
  <c r="W96" i="10"/>
  <c r="X96" i="10"/>
  <c r="AD96" i="10" s="1"/>
  <c r="O97" i="11"/>
  <c r="R98" i="10"/>
  <c r="P97" i="10"/>
  <c r="AB96" i="10"/>
  <c r="Q97" i="10"/>
  <c r="W97" i="10" s="1"/>
  <c r="AC96" i="10"/>
  <c r="O97" i="10"/>
  <c r="U97" i="10" s="1"/>
  <c r="AA96" i="10"/>
  <c r="V97" i="10" l="1"/>
  <c r="X97" i="10"/>
  <c r="O98" i="11"/>
  <c r="AA97" i="10"/>
  <c r="O98" i="10"/>
  <c r="U98" i="10" s="1"/>
  <c r="Q98" i="10"/>
  <c r="AC97" i="10"/>
  <c r="P98" i="10"/>
  <c r="V98" i="10" s="1"/>
  <c r="AB97" i="10"/>
  <c r="R99" i="10"/>
  <c r="AD97" i="10"/>
  <c r="W98" i="10" l="1"/>
  <c r="X98" i="10"/>
  <c r="AD98" i="10" s="1"/>
  <c r="O99" i="11"/>
  <c r="R100" i="10"/>
  <c r="AB98" i="10"/>
  <c r="P99" i="10"/>
  <c r="AC98" i="10"/>
  <c r="Q99" i="10"/>
  <c r="W99" i="10" s="1"/>
  <c r="AA98" i="10"/>
  <c r="O99" i="10"/>
  <c r="U99" i="10" s="1"/>
  <c r="V99" i="10" l="1"/>
  <c r="X99" i="10"/>
  <c r="AD99" i="10" s="1"/>
  <c r="O100" i="11"/>
  <c r="Q100" i="10"/>
  <c r="AC99" i="10"/>
  <c r="O100" i="10"/>
  <c r="U100" i="10" s="1"/>
  <c r="AA99" i="10"/>
  <c r="P100" i="10"/>
  <c r="AB99" i="10"/>
  <c r="R101" i="10"/>
  <c r="V100" i="10" l="1"/>
  <c r="W100" i="10"/>
  <c r="X100" i="10"/>
  <c r="AD100" i="10" s="1"/>
  <c r="O101" i="11"/>
  <c r="P101" i="10"/>
  <c r="AB100" i="10"/>
  <c r="R102" i="10"/>
  <c r="O101" i="10"/>
  <c r="U101" i="10" s="1"/>
  <c r="AA100" i="10"/>
  <c r="Q101" i="10"/>
  <c r="W101" i="10" s="1"/>
  <c r="AC100" i="10"/>
  <c r="X101" i="10" l="1"/>
  <c r="AD101" i="10" s="1"/>
  <c r="V101" i="10"/>
  <c r="O102" i="11"/>
  <c r="Q102" i="10"/>
  <c r="AC101" i="10"/>
  <c r="AA101" i="10"/>
  <c r="O102" i="10"/>
  <c r="U102" i="10" s="1"/>
  <c r="R103" i="10"/>
  <c r="P102" i="10"/>
  <c r="AB101" i="10"/>
  <c r="V102" i="10" l="1"/>
  <c r="W102" i="10"/>
  <c r="X102" i="10"/>
  <c r="AD102" i="10" s="1"/>
  <c r="O103" i="11"/>
  <c r="O103" i="10"/>
  <c r="U103" i="10" s="1"/>
  <c r="AA102" i="10"/>
  <c r="P103" i="10"/>
  <c r="V103" i="10" s="1"/>
  <c r="AB102" i="10"/>
  <c r="R104" i="10"/>
  <c r="Q103" i="10"/>
  <c r="W103" i="10" s="1"/>
  <c r="AC102" i="10"/>
  <c r="X103" i="10" l="1"/>
  <c r="AD103" i="10" s="1"/>
  <c r="O104" i="11"/>
  <c r="Q104" i="10"/>
  <c r="AC103" i="10"/>
  <c r="P104" i="10"/>
  <c r="AB103" i="10"/>
  <c r="O104" i="10"/>
  <c r="U104" i="10" s="1"/>
  <c r="AA103" i="10"/>
  <c r="R105" i="10"/>
  <c r="W104" i="10" l="1"/>
  <c r="V104" i="10"/>
  <c r="X104" i="10"/>
  <c r="AD104" i="10" s="1"/>
  <c r="O105" i="11"/>
  <c r="AB104" i="10"/>
  <c r="P105" i="10"/>
  <c r="Q105" i="10"/>
  <c r="W105" i="10" s="1"/>
  <c r="AC104" i="10"/>
  <c r="R106" i="10"/>
  <c r="AA104" i="10"/>
  <c r="O105" i="10"/>
  <c r="U105" i="10" s="1"/>
  <c r="V105" i="10" l="1"/>
  <c r="X105" i="10"/>
  <c r="AD105" i="10" s="1"/>
  <c r="O106" i="11"/>
  <c r="AC105" i="10"/>
  <c r="Q106" i="10"/>
  <c r="P106" i="10"/>
  <c r="V106" i="10" s="1"/>
  <c r="AB105" i="10"/>
  <c r="O106" i="10"/>
  <c r="U106" i="10" s="1"/>
  <c r="AA105" i="10"/>
  <c r="R107" i="10"/>
  <c r="W106" i="10" l="1"/>
  <c r="X106" i="10"/>
  <c r="AD106" i="10" s="1"/>
  <c r="O107" i="11"/>
  <c r="R108" i="10"/>
  <c r="P107" i="10"/>
  <c r="AB106" i="10"/>
  <c r="O107" i="10"/>
  <c r="U107" i="10" s="1"/>
  <c r="AA106" i="10"/>
  <c r="Q107" i="10"/>
  <c r="W107" i="10" s="1"/>
  <c r="AC106" i="10"/>
  <c r="V107" i="10" l="1"/>
  <c r="X107" i="10"/>
  <c r="O108" i="11"/>
  <c r="Q108" i="10"/>
  <c r="AC107" i="10"/>
  <c r="P108" i="10"/>
  <c r="AB107" i="10"/>
  <c r="AD107" i="10"/>
  <c r="O108" i="10"/>
  <c r="U108" i="10" s="1"/>
  <c r="AA107" i="10"/>
  <c r="R109" i="10"/>
  <c r="V108" i="10" l="1"/>
  <c r="W108" i="10"/>
  <c r="X108" i="10"/>
  <c r="AD108" i="10" s="1"/>
  <c r="O109" i="11"/>
  <c r="AA108" i="10"/>
  <c r="O109" i="10"/>
  <c r="U109" i="10" s="1"/>
  <c r="AB108" i="10"/>
  <c r="P109" i="10"/>
  <c r="V109" i="10" s="1"/>
  <c r="AC108" i="10"/>
  <c r="Q109" i="10"/>
  <c r="W109" i="10" s="1"/>
  <c r="R110" i="10"/>
  <c r="X109" i="10" l="1"/>
  <c r="AD109" i="10" s="1"/>
  <c r="O110" i="11"/>
  <c r="R111" i="10"/>
  <c r="Q110" i="10"/>
  <c r="AC109" i="10"/>
  <c r="P110" i="10"/>
  <c r="AB109" i="10"/>
  <c r="O110" i="10"/>
  <c r="U110" i="10" s="1"/>
  <c r="AA109" i="10"/>
  <c r="V110" i="10" l="1"/>
  <c r="W110" i="10"/>
  <c r="X110" i="10"/>
  <c r="O111" i="11"/>
  <c r="Q111" i="10"/>
  <c r="AC110" i="10"/>
  <c r="O111" i="10"/>
  <c r="U111" i="10" s="1"/>
  <c r="AA110" i="10"/>
  <c r="P111" i="10"/>
  <c r="V111" i="10" s="1"/>
  <c r="AB110" i="10"/>
  <c r="AD110" i="10"/>
  <c r="R112" i="10"/>
  <c r="W111" i="10" l="1"/>
  <c r="X111" i="10"/>
  <c r="O112" i="11"/>
  <c r="P112" i="10"/>
  <c r="AB111" i="10"/>
  <c r="Q112" i="10"/>
  <c r="W112" i="10" s="1"/>
  <c r="AC111" i="10"/>
  <c r="AD111" i="10"/>
  <c r="AA111" i="10"/>
  <c r="O112" i="10"/>
  <c r="U112" i="10" s="1"/>
  <c r="R113" i="10"/>
  <c r="V112" i="10" l="1"/>
  <c r="X112" i="10"/>
  <c r="O113" i="11"/>
  <c r="Q113" i="10"/>
  <c r="AC112" i="10"/>
  <c r="P113" i="10"/>
  <c r="AB112" i="10"/>
  <c r="R114" i="10"/>
  <c r="O113" i="10"/>
  <c r="U113" i="10" s="1"/>
  <c r="AA112" i="10"/>
  <c r="AD112" i="10"/>
  <c r="W113" i="10" l="1"/>
  <c r="V113" i="10"/>
  <c r="X113" i="10"/>
  <c r="AD113" i="10" s="1"/>
  <c r="O114" i="11"/>
  <c r="O114" i="10"/>
  <c r="U114" i="10" s="1"/>
  <c r="AA113" i="10"/>
  <c r="P114" i="10"/>
  <c r="V114" i="10" s="1"/>
  <c r="AB113" i="10"/>
  <c r="R115" i="10"/>
  <c r="Q114" i="10"/>
  <c r="W114" i="10" s="1"/>
  <c r="AC113" i="10"/>
  <c r="X114" i="10" l="1"/>
  <c r="AD114" i="10" s="1"/>
  <c r="O115" i="11"/>
  <c r="R116" i="10"/>
  <c r="AA114" i="10"/>
  <c r="O115" i="10"/>
  <c r="U115" i="10" s="1"/>
  <c r="P115" i="10"/>
  <c r="V115" i="10" s="1"/>
  <c r="AB114" i="10"/>
  <c r="Q115" i="10"/>
  <c r="AC114" i="10"/>
  <c r="W115" i="10" l="1"/>
  <c r="X115" i="10"/>
  <c r="O116" i="11"/>
  <c r="AC115" i="10"/>
  <c r="Q116" i="10"/>
  <c r="P116" i="10"/>
  <c r="AB115" i="10"/>
  <c r="R117" i="10"/>
  <c r="O116" i="10"/>
  <c r="U116" i="10" s="1"/>
  <c r="AA115" i="10"/>
  <c r="AD115" i="10"/>
  <c r="W116" i="10" l="1"/>
  <c r="V116" i="10"/>
  <c r="X116" i="10"/>
  <c r="AD116" i="10" s="1"/>
  <c r="O117" i="11"/>
  <c r="O117" i="10"/>
  <c r="U117" i="10" s="1"/>
  <c r="AA116" i="10"/>
  <c r="P117" i="10"/>
  <c r="V117" i="10" s="1"/>
  <c r="AB116" i="10"/>
  <c r="R118" i="10"/>
  <c r="Q117" i="10"/>
  <c r="W117" i="10" s="1"/>
  <c r="AC116" i="10"/>
  <c r="X117" i="10" l="1"/>
  <c r="AD117" i="10" s="1"/>
  <c r="O118" i="11"/>
  <c r="Q118" i="10"/>
  <c r="AC117" i="10"/>
  <c r="R119" i="10"/>
  <c r="P118" i="10"/>
  <c r="AB117" i="10"/>
  <c r="O118" i="10"/>
  <c r="U118" i="10" s="1"/>
  <c r="AA117" i="10"/>
  <c r="V118" i="10" l="1"/>
  <c r="W118" i="10"/>
  <c r="X118" i="10"/>
  <c r="AD118" i="10" s="1"/>
  <c r="O119" i="11"/>
  <c r="O119" i="10"/>
  <c r="U119" i="10" s="1"/>
  <c r="AA118" i="10"/>
  <c r="AB118" i="10"/>
  <c r="P119" i="10"/>
  <c r="V119" i="10" s="1"/>
  <c r="R120" i="10"/>
  <c r="AC118" i="10"/>
  <c r="Q119" i="10"/>
  <c r="W119" i="10" s="1"/>
  <c r="X119" i="10" l="1"/>
  <c r="AD119" i="10" s="1"/>
  <c r="O120" i="11"/>
  <c r="AA119" i="10"/>
  <c r="O120" i="10"/>
  <c r="U120" i="10" s="1"/>
  <c r="AC119" i="10"/>
  <c r="Q120" i="10"/>
  <c r="R121" i="10"/>
  <c r="P120" i="10"/>
  <c r="AB119" i="10"/>
  <c r="V120" i="10" l="1"/>
  <c r="W120" i="10"/>
  <c r="X120" i="10"/>
  <c r="AD120" i="10" s="1"/>
  <c r="O121" i="11"/>
  <c r="R122" i="10"/>
  <c r="Q121" i="10"/>
  <c r="AC120" i="10"/>
  <c r="P121" i="10"/>
  <c r="AB120" i="10"/>
  <c r="O121" i="10"/>
  <c r="U121" i="10" s="1"/>
  <c r="AA120" i="10"/>
  <c r="V121" i="10" l="1"/>
  <c r="W121" i="10"/>
  <c r="X121" i="10"/>
  <c r="O122" i="11"/>
  <c r="AB121" i="10"/>
  <c r="P122" i="10"/>
  <c r="AC121" i="10"/>
  <c r="Q122" i="10"/>
  <c r="W122" i="10" s="1"/>
  <c r="AD121" i="10"/>
  <c r="AA121" i="10"/>
  <c r="O122" i="10"/>
  <c r="U122" i="10" s="1"/>
  <c r="R123" i="10"/>
  <c r="V122" i="10" l="1"/>
  <c r="X122" i="10"/>
  <c r="AD122" i="10" s="1"/>
  <c r="O123" i="11"/>
  <c r="R124" i="10"/>
  <c r="Q123" i="10"/>
  <c r="AC122" i="10"/>
  <c r="AA122" i="10"/>
  <c r="O123" i="10"/>
  <c r="U123" i="10" s="1"/>
  <c r="AB122" i="10"/>
  <c r="P123" i="10"/>
  <c r="V123" i="10" l="1"/>
  <c r="W123" i="10"/>
  <c r="X123" i="10"/>
  <c r="AD123" i="10" s="1"/>
  <c r="O124" i="11"/>
  <c r="O124" i="10"/>
  <c r="U124" i="10" s="1"/>
  <c r="AA123" i="10"/>
  <c r="P124" i="10"/>
  <c r="AB123" i="10"/>
  <c r="R125" i="10"/>
  <c r="Q124" i="10"/>
  <c r="W124" i="10" s="1"/>
  <c r="AC123" i="10"/>
  <c r="V124" i="10" l="1"/>
  <c r="X124" i="10"/>
  <c r="AD124" i="10" s="1"/>
  <c r="O125" i="11"/>
  <c r="R126" i="10"/>
  <c r="Q125" i="10"/>
  <c r="AC124" i="10"/>
  <c r="P125" i="10"/>
  <c r="AB124" i="10"/>
  <c r="O125" i="10"/>
  <c r="U125" i="10" s="1"/>
  <c r="AA124" i="10"/>
  <c r="V125" i="10" l="1"/>
  <c r="W125" i="10"/>
  <c r="X125" i="10"/>
  <c r="O126" i="11"/>
  <c r="P126" i="10"/>
  <c r="AB125" i="10"/>
  <c r="R127" i="10"/>
  <c r="O126" i="10"/>
  <c r="U126" i="10" s="1"/>
  <c r="AA125" i="10"/>
  <c r="Q126" i="10"/>
  <c r="W126" i="10" s="1"/>
  <c r="AC125" i="10"/>
  <c r="AD125" i="10"/>
  <c r="V126" i="10" l="1"/>
  <c r="X126" i="10"/>
  <c r="AD126" i="10" s="1"/>
  <c r="O127" i="11"/>
  <c r="AC126" i="10"/>
  <c r="Q127" i="10"/>
  <c r="O127" i="10"/>
  <c r="U127" i="10" s="1"/>
  <c r="AA126" i="10"/>
  <c r="R128" i="10"/>
  <c r="P127" i="10"/>
  <c r="AB126" i="10"/>
  <c r="V127" i="10" l="1"/>
  <c r="W127" i="10"/>
  <c r="X127" i="10"/>
  <c r="AD127" i="10" s="1"/>
  <c r="O128" i="11"/>
  <c r="AB127" i="10"/>
  <c r="P128" i="10"/>
  <c r="Q128" i="10"/>
  <c r="W128" i="10" s="1"/>
  <c r="AC127" i="10"/>
  <c r="AA127" i="10"/>
  <c r="O128" i="10"/>
  <c r="U128" i="10" s="1"/>
  <c r="R129" i="10"/>
  <c r="V128" i="10" l="1"/>
  <c r="X128" i="10"/>
  <c r="AD128" i="10" s="1"/>
  <c r="O129" i="11"/>
  <c r="O129" i="10"/>
  <c r="U129" i="10" s="1"/>
  <c r="AA128" i="10"/>
  <c r="R130" i="10"/>
  <c r="AC128" i="10"/>
  <c r="Q129" i="10"/>
  <c r="AB128" i="10"/>
  <c r="P129" i="10"/>
  <c r="V129" i="10" l="1"/>
  <c r="W129" i="10"/>
  <c r="X129" i="10"/>
  <c r="O130" i="11"/>
  <c r="P130" i="10"/>
  <c r="AB129" i="10"/>
  <c r="R131" i="10"/>
  <c r="AC129" i="10"/>
  <c r="Q130" i="10"/>
  <c r="W130" i="10" s="1"/>
  <c r="AD129" i="10"/>
  <c r="AA129" i="10"/>
  <c r="O130" i="10"/>
  <c r="U130" i="10" s="1"/>
  <c r="V130" i="10" l="1"/>
  <c r="X130" i="10"/>
  <c r="AD130" i="10" s="1"/>
  <c r="O131" i="11"/>
  <c r="Q131" i="10"/>
  <c r="AC130" i="10"/>
  <c r="R132" i="10"/>
  <c r="P131" i="10"/>
  <c r="AB130" i="10"/>
  <c r="O131" i="10"/>
  <c r="U131" i="10" s="1"/>
  <c r="AA130" i="10"/>
  <c r="V131" i="10" l="1"/>
  <c r="W131" i="10"/>
  <c r="X131" i="10"/>
  <c r="O132" i="11"/>
  <c r="AB131" i="10"/>
  <c r="P132" i="10"/>
  <c r="R133" i="10"/>
  <c r="AA131" i="10"/>
  <c r="O132" i="10"/>
  <c r="U132" i="10" s="1"/>
  <c r="AD131" i="10"/>
  <c r="AC131" i="10"/>
  <c r="Q132" i="10"/>
  <c r="W132" i="10" s="1"/>
  <c r="V132" i="10" l="1"/>
  <c r="X132" i="10"/>
  <c r="AD132" i="10" s="1"/>
  <c r="O133" i="11"/>
  <c r="AA132" i="10"/>
  <c r="O133" i="10"/>
  <c r="U133" i="10" s="1"/>
  <c r="R134" i="10"/>
  <c r="P133" i="10"/>
  <c r="AB132" i="10"/>
  <c r="Q133" i="10"/>
  <c r="W133" i="10" s="1"/>
  <c r="AC132" i="10"/>
  <c r="V133" i="10" l="1"/>
  <c r="X133" i="10"/>
  <c r="AD133" i="10" s="1"/>
  <c r="O134" i="11"/>
  <c r="R135" i="10"/>
  <c r="Q134" i="10"/>
  <c r="AC133" i="10"/>
  <c r="O134" i="10"/>
  <c r="U134" i="10" s="1"/>
  <c r="AA133" i="10"/>
  <c r="P134" i="10"/>
  <c r="V134" i="10" s="1"/>
  <c r="AB133" i="10"/>
  <c r="W134" i="10" l="1"/>
  <c r="X134" i="10"/>
  <c r="O135" i="11"/>
  <c r="P135" i="10"/>
  <c r="AB134" i="10"/>
  <c r="AA134" i="10"/>
  <c r="O135" i="10"/>
  <c r="U135" i="10" s="1"/>
  <c r="R136" i="10"/>
  <c r="AD134" i="10"/>
  <c r="Q135" i="10"/>
  <c r="W135" i="10" s="1"/>
  <c r="AC134" i="10"/>
  <c r="V135" i="10" l="1"/>
  <c r="X135" i="10"/>
  <c r="AD135" i="10" s="1"/>
  <c r="O136" i="11"/>
  <c r="O136" i="10"/>
  <c r="U136" i="10" s="1"/>
  <c r="AA135" i="10"/>
  <c r="R137" i="10"/>
  <c r="Q136" i="10"/>
  <c r="AC135" i="10"/>
  <c r="P136" i="10"/>
  <c r="AB135" i="10"/>
  <c r="W136" i="10" l="1"/>
  <c r="V136" i="10"/>
  <c r="X136" i="10"/>
  <c r="AD136" i="10" s="1"/>
  <c r="O137" i="11"/>
  <c r="O137" i="10"/>
  <c r="U137" i="10" s="1"/>
  <c r="AA136" i="10"/>
  <c r="P137" i="10"/>
  <c r="V137" i="10" s="1"/>
  <c r="AB136" i="10"/>
  <c r="AC136" i="10"/>
  <c r="Q137" i="10"/>
  <c r="R138" i="10"/>
  <c r="W137" i="10" l="1"/>
  <c r="X137" i="10"/>
  <c r="AD137" i="10" s="1"/>
  <c r="O138" i="11"/>
  <c r="AA137" i="10"/>
  <c r="O138" i="10"/>
  <c r="U138" i="10" s="1"/>
  <c r="R139" i="10"/>
  <c r="AB137" i="10"/>
  <c r="P138" i="10"/>
  <c r="V138" i="10" s="1"/>
  <c r="Q138" i="10"/>
  <c r="AC137" i="10"/>
  <c r="W138" i="10" l="1"/>
  <c r="X138" i="10"/>
  <c r="O139" i="11"/>
  <c r="R140" i="10"/>
  <c r="AB138" i="10"/>
  <c r="P139" i="10"/>
  <c r="AC138" i="10"/>
  <c r="Q139" i="10"/>
  <c r="W139" i="10" s="1"/>
  <c r="O139" i="10"/>
  <c r="U139" i="10" s="1"/>
  <c r="AA138" i="10"/>
  <c r="AD138" i="10"/>
  <c r="V139" i="10" l="1"/>
  <c r="X139" i="10"/>
  <c r="O140" i="11"/>
  <c r="AA139" i="10"/>
  <c r="O140" i="10"/>
  <c r="U140" i="10" s="1"/>
  <c r="P140" i="10"/>
  <c r="AB139" i="10"/>
  <c r="R141" i="10"/>
  <c r="AC139" i="10"/>
  <c r="Q140" i="10"/>
  <c r="W140" i="10" s="1"/>
  <c r="AD139" i="10"/>
  <c r="V140" i="10" l="1"/>
  <c r="X140" i="10"/>
  <c r="AD140" i="10" s="1"/>
  <c r="O141" i="11"/>
  <c r="R142" i="10"/>
  <c r="P141" i="10"/>
  <c r="AB140" i="10"/>
  <c r="O141" i="10"/>
  <c r="U141" i="10" s="1"/>
  <c r="AA140" i="10"/>
  <c r="Q141" i="10"/>
  <c r="W141" i="10" s="1"/>
  <c r="AC140" i="10"/>
  <c r="X141" i="10" l="1"/>
  <c r="V141" i="10"/>
  <c r="O142" i="11"/>
  <c r="R143" i="10"/>
  <c r="AB141" i="10"/>
  <c r="P142" i="10"/>
  <c r="Q142" i="10"/>
  <c r="W142" i="10" s="1"/>
  <c r="AC141" i="10"/>
  <c r="AA141" i="10"/>
  <c r="O142" i="10"/>
  <c r="U142" i="10" s="1"/>
  <c r="AD141" i="10"/>
  <c r="V142" i="10" l="1"/>
  <c r="X142" i="10"/>
  <c r="AD142" i="10" s="1"/>
  <c r="O143" i="11"/>
  <c r="Q143" i="10"/>
  <c r="AC142" i="10"/>
  <c r="AA142" i="10"/>
  <c r="O143" i="10"/>
  <c r="U143" i="10" s="1"/>
  <c r="P143" i="10"/>
  <c r="V143" i="10" s="1"/>
  <c r="AB142" i="10"/>
  <c r="R144" i="10"/>
  <c r="W143" i="10" l="1"/>
  <c r="X143" i="10"/>
  <c r="O144" i="11"/>
  <c r="R145" i="10"/>
  <c r="O144" i="10"/>
  <c r="U144" i="10" s="1"/>
  <c r="AA143" i="10"/>
  <c r="P144" i="10"/>
  <c r="AB143" i="10"/>
  <c r="Q144" i="10"/>
  <c r="W144" i="10" s="1"/>
  <c r="AC143" i="10"/>
  <c r="AD143" i="10"/>
  <c r="V144" i="10" l="1"/>
  <c r="X144" i="10"/>
  <c r="O145" i="11"/>
  <c r="Q145" i="10"/>
  <c r="AC144" i="10"/>
  <c r="P145" i="10"/>
  <c r="AB144" i="10"/>
  <c r="AD144" i="10"/>
  <c r="AA144" i="10"/>
  <c r="O145" i="10"/>
  <c r="U145" i="10" s="1"/>
  <c r="R146" i="10"/>
  <c r="W145" i="10" l="1"/>
  <c r="V145" i="10"/>
  <c r="X145" i="10"/>
  <c r="AD145" i="10" s="1"/>
  <c r="O146" i="11"/>
  <c r="O146" i="10"/>
  <c r="U146" i="10" s="1"/>
  <c r="AA145" i="10"/>
  <c r="P146" i="10"/>
  <c r="V146" i="10" s="1"/>
  <c r="AB145" i="10"/>
  <c r="R147" i="10"/>
  <c r="Q146" i="10"/>
  <c r="W146" i="10" s="1"/>
  <c r="AC145" i="10"/>
  <c r="X146" i="10" l="1"/>
  <c r="AD146" i="10" s="1"/>
  <c r="O147" i="11"/>
  <c r="Q147" i="10"/>
  <c r="AC146" i="10"/>
  <c r="R148" i="10"/>
  <c r="P147" i="10"/>
  <c r="AB146" i="10"/>
  <c r="O147" i="10"/>
  <c r="U147" i="10" s="1"/>
  <c r="AA146" i="10"/>
  <c r="V147" i="10" l="1"/>
  <c r="W147" i="10"/>
  <c r="X147" i="10"/>
  <c r="AD147" i="10" s="1"/>
  <c r="O148" i="11"/>
  <c r="R149" i="10"/>
  <c r="AA147" i="10"/>
  <c r="O148" i="10"/>
  <c r="U148" i="10" s="1"/>
  <c r="AB147" i="10"/>
  <c r="P148" i="10"/>
  <c r="V148" i="10" s="1"/>
  <c r="Q148" i="10"/>
  <c r="W148" i="10" s="1"/>
  <c r="AC147" i="10"/>
  <c r="X148" i="10" l="1"/>
  <c r="O149" i="11"/>
  <c r="AB148" i="10"/>
  <c r="P149" i="10"/>
  <c r="AC148" i="10"/>
  <c r="Q149" i="10"/>
  <c r="W149" i="10" s="1"/>
  <c r="O149" i="10"/>
  <c r="U149" i="10" s="1"/>
  <c r="AA148" i="10"/>
  <c r="AD148" i="10"/>
  <c r="R150" i="10"/>
  <c r="V149" i="10" l="1"/>
  <c r="X149" i="10"/>
  <c r="AD149" i="10" s="1"/>
  <c r="O150" i="11"/>
  <c r="R151" i="10"/>
  <c r="O150" i="10"/>
  <c r="U150" i="10" s="1"/>
  <c r="AA149" i="10"/>
  <c r="AC149" i="10"/>
  <c r="Q150" i="10"/>
  <c r="P150" i="10"/>
  <c r="V150" i="10" s="1"/>
  <c r="AB149" i="10"/>
  <c r="W150" i="10" l="1"/>
  <c r="X150" i="10"/>
  <c r="O151" i="11"/>
  <c r="P151" i="10"/>
  <c r="AB150" i="10"/>
  <c r="O151" i="10"/>
  <c r="U151" i="10" s="1"/>
  <c r="AA150" i="10"/>
  <c r="Q151" i="10"/>
  <c r="W151" i="10" s="1"/>
  <c r="AC150" i="10"/>
  <c r="AD150" i="10"/>
  <c r="R152" i="10"/>
  <c r="V151" i="10" l="1"/>
  <c r="X151" i="10"/>
  <c r="O152" i="11"/>
  <c r="Q152" i="10"/>
  <c r="AC151" i="10"/>
  <c r="AA151" i="10"/>
  <c r="O152" i="10"/>
  <c r="U152" i="10" s="1"/>
  <c r="AB151" i="10"/>
  <c r="P152" i="10"/>
  <c r="V152" i="10" s="1"/>
  <c r="R153" i="10"/>
  <c r="AD151" i="10"/>
  <c r="W152" i="10" l="1"/>
  <c r="X152" i="10"/>
  <c r="AD152" i="10" s="1"/>
  <c r="O153" i="11"/>
  <c r="R154" i="10"/>
  <c r="P153" i="10"/>
  <c r="V153" i="10" s="1"/>
  <c r="AB152" i="10"/>
  <c r="AA152" i="10"/>
  <c r="O153" i="10"/>
  <c r="U153" i="10" s="1"/>
  <c r="Q153" i="10"/>
  <c r="AC152" i="10"/>
  <c r="W153" i="10" l="1"/>
  <c r="X153" i="10"/>
  <c r="O154" i="11"/>
  <c r="Q154" i="10"/>
  <c r="AC153" i="10"/>
  <c r="O154" i="10"/>
  <c r="U154" i="10" s="1"/>
  <c r="AA153" i="10"/>
  <c r="P154" i="10"/>
  <c r="AB153" i="10"/>
  <c r="AD153" i="10"/>
  <c r="R155" i="10"/>
  <c r="V154" i="10" l="1"/>
  <c r="W154" i="10"/>
  <c r="X154" i="10"/>
  <c r="AD154" i="10" s="1"/>
  <c r="O155" i="11"/>
  <c r="R156" i="10"/>
  <c r="P155" i="10"/>
  <c r="AB154" i="10"/>
  <c r="O155" i="10"/>
  <c r="U155" i="10" s="1"/>
  <c r="AA154" i="10"/>
  <c r="Q155" i="10"/>
  <c r="W155" i="10" s="1"/>
  <c r="AC154" i="10"/>
  <c r="V155" i="10" l="1"/>
  <c r="X155" i="10"/>
  <c r="O156" i="11"/>
  <c r="P156" i="10"/>
  <c r="AB155" i="10"/>
  <c r="O156" i="10"/>
  <c r="U156" i="10" s="1"/>
  <c r="AA155" i="10"/>
  <c r="AD155" i="10"/>
  <c r="Q156" i="10"/>
  <c r="W156" i="10" s="1"/>
  <c r="AC155" i="10"/>
  <c r="R157" i="10"/>
  <c r="V156" i="10" l="1"/>
  <c r="X156" i="10"/>
  <c r="AD156" i="10" s="1"/>
  <c r="O157" i="11"/>
  <c r="Q157" i="10"/>
  <c r="AC156" i="10"/>
  <c r="P157" i="10"/>
  <c r="AB156" i="10"/>
  <c r="R158" i="10"/>
  <c r="O157" i="10"/>
  <c r="U157" i="10" s="1"/>
  <c r="AA156" i="10"/>
  <c r="W157" i="10" l="1"/>
  <c r="V157" i="10"/>
  <c r="X157" i="10"/>
  <c r="AD157" i="10" s="1"/>
  <c r="O158" i="11"/>
  <c r="O158" i="10"/>
  <c r="U158" i="10" s="1"/>
  <c r="AA157" i="10"/>
  <c r="R159" i="10"/>
  <c r="P158" i="10"/>
  <c r="V158" i="10" s="1"/>
  <c r="AB157" i="10"/>
  <c r="Q158" i="10"/>
  <c r="W158" i="10" s="1"/>
  <c r="AC157" i="10"/>
  <c r="X158" i="10" l="1"/>
  <c r="O159" i="11"/>
  <c r="AC158" i="10"/>
  <c r="Q159" i="10"/>
  <c r="R160" i="10"/>
  <c r="AB158" i="10"/>
  <c r="P159" i="10"/>
  <c r="AD158" i="10"/>
  <c r="O159" i="10"/>
  <c r="U159" i="10" s="1"/>
  <c r="AA158" i="10"/>
  <c r="W159" i="10" l="1"/>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AC5" i="10" l="1"/>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D19" i="2"/>
  <c r="D18" i="2"/>
  <c r="D17" i="2"/>
  <c r="D16" i="2"/>
  <c r="D15" i="2"/>
  <c r="D14" i="2"/>
  <c r="D13" i="2"/>
  <c r="D12" i="2"/>
  <c r="D11" i="2"/>
  <c r="D10" i="2"/>
  <c r="D9" i="2"/>
  <c r="D8" i="2"/>
  <c r="D7" i="2"/>
  <c r="D6" i="2"/>
  <c r="D5" i="2"/>
  <c r="D4" i="2"/>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G70" i="2"/>
  <c r="G71" i="2" s="1"/>
  <c r="M4" i="2"/>
  <c r="N4" i="2"/>
  <c r="N3" i="2"/>
  <c r="M3"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H70" i="2" s="1"/>
  <c r="D71" i="2"/>
  <c r="K71" i="2" s="1"/>
  <c r="D72" i="2"/>
  <c r="K72" i="2" s="1"/>
  <c r="D73" i="2"/>
  <c r="K73" i="2" s="1"/>
  <c r="D74" i="2"/>
  <c r="K74" i="2" s="1"/>
  <c r="D75" i="2"/>
  <c r="K75" i="2" s="1"/>
  <c r="D76" i="2"/>
  <c r="K76" i="2" s="1"/>
  <c r="D77" i="2"/>
  <c r="K77" i="2" s="1"/>
  <c r="D78" i="2"/>
  <c r="K78" i="2" s="1"/>
  <c r="D79" i="2"/>
  <c r="K79" i="2" s="1"/>
  <c r="D80" i="2"/>
  <c r="K80" i="2" s="1"/>
  <c r="D81" i="2"/>
  <c r="K81" i="2" s="1"/>
  <c r="D82" i="2"/>
  <c r="K82" i="2" s="1"/>
  <c r="D83" i="2"/>
  <c r="K83" i="2" s="1"/>
  <c r="D84" i="2"/>
  <c r="K84" i="2" s="1"/>
  <c r="D85" i="2"/>
  <c r="K85" i="2" s="1"/>
  <c r="D86" i="2"/>
  <c r="K86" i="2" s="1"/>
  <c r="D87" i="2"/>
  <c r="K87" i="2" s="1"/>
  <c r="D88" i="2"/>
  <c r="K88" i="2" s="1"/>
  <c r="D89" i="2"/>
  <c r="K89" i="2" s="1"/>
  <c r="D90" i="2"/>
  <c r="K90" i="2" s="1"/>
  <c r="D91" i="2"/>
  <c r="K91" i="2" s="1"/>
  <c r="D92" i="2"/>
  <c r="K92" i="2" s="1"/>
  <c r="D93" i="2"/>
  <c r="K93" i="2" s="1"/>
  <c r="D94" i="2"/>
  <c r="K94" i="2" s="1"/>
  <c r="D95" i="2"/>
  <c r="K95" i="2" s="1"/>
  <c r="D96" i="2"/>
  <c r="K96" i="2" s="1"/>
  <c r="D97" i="2"/>
  <c r="K97" i="2" s="1"/>
  <c r="D98" i="2"/>
  <c r="K98" i="2" s="1"/>
  <c r="D99" i="2"/>
  <c r="K99" i="2" s="1"/>
  <c r="D100" i="2"/>
  <c r="K100" i="2" s="1"/>
  <c r="D101" i="2"/>
  <c r="K101" i="2" s="1"/>
  <c r="D102" i="2"/>
  <c r="K102" i="2" s="1"/>
  <c r="D103" i="2"/>
  <c r="K103" i="2" s="1"/>
  <c r="D104" i="2"/>
  <c r="K104" i="2" s="1"/>
  <c r="D105" i="2"/>
  <c r="K105" i="2" s="1"/>
  <c r="D106" i="2"/>
  <c r="K106" i="2" s="1"/>
  <c r="D107" i="2"/>
  <c r="K107" i="2" s="1"/>
  <c r="D108" i="2"/>
  <c r="K108" i="2" s="1"/>
  <c r="D109" i="2"/>
  <c r="K109" i="2" s="1"/>
  <c r="D110" i="2"/>
  <c r="K110" i="2" s="1"/>
  <c r="D111" i="2"/>
  <c r="K111" i="2" s="1"/>
  <c r="D112" i="2"/>
  <c r="K112" i="2" s="1"/>
  <c r="D113" i="2"/>
  <c r="K113" i="2" s="1"/>
  <c r="D114" i="2"/>
  <c r="K114" i="2" s="1"/>
  <c r="D115" i="2"/>
  <c r="K115" i="2" s="1"/>
  <c r="D116" i="2"/>
  <c r="K116" i="2" s="1"/>
  <c r="D117" i="2"/>
  <c r="K117" i="2" s="1"/>
  <c r="D118" i="2"/>
  <c r="K118" i="2" s="1"/>
  <c r="D119" i="2"/>
  <c r="K119" i="2" s="1"/>
  <c r="D120" i="2"/>
  <c r="K120" i="2" s="1"/>
  <c r="D121" i="2"/>
  <c r="K121" i="2" s="1"/>
  <c r="D122" i="2"/>
  <c r="K122" i="2" s="1"/>
  <c r="D123" i="2"/>
  <c r="K123" i="2" s="1"/>
  <c r="D124" i="2"/>
  <c r="K124" i="2" s="1"/>
  <c r="D125" i="2"/>
  <c r="K125" i="2" s="1"/>
  <c r="D126" i="2"/>
  <c r="K126" i="2" s="1"/>
  <c r="D127" i="2"/>
  <c r="K127" i="2" s="1"/>
  <c r="D128" i="2"/>
  <c r="K128" i="2" s="1"/>
  <c r="D129" i="2"/>
  <c r="K129" i="2" s="1"/>
  <c r="D130" i="2"/>
  <c r="K130" i="2" s="1"/>
  <c r="D131" i="2"/>
  <c r="K131" i="2" s="1"/>
  <c r="D132" i="2"/>
  <c r="K132" i="2" s="1"/>
  <c r="D133" i="2"/>
  <c r="K133" i="2" s="1"/>
  <c r="D134" i="2"/>
  <c r="K134" i="2" s="1"/>
  <c r="D135" i="2"/>
  <c r="K135" i="2" s="1"/>
  <c r="D136" i="2"/>
  <c r="K136" i="2" s="1"/>
  <c r="D137" i="2"/>
  <c r="K137" i="2" s="1"/>
  <c r="D138" i="2"/>
  <c r="K138" i="2" s="1"/>
  <c r="D139" i="2"/>
  <c r="K139" i="2" s="1"/>
  <c r="D140" i="2"/>
  <c r="K140" i="2" s="1"/>
  <c r="D141" i="2"/>
  <c r="K141" i="2" s="1"/>
  <c r="D142" i="2"/>
  <c r="K142" i="2" s="1"/>
  <c r="D143" i="2"/>
  <c r="K143" i="2" s="1"/>
  <c r="D144" i="2"/>
  <c r="K144" i="2" s="1"/>
  <c r="D145" i="2"/>
  <c r="K145" i="2" s="1"/>
  <c r="D146" i="2"/>
  <c r="K146" i="2" s="1"/>
  <c r="D147" i="2"/>
  <c r="K147" i="2" s="1"/>
  <c r="D148" i="2"/>
  <c r="K148" i="2" s="1"/>
  <c r="D149" i="2"/>
  <c r="K149" i="2" s="1"/>
  <c r="D150" i="2"/>
  <c r="K150" i="2" s="1"/>
  <c r="D151" i="2"/>
  <c r="K151" i="2" s="1"/>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AP22" i="7" l="1"/>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K70" i="2"/>
  <c r="H71" i="2"/>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I70" i="2"/>
  <c r="G72" i="2"/>
  <c r="N5" i="2"/>
  <c r="O4" i="2"/>
  <c r="O3" i="2"/>
  <c r="Q3" i="2" s="1"/>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H153" i="2"/>
  <c r="H154" i="2" s="1"/>
  <c r="I71" i="2"/>
  <c r="G73" i="2"/>
  <c r="I72" i="2"/>
  <c r="O5" i="2"/>
  <c r="Q4" i="2"/>
  <c r="N7" i="2" s="1"/>
  <c r="AZ6" i="7" l="1"/>
  <c r="AZ5" i="7"/>
  <c r="AK7" i="7"/>
  <c r="AI7" i="7"/>
  <c r="AD10" i="7"/>
  <c r="AQ9" i="7"/>
  <c r="X11" i="7"/>
  <c r="AM10" i="7"/>
  <c r="U8" i="7"/>
  <c r="AJ7" i="7"/>
  <c r="AH7" i="7"/>
  <c r="V8" i="7"/>
  <c r="H155" i="2"/>
  <c r="G74" i="2"/>
  <c r="I73" i="2"/>
  <c r="AK8" i="7" l="1"/>
  <c r="AI8" i="7"/>
  <c r="U9" i="7"/>
  <c r="AJ8" i="7"/>
  <c r="AH8" i="7"/>
  <c r="X12" i="7"/>
  <c r="AM11" i="7"/>
  <c r="AD11" i="7"/>
  <c r="AQ10" i="7"/>
  <c r="V9" i="7"/>
  <c r="H156" i="2"/>
  <c r="G75" i="2"/>
  <c r="I74" i="2"/>
  <c r="AD12" i="7" l="1"/>
  <c r="AQ11" i="7"/>
  <c r="X13" i="7"/>
  <c r="AM12" i="7"/>
  <c r="U10" i="7"/>
  <c r="AJ9" i="7"/>
  <c r="AK9" i="7"/>
  <c r="AI9" i="7"/>
  <c r="AH9" i="7"/>
  <c r="V10" i="7"/>
  <c r="H157" i="2"/>
  <c r="G76" i="2"/>
  <c r="I75" i="2"/>
  <c r="AK10" i="7" l="1"/>
  <c r="AI10" i="7"/>
  <c r="U11" i="7"/>
  <c r="AH11" i="7" s="1"/>
  <c r="AJ10" i="7"/>
  <c r="X14" i="7"/>
  <c r="AM13" i="7"/>
  <c r="AH10" i="7"/>
  <c r="AD13" i="7"/>
  <c r="AQ12" i="7"/>
  <c r="V11" i="7"/>
  <c r="H158" i="2"/>
  <c r="G77" i="2"/>
  <c r="I76" i="2"/>
  <c r="AK11" i="7" l="1"/>
  <c r="AI11" i="7"/>
  <c r="AD14" i="7"/>
  <c r="AQ13" i="7"/>
  <c r="AJ11" i="7"/>
  <c r="U12" i="7"/>
  <c r="AM14" i="7"/>
  <c r="X15" i="7"/>
  <c r="V12" i="7"/>
  <c r="H159" i="2"/>
  <c r="G78" i="2"/>
  <c r="I77" i="2"/>
  <c r="AK12" i="7" l="1"/>
  <c r="AI12" i="7"/>
  <c r="AJ12" i="7"/>
  <c r="U13" i="7"/>
  <c r="AM15" i="7"/>
  <c r="X16" i="7"/>
  <c r="AD15" i="7"/>
  <c r="AQ14" i="7"/>
  <c r="AH12" i="7"/>
  <c r="V13" i="7"/>
  <c r="H160" i="2"/>
  <c r="G79" i="2"/>
  <c r="I78" i="2"/>
  <c r="AK13" i="7" l="1"/>
  <c r="AI13" i="7"/>
  <c r="AD16" i="7"/>
  <c r="AQ15" i="7"/>
  <c r="AM16" i="7"/>
  <c r="X17" i="7"/>
  <c r="AJ13" i="7"/>
  <c r="U14" i="7"/>
  <c r="AH13" i="7"/>
  <c r="V14" i="7"/>
  <c r="H161" i="2"/>
  <c r="G80" i="2"/>
  <c r="I79" i="2"/>
  <c r="AK14" i="7" l="1"/>
  <c r="AI14" i="7"/>
  <c r="AJ14" i="7"/>
  <c r="U15" i="7"/>
  <c r="AM17" i="7"/>
  <c r="X18" i="7"/>
  <c r="AD17" i="7"/>
  <c r="AQ16" i="7"/>
  <c r="AH14" i="7"/>
  <c r="V15" i="7"/>
  <c r="H162" i="2"/>
  <c r="G81" i="2"/>
  <c r="I80" i="2"/>
  <c r="AD18" i="7" l="1"/>
  <c r="AQ17" i="7"/>
  <c r="AK15" i="7"/>
  <c r="AI15" i="7"/>
  <c r="AM18" i="7"/>
  <c r="X19" i="7"/>
  <c r="AJ15" i="7"/>
  <c r="U16" i="7"/>
  <c r="AH15" i="7"/>
  <c r="V16" i="7"/>
  <c r="H163" i="2"/>
  <c r="G82" i="2"/>
  <c r="I81" i="2"/>
  <c r="AK16" i="7" l="1"/>
  <c r="AI16" i="7"/>
  <c r="AJ16" i="7"/>
  <c r="U17" i="7"/>
  <c r="AM19" i="7"/>
  <c r="X20" i="7"/>
  <c r="AD19" i="7"/>
  <c r="AQ18" i="7"/>
  <c r="AH16" i="7"/>
  <c r="V17" i="7"/>
  <c r="H164" i="2"/>
  <c r="G83" i="2"/>
  <c r="I82" i="2"/>
  <c r="AK17" i="7" l="1"/>
  <c r="AI17" i="7"/>
  <c r="AM20" i="7"/>
  <c r="X21" i="7"/>
  <c r="AD20" i="7"/>
  <c r="AQ19" i="7"/>
  <c r="AJ17" i="7"/>
  <c r="U18" i="7"/>
  <c r="AH17" i="7"/>
  <c r="V18" i="7"/>
  <c r="H165" i="2"/>
  <c r="J82" i="2"/>
  <c r="J70" i="2"/>
  <c r="J71" i="2"/>
  <c r="J72" i="2"/>
  <c r="J73" i="2"/>
  <c r="J74" i="2"/>
  <c r="J75" i="2"/>
  <c r="J76" i="2"/>
  <c r="J77" i="2"/>
  <c r="J78" i="2"/>
  <c r="J79" i="2"/>
  <c r="J80" i="2"/>
  <c r="G84" i="2"/>
  <c r="I83" i="2"/>
  <c r="J83" i="2" s="1"/>
  <c r="J81" i="2"/>
  <c r="AK18" i="7" l="1"/>
  <c r="AI18" i="7"/>
  <c r="AD21" i="7"/>
  <c r="AQ20" i="7"/>
  <c r="AJ18" i="7"/>
  <c r="U19" i="7"/>
  <c r="AH19" i="7" s="1"/>
  <c r="AH18" i="7"/>
  <c r="AM21" i="7"/>
  <c r="X22" i="7"/>
  <c r="V19" i="7"/>
  <c r="H166" i="2"/>
  <c r="G85" i="2"/>
  <c r="I84" i="2"/>
  <c r="J84" i="2" s="1"/>
  <c r="AK19" i="7" l="1"/>
  <c r="AI19" i="7"/>
  <c r="AD22" i="7"/>
  <c r="AQ21" i="7"/>
  <c r="AM22" i="7"/>
  <c r="X23" i="7"/>
  <c r="AJ19" i="7"/>
  <c r="U20" i="7"/>
  <c r="V20" i="7"/>
  <c r="BB71" i="7"/>
  <c r="H167" i="2"/>
  <c r="G86" i="2"/>
  <c r="I85" i="2"/>
  <c r="J85" i="2" s="1"/>
  <c r="AJ20" i="7" l="1"/>
  <c r="U21" i="7"/>
  <c r="AM23" i="7"/>
  <c r="X24" i="7"/>
  <c r="BB72" i="7"/>
  <c r="AK20" i="7"/>
  <c r="AI20" i="7"/>
  <c r="AD23" i="7"/>
  <c r="AQ22" i="7"/>
  <c r="AH20" i="7"/>
  <c r="V21" i="7"/>
  <c r="H168" i="2"/>
  <c r="G87" i="2"/>
  <c r="I86" i="2"/>
  <c r="J86" i="2" s="1"/>
  <c r="AJ21" i="7" l="1"/>
  <c r="U22" i="7"/>
  <c r="AH22" i="7" s="1"/>
  <c r="AD24" i="7"/>
  <c r="AQ23" i="7"/>
  <c r="AM24" i="7"/>
  <c r="X25" i="7"/>
  <c r="AK21" i="7"/>
  <c r="AI21" i="7"/>
  <c r="AH21" i="7"/>
  <c r="V22" i="7"/>
  <c r="H169" i="2"/>
  <c r="G88" i="2"/>
  <c r="I87" i="2"/>
  <c r="J87" i="2" s="1"/>
  <c r="AK22" i="7" l="1"/>
  <c r="AI22" i="7"/>
  <c r="AM25" i="7"/>
  <c r="X26" i="7"/>
  <c r="AJ22" i="7"/>
  <c r="U23" i="7"/>
  <c r="AD25" i="7"/>
  <c r="AQ24" i="7"/>
  <c r="V23" i="7"/>
  <c r="H170" i="2"/>
  <c r="G89" i="2"/>
  <c r="I88" i="2"/>
  <c r="J88" i="2" s="1"/>
  <c r="AK23" i="7" l="1"/>
  <c r="AI23" i="7"/>
  <c r="AD26" i="7"/>
  <c r="AQ25" i="7"/>
  <c r="AJ23" i="7"/>
  <c r="U24" i="7"/>
  <c r="AH24" i="7" s="1"/>
  <c r="AM26" i="7"/>
  <c r="X27" i="7"/>
  <c r="AH23" i="7"/>
  <c r="V24" i="7"/>
  <c r="H171" i="2"/>
  <c r="G90" i="2"/>
  <c r="I89" i="2"/>
  <c r="J89" i="2" s="1"/>
  <c r="AM27" i="7" l="1"/>
  <c r="X28" i="7"/>
  <c r="AJ24" i="7"/>
  <c r="U25" i="7"/>
  <c r="AK24" i="7"/>
  <c r="AI24" i="7"/>
  <c r="AD27" i="7"/>
  <c r="AQ26" i="7"/>
  <c r="V25" i="7"/>
  <c r="BB76" i="7"/>
  <c r="H172" i="2"/>
  <c r="G91" i="2"/>
  <c r="I90" i="2"/>
  <c r="J90" i="2" s="1"/>
  <c r="AD28" i="7" l="1"/>
  <c r="AQ27" i="7"/>
  <c r="AJ25" i="7"/>
  <c r="U26" i="7"/>
  <c r="AM28" i="7"/>
  <c r="X29" i="7"/>
  <c r="AK25" i="7"/>
  <c r="AI25" i="7"/>
  <c r="AH26" i="7"/>
  <c r="AH25" i="7"/>
  <c r="V26" i="7"/>
  <c r="BB77" i="7"/>
  <c r="H173" i="2"/>
  <c r="G92" i="2"/>
  <c r="I91" i="2"/>
  <c r="J91" i="2" s="1"/>
  <c r="AK26" i="7" l="1"/>
  <c r="AI26" i="7"/>
  <c r="AM29" i="7"/>
  <c r="X30" i="7"/>
  <c r="AJ26" i="7"/>
  <c r="U27" i="7"/>
  <c r="AD29" i="7"/>
  <c r="AQ28" i="7"/>
  <c r="V27" i="7"/>
  <c r="H174" i="2"/>
  <c r="G93" i="2"/>
  <c r="I92" i="2"/>
  <c r="J92" i="2" s="1"/>
  <c r="AK27" i="7" l="1"/>
  <c r="AI27" i="7"/>
  <c r="AD30" i="7"/>
  <c r="AQ29" i="7"/>
  <c r="AJ27" i="7"/>
  <c r="U28" i="7"/>
  <c r="AM30" i="7"/>
  <c r="X31" i="7"/>
  <c r="AH28" i="7"/>
  <c r="AH27" i="7"/>
  <c r="V28" i="7"/>
  <c r="H175" i="2"/>
  <c r="G94" i="2"/>
  <c r="I93" i="2"/>
  <c r="J93" i="2" s="1"/>
  <c r="AK28" i="7" l="1"/>
  <c r="AI28" i="7"/>
  <c r="AM31" i="7"/>
  <c r="X32" i="7"/>
  <c r="AJ28" i="7"/>
  <c r="U29" i="7"/>
  <c r="AD31" i="7"/>
  <c r="AQ30" i="7"/>
  <c r="V29" i="7"/>
  <c r="H176" i="2"/>
  <c r="G95" i="2"/>
  <c r="I94" i="2"/>
  <c r="J94" i="2" s="1"/>
  <c r="AM32" i="7" l="1"/>
  <c r="X33" i="7"/>
  <c r="AK29" i="7"/>
  <c r="AI29" i="7"/>
  <c r="AJ29" i="7"/>
  <c r="U30" i="7"/>
  <c r="AD32" i="7"/>
  <c r="AQ31" i="7"/>
  <c r="AH29" i="7"/>
  <c r="V30" i="7"/>
  <c r="BB81" i="7"/>
  <c r="H177" i="2"/>
  <c r="G96" i="2"/>
  <c r="I95" i="2"/>
  <c r="J95" i="2" s="1"/>
  <c r="AK30" i="7" l="1"/>
  <c r="AI30" i="7"/>
  <c r="AD33" i="7"/>
  <c r="AQ32" i="7"/>
  <c r="AJ30" i="7"/>
  <c r="U31" i="7"/>
  <c r="AH30" i="7"/>
  <c r="AM33" i="7"/>
  <c r="X34" i="7"/>
  <c r="V31" i="7"/>
  <c r="BB82" i="7"/>
  <c r="H178" i="2"/>
  <c r="G97" i="2"/>
  <c r="I96" i="2"/>
  <c r="J96" i="2" s="1"/>
  <c r="AK31" i="7" l="1"/>
  <c r="AI31" i="7"/>
  <c r="AM34" i="7"/>
  <c r="X35" i="7"/>
  <c r="AJ31" i="7"/>
  <c r="U32" i="7"/>
  <c r="AH32" i="7" s="1"/>
  <c r="AD34" i="7"/>
  <c r="AQ33" i="7"/>
  <c r="AH31" i="7"/>
  <c r="V32" i="7"/>
  <c r="H179" i="2"/>
  <c r="G98" i="2"/>
  <c r="I97" i="2"/>
  <c r="J97" i="2" s="1"/>
  <c r="AK32" i="7" l="1"/>
  <c r="AI32" i="7"/>
  <c r="AD35" i="7"/>
  <c r="AQ34" i="7"/>
  <c r="AJ32" i="7"/>
  <c r="U33" i="7"/>
  <c r="AM35" i="7"/>
  <c r="X36" i="7"/>
  <c r="V33" i="7"/>
  <c r="H180" i="2"/>
  <c r="G99" i="2"/>
  <c r="I98" i="2"/>
  <c r="J98" i="2" s="1"/>
  <c r="AJ33" i="7" l="1"/>
  <c r="U34" i="7"/>
  <c r="AD36" i="7"/>
  <c r="AQ35" i="7"/>
  <c r="AK33" i="7"/>
  <c r="AI33" i="7"/>
  <c r="AM36" i="7"/>
  <c r="X37" i="7"/>
  <c r="AH33" i="7"/>
  <c r="V34" i="7"/>
  <c r="BB86" i="7"/>
  <c r="H181" i="2"/>
  <c r="G100" i="2"/>
  <c r="I99" i="2"/>
  <c r="J99" i="2" s="1"/>
  <c r="AJ34" i="7" l="1"/>
  <c r="U35" i="7"/>
  <c r="AK34" i="7"/>
  <c r="AI34" i="7"/>
  <c r="AM37" i="7"/>
  <c r="X38" i="7"/>
  <c r="AD37" i="7"/>
  <c r="AQ36" i="7"/>
  <c r="AH34" i="7"/>
  <c r="V35" i="7"/>
  <c r="H182" i="2"/>
  <c r="G101" i="2"/>
  <c r="I100" i="2"/>
  <c r="J100" i="2" s="1"/>
  <c r="AK35" i="7" l="1"/>
  <c r="AI35" i="7"/>
  <c r="AD38" i="7"/>
  <c r="AQ37" i="7"/>
  <c r="AM38" i="7"/>
  <c r="X39" i="7"/>
  <c r="AJ35" i="7"/>
  <c r="U36" i="7"/>
  <c r="AH35" i="7"/>
  <c r="V36" i="7"/>
  <c r="H183" i="2"/>
  <c r="G102" i="2"/>
  <c r="I101" i="2"/>
  <c r="J101" i="2" s="1"/>
  <c r="AM39" i="7" l="1"/>
  <c r="X40" i="7"/>
  <c r="AK36" i="7"/>
  <c r="AI36" i="7"/>
  <c r="AJ36" i="7"/>
  <c r="U37" i="7"/>
  <c r="AD39" i="7"/>
  <c r="AQ38" i="7"/>
  <c r="AH36" i="7"/>
  <c r="V37" i="7"/>
  <c r="H184" i="2"/>
  <c r="G103" i="2"/>
  <c r="I102" i="2"/>
  <c r="J102" i="2" s="1"/>
  <c r="AK37" i="7" l="1"/>
  <c r="AI37" i="7"/>
  <c r="AD40" i="7"/>
  <c r="AQ39" i="7"/>
  <c r="AJ37" i="7"/>
  <c r="U38" i="7"/>
  <c r="AH37" i="7"/>
  <c r="AM40" i="7"/>
  <c r="X41" i="7"/>
  <c r="V38" i="7"/>
  <c r="H185" i="2"/>
  <c r="G104" i="2"/>
  <c r="I103" i="2"/>
  <c r="J103" i="2" s="1"/>
  <c r="AK38" i="7" l="1"/>
  <c r="AI38" i="7"/>
  <c r="AM41" i="7"/>
  <c r="X42" i="7"/>
  <c r="AJ38" i="7"/>
  <c r="U39" i="7"/>
  <c r="AD41" i="7"/>
  <c r="AQ40" i="7"/>
  <c r="AH38" i="7"/>
  <c r="V39" i="7"/>
  <c r="H186" i="2"/>
  <c r="G105" i="2"/>
  <c r="I104" i="2"/>
  <c r="J104" i="2" s="1"/>
  <c r="AJ39" i="7" l="1"/>
  <c r="U40" i="7"/>
  <c r="AK39" i="7"/>
  <c r="AI39" i="7"/>
  <c r="AD42" i="7"/>
  <c r="AQ41" i="7"/>
  <c r="AM42" i="7"/>
  <c r="X43" i="7"/>
  <c r="AH39" i="7"/>
  <c r="V40" i="7"/>
  <c r="BB91" i="7"/>
  <c r="H187" i="2"/>
  <c r="G106" i="2"/>
  <c r="I105" i="2"/>
  <c r="J105" i="2" s="1"/>
  <c r="AK40" i="7" l="1"/>
  <c r="AI40" i="7"/>
  <c r="AM43" i="7"/>
  <c r="X44" i="7"/>
  <c r="AD43" i="7"/>
  <c r="AQ42" i="7"/>
  <c r="AJ40" i="7"/>
  <c r="U41" i="7"/>
  <c r="AH41" i="7" s="1"/>
  <c r="AH40" i="7"/>
  <c r="V41" i="7"/>
  <c r="H188" i="2"/>
  <c r="G107" i="2"/>
  <c r="I106" i="2"/>
  <c r="J106" i="2" s="1"/>
  <c r="AJ41" i="7" l="1"/>
  <c r="U42" i="7"/>
  <c r="AK41" i="7"/>
  <c r="AI41" i="7"/>
  <c r="AD44" i="7"/>
  <c r="AQ43" i="7"/>
  <c r="AM44" i="7"/>
  <c r="X45" i="7"/>
  <c r="V42" i="7"/>
  <c r="H189" i="2"/>
  <c r="G108" i="2"/>
  <c r="I107" i="2"/>
  <c r="J107" i="2" s="1"/>
  <c r="AJ42" i="7" l="1"/>
  <c r="U43" i="7"/>
  <c r="AK42" i="7"/>
  <c r="AI42" i="7"/>
  <c r="AM45" i="7"/>
  <c r="X46" i="7"/>
  <c r="AD45" i="7"/>
  <c r="AQ44" i="7"/>
  <c r="AH43" i="7"/>
  <c r="AH42" i="7"/>
  <c r="V43" i="7"/>
  <c r="H190" i="2"/>
  <c r="G109" i="2"/>
  <c r="I108" i="2"/>
  <c r="J108" i="2" s="1"/>
  <c r="AK43" i="7" l="1"/>
  <c r="AI43" i="7"/>
  <c r="AJ43" i="7"/>
  <c r="U44" i="7"/>
  <c r="AD46" i="7"/>
  <c r="AQ45" i="7"/>
  <c r="AM46" i="7"/>
  <c r="X47" i="7"/>
  <c r="V44" i="7"/>
  <c r="H191" i="2"/>
  <c r="G110" i="2"/>
  <c r="I109" i="2"/>
  <c r="J109" i="2" s="1"/>
  <c r="AK44" i="7" l="1"/>
  <c r="AI44" i="7"/>
  <c r="AM47" i="7"/>
  <c r="X48" i="7"/>
  <c r="AD47" i="7"/>
  <c r="AQ46" i="7"/>
  <c r="AJ44" i="7"/>
  <c r="U45" i="7"/>
  <c r="AH44" i="7"/>
  <c r="V45" i="7"/>
  <c r="BB96" i="7"/>
  <c r="H192" i="2"/>
  <c r="G111" i="2"/>
  <c r="I110" i="2"/>
  <c r="J110" i="2" s="1"/>
  <c r="AD48" i="7" l="1"/>
  <c r="AQ47" i="7"/>
  <c r="AM48" i="7"/>
  <c r="X49" i="7"/>
  <c r="AK45" i="7"/>
  <c r="AI45" i="7"/>
  <c r="AJ45" i="7"/>
  <c r="U46" i="7"/>
  <c r="AH45" i="7"/>
  <c r="V46" i="7"/>
  <c r="H193" i="2"/>
  <c r="G112" i="2"/>
  <c r="I111" i="2"/>
  <c r="J111" i="2" s="1"/>
  <c r="AK46" i="7" l="1"/>
  <c r="AI46" i="7"/>
  <c r="AD49" i="7"/>
  <c r="AQ48" i="7"/>
  <c r="AJ46" i="7"/>
  <c r="U47" i="7"/>
  <c r="AM49" i="7"/>
  <c r="X50" i="7"/>
  <c r="AH46" i="7"/>
  <c r="V47" i="7"/>
  <c r="H194" i="2"/>
  <c r="G113" i="2"/>
  <c r="I112" i="2"/>
  <c r="J112" i="2" s="1"/>
  <c r="AM50" i="7" l="1"/>
  <c r="X51" i="7"/>
  <c r="AJ47" i="7"/>
  <c r="U48" i="7"/>
  <c r="AD50" i="7"/>
  <c r="AQ49" i="7"/>
  <c r="AK47" i="7"/>
  <c r="AI47" i="7"/>
  <c r="AH47" i="7"/>
  <c r="V48" i="7"/>
  <c r="H195" i="2"/>
  <c r="G114" i="2"/>
  <c r="I113" i="2"/>
  <c r="J113" i="2" s="1"/>
  <c r="AI48" i="7" l="1"/>
  <c r="AK48" i="7"/>
  <c r="AD51" i="7"/>
  <c r="AQ50" i="7"/>
  <c r="AJ48" i="7"/>
  <c r="U49" i="7"/>
  <c r="AM51" i="7"/>
  <c r="X52" i="7"/>
  <c r="AH48" i="7"/>
  <c r="V49" i="7"/>
  <c r="H196" i="2"/>
  <c r="G115" i="2"/>
  <c r="I114" i="2"/>
  <c r="J114" i="2" s="1"/>
  <c r="AM52" i="7" l="1"/>
  <c r="X53" i="7"/>
  <c r="AK49" i="7"/>
  <c r="AI49" i="7"/>
  <c r="AJ49" i="7"/>
  <c r="U50" i="7"/>
  <c r="AD52" i="7"/>
  <c r="AQ51" i="7"/>
  <c r="AH49" i="7"/>
  <c r="V50" i="7"/>
  <c r="BB101" i="7"/>
  <c r="H197" i="2"/>
  <c r="G116" i="2"/>
  <c r="I115" i="2"/>
  <c r="J115" i="2" s="1"/>
  <c r="AJ50" i="7" l="1"/>
  <c r="U51" i="7"/>
  <c r="AH51" i="7" s="1"/>
  <c r="AM53" i="7"/>
  <c r="X54" i="7"/>
  <c r="BB102" i="7"/>
  <c r="AK50" i="7"/>
  <c r="AI50" i="7"/>
  <c r="AD53" i="7"/>
  <c r="AQ52" i="7"/>
  <c r="AH50" i="7"/>
  <c r="V51" i="7"/>
  <c r="H198" i="2"/>
  <c r="G117" i="2"/>
  <c r="I116" i="2"/>
  <c r="J116" i="2" s="1"/>
  <c r="AK51" i="7" l="1"/>
  <c r="AI51" i="7"/>
  <c r="AJ51" i="7"/>
  <c r="U52" i="7"/>
  <c r="AD54" i="7"/>
  <c r="AQ53" i="7"/>
  <c r="AM54" i="7"/>
  <c r="X55" i="7"/>
  <c r="V52" i="7"/>
  <c r="H199" i="2"/>
  <c r="G118" i="2"/>
  <c r="I117" i="2"/>
  <c r="J117" i="2" s="1"/>
  <c r="AK52" i="7" l="1"/>
  <c r="AI52" i="7"/>
  <c r="AM55" i="7"/>
  <c r="X56" i="7"/>
  <c r="AD55" i="7"/>
  <c r="AQ54" i="7"/>
  <c r="AJ52" i="7"/>
  <c r="U53" i="7"/>
  <c r="AH52" i="7"/>
  <c r="V53" i="7"/>
  <c r="H200" i="2"/>
  <c r="G119" i="2"/>
  <c r="I118" i="2"/>
  <c r="J118" i="2" s="1"/>
  <c r="AK53" i="7" l="1"/>
  <c r="AI53" i="7"/>
  <c r="AJ53" i="7"/>
  <c r="U54" i="7"/>
  <c r="AM56" i="7"/>
  <c r="X57" i="7"/>
  <c r="AD56" i="7"/>
  <c r="AQ55" i="7"/>
  <c r="AH53" i="7"/>
  <c r="V54" i="7"/>
  <c r="BB106" i="7"/>
  <c r="H201" i="2"/>
  <c r="G120" i="2"/>
  <c r="I119" i="2"/>
  <c r="J119" i="2" s="1"/>
  <c r="AD57" i="7" l="1"/>
  <c r="AQ56" i="7"/>
  <c r="AM57" i="7"/>
  <c r="X58" i="7"/>
  <c r="AK54" i="7"/>
  <c r="AI54" i="7"/>
  <c r="AJ54" i="7"/>
  <c r="U55" i="7"/>
  <c r="AH54" i="7"/>
  <c r="V55" i="7"/>
  <c r="H202" i="2"/>
  <c r="G121" i="2"/>
  <c r="I120" i="2"/>
  <c r="J120" i="2" s="1"/>
  <c r="AK55" i="7" l="1"/>
  <c r="AI55" i="7"/>
  <c r="AJ55" i="7"/>
  <c r="U56" i="7"/>
  <c r="AH55" i="7"/>
  <c r="AM58" i="7"/>
  <c r="X59" i="7"/>
  <c r="AD58" i="7"/>
  <c r="AQ57" i="7"/>
  <c r="V56" i="7"/>
  <c r="BB107" i="7"/>
  <c r="H203" i="2"/>
  <c r="G122" i="2"/>
  <c r="I121" i="2"/>
  <c r="J121" i="2" s="1"/>
  <c r="AK56" i="7" l="1"/>
  <c r="AI56" i="7"/>
  <c r="AD59" i="7"/>
  <c r="AQ58" i="7"/>
  <c r="AM59" i="7"/>
  <c r="X60" i="7"/>
  <c r="AJ56" i="7"/>
  <c r="U57" i="7"/>
  <c r="AH56" i="7"/>
  <c r="V57" i="7"/>
  <c r="H204" i="2"/>
  <c r="G123" i="2"/>
  <c r="I122" i="2"/>
  <c r="J122" i="2" s="1"/>
  <c r="AJ57" i="7" l="1"/>
  <c r="U58" i="7"/>
  <c r="AH58" i="7" s="1"/>
  <c r="AM60" i="7"/>
  <c r="X61" i="7"/>
  <c r="AK57" i="7"/>
  <c r="AI57" i="7"/>
  <c r="AD60" i="7"/>
  <c r="AQ59" i="7"/>
  <c r="AH57" i="7"/>
  <c r="V58" i="7"/>
  <c r="H205" i="2"/>
  <c r="G124" i="2"/>
  <c r="I123" i="2"/>
  <c r="J123" i="2" s="1"/>
  <c r="AK58" i="7" l="1"/>
  <c r="AI58" i="7"/>
  <c r="AM61" i="7"/>
  <c r="X62" i="7"/>
  <c r="AJ58" i="7"/>
  <c r="U59" i="7"/>
  <c r="AH59" i="7"/>
  <c r="AD61" i="7"/>
  <c r="AQ60" i="7"/>
  <c r="V59" i="7"/>
  <c r="H206" i="2"/>
  <c r="G125" i="2"/>
  <c r="I124" i="2"/>
  <c r="J124" i="2" s="1"/>
  <c r="AD62" i="7" l="1"/>
  <c r="AQ61" i="7"/>
  <c r="AK59" i="7"/>
  <c r="AI59" i="7"/>
  <c r="AJ59" i="7"/>
  <c r="U60" i="7"/>
  <c r="AM62" i="7"/>
  <c r="X63" i="7"/>
  <c r="V60" i="7"/>
  <c r="H207" i="2"/>
  <c r="G126" i="2"/>
  <c r="I125" i="2"/>
  <c r="J125" i="2" s="1"/>
  <c r="AM63" i="7" l="1"/>
  <c r="X64" i="7"/>
  <c r="AJ60" i="7"/>
  <c r="U61" i="7"/>
  <c r="AD63" i="7"/>
  <c r="AQ62" i="7"/>
  <c r="AK60" i="7"/>
  <c r="AI60" i="7"/>
  <c r="AH60" i="7"/>
  <c r="V61" i="7"/>
  <c r="BB112" i="7"/>
  <c r="H208" i="2"/>
  <c r="G127" i="2"/>
  <c r="I126" i="2"/>
  <c r="J126" i="2" s="1"/>
  <c r="AK61" i="7" l="1"/>
  <c r="AI61" i="7"/>
  <c r="AD64" i="7"/>
  <c r="AQ63" i="7"/>
  <c r="AJ61" i="7"/>
  <c r="U62" i="7"/>
  <c r="AM64" i="7"/>
  <c r="X65" i="7"/>
  <c r="AH61" i="7"/>
  <c r="V62" i="7"/>
  <c r="BA69" i="7"/>
  <c r="H209" i="2"/>
  <c r="G128" i="2"/>
  <c r="I127" i="2"/>
  <c r="J127" i="2" s="1"/>
  <c r="AM65" i="7" l="1"/>
  <c r="X66" i="7"/>
  <c r="AK62" i="7"/>
  <c r="AI62" i="7"/>
  <c r="AJ62" i="7"/>
  <c r="U63" i="7"/>
  <c r="AH63" i="7" s="1"/>
  <c r="AD65" i="7"/>
  <c r="AQ64" i="7"/>
  <c r="AH62" i="7"/>
  <c r="BA70" i="7"/>
  <c r="V63" i="7"/>
  <c r="H210" i="2"/>
  <c r="G129" i="2"/>
  <c r="I128" i="2"/>
  <c r="J128" i="2" s="1"/>
  <c r="AK63" i="7" l="1"/>
  <c r="AI63" i="7"/>
  <c r="AM66" i="7"/>
  <c r="X67" i="7"/>
  <c r="AD66" i="7"/>
  <c r="AQ65" i="7"/>
  <c r="AJ63" i="7"/>
  <c r="U64" i="7"/>
  <c r="V64" i="7"/>
  <c r="BA71" i="7"/>
  <c r="H211" i="2"/>
  <c r="G130" i="2"/>
  <c r="I129" i="2"/>
  <c r="J129" i="2" s="1"/>
  <c r="AK64" i="7" l="1"/>
  <c r="AI64" i="7"/>
  <c r="AD67" i="7"/>
  <c r="AQ66" i="7"/>
  <c r="AJ64" i="7"/>
  <c r="U65" i="7"/>
  <c r="AM67" i="7"/>
  <c r="X68" i="7"/>
  <c r="AH64" i="7"/>
  <c r="BA72" i="7"/>
  <c r="V65" i="7"/>
  <c r="H212" i="2"/>
  <c r="G131" i="2"/>
  <c r="I130" i="2"/>
  <c r="J130" i="2" s="1"/>
  <c r="AJ65" i="7" l="1"/>
  <c r="U66" i="7"/>
  <c r="AK65" i="7"/>
  <c r="AI65" i="7"/>
  <c r="AM68" i="7"/>
  <c r="X69" i="7"/>
  <c r="AD68" i="7"/>
  <c r="AQ67" i="7"/>
  <c r="AH66" i="7"/>
  <c r="AH65" i="7"/>
  <c r="AX70" i="7"/>
  <c r="V66" i="7"/>
  <c r="BA73" i="7"/>
  <c r="AX69" i="7"/>
  <c r="BB117" i="7"/>
  <c r="H213" i="2"/>
  <c r="G132" i="2"/>
  <c r="I131" i="2"/>
  <c r="J131" i="2" s="1"/>
  <c r="AM69" i="7" l="1"/>
  <c r="X70" i="7"/>
  <c r="AK66" i="7"/>
  <c r="AI66" i="7"/>
  <c r="AJ66" i="7"/>
  <c r="U67" i="7"/>
  <c r="AD69" i="7"/>
  <c r="AQ68" i="7"/>
  <c r="BA74" i="7"/>
  <c r="V67" i="7"/>
  <c r="AX71" i="7"/>
  <c r="H214" i="2"/>
  <c r="G133" i="2"/>
  <c r="I132" i="2"/>
  <c r="J132" i="2" s="1"/>
  <c r="AK67" i="7" l="1"/>
  <c r="AI67" i="7"/>
  <c r="AJ67" i="7"/>
  <c r="U68" i="7"/>
  <c r="AD70" i="7"/>
  <c r="AQ69" i="7"/>
  <c r="BC69" i="7" s="1"/>
  <c r="AM70" i="7"/>
  <c r="X71" i="7"/>
  <c r="AH67" i="7"/>
  <c r="AX72" i="7"/>
  <c r="V68" i="7"/>
  <c r="BA75" i="7"/>
  <c r="H215" i="2"/>
  <c r="G134" i="2"/>
  <c r="I133" i="2"/>
  <c r="J133" i="2" s="1"/>
  <c r="AI68" i="7" l="1"/>
  <c r="AK68" i="7"/>
  <c r="AM71" i="7"/>
  <c r="X72" i="7"/>
  <c r="AD71" i="7"/>
  <c r="AQ70" i="7"/>
  <c r="BC70" i="7" s="1"/>
  <c r="AJ68" i="7"/>
  <c r="U69" i="7"/>
  <c r="AH68" i="7"/>
  <c r="BA76" i="7"/>
  <c r="AX73" i="7"/>
  <c r="V69" i="7"/>
  <c r="BB69" i="7"/>
  <c r="H216" i="2"/>
  <c r="G135" i="2"/>
  <c r="I134" i="2"/>
  <c r="J134" i="2" s="1"/>
  <c r="AJ69" i="7" l="1"/>
  <c r="AV69" i="7" s="1"/>
  <c r="U70" i="7"/>
  <c r="AH70" i="7" s="1"/>
  <c r="AT70" i="7" s="1"/>
  <c r="AK69" i="7"/>
  <c r="AW69" i="7" s="1"/>
  <c r="AI69" i="7"/>
  <c r="AU69" i="7" s="1"/>
  <c r="AD72" i="7"/>
  <c r="AQ71" i="7"/>
  <c r="BC71" i="7" s="1"/>
  <c r="AM72" i="7"/>
  <c r="X73" i="7"/>
  <c r="AH69" i="7"/>
  <c r="AT69" i="7" s="1"/>
  <c r="V70" i="7"/>
  <c r="AY69" i="7"/>
  <c r="AX74" i="7"/>
  <c r="BA77" i="7"/>
  <c r="H217" i="2"/>
  <c r="G136" i="2"/>
  <c r="I135" i="2"/>
  <c r="J135" i="2" s="1"/>
  <c r="AJ70" i="7" l="1"/>
  <c r="AV70" i="7" s="1"/>
  <c r="U71" i="7"/>
  <c r="AH71" i="7" s="1"/>
  <c r="AT71" i="7" s="1"/>
  <c r="AK70" i="7"/>
  <c r="AW70" i="7" s="1"/>
  <c r="AI70" i="7"/>
  <c r="AU70" i="7" s="1"/>
  <c r="AM73" i="7"/>
  <c r="X74" i="7"/>
  <c r="AD73" i="7"/>
  <c r="AQ72" i="7"/>
  <c r="BC72" i="7" s="1"/>
  <c r="AX75" i="7"/>
  <c r="V71" i="7"/>
  <c r="AY70" i="7"/>
  <c r="BB122" i="7"/>
  <c r="BB70" i="7"/>
  <c r="H218" i="2"/>
  <c r="G137" i="2"/>
  <c r="I136" i="2"/>
  <c r="J136" i="2" s="1"/>
  <c r="AJ71" i="7" l="1"/>
  <c r="U72" i="7"/>
  <c r="AH72" i="7" s="1"/>
  <c r="AT72" i="7" s="1"/>
  <c r="AD74" i="7"/>
  <c r="AQ73" i="7"/>
  <c r="BC73" i="7" s="1"/>
  <c r="AM74" i="7"/>
  <c r="X75" i="7"/>
  <c r="AK71" i="7"/>
  <c r="AW71" i="7" s="1"/>
  <c r="AI71" i="7"/>
  <c r="AU71" i="7" s="1"/>
  <c r="V72" i="7"/>
  <c r="AY71" i="7"/>
  <c r="AV71" i="7"/>
  <c r="BA78" i="7"/>
  <c r="BA79" i="7"/>
  <c r="H219" i="2"/>
  <c r="G138" i="2"/>
  <c r="I137" i="2"/>
  <c r="J137" i="2" s="1"/>
  <c r="AD75" i="7" l="1"/>
  <c r="AQ74" i="7"/>
  <c r="BC74" i="7" s="1"/>
  <c r="AJ72" i="7"/>
  <c r="U73" i="7"/>
  <c r="AK72" i="7"/>
  <c r="AW72" i="7" s="1"/>
  <c r="AI72" i="7"/>
  <c r="AU72" i="7" s="1"/>
  <c r="AM75" i="7"/>
  <c r="X76" i="7"/>
  <c r="BA80" i="7"/>
  <c r="AX77" i="7"/>
  <c r="V73" i="7"/>
  <c r="AY72" i="7"/>
  <c r="AX76" i="7"/>
  <c r="AV72" i="7"/>
  <c r="H220" i="2"/>
  <c r="G139" i="2"/>
  <c r="I138" i="2"/>
  <c r="J138" i="2" s="1"/>
  <c r="AJ73" i="7" l="1"/>
  <c r="U74" i="7"/>
  <c r="AD76" i="7"/>
  <c r="AQ75" i="7"/>
  <c r="BC75" i="7" s="1"/>
  <c r="AK73" i="7"/>
  <c r="AW73" i="7" s="1"/>
  <c r="AI73" i="7"/>
  <c r="AU73" i="7" s="1"/>
  <c r="AH73" i="7"/>
  <c r="AT73" i="7" s="1"/>
  <c r="AH74" i="7"/>
  <c r="AT74" i="7" s="1"/>
  <c r="AM76" i="7"/>
  <c r="X77" i="7"/>
  <c r="BA81" i="7"/>
  <c r="V74" i="7"/>
  <c r="AY73" i="7"/>
  <c r="AV73" i="7"/>
  <c r="BB74" i="7"/>
  <c r="H221" i="2"/>
  <c r="G140" i="2"/>
  <c r="I139" i="2"/>
  <c r="J139" i="2" s="1"/>
  <c r="AK74" i="7" l="1"/>
  <c r="AW74" i="7" s="1"/>
  <c r="AI74" i="7"/>
  <c r="AU74" i="7" s="1"/>
  <c r="AM77" i="7"/>
  <c r="X78" i="7"/>
  <c r="AJ74" i="7"/>
  <c r="AV74" i="7" s="1"/>
  <c r="U75" i="7"/>
  <c r="AD77" i="7"/>
  <c r="AQ76" i="7"/>
  <c r="BC76" i="7" s="1"/>
  <c r="AX79" i="7"/>
  <c r="AX78" i="7"/>
  <c r="BA82" i="7"/>
  <c r="V75" i="7"/>
  <c r="AY74" i="7"/>
  <c r="H222" i="2"/>
  <c r="G141" i="2"/>
  <c r="I140" i="2"/>
  <c r="J140" i="2" s="1"/>
  <c r="AD78" i="7" l="1"/>
  <c r="AQ77" i="7"/>
  <c r="BC77" i="7" s="1"/>
  <c r="AK75" i="7"/>
  <c r="AW75" i="7" s="1"/>
  <c r="AI75" i="7"/>
  <c r="AU75" i="7" s="1"/>
  <c r="AJ75" i="7"/>
  <c r="AV75" i="7" s="1"/>
  <c r="U76" i="7"/>
  <c r="AH75" i="7"/>
  <c r="AT75" i="7" s="1"/>
  <c r="AM78" i="7"/>
  <c r="X79" i="7"/>
  <c r="V76" i="7"/>
  <c r="AY75" i="7"/>
  <c r="AX80" i="7"/>
  <c r="BA83" i="7"/>
  <c r="BB127" i="7"/>
  <c r="BB75" i="7"/>
  <c r="H223" i="2"/>
  <c r="G142" i="2"/>
  <c r="I141" i="2"/>
  <c r="J141" i="2" s="1"/>
  <c r="AK76" i="7" l="1"/>
  <c r="AW76" i="7" s="1"/>
  <c r="AI76" i="7"/>
  <c r="AU76" i="7" s="1"/>
  <c r="AD79" i="7"/>
  <c r="AQ78" i="7"/>
  <c r="BC78" i="7" s="1"/>
  <c r="AM79" i="7"/>
  <c r="X80" i="7"/>
  <c r="AJ76" i="7"/>
  <c r="AV76" i="7" s="1"/>
  <c r="U77" i="7"/>
  <c r="AH77" i="7" s="1"/>
  <c r="AT77" i="7" s="1"/>
  <c r="AH76" i="7"/>
  <c r="AT76" i="7" s="1"/>
  <c r="BA84" i="7"/>
  <c r="V77" i="7"/>
  <c r="AY76" i="7"/>
  <c r="H224" i="2"/>
  <c r="G143" i="2"/>
  <c r="I142" i="2"/>
  <c r="J142" i="2" s="1"/>
  <c r="AK77" i="7" l="1"/>
  <c r="AW77" i="7" s="1"/>
  <c r="AI77" i="7"/>
  <c r="AU77" i="7" s="1"/>
  <c r="AJ77" i="7"/>
  <c r="AV77" i="7" s="1"/>
  <c r="U78" i="7"/>
  <c r="AM80" i="7"/>
  <c r="X81" i="7"/>
  <c r="AD80" i="7"/>
  <c r="AQ79" i="7"/>
  <c r="BC79" i="7" s="1"/>
  <c r="V78" i="7"/>
  <c r="AY77" i="7"/>
  <c r="AX82" i="7"/>
  <c r="AX81" i="7"/>
  <c r="BA85" i="7"/>
  <c r="H225" i="2"/>
  <c r="G144" i="2"/>
  <c r="I143" i="2"/>
  <c r="J143" i="2" s="1"/>
  <c r="AK78" i="7" l="1"/>
  <c r="AW78" i="7" s="1"/>
  <c r="AI78" i="7"/>
  <c r="AU78" i="7" s="1"/>
  <c r="AD81" i="7"/>
  <c r="AQ80" i="7"/>
  <c r="BC80" i="7" s="1"/>
  <c r="AM81" i="7"/>
  <c r="X82" i="7"/>
  <c r="AJ78" i="7"/>
  <c r="AV78" i="7" s="1"/>
  <c r="U79" i="7"/>
  <c r="AH78" i="7"/>
  <c r="AT78" i="7" s="1"/>
  <c r="BA86" i="7"/>
  <c r="AX83" i="7"/>
  <c r="V79" i="7"/>
  <c r="AY78" i="7"/>
  <c r="BB79" i="7"/>
  <c r="H226" i="2"/>
  <c r="G145" i="2"/>
  <c r="I144" i="2"/>
  <c r="J144" i="2" s="1"/>
  <c r="AJ79" i="7" l="1"/>
  <c r="AV79" i="7" s="1"/>
  <c r="U80" i="7"/>
  <c r="AM82" i="7"/>
  <c r="X83" i="7"/>
  <c r="AK79" i="7"/>
  <c r="AW79" i="7" s="1"/>
  <c r="AI79" i="7"/>
  <c r="AU79" i="7" s="1"/>
  <c r="AD82" i="7"/>
  <c r="AQ81" i="7"/>
  <c r="BC81" i="7" s="1"/>
  <c r="AH79" i="7"/>
  <c r="AT79" i="7" s="1"/>
  <c r="V80" i="7"/>
  <c r="AY79" i="7"/>
  <c r="BA87" i="7"/>
  <c r="H227" i="2"/>
  <c r="G146" i="2"/>
  <c r="I145" i="2"/>
  <c r="J145" i="2" s="1"/>
  <c r="AK80" i="7" l="1"/>
  <c r="AW80" i="7" s="1"/>
  <c r="AI80" i="7"/>
  <c r="AU80" i="7" s="1"/>
  <c r="AD83" i="7"/>
  <c r="AQ82" i="7"/>
  <c r="BC82" i="7" s="1"/>
  <c r="AJ80" i="7"/>
  <c r="AV80" i="7" s="1"/>
  <c r="U81" i="7"/>
  <c r="AM83" i="7"/>
  <c r="X84" i="7"/>
  <c r="AH80" i="7"/>
  <c r="AT80" i="7" s="1"/>
  <c r="BA88" i="7"/>
  <c r="AX84" i="7"/>
  <c r="AX85" i="7"/>
  <c r="V81" i="7"/>
  <c r="AY80" i="7"/>
  <c r="H228" i="2"/>
  <c r="G147" i="2"/>
  <c r="I146" i="2"/>
  <c r="J146" i="2" s="1"/>
  <c r="AM84" i="7" l="1"/>
  <c r="X85" i="7"/>
  <c r="AK81" i="7"/>
  <c r="AW81" i="7" s="1"/>
  <c r="AI81" i="7"/>
  <c r="AU81" i="7" s="1"/>
  <c r="AJ81" i="7"/>
  <c r="AV81" i="7" s="1"/>
  <c r="U82" i="7"/>
  <c r="AD84" i="7"/>
  <c r="AQ83" i="7"/>
  <c r="BC83" i="7" s="1"/>
  <c r="AH81" i="7"/>
  <c r="AT81" i="7" s="1"/>
  <c r="V82" i="7"/>
  <c r="AX86" i="7"/>
  <c r="H229" i="2"/>
  <c r="G148" i="2"/>
  <c r="I147" i="2"/>
  <c r="J147" i="2" s="1"/>
  <c r="AJ82" i="7" l="1"/>
  <c r="U83" i="7"/>
  <c r="AH83" i="7" s="1"/>
  <c r="AT83" i="7" s="1"/>
  <c r="AK82" i="7"/>
  <c r="AW82" i="7" s="1"/>
  <c r="AI82" i="7"/>
  <c r="AU82" i="7" s="1"/>
  <c r="AM85" i="7"/>
  <c r="X86" i="7"/>
  <c r="AD85" i="7"/>
  <c r="AQ84" i="7"/>
  <c r="BC84" i="7" s="1"/>
  <c r="AH82" i="7"/>
  <c r="AT82" i="7" s="1"/>
  <c r="BA90" i="7"/>
  <c r="BA89" i="7"/>
  <c r="V83" i="7"/>
  <c r="AY82" i="7"/>
  <c r="AX87" i="7"/>
  <c r="AY81" i="7"/>
  <c r="AV82" i="7"/>
  <c r="H230" i="2"/>
  <c r="G149" i="2"/>
  <c r="I148" i="2"/>
  <c r="J148" i="2" s="1"/>
  <c r="AK83" i="7" l="1"/>
  <c r="AW83" i="7" s="1"/>
  <c r="AI83" i="7"/>
  <c r="AU83" i="7" s="1"/>
  <c r="AD86" i="7"/>
  <c r="AQ85" i="7"/>
  <c r="BC85" i="7" s="1"/>
  <c r="AJ83" i="7"/>
  <c r="AV83" i="7" s="1"/>
  <c r="U84" i="7"/>
  <c r="AH84" i="7" s="1"/>
  <c r="AT84" i="7" s="1"/>
  <c r="AM86" i="7"/>
  <c r="X87" i="7"/>
  <c r="AX88" i="7"/>
  <c r="V84" i="7"/>
  <c r="AY83" i="7"/>
  <c r="BA91" i="7"/>
  <c r="BB84" i="7"/>
  <c r="H231" i="2"/>
  <c r="G150" i="2"/>
  <c r="I149" i="2"/>
  <c r="J149" i="2" s="1"/>
  <c r="AM87" i="7" l="1"/>
  <c r="X88" i="7"/>
  <c r="AJ84" i="7"/>
  <c r="AV84" i="7" s="1"/>
  <c r="U85" i="7"/>
  <c r="AD87" i="7"/>
  <c r="AQ86" i="7"/>
  <c r="BC86" i="7" s="1"/>
  <c r="AK84" i="7"/>
  <c r="AW84" i="7" s="1"/>
  <c r="AI84" i="7"/>
  <c r="AU84" i="7" s="1"/>
  <c r="V85" i="7"/>
  <c r="AY84" i="7"/>
  <c r="BA92" i="7"/>
  <c r="AX89" i="7"/>
  <c r="H232" i="2"/>
  <c r="G151" i="2"/>
  <c r="I150" i="2"/>
  <c r="J150" i="2" s="1"/>
  <c r="AK85" i="7" l="1"/>
  <c r="AW85" i="7" s="1"/>
  <c r="AI85" i="7"/>
  <c r="AU85" i="7" s="1"/>
  <c r="AM88" i="7"/>
  <c r="X89" i="7"/>
  <c r="AD88" i="7"/>
  <c r="AQ87" i="7"/>
  <c r="BC87" i="7" s="1"/>
  <c r="AJ85" i="7"/>
  <c r="AV85" i="7" s="1"/>
  <c r="U86" i="7"/>
  <c r="AH85" i="7"/>
  <c r="AT85" i="7" s="1"/>
  <c r="BA93" i="7"/>
  <c r="V86" i="7"/>
  <c r="AY85" i="7"/>
  <c r="AX90" i="7"/>
  <c r="BB85" i="7"/>
  <c r="BB137" i="7"/>
  <c r="I151" i="2"/>
  <c r="J151" i="2" s="1"/>
  <c r="G152" i="2"/>
  <c r="AK86" i="7" l="1"/>
  <c r="AW86" i="7" s="1"/>
  <c r="AI86" i="7"/>
  <c r="AU86" i="7" s="1"/>
  <c r="AD89" i="7"/>
  <c r="AQ88" i="7"/>
  <c r="BC88" i="7" s="1"/>
  <c r="AJ86" i="7"/>
  <c r="AV86" i="7" s="1"/>
  <c r="U87" i="7"/>
  <c r="AH86" i="7"/>
  <c r="AT86" i="7" s="1"/>
  <c r="AM89" i="7"/>
  <c r="X90" i="7"/>
  <c r="AX91" i="7"/>
  <c r="V87" i="7"/>
  <c r="AY86" i="7"/>
  <c r="BA94" i="7"/>
  <c r="G153" i="2"/>
  <c r="I152" i="2"/>
  <c r="J152" i="2" s="1"/>
  <c r="AJ87" i="7" l="1"/>
  <c r="U88" i="7"/>
  <c r="AD90" i="7"/>
  <c r="AQ89" i="7"/>
  <c r="BC89" i="7" s="1"/>
  <c r="AH88" i="7"/>
  <c r="AT88" i="7" s="1"/>
  <c r="AK87" i="7"/>
  <c r="AW87" i="7" s="1"/>
  <c r="AI87" i="7"/>
  <c r="AU87" i="7" s="1"/>
  <c r="AM90" i="7"/>
  <c r="X91" i="7"/>
  <c r="AH87" i="7"/>
  <c r="AT87" i="7" s="1"/>
  <c r="BA95" i="7"/>
  <c r="V88" i="7"/>
  <c r="AY87" i="7"/>
  <c r="AX92" i="7"/>
  <c r="AV87" i="7"/>
  <c r="G154" i="2"/>
  <c r="I153" i="2"/>
  <c r="J153" i="2" s="1"/>
  <c r="AI88" i="7" l="1"/>
  <c r="AU88" i="7" s="1"/>
  <c r="AK88" i="7"/>
  <c r="AW88" i="7" s="1"/>
  <c r="AD91" i="7"/>
  <c r="AQ90" i="7"/>
  <c r="BC90" i="7" s="1"/>
  <c r="AJ88" i="7"/>
  <c r="AV88" i="7" s="1"/>
  <c r="U89" i="7"/>
  <c r="AH89" i="7" s="1"/>
  <c r="AT89" i="7" s="1"/>
  <c r="AM91" i="7"/>
  <c r="X92" i="7"/>
  <c r="V89" i="7"/>
  <c r="AY88" i="7"/>
  <c r="BA96" i="7"/>
  <c r="AX93" i="7"/>
  <c r="BB89" i="7"/>
  <c r="G155" i="2"/>
  <c r="I154" i="2"/>
  <c r="J154" i="2" s="1"/>
  <c r="AJ89" i="7" l="1"/>
  <c r="AV89" i="7" s="1"/>
  <c r="U90" i="7"/>
  <c r="AK89" i="7"/>
  <c r="AW89" i="7" s="1"/>
  <c r="AI89" i="7"/>
  <c r="AU89" i="7" s="1"/>
  <c r="AM92" i="7"/>
  <c r="X93" i="7"/>
  <c r="AD92" i="7"/>
  <c r="AQ91" i="7"/>
  <c r="BC91" i="7" s="1"/>
  <c r="AX94" i="7"/>
  <c r="BA97" i="7"/>
  <c r="V90" i="7"/>
  <c r="G156" i="2"/>
  <c r="I155" i="2"/>
  <c r="J155" i="2" s="1"/>
  <c r="AK90" i="7" l="1"/>
  <c r="AW90" i="7" s="1"/>
  <c r="AI90" i="7"/>
  <c r="AU90" i="7" s="1"/>
  <c r="AD93" i="7"/>
  <c r="AQ92" i="7"/>
  <c r="BC92" i="7" s="1"/>
  <c r="AM93" i="7"/>
  <c r="X94" i="7"/>
  <c r="AJ90" i="7"/>
  <c r="AV90" i="7" s="1"/>
  <c r="U91" i="7"/>
  <c r="AH90" i="7"/>
  <c r="AT90" i="7" s="1"/>
  <c r="BA98" i="7"/>
  <c r="AX95" i="7"/>
  <c r="AY89" i="7"/>
  <c r="V91" i="7"/>
  <c r="BB90" i="7"/>
  <c r="BB142" i="7"/>
  <c r="G157" i="2"/>
  <c r="I156" i="2"/>
  <c r="J156" i="2" s="1"/>
  <c r="AK91" i="7" l="1"/>
  <c r="AW91" i="7" s="1"/>
  <c r="AI91" i="7"/>
  <c r="AU91" i="7" s="1"/>
  <c r="AJ91" i="7"/>
  <c r="AV91" i="7" s="1"/>
  <c r="U92" i="7"/>
  <c r="AM94" i="7"/>
  <c r="X95" i="7"/>
  <c r="AD94" i="7"/>
  <c r="AQ93" i="7"/>
  <c r="BC93" i="7" s="1"/>
  <c r="AH91" i="7"/>
  <c r="AT91" i="7" s="1"/>
  <c r="BA99" i="7"/>
  <c r="AY90" i="7"/>
  <c r="V92" i="7"/>
  <c r="AY91" i="7"/>
  <c r="G158" i="2"/>
  <c r="I157" i="2"/>
  <c r="J157" i="2" s="1"/>
  <c r="AK92" i="7" l="1"/>
  <c r="AW92" i="7" s="1"/>
  <c r="AI92" i="7"/>
  <c r="AU92" i="7" s="1"/>
  <c r="AD95" i="7"/>
  <c r="AQ94" i="7"/>
  <c r="BC94" i="7" s="1"/>
  <c r="AM95" i="7"/>
  <c r="X96" i="7"/>
  <c r="AJ92" i="7"/>
  <c r="AV92" i="7" s="1"/>
  <c r="U93" i="7"/>
  <c r="AH92" i="7"/>
  <c r="AT92" i="7" s="1"/>
  <c r="V93" i="7"/>
  <c r="AY92" i="7"/>
  <c r="BA100" i="7"/>
  <c r="AX96" i="7"/>
  <c r="AX97" i="7"/>
  <c r="G159" i="2"/>
  <c r="I158" i="2"/>
  <c r="J158" i="2" s="1"/>
  <c r="AJ93" i="7" l="1"/>
  <c r="AV93" i="7" s="1"/>
  <c r="U94" i="7"/>
  <c r="AM96" i="7"/>
  <c r="X97" i="7"/>
  <c r="AK93" i="7"/>
  <c r="AW93" i="7" s="1"/>
  <c r="AI93" i="7"/>
  <c r="AU93" i="7" s="1"/>
  <c r="AH93" i="7"/>
  <c r="AT93" i="7" s="1"/>
  <c r="AD96" i="7"/>
  <c r="AQ95" i="7"/>
  <c r="BC95" i="7" s="1"/>
  <c r="BA101" i="7"/>
  <c r="V94" i="7"/>
  <c r="AY93" i="7"/>
  <c r="AX98" i="7"/>
  <c r="BB94" i="7"/>
  <c r="G160" i="2"/>
  <c r="I159" i="2"/>
  <c r="J159" i="2" s="1"/>
  <c r="AK94" i="7" l="1"/>
  <c r="AW94" i="7" s="1"/>
  <c r="AI94" i="7"/>
  <c r="AU94" i="7" s="1"/>
  <c r="AD97" i="7"/>
  <c r="AQ96" i="7"/>
  <c r="BC96" i="7" s="1"/>
  <c r="AM97" i="7"/>
  <c r="X98" i="7"/>
  <c r="AJ94" i="7"/>
  <c r="AV94" i="7" s="1"/>
  <c r="U95" i="7"/>
  <c r="AH94" i="7"/>
  <c r="AT94" i="7" s="1"/>
  <c r="AX99" i="7"/>
  <c r="V95" i="7"/>
  <c r="AY94" i="7"/>
  <c r="BA102" i="7"/>
  <c r="G161" i="2"/>
  <c r="I160" i="2"/>
  <c r="J160" i="2" s="1"/>
  <c r="AJ95" i="7" l="1"/>
  <c r="AV95" i="7" s="1"/>
  <c r="U96" i="7"/>
  <c r="AM98" i="7"/>
  <c r="X99" i="7"/>
  <c r="AH96" i="7"/>
  <c r="AT96" i="7" s="1"/>
  <c r="AK95" i="7"/>
  <c r="AW95" i="7" s="1"/>
  <c r="AI95" i="7"/>
  <c r="AU95" i="7" s="1"/>
  <c r="AD98" i="7"/>
  <c r="AQ97" i="7"/>
  <c r="BC97" i="7" s="1"/>
  <c r="AH95" i="7"/>
  <c r="AT95" i="7" s="1"/>
  <c r="BA103" i="7"/>
  <c r="V96" i="7"/>
  <c r="AY95" i="7"/>
  <c r="AX100" i="7"/>
  <c r="BB147" i="7"/>
  <c r="BB95" i="7"/>
  <c r="G162" i="2"/>
  <c r="I161" i="2"/>
  <c r="J161" i="2" s="1"/>
  <c r="AK96" i="7" l="1"/>
  <c r="AW96" i="7" s="1"/>
  <c r="AI96" i="7"/>
  <c r="AU96" i="7" s="1"/>
  <c r="AD99" i="7"/>
  <c r="AQ98" i="7"/>
  <c r="BC98" i="7" s="1"/>
  <c r="AM99" i="7"/>
  <c r="X100" i="7"/>
  <c r="AJ96" i="7"/>
  <c r="AV96" i="7" s="1"/>
  <c r="U97" i="7"/>
  <c r="AH97" i="7" s="1"/>
  <c r="AT97" i="7" s="1"/>
  <c r="AX101" i="7"/>
  <c r="V97" i="7"/>
  <c r="AY96" i="7"/>
  <c r="G163" i="2"/>
  <c r="I162" i="2"/>
  <c r="J162" i="2" s="1"/>
  <c r="AJ97" i="7" l="1"/>
  <c r="AV97" i="7" s="1"/>
  <c r="U98" i="7"/>
  <c r="AK97" i="7"/>
  <c r="AW97" i="7" s="1"/>
  <c r="AI97" i="7"/>
  <c r="AU97" i="7" s="1"/>
  <c r="AM100" i="7"/>
  <c r="X101" i="7"/>
  <c r="AD100" i="7"/>
  <c r="AQ99" i="7"/>
  <c r="BC99" i="7" s="1"/>
  <c r="BA104" i="7"/>
  <c r="BA105" i="7"/>
  <c r="V98" i="7"/>
  <c r="AY97" i="7"/>
  <c r="AX102" i="7"/>
  <c r="G164" i="2"/>
  <c r="I163" i="2"/>
  <c r="J163" i="2" s="1"/>
  <c r="AD101" i="7" l="1"/>
  <c r="AQ100" i="7"/>
  <c r="BC100" i="7" s="1"/>
  <c r="AK98" i="7"/>
  <c r="AW98" i="7" s="1"/>
  <c r="AI98" i="7"/>
  <c r="AU98" i="7" s="1"/>
  <c r="AM101" i="7"/>
  <c r="X102" i="7"/>
  <c r="AJ98" i="7"/>
  <c r="AV98" i="7" s="1"/>
  <c r="U99" i="7"/>
  <c r="AH99" i="7" s="1"/>
  <c r="AT99" i="7" s="1"/>
  <c r="AH98" i="7"/>
  <c r="AT98" i="7" s="1"/>
  <c r="V99" i="7"/>
  <c r="BA106" i="7"/>
  <c r="BB99" i="7"/>
  <c r="G165" i="2"/>
  <c r="I164" i="2"/>
  <c r="J164" i="2" s="1"/>
  <c r="AK99" i="7" l="1"/>
  <c r="AW99" i="7" s="1"/>
  <c r="AI99" i="7"/>
  <c r="AU99" i="7" s="1"/>
  <c r="AJ99" i="7"/>
  <c r="U100" i="7"/>
  <c r="AM102" i="7"/>
  <c r="X103" i="7"/>
  <c r="AD102" i="7"/>
  <c r="AQ101" i="7"/>
  <c r="BC101" i="7" s="1"/>
  <c r="V100" i="7"/>
  <c r="AY99" i="7"/>
  <c r="BA107" i="7"/>
  <c r="AY98" i="7"/>
  <c r="AX103" i="7"/>
  <c r="AX104" i="7"/>
  <c r="AV99" i="7"/>
  <c r="G166" i="2"/>
  <c r="I165" i="2"/>
  <c r="J165" i="2" s="1"/>
  <c r="AD103" i="7" l="1"/>
  <c r="AQ102" i="7"/>
  <c r="BC102" i="7" s="1"/>
  <c r="AK100" i="7"/>
  <c r="AW100" i="7" s="1"/>
  <c r="AI100" i="7"/>
  <c r="AU100" i="7" s="1"/>
  <c r="AM103" i="7"/>
  <c r="X104" i="7"/>
  <c r="AJ100" i="7"/>
  <c r="AV100" i="7" s="1"/>
  <c r="U101" i="7"/>
  <c r="AH100" i="7"/>
  <c r="AT100" i="7" s="1"/>
  <c r="AX105" i="7"/>
  <c r="BA108" i="7"/>
  <c r="V101" i="7"/>
  <c r="AY100" i="7"/>
  <c r="BB152" i="7"/>
  <c r="BB100" i="7"/>
  <c r="G167" i="2"/>
  <c r="I166" i="2"/>
  <c r="J166" i="2" s="1"/>
  <c r="AK101" i="7" l="1"/>
  <c r="AW101" i="7" s="1"/>
  <c r="AI101" i="7"/>
  <c r="AU101" i="7" s="1"/>
  <c r="AJ101" i="7"/>
  <c r="AV101" i="7" s="1"/>
  <c r="U102" i="7"/>
  <c r="AM104" i="7"/>
  <c r="X105" i="7"/>
  <c r="AH102" i="7"/>
  <c r="AT102" i="7" s="1"/>
  <c r="AH101" i="7"/>
  <c r="AT101" i="7" s="1"/>
  <c r="AD104" i="7"/>
  <c r="AQ103" i="7"/>
  <c r="BC103" i="7" s="1"/>
  <c r="BA109" i="7"/>
  <c r="V102" i="7"/>
  <c r="AY101" i="7"/>
  <c r="AX106" i="7"/>
  <c r="G168" i="2"/>
  <c r="I167" i="2"/>
  <c r="J167" i="2" s="1"/>
  <c r="AM105" i="7" l="1"/>
  <c r="X106" i="7"/>
  <c r="AJ102" i="7"/>
  <c r="AV102" i="7" s="1"/>
  <c r="U103" i="7"/>
  <c r="AH103" i="7" s="1"/>
  <c r="AT103" i="7" s="1"/>
  <c r="AK102" i="7"/>
  <c r="AW102" i="7" s="1"/>
  <c r="AI102" i="7"/>
  <c r="AU102" i="7" s="1"/>
  <c r="AD105" i="7"/>
  <c r="AQ104" i="7"/>
  <c r="BC104" i="7" s="1"/>
  <c r="AX107" i="7"/>
  <c r="V103" i="7"/>
  <c r="AY102" i="7"/>
  <c r="BA110" i="7"/>
  <c r="G169" i="2"/>
  <c r="I168" i="2"/>
  <c r="J168" i="2" s="1"/>
  <c r="AK103" i="7" l="1"/>
  <c r="AW103" i="7" s="1"/>
  <c r="AI103" i="7"/>
  <c r="AU103" i="7" s="1"/>
  <c r="AM106" i="7"/>
  <c r="X107" i="7"/>
  <c r="AD106" i="7"/>
  <c r="AQ105" i="7"/>
  <c r="BC105" i="7" s="1"/>
  <c r="AJ103" i="7"/>
  <c r="AV103" i="7" s="1"/>
  <c r="U104" i="7"/>
  <c r="BA111" i="7"/>
  <c r="V104" i="7"/>
  <c r="AY103" i="7"/>
  <c r="AX108" i="7"/>
  <c r="BB104" i="7"/>
  <c r="G170" i="2"/>
  <c r="I169" i="2"/>
  <c r="J169" i="2" s="1"/>
  <c r="AK104" i="7" l="1"/>
  <c r="AW104" i="7" s="1"/>
  <c r="AI104" i="7"/>
  <c r="AU104" i="7" s="1"/>
  <c r="AJ104" i="7"/>
  <c r="AV104" i="7" s="1"/>
  <c r="U105" i="7"/>
  <c r="AD107" i="7"/>
  <c r="AQ106" i="7"/>
  <c r="BC106" i="7" s="1"/>
  <c r="AM107" i="7"/>
  <c r="X108" i="7"/>
  <c r="AH104" i="7"/>
  <c r="AT104" i="7" s="1"/>
  <c r="V105" i="7"/>
  <c r="AY104" i="7"/>
  <c r="AX109" i="7"/>
  <c r="BA112" i="7"/>
  <c r="G171" i="2"/>
  <c r="I170" i="2"/>
  <c r="J170" i="2" s="1"/>
  <c r="AK105" i="7" l="1"/>
  <c r="AW105" i="7" s="1"/>
  <c r="AI105" i="7"/>
  <c r="AU105" i="7" s="1"/>
  <c r="AM108" i="7"/>
  <c r="X109" i="7"/>
  <c r="AD108" i="7"/>
  <c r="AQ107" i="7"/>
  <c r="BC107" i="7" s="1"/>
  <c r="AJ105" i="7"/>
  <c r="AV105" i="7" s="1"/>
  <c r="U106" i="7"/>
  <c r="AH105" i="7"/>
  <c r="AT105" i="7" s="1"/>
  <c r="BA113" i="7"/>
  <c r="AX110" i="7"/>
  <c r="V106" i="7"/>
  <c r="AY105" i="7"/>
  <c r="G172" i="2"/>
  <c r="I171" i="2"/>
  <c r="J171" i="2" s="1"/>
  <c r="AK106" i="7" l="1"/>
  <c r="AW106" i="7" s="1"/>
  <c r="AI106" i="7"/>
  <c r="AU106" i="7" s="1"/>
  <c r="AJ106" i="7"/>
  <c r="AV106" i="7" s="1"/>
  <c r="U107" i="7"/>
  <c r="AH107" i="7" s="1"/>
  <c r="AT107" i="7" s="1"/>
  <c r="AD109" i="7"/>
  <c r="AQ108" i="7"/>
  <c r="BC108" i="7" s="1"/>
  <c r="AM109" i="7"/>
  <c r="X110" i="7"/>
  <c r="AH106" i="7"/>
  <c r="AT106" i="7" s="1"/>
  <c r="AX111" i="7"/>
  <c r="BA114" i="7"/>
  <c r="V107" i="7"/>
  <c r="G173" i="2"/>
  <c r="I172" i="2"/>
  <c r="J172" i="2" s="1"/>
  <c r="AM110" i="7" l="1"/>
  <c r="X111" i="7"/>
  <c r="AK107" i="7"/>
  <c r="AW107" i="7" s="1"/>
  <c r="AI107" i="7"/>
  <c r="AU107" i="7" s="1"/>
  <c r="AD110" i="7"/>
  <c r="AQ109" i="7"/>
  <c r="BC109" i="7" s="1"/>
  <c r="AJ107" i="7"/>
  <c r="AV107" i="7" s="1"/>
  <c r="U108" i="7"/>
  <c r="V108" i="7"/>
  <c r="AY107" i="7"/>
  <c r="BA115" i="7"/>
  <c r="AX112" i="7"/>
  <c r="AY106" i="7"/>
  <c r="G174" i="2"/>
  <c r="I173" i="2"/>
  <c r="J173" i="2" s="1"/>
  <c r="AJ108" i="7" l="1"/>
  <c r="AV108" i="7" s="1"/>
  <c r="U109" i="7"/>
  <c r="AM111" i="7"/>
  <c r="X112" i="7"/>
  <c r="AI108" i="7"/>
  <c r="AU108" i="7" s="1"/>
  <c r="AK108" i="7"/>
  <c r="AW108" i="7" s="1"/>
  <c r="AD111" i="7"/>
  <c r="AQ110" i="7"/>
  <c r="BC110" i="7" s="1"/>
  <c r="AH108" i="7"/>
  <c r="AT108" i="7" s="1"/>
  <c r="AX113" i="7"/>
  <c r="BA116" i="7"/>
  <c r="V109" i="7"/>
  <c r="AY108" i="7"/>
  <c r="BB109" i="7"/>
  <c r="G175" i="2"/>
  <c r="I174" i="2"/>
  <c r="J174" i="2" s="1"/>
  <c r="AK109" i="7" l="1"/>
  <c r="AW109" i="7" s="1"/>
  <c r="AI109" i="7"/>
  <c r="AU109" i="7" s="1"/>
  <c r="AD112" i="7"/>
  <c r="AQ111" i="7"/>
  <c r="BC111" i="7" s="1"/>
  <c r="AM112" i="7"/>
  <c r="X113" i="7"/>
  <c r="AJ109" i="7"/>
  <c r="AV109" i="7" s="1"/>
  <c r="U110" i="7"/>
  <c r="AH109" i="7"/>
  <c r="AT109" i="7" s="1"/>
  <c r="V110" i="7"/>
  <c r="AY109" i="7"/>
  <c r="BA117" i="7"/>
  <c r="AX114" i="7"/>
  <c r="BB110" i="7"/>
  <c r="G176" i="2"/>
  <c r="I175" i="2"/>
  <c r="J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G177" i="2"/>
  <c r="I176" i="2"/>
  <c r="J176" i="2" s="1"/>
  <c r="AK111" i="7" l="1"/>
  <c r="AW111" i="7" s="1"/>
  <c r="AI111" i="7"/>
  <c r="AU111" i="7" s="1"/>
  <c r="AM114" i="7"/>
  <c r="X115" i="7"/>
  <c r="AD114" i="7"/>
  <c r="AQ113" i="7"/>
  <c r="BC113" i="7" s="1"/>
  <c r="AJ111" i="7"/>
  <c r="AV111" i="7" s="1"/>
  <c r="U112" i="7"/>
  <c r="V112" i="7"/>
  <c r="AY111" i="7"/>
  <c r="BA119" i="7"/>
  <c r="AX116" i="7"/>
  <c r="G178" i="2"/>
  <c r="I177" i="2"/>
  <c r="J177" i="2" s="1"/>
  <c r="AD115" i="7" l="1"/>
  <c r="AQ114" i="7"/>
  <c r="BC114" i="7" s="1"/>
  <c r="AK112" i="7"/>
  <c r="AW112" i="7" s="1"/>
  <c r="AI112" i="7"/>
  <c r="AU112" i="7" s="1"/>
  <c r="AJ112" i="7"/>
  <c r="AV112" i="7" s="1"/>
  <c r="U113" i="7"/>
  <c r="AM115" i="7"/>
  <c r="X116" i="7"/>
  <c r="AH112" i="7"/>
  <c r="AT112" i="7" s="1"/>
  <c r="V113" i="7"/>
  <c r="AY112" i="7"/>
  <c r="AX117" i="7"/>
  <c r="BA120" i="7"/>
  <c r="G179" i="2"/>
  <c r="I178" i="2"/>
  <c r="J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G180" i="2"/>
  <c r="I179" i="2"/>
  <c r="J179" i="2" s="1"/>
  <c r="AK114" i="7" l="1"/>
  <c r="AW114" i="7" s="1"/>
  <c r="AI114" i="7"/>
  <c r="AU114" i="7" s="1"/>
  <c r="AD117" i="7"/>
  <c r="AQ116" i="7"/>
  <c r="BC116" i="7" s="1"/>
  <c r="AJ114" i="7"/>
  <c r="AV114" i="7" s="1"/>
  <c r="U115" i="7"/>
  <c r="AM117" i="7"/>
  <c r="X118" i="7"/>
  <c r="BA122" i="7"/>
  <c r="V115" i="7"/>
  <c r="AY114" i="7"/>
  <c r="AX119" i="7"/>
  <c r="BB115" i="7"/>
  <c r="G181" i="2"/>
  <c r="I180" i="2"/>
  <c r="J180" i="2" s="1"/>
  <c r="AK115" i="7" l="1"/>
  <c r="AW115" i="7" s="1"/>
  <c r="AI115" i="7"/>
  <c r="AU115" i="7" s="1"/>
  <c r="AM118" i="7"/>
  <c r="X119" i="7"/>
  <c r="AJ115" i="7"/>
  <c r="AV115" i="7" s="1"/>
  <c r="U116" i="7"/>
  <c r="AD118" i="7"/>
  <c r="AQ117" i="7"/>
  <c r="BC117" i="7" s="1"/>
  <c r="AH115" i="7"/>
  <c r="AT115" i="7" s="1"/>
  <c r="AX120" i="7"/>
  <c r="V116" i="7"/>
  <c r="AY115" i="7"/>
  <c r="BA123" i="7"/>
  <c r="BB116" i="7"/>
  <c r="G182" i="2"/>
  <c r="I181" i="2"/>
  <c r="J181" i="2" s="1"/>
  <c r="AD119" i="7" l="1"/>
  <c r="AQ118" i="7"/>
  <c r="BC118" i="7" s="1"/>
  <c r="AJ116" i="7"/>
  <c r="AV116" i="7" s="1"/>
  <c r="U117" i="7"/>
  <c r="AK116" i="7"/>
  <c r="AW116" i="7" s="1"/>
  <c r="AI116" i="7"/>
  <c r="AU116" i="7" s="1"/>
  <c r="AH116" i="7"/>
  <c r="AT116" i="7" s="1"/>
  <c r="AM119" i="7"/>
  <c r="X120" i="7"/>
  <c r="V117" i="7"/>
  <c r="AY116" i="7"/>
  <c r="BA124" i="7"/>
  <c r="AX121" i="7"/>
  <c r="G183" i="2"/>
  <c r="I182" i="2"/>
  <c r="J182" i="2" s="1"/>
  <c r="AJ117" i="7" l="1"/>
  <c r="AV117" i="7" s="1"/>
  <c r="U118" i="7"/>
  <c r="AM120" i="7"/>
  <c r="X121" i="7"/>
  <c r="AD120" i="7"/>
  <c r="AQ119" i="7"/>
  <c r="BC119" i="7" s="1"/>
  <c r="AH118" i="7"/>
  <c r="AT118" i="7" s="1"/>
  <c r="AK117" i="7"/>
  <c r="AW117" i="7" s="1"/>
  <c r="AI117" i="7"/>
  <c r="AU117" i="7" s="1"/>
  <c r="AH117" i="7"/>
  <c r="AT117" i="7" s="1"/>
  <c r="AX122" i="7"/>
  <c r="BA125" i="7"/>
  <c r="V118" i="7"/>
  <c r="AY117" i="7"/>
  <c r="G184" i="2"/>
  <c r="I183" i="2"/>
  <c r="J183" i="2" s="1"/>
  <c r="AK118" i="7" l="1"/>
  <c r="AW118" i="7" s="1"/>
  <c r="AI118" i="7"/>
  <c r="AU118" i="7" s="1"/>
  <c r="AM121" i="7"/>
  <c r="X122" i="7"/>
  <c r="AJ118" i="7"/>
  <c r="AV118" i="7" s="1"/>
  <c r="U119" i="7"/>
  <c r="AD121" i="7"/>
  <c r="AQ120" i="7"/>
  <c r="BC120" i="7" s="1"/>
  <c r="BA126" i="7"/>
  <c r="AX123" i="7"/>
  <c r="V119" i="7"/>
  <c r="AY118" i="7"/>
  <c r="BB119" i="7"/>
  <c r="G185" i="2"/>
  <c r="I184" i="2"/>
  <c r="J184" i="2" s="1"/>
  <c r="AK119" i="7" l="1"/>
  <c r="AW119" i="7" s="1"/>
  <c r="AI119" i="7"/>
  <c r="AU119" i="7" s="1"/>
  <c r="AD122" i="7"/>
  <c r="AQ121" i="7"/>
  <c r="BC121" i="7" s="1"/>
  <c r="AM122" i="7"/>
  <c r="X123" i="7"/>
  <c r="AJ119" i="7"/>
  <c r="AV119" i="7" s="1"/>
  <c r="U120" i="7"/>
  <c r="AH119" i="7"/>
  <c r="AT119" i="7" s="1"/>
  <c r="V120" i="7"/>
  <c r="AY119" i="7"/>
  <c r="AX124" i="7"/>
  <c r="BA127" i="7"/>
  <c r="BB120" i="7"/>
  <c r="G186" i="2"/>
  <c r="I185" i="2"/>
  <c r="J185" i="2" s="1"/>
  <c r="AD123" i="7" l="1"/>
  <c r="AQ122" i="7"/>
  <c r="BC122" i="7" s="1"/>
  <c r="AJ120" i="7"/>
  <c r="U121" i="7"/>
  <c r="AH121" i="7" s="1"/>
  <c r="AT121" i="7" s="1"/>
  <c r="AK120" i="7"/>
  <c r="AW120" i="7" s="1"/>
  <c r="AI120" i="7"/>
  <c r="AU120" i="7" s="1"/>
  <c r="AM123" i="7"/>
  <c r="X124" i="7"/>
  <c r="AH120" i="7"/>
  <c r="AT120" i="7" s="1"/>
  <c r="V121" i="7"/>
  <c r="AY120" i="7"/>
  <c r="BA128" i="7"/>
  <c r="AX125" i="7"/>
  <c r="AV120" i="7"/>
  <c r="BB121" i="7"/>
  <c r="G187" i="2"/>
  <c r="I186" i="2"/>
  <c r="J186" i="2" s="1"/>
  <c r="AM124" i="7" l="1"/>
  <c r="X125" i="7"/>
  <c r="AK121" i="7"/>
  <c r="AW121" i="7" s="1"/>
  <c r="AI121" i="7"/>
  <c r="AU121" i="7" s="1"/>
  <c r="AJ121" i="7"/>
  <c r="AV121" i="7" s="1"/>
  <c r="U122" i="7"/>
  <c r="AD124" i="7"/>
  <c r="AQ123" i="7"/>
  <c r="BC123" i="7" s="1"/>
  <c r="BA129" i="7"/>
  <c r="AX126" i="7"/>
  <c r="V122" i="7"/>
  <c r="AY121" i="7"/>
  <c r="G188" i="2"/>
  <c r="I187" i="2"/>
  <c r="J187" i="2" s="1"/>
  <c r="AK122" i="7" l="1"/>
  <c r="AW122" i="7" s="1"/>
  <c r="AI122" i="7"/>
  <c r="AU122" i="7" s="1"/>
  <c r="AD125" i="7"/>
  <c r="AQ124" i="7"/>
  <c r="BC124" i="7" s="1"/>
  <c r="AJ122" i="7"/>
  <c r="AV122" i="7" s="1"/>
  <c r="U123" i="7"/>
  <c r="AH122" i="7"/>
  <c r="AT122" i="7" s="1"/>
  <c r="AM125" i="7"/>
  <c r="X126" i="7"/>
  <c r="V123" i="7"/>
  <c r="AY122" i="7"/>
  <c r="AX127" i="7"/>
  <c r="BA130" i="7"/>
  <c r="G189" i="2"/>
  <c r="I188" i="2"/>
  <c r="J188" i="2" s="1"/>
  <c r="AM126" i="7" l="1"/>
  <c r="X127" i="7"/>
  <c r="AJ123" i="7"/>
  <c r="AV123" i="7" s="1"/>
  <c r="U124" i="7"/>
  <c r="AH123" i="7"/>
  <c r="AT123" i="7" s="1"/>
  <c r="AK123" i="7"/>
  <c r="AW123" i="7" s="1"/>
  <c r="AI123" i="7"/>
  <c r="AU123" i="7" s="1"/>
  <c r="AD126" i="7"/>
  <c r="AQ125" i="7"/>
  <c r="BC125" i="7" s="1"/>
  <c r="BA131" i="7"/>
  <c r="AX128" i="7"/>
  <c r="V124" i="7"/>
  <c r="AY123" i="7"/>
  <c r="BB124" i="7"/>
  <c r="G190" i="2"/>
  <c r="I189" i="2"/>
  <c r="J189" i="2" s="1"/>
  <c r="AK124" i="7" l="1"/>
  <c r="AW124" i="7" s="1"/>
  <c r="AI124" i="7"/>
  <c r="AU124" i="7" s="1"/>
  <c r="AD127" i="7"/>
  <c r="AQ126" i="7"/>
  <c r="BC126" i="7" s="1"/>
  <c r="AJ124" i="7"/>
  <c r="AV124" i="7" s="1"/>
  <c r="U125" i="7"/>
  <c r="AM127" i="7"/>
  <c r="X128" i="7"/>
  <c r="AH124" i="7"/>
  <c r="AT124" i="7" s="1"/>
  <c r="V125" i="7"/>
  <c r="AY124" i="7"/>
  <c r="AX129" i="7"/>
  <c r="BA132" i="7"/>
  <c r="BB125" i="7"/>
  <c r="G191" i="2"/>
  <c r="I190" i="2"/>
  <c r="J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G192" i="2"/>
  <c r="I191" i="2"/>
  <c r="J191" i="2" s="1"/>
  <c r="AD129" i="7" l="1"/>
  <c r="AQ128" i="7"/>
  <c r="BC128" i="7" s="1"/>
  <c r="AM129" i="7"/>
  <c r="X130" i="7"/>
  <c r="AK126" i="7"/>
  <c r="AW126" i="7" s="1"/>
  <c r="AI126" i="7"/>
  <c r="AU126" i="7" s="1"/>
  <c r="AJ126" i="7"/>
  <c r="AV126" i="7" s="1"/>
  <c r="U127" i="7"/>
  <c r="AX131" i="7"/>
  <c r="BA134" i="7"/>
  <c r="V127" i="7"/>
  <c r="AY126" i="7"/>
  <c r="G193" i="2"/>
  <c r="I192" i="2"/>
  <c r="J192" i="2" s="1"/>
  <c r="AK127" i="7" l="1"/>
  <c r="AW127" i="7" s="1"/>
  <c r="AI127" i="7"/>
  <c r="AU127" i="7" s="1"/>
  <c r="AJ127" i="7"/>
  <c r="U128" i="7"/>
  <c r="AD130" i="7"/>
  <c r="AQ129" i="7"/>
  <c r="BC129" i="7" s="1"/>
  <c r="AH128" i="7"/>
  <c r="AT128" i="7" s="1"/>
  <c r="AM130" i="7"/>
  <c r="X131" i="7"/>
  <c r="AH127" i="7"/>
  <c r="AT127" i="7" s="1"/>
  <c r="V128" i="7"/>
  <c r="AY127" i="7"/>
  <c r="BA135" i="7"/>
  <c r="AV127" i="7"/>
  <c r="AX132" i="7"/>
  <c r="G194" i="2"/>
  <c r="I193" i="2"/>
  <c r="J193" i="2" s="1"/>
  <c r="AM131" i="7" l="1"/>
  <c r="X132" i="7"/>
  <c r="AK128" i="7"/>
  <c r="AW128" i="7" s="1"/>
  <c r="AI128" i="7"/>
  <c r="AU128" i="7" s="1"/>
  <c r="AD131" i="7"/>
  <c r="AQ130" i="7"/>
  <c r="BC130" i="7" s="1"/>
  <c r="AJ128" i="7"/>
  <c r="AV128" i="7" s="1"/>
  <c r="U129" i="7"/>
  <c r="AX133" i="7"/>
  <c r="BA136" i="7"/>
  <c r="V129" i="7"/>
  <c r="AY128" i="7"/>
  <c r="BB129" i="7"/>
  <c r="G195" i="2"/>
  <c r="I194" i="2"/>
  <c r="J194" i="2" s="1"/>
  <c r="AD132" i="7" l="1"/>
  <c r="AQ131" i="7"/>
  <c r="BC131" i="7" s="1"/>
  <c r="AM132" i="7"/>
  <c r="X133" i="7"/>
  <c r="AK129" i="7"/>
  <c r="AW129" i="7" s="1"/>
  <c r="AI129" i="7"/>
  <c r="AU129" i="7" s="1"/>
  <c r="AJ129" i="7"/>
  <c r="AV129" i="7" s="1"/>
  <c r="U130" i="7"/>
  <c r="AH129" i="7"/>
  <c r="AT129" i="7" s="1"/>
  <c r="V130" i="7"/>
  <c r="AY129" i="7"/>
  <c r="BA137" i="7"/>
  <c r="AX134" i="7"/>
  <c r="BB130" i="7"/>
  <c r="G196" i="2"/>
  <c r="I195" i="2"/>
  <c r="J195" i="2" s="1"/>
  <c r="AK130" i="7" l="1"/>
  <c r="AW130" i="7" s="1"/>
  <c r="AI130" i="7"/>
  <c r="AU130" i="7" s="1"/>
  <c r="AJ130" i="7"/>
  <c r="AV130" i="7" s="1"/>
  <c r="U131" i="7"/>
  <c r="AH130" i="7"/>
  <c r="AT130" i="7" s="1"/>
  <c r="AM133" i="7"/>
  <c r="X134" i="7"/>
  <c r="AD133" i="7"/>
  <c r="AQ132" i="7"/>
  <c r="BC132" i="7" s="1"/>
  <c r="AX135" i="7"/>
  <c r="BA138" i="7"/>
  <c r="V131" i="7"/>
  <c r="AY130" i="7"/>
  <c r="BB131" i="7"/>
  <c r="G197" i="2"/>
  <c r="I196" i="2"/>
  <c r="J196" i="2" s="1"/>
  <c r="AM134" i="7" l="1"/>
  <c r="X135" i="7"/>
  <c r="AJ131" i="7"/>
  <c r="AV131" i="7" s="1"/>
  <c r="U132" i="7"/>
  <c r="AK131" i="7"/>
  <c r="AW131" i="7" s="1"/>
  <c r="AI131" i="7"/>
  <c r="AU131" i="7" s="1"/>
  <c r="AD134" i="7"/>
  <c r="AQ133" i="7"/>
  <c r="BC133" i="7" s="1"/>
  <c r="AH131" i="7"/>
  <c r="AT131" i="7" s="1"/>
  <c r="AX136" i="7"/>
  <c r="V132" i="7"/>
  <c r="AY131" i="7"/>
  <c r="BA139" i="7"/>
  <c r="G198" i="2"/>
  <c r="I197" i="2"/>
  <c r="J197" i="2" s="1"/>
  <c r="AK132" i="7" l="1"/>
  <c r="AW132" i="7" s="1"/>
  <c r="AI132" i="7"/>
  <c r="AU132" i="7" s="1"/>
  <c r="AD135" i="7"/>
  <c r="AQ134" i="7"/>
  <c r="BC134" i="7" s="1"/>
  <c r="AJ132" i="7"/>
  <c r="AV132" i="7" s="1"/>
  <c r="U133" i="7"/>
  <c r="AM135" i="7"/>
  <c r="X136" i="7"/>
  <c r="AH132" i="7"/>
  <c r="AT132" i="7" s="1"/>
  <c r="V133" i="7"/>
  <c r="AY132" i="7"/>
  <c r="AX137" i="7"/>
  <c r="BA140" i="7"/>
  <c r="G199" i="2"/>
  <c r="I198" i="2"/>
  <c r="J198" i="2" s="1"/>
  <c r="AM136" i="7" l="1"/>
  <c r="X137" i="7"/>
  <c r="AK133" i="7"/>
  <c r="AW133" i="7" s="1"/>
  <c r="AI133" i="7"/>
  <c r="AU133" i="7" s="1"/>
  <c r="AJ133" i="7"/>
  <c r="AV133" i="7" s="1"/>
  <c r="U134" i="7"/>
  <c r="AD136" i="7"/>
  <c r="AQ135" i="7"/>
  <c r="BC135" i="7" s="1"/>
  <c r="AH133" i="7"/>
  <c r="AT133" i="7" s="1"/>
  <c r="BA141" i="7"/>
  <c r="AX138" i="7"/>
  <c r="V134" i="7"/>
  <c r="AY133" i="7"/>
  <c r="BB134" i="7"/>
  <c r="G200" i="2"/>
  <c r="I199" i="2"/>
  <c r="J199" i="2" s="1"/>
  <c r="AK134" i="7" l="1"/>
  <c r="AW134" i="7" s="1"/>
  <c r="AI134" i="7"/>
  <c r="AU134" i="7" s="1"/>
  <c r="AD137" i="7"/>
  <c r="AQ136" i="7"/>
  <c r="BC136" i="7" s="1"/>
  <c r="AJ134" i="7"/>
  <c r="AV134" i="7" s="1"/>
  <c r="U135" i="7"/>
  <c r="AH134" i="7"/>
  <c r="AT134" i="7" s="1"/>
  <c r="AM137" i="7"/>
  <c r="X138" i="7"/>
  <c r="AX139" i="7"/>
  <c r="V135" i="7"/>
  <c r="AY134" i="7"/>
  <c r="BA142" i="7"/>
  <c r="BB135" i="7"/>
  <c r="G201" i="2"/>
  <c r="I200" i="2"/>
  <c r="J200" i="2" s="1"/>
  <c r="AK135" i="7" l="1"/>
  <c r="AW135" i="7" s="1"/>
  <c r="AI135" i="7"/>
  <c r="AU135" i="7" s="1"/>
  <c r="AM138" i="7"/>
  <c r="X139" i="7"/>
  <c r="AJ135" i="7"/>
  <c r="AV135" i="7" s="1"/>
  <c r="U136" i="7"/>
  <c r="AD138" i="7"/>
  <c r="AQ137" i="7"/>
  <c r="BC137" i="7" s="1"/>
  <c r="AH135" i="7"/>
  <c r="AT135" i="7" s="1"/>
  <c r="V136" i="7"/>
  <c r="AY135" i="7"/>
  <c r="BA143" i="7"/>
  <c r="AX140" i="7"/>
  <c r="BB136" i="7"/>
  <c r="G202" i="2"/>
  <c r="I201" i="2"/>
  <c r="J201" i="2" s="1"/>
  <c r="AD139" i="7" l="1"/>
  <c r="AQ138" i="7"/>
  <c r="BC138" i="7" s="1"/>
  <c r="AK136" i="7"/>
  <c r="AW136" i="7" s="1"/>
  <c r="AI136" i="7"/>
  <c r="AU136" i="7" s="1"/>
  <c r="AJ136" i="7"/>
  <c r="AV136" i="7" s="1"/>
  <c r="U137" i="7"/>
  <c r="AH136" i="7"/>
  <c r="AT136" i="7" s="1"/>
  <c r="AM139" i="7"/>
  <c r="X140" i="7"/>
  <c r="BA144" i="7"/>
  <c r="V137" i="7"/>
  <c r="AY136" i="7"/>
  <c r="AX141" i="7"/>
  <c r="G203" i="2"/>
  <c r="I202" i="2"/>
  <c r="J202" i="2" s="1"/>
  <c r="AJ137" i="7" l="1"/>
  <c r="AV137" i="7" s="1"/>
  <c r="U138" i="7"/>
  <c r="AK137" i="7"/>
  <c r="AW137" i="7" s="1"/>
  <c r="AI137" i="7"/>
  <c r="AU137" i="7" s="1"/>
  <c r="AM140" i="7"/>
  <c r="X141" i="7"/>
  <c r="AH137" i="7"/>
  <c r="AT137" i="7" s="1"/>
  <c r="AD140" i="7"/>
  <c r="AQ139" i="7"/>
  <c r="BC139" i="7" s="1"/>
  <c r="V138" i="7"/>
  <c r="AY137" i="7"/>
  <c r="BA145" i="7"/>
  <c r="AX142" i="7"/>
  <c r="G204" i="2"/>
  <c r="I203" i="2"/>
  <c r="J203" i="2" s="1"/>
  <c r="AK138" i="7" l="1"/>
  <c r="AW138" i="7" s="1"/>
  <c r="AI138" i="7"/>
  <c r="AU138" i="7" s="1"/>
  <c r="AD141" i="7"/>
  <c r="AQ140" i="7"/>
  <c r="BC140" i="7" s="1"/>
  <c r="AM141" i="7"/>
  <c r="X142" i="7"/>
  <c r="AJ138" i="7"/>
  <c r="AV138" i="7" s="1"/>
  <c r="U139" i="7"/>
  <c r="AH138" i="7"/>
  <c r="AT138" i="7" s="1"/>
  <c r="AX143" i="7"/>
  <c r="BA146" i="7"/>
  <c r="V139" i="7"/>
  <c r="AY138" i="7"/>
  <c r="BB139" i="7"/>
  <c r="G205" i="2"/>
  <c r="I204" i="2"/>
  <c r="J204" i="2" s="1"/>
  <c r="AK139" i="7" l="1"/>
  <c r="AW139" i="7" s="1"/>
  <c r="AI139" i="7"/>
  <c r="AU139" i="7" s="1"/>
  <c r="AJ139" i="7"/>
  <c r="AV139" i="7" s="1"/>
  <c r="U140" i="7"/>
  <c r="AM142" i="7"/>
  <c r="X143" i="7"/>
  <c r="AD142" i="7"/>
  <c r="AQ141" i="7"/>
  <c r="BC141" i="7" s="1"/>
  <c r="AH139" i="7"/>
  <c r="AT139" i="7" s="1"/>
  <c r="BA147" i="7"/>
  <c r="V140" i="7"/>
  <c r="AY139" i="7"/>
  <c r="AX144" i="7"/>
  <c r="BB140" i="7"/>
  <c r="G206" i="2"/>
  <c r="I205" i="2"/>
  <c r="J205" i="2" s="1"/>
  <c r="AK140" i="7" l="1"/>
  <c r="AW140" i="7" s="1"/>
  <c r="AI140" i="7"/>
  <c r="AU140" i="7" s="1"/>
  <c r="AM143" i="7"/>
  <c r="X144" i="7"/>
  <c r="AD143" i="7"/>
  <c r="AQ142" i="7"/>
  <c r="BC142" i="7" s="1"/>
  <c r="AJ140" i="7"/>
  <c r="AV140" i="7" s="1"/>
  <c r="U141" i="7"/>
  <c r="AH140" i="7"/>
  <c r="AT140" i="7" s="1"/>
  <c r="AX145" i="7"/>
  <c r="V141" i="7"/>
  <c r="AY140" i="7"/>
  <c r="BA148" i="7"/>
  <c r="BB141" i="7"/>
  <c r="G207" i="2"/>
  <c r="I206" i="2"/>
  <c r="J206" i="2" s="1"/>
  <c r="AK141" i="7" l="1"/>
  <c r="AW141" i="7" s="1"/>
  <c r="AI141" i="7"/>
  <c r="AU141" i="7" s="1"/>
  <c r="AD144" i="7"/>
  <c r="AQ143" i="7"/>
  <c r="BC143" i="7" s="1"/>
  <c r="AJ141" i="7"/>
  <c r="AV141" i="7" s="1"/>
  <c r="U142" i="7"/>
  <c r="AH142" i="7" s="1"/>
  <c r="AT142" i="7" s="1"/>
  <c r="AH141" i="7"/>
  <c r="AT141" i="7" s="1"/>
  <c r="AM144" i="7"/>
  <c r="X145" i="7"/>
  <c r="BA149" i="7"/>
  <c r="V142" i="7"/>
  <c r="AY141" i="7"/>
  <c r="AX146" i="7"/>
  <c r="G208" i="2"/>
  <c r="I207" i="2"/>
  <c r="J207" i="2" s="1"/>
  <c r="AD145" i="7" l="1"/>
  <c r="AQ144" i="7"/>
  <c r="BC144" i="7" s="1"/>
  <c r="AK142" i="7"/>
  <c r="AW142" i="7" s="1"/>
  <c r="AI142" i="7"/>
  <c r="AU142" i="7" s="1"/>
  <c r="AM145" i="7"/>
  <c r="X146" i="7"/>
  <c r="AJ142" i="7"/>
  <c r="AV142" i="7" s="1"/>
  <c r="U143" i="7"/>
  <c r="AX147" i="7"/>
  <c r="V143" i="7"/>
  <c r="AY142" i="7"/>
  <c r="BA150" i="7"/>
  <c r="G209" i="2"/>
  <c r="I208" i="2"/>
  <c r="J208" i="2" s="1"/>
  <c r="AK143" i="7" l="1"/>
  <c r="AW143" i="7" s="1"/>
  <c r="AI143" i="7"/>
  <c r="AU143" i="7" s="1"/>
  <c r="AJ143" i="7"/>
  <c r="AV143" i="7" s="1"/>
  <c r="U144" i="7"/>
  <c r="AM146" i="7"/>
  <c r="X147" i="7"/>
  <c r="AH143" i="7"/>
  <c r="AT143" i="7" s="1"/>
  <c r="AD146" i="7"/>
  <c r="AQ145" i="7"/>
  <c r="BC145" i="7" s="1"/>
  <c r="AX148" i="7"/>
  <c r="BA151" i="7"/>
  <c r="V144" i="7"/>
  <c r="AY143" i="7"/>
  <c r="BB144" i="7"/>
  <c r="G210" i="2"/>
  <c r="I209" i="2"/>
  <c r="J209" i="2" s="1"/>
  <c r="AD147" i="7" l="1"/>
  <c r="AQ146" i="7"/>
  <c r="BC146" i="7" s="1"/>
  <c r="AK144" i="7"/>
  <c r="AW144" i="7" s="1"/>
  <c r="AI144" i="7"/>
  <c r="AU144" i="7" s="1"/>
  <c r="AM147" i="7"/>
  <c r="X148" i="7"/>
  <c r="AJ144" i="7"/>
  <c r="AV144" i="7" s="1"/>
  <c r="U145" i="7"/>
  <c r="AH144" i="7"/>
  <c r="AT144" i="7" s="1"/>
  <c r="BA152" i="7"/>
  <c r="V145" i="7"/>
  <c r="AY144" i="7"/>
  <c r="AX149" i="7"/>
  <c r="BB145" i="7"/>
  <c r="G211" i="2"/>
  <c r="I210" i="2"/>
  <c r="J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G212" i="2"/>
  <c r="I211" i="2"/>
  <c r="J211" i="2" s="1"/>
  <c r="AK146" i="7" l="1"/>
  <c r="AW146" i="7" s="1"/>
  <c r="AI146" i="7"/>
  <c r="AU146" i="7" s="1"/>
  <c r="AD149" i="7"/>
  <c r="AQ148" i="7"/>
  <c r="BC148" i="7" s="1"/>
  <c r="AM149" i="7"/>
  <c r="X150" i="7"/>
  <c r="AJ146" i="7"/>
  <c r="AV146" i="7" s="1"/>
  <c r="U147" i="7"/>
  <c r="AH147" i="7" s="1"/>
  <c r="AT147" i="7" s="1"/>
  <c r="BA154" i="7"/>
  <c r="V147" i="7"/>
  <c r="AY146" i="7"/>
  <c r="AX151" i="7"/>
  <c r="G213" i="2"/>
  <c r="I212" i="2"/>
  <c r="J212" i="2" s="1"/>
  <c r="AD150" i="7" l="1"/>
  <c r="AQ149" i="7"/>
  <c r="BC149" i="7" s="1"/>
  <c r="AK147" i="7"/>
  <c r="AW147" i="7" s="1"/>
  <c r="AI147" i="7"/>
  <c r="AU147" i="7" s="1"/>
  <c r="AJ147" i="7"/>
  <c r="AV147" i="7" s="1"/>
  <c r="U148" i="7"/>
  <c r="AM150" i="7"/>
  <c r="X151" i="7"/>
  <c r="AX152" i="7"/>
  <c r="V148" i="7"/>
  <c r="AY147" i="7"/>
  <c r="BA155" i="7"/>
  <c r="G214" i="2"/>
  <c r="I213" i="2"/>
  <c r="J213" i="2" s="1"/>
  <c r="AK148" i="7" l="1"/>
  <c r="AW148" i="7" s="1"/>
  <c r="AI148" i="7"/>
  <c r="AU148" i="7" s="1"/>
  <c r="AD151" i="7"/>
  <c r="AQ150" i="7"/>
  <c r="BC150" i="7" s="1"/>
  <c r="AM151" i="7"/>
  <c r="X152" i="7"/>
  <c r="AJ148" i="7"/>
  <c r="AV148" i="7" s="1"/>
  <c r="U149" i="7"/>
  <c r="AH148" i="7"/>
  <c r="AT148" i="7" s="1"/>
  <c r="BA156" i="7"/>
  <c r="V149" i="7"/>
  <c r="AY148" i="7"/>
  <c r="AX153" i="7"/>
  <c r="BB149" i="7"/>
  <c r="G215" i="2"/>
  <c r="I214" i="2"/>
  <c r="J214" i="2" s="1"/>
  <c r="AK149" i="7" l="1"/>
  <c r="AW149" i="7" s="1"/>
  <c r="AI149" i="7"/>
  <c r="AU149" i="7" s="1"/>
  <c r="AM152" i="7"/>
  <c r="X153" i="7"/>
  <c r="AD152" i="7"/>
  <c r="AQ151" i="7"/>
  <c r="BC151" i="7" s="1"/>
  <c r="AJ149" i="7"/>
  <c r="AV149" i="7" s="1"/>
  <c r="U150" i="7"/>
  <c r="AH149" i="7"/>
  <c r="AT149" i="7" s="1"/>
  <c r="AX154" i="7"/>
  <c r="V150" i="7"/>
  <c r="AY149" i="7"/>
  <c r="BA157" i="7"/>
  <c r="BB150" i="7"/>
  <c r="G216" i="2"/>
  <c r="I215" i="2"/>
  <c r="J215" i="2" s="1"/>
  <c r="AK150" i="7" l="1"/>
  <c r="AW150" i="7" s="1"/>
  <c r="AI150" i="7"/>
  <c r="AU150" i="7" s="1"/>
  <c r="AJ150" i="7"/>
  <c r="AV150" i="7" s="1"/>
  <c r="U151" i="7"/>
  <c r="AD153" i="7"/>
  <c r="AQ152" i="7"/>
  <c r="BC152" i="7" s="1"/>
  <c r="AM153" i="7"/>
  <c r="X154" i="7"/>
  <c r="AH150" i="7"/>
  <c r="AT150" i="7" s="1"/>
  <c r="BA158" i="7"/>
  <c r="V151" i="7"/>
  <c r="AY150" i="7"/>
  <c r="AX155" i="7"/>
  <c r="BB151" i="7"/>
  <c r="G217" i="2"/>
  <c r="I216" i="2"/>
  <c r="J216" i="2" s="1"/>
  <c r="AM154" i="7" l="1"/>
  <c r="X155" i="7"/>
  <c r="AK151" i="7"/>
  <c r="AW151" i="7" s="1"/>
  <c r="AI151" i="7"/>
  <c r="AU151" i="7" s="1"/>
  <c r="AD154" i="7"/>
  <c r="AQ153" i="7"/>
  <c r="BC153" i="7" s="1"/>
  <c r="AJ151" i="7"/>
  <c r="AV151" i="7" s="1"/>
  <c r="U152" i="7"/>
  <c r="AH151" i="7"/>
  <c r="AT151" i="7" s="1"/>
  <c r="BA159" i="7"/>
  <c r="AX156" i="7"/>
  <c r="V152" i="7"/>
  <c r="AY151" i="7"/>
  <c r="G218" i="2"/>
  <c r="I217" i="2"/>
  <c r="J217" i="2" s="1"/>
  <c r="BA5" i="7" l="1"/>
  <c r="BA6" i="7"/>
  <c r="AJ152" i="7"/>
  <c r="AV152" i="7" s="1"/>
  <c r="U153" i="7"/>
  <c r="AD155" i="7"/>
  <c r="AQ154" i="7"/>
  <c r="BC154" i="7" s="1"/>
  <c r="AK152" i="7"/>
  <c r="AW152" i="7" s="1"/>
  <c r="AI152" i="7"/>
  <c r="AU152" i="7" s="1"/>
  <c r="AM155" i="7"/>
  <c r="X156" i="7"/>
  <c r="AH152" i="7"/>
  <c r="AT152" i="7" s="1"/>
  <c r="V153" i="7"/>
  <c r="AY152" i="7"/>
  <c r="AX157" i="7"/>
  <c r="G219" i="2"/>
  <c r="I218" i="2"/>
  <c r="J218" i="2" s="1"/>
  <c r="AK153" i="7" l="1"/>
  <c r="AW153" i="7" s="1"/>
  <c r="AI153" i="7"/>
  <c r="AU153" i="7" s="1"/>
  <c r="AM156" i="7"/>
  <c r="X157" i="7"/>
  <c r="AD156" i="7"/>
  <c r="AQ155" i="7"/>
  <c r="BC155" i="7" s="1"/>
  <c r="AJ153" i="7"/>
  <c r="AV153" i="7" s="1"/>
  <c r="U154" i="7"/>
  <c r="AH153" i="7"/>
  <c r="AT153" i="7" s="1"/>
  <c r="AX158" i="7"/>
  <c r="V154" i="7"/>
  <c r="AY153" i="7"/>
  <c r="BB154" i="7"/>
  <c r="G220" i="2"/>
  <c r="I219" i="2"/>
  <c r="J219" i="2" s="1"/>
  <c r="AK154" i="7" l="1"/>
  <c r="AW154" i="7" s="1"/>
  <c r="AI154" i="7"/>
  <c r="AU154" i="7" s="1"/>
  <c r="AJ154" i="7"/>
  <c r="AV154" i="7" s="1"/>
  <c r="U155" i="7"/>
  <c r="AM157" i="7"/>
  <c r="X158" i="7"/>
  <c r="AD157" i="7"/>
  <c r="AQ156" i="7"/>
  <c r="BC156" i="7" s="1"/>
  <c r="AH155" i="7"/>
  <c r="AT155" i="7" s="1"/>
  <c r="AH154" i="7"/>
  <c r="AT154" i="7" s="1"/>
  <c r="V155" i="7"/>
  <c r="AY154" i="7"/>
  <c r="AX159" i="7"/>
  <c r="BB155" i="7"/>
  <c r="G221" i="2"/>
  <c r="I220" i="2"/>
  <c r="J220" i="2" s="1"/>
  <c r="AX5" i="7" l="1"/>
  <c r="AX6" i="7"/>
  <c r="AK155" i="7"/>
  <c r="AW155" i="7" s="1"/>
  <c r="AI155" i="7"/>
  <c r="AU155" i="7" s="1"/>
  <c r="AD158" i="7"/>
  <c r="AQ157" i="7"/>
  <c r="BC157" i="7" s="1"/>
  <c r="AM158" i="7"/>
  <c r="X159" i="7"/>
  <c r="AJ155" i="7"/>
  <c r="AV155" i="7" s="1"/>
  <c r="U156" i="7"/>
  <c r="V156" i="7"/>
  <c r="AY155" i="7"/>
  <c r="BB156" i="7"/>
  <c r="G222" i="2"/>
  <c r="I221" i="2"/>
  <c r="J221" i="2" s="1"/>
  <c r="AJ156" i="7" l="1"/>
  <c r="U157" i="7"/>
  <c r="AH157" i="7" s="1"/>
  <c r="AT157" i="7" s="1"/>
  <c r="AK156" i="7"/>
  <c r="AW156" i="7" s="1"/>
  <c r="AI156" i="7"/>
  <c r="AU156" i="7" s="1"/>
  <c r="AM159" i="7"/>
  <c r="X160" i="7"/>
  <c r="AD159" i="7"/>
  <c r="AQ158" i="7"/>
  <c r="BC158" i="7" s="1"/>
  <c r="AH156" i="7"/>
  <c r="AT156" i="7" s="1"/>
  <c r="V157" i="7"/>
  <c r="AY156" i="7"/>
  <c r="AV156" i="7"/>
  <c r="G223" i="2"/>
  <c r="I222" i="2"/>
  <c r="J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G224" i="2"/>
  <c r="I223" i="2"/>
  <c r="J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G225" i="2"/>
  <c r="I224" i="2"/>
  <c r="J224" i="2" s="1"/>
  <c r="BB5" i="7" l="1"/>
  <c r="BB6" i="7"/>
  <c r="AK159" i="7"/>
  <c r="AW159" i="7" s="1"/>
  <c r="AI159" i="7"/>
  <c r="AU159" i="7" s="1"/>
  <c r="AJ159" i="7"/>
  <c r="AV159" i="7" s="1"/>
  <c r="U160" i="7"/>
  <c r="AH159" i="7"/>
  <c r="AT159" i="7" s="1"/>
  <c r="AT6" i="7" s="1"/>
  <c r="V160" i="7"/>
  <c r="AY159" i="7"/>
  <c r="G226" i="2"/>
  <c r="I225" i="2"/>
  <c r="J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G227" i="2"/>
  <c r="I226" i="2"/>
  <c r="J226" i="2" s="1"/>
  <c r="G228" i="2" l="1"/>
  <c r="I227" i="2"/>
  <c r="J227" i="2" s="1"/>
  <c r="G229" i="2" l="1"/>
  <c r="I228" i="2"/>
  <c r="J228" i="2" s="1"/>
  <c r="G230" i="2" l="1"/>
  <c r="I229" i="2"/>
  <c r="J229" i="2" s="1"/>
  <c r="G231" i="2" l="1"/>
  <c r="I230" i="2"/>
  <c r="J230" i="2" s="1"/>
  <c r="G232" i="2" l="1"/>
  <c r="I232" i="2" s="1"/>
  <c r="J232" i="2" s="1"/>
  <c r="I231" i="2"/>
  <c r="J231" i="2" s="1"/>
</calcChain>
</file>

<file path=xl/sharedStrings.xml><?xml version="1.0" encoding="utf-8"?>
<sst xmlns="http://schemas.openxmlformats.org/spreadsheetml/2006/main" count="153" uniqueCount="115">
  <si>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</si>
  <si>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</si>
  <si>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</si>
  <si>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</si>
  <si>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</si>
  <si>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</si>
  <si>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</si>
  <si>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</si>
  <si>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</si>
  <si>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</si>
  <si>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</si>
  <si>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</si>
  <si>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</si>
  <si>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</si>
  <si>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</si>
  <si>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</si>
  <si>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</si>
  <si>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</si>
  <si>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</si>
  <si>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</si>
  <si>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</si>
  <si>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</si>
  <si>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</si>
  <si>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</si>
  <si>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</si>
  <si>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</si>
  <si>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</si>
  <si>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</si>
  <si>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</si>
  <si>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</si>
  <si>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</si>
  <si>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</si>
  <si>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</si>
  <si>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</si>
  <si>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</si>
  <si>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</si>
  <si>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</si>
  <si>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</si>
  <si>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</si>
  <si>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</si>
  <si>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</si>
  <si>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</si>
  <si>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</si>
  <si>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</si>
  <si>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</si>
  <si>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</si>
  <si>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</si>
  <si>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</si>
  <si>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</si>
  <si>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</si>
  <si>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</si>
  <si>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</si>
  <si>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</si>
  <si>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</si>
  <si>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</si>
  <si>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</si>
  <si>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</si>
  <si>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</si>
  <si>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</si>
  <si>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</si>
  <si>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</si>
  <si>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</si>
  <si>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</si>
  <si>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</si>
  <si>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</si>
  <si>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</si>
  <si>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</si>
  <si>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</si>
  <si>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</si>
  <si>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</si>
  <si>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</si>
  <si>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</si>
  <si>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</si>
  <si>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</si>
  <si>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</si>
  <si>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</si>
  <si>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</si>
  <si>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</si>
  <si>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</si>
  <si>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</si>
  <si>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</si>
  <si>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</si>
  <si>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</si>
  <si>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</si>
  <si>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</si>
  <si>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</si>
  <si>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</si>
  <si>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</si>
  <si>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</si>
  <si>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</si>
  <si>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</si>
  <si>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</si>
  <si>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</si>
  <si>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</si>
  <si>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</si>
  <si>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</si>
  <si>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Ratio</t>
  </si>
  <si>
    <t>Net impact</t>
  </si>
  <si>
    <t>1=slope of 0 =no impact. A 1.2 means vax increased mortality by 20% over what it should have been over the measurement time period</t>
  </si>
  <si>
    <t>this is a simple model to help you see how the method works</t>
  </si>
  <si>
    <t>I set deaths in one of the vaxxed months to 1100 which doubled the death rate in one month and led to 100% more total deaths in the period</t>
  </si>
  <si>
    <t>as you can see, the net impact was 2 meaning the vaccine doubled the death rate over what it should have been</t>
  </si>
  <si>
    <t>If i set the 1100 back to 100, the net impact =1 which means there was no impact and the intervention was safe</t>
  </si>
  <si>
    <t>The method should always be combined with 2 other methods for the full impact of an intervention.</t>
  </si>
  <si>
    <t>1. If the intervention increases events in the short term only (baseline period represented by 1 in this simulation), the mehod will make the vaccine look safer than it really is!</t>
  </si>
  <si>
    <t>so a vaccine which kills only in the first few weeks will look beneficial. So if this method shows the vaccine is safe, you should do a time series (days to death from time of shot) to validate</t>
  </si>
  <si>
    <t xml:space="preserve">2. If the intervention instantly made everyone 30 years older, this would NOT be detected either since the rates would be constant. The simplest way to detect this is </t>
  </si>
  <si>
    <t>is to compare the population mortality before vs. after the intervention</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</si>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</sst>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analysis!$J$70:$J$151</c:f>
              <c:numCache>
                <c:formatCode>General</c:formatCode>
                <c:ptCount val="82"/>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analysis!$J$70:$J$232</c:f>
              <c:numCache>
                <c:formatCode>General</c:formatCode>
                <c:ptCount val="163"/>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pt idx="82">
                  <c:v>1.3284427039424185</c:v>
                </c:pt>
                <c:pt idx="83">
                  <c:v>1.3352089976068711</c:v>
                </c:pt>
                <c:pt idx="84">
                  <c:v>1.3416835171825872</c:v>
                </c:pt>
                <c:pt idx="85">
                  <c:v>1.3476636346201267</c:v>
                </c:pt>
                <c:pt idx="86">
                  <c:v>1.3496571765441576</c:v>
                </c:pt>
                <c:pt idx="87">
                  <c:v>1.3562221184770205</c:v>
                </c:pt>
                <c:pt idx="88">
                  <c:v>1.3603345367119233</c:v>
                </c:pt>
                <c:pt idx="89">
                  <c:v>1.3638740344622697</c:v>
                </c:pt>
                <c:pt idx="90">
                  <c:v>1.369884387173492</c:v>
                </c:pt>
                <c:pt idx="91">
                  <c:v>1.376046251834067</c:v>
                </c:pt>
                <c:pt idx="92">
                  <c:v>1.3789613059860755</c:v>
                </c:pt>
                <c:pt idx="93">
                  <c:v>1.384435117492284</c:v>
                </c:pt>
                <c:pt idx="94">
                  <c:v>1.3901011022356282</c:v>
                </c:pt>
                <c:pt idx="95">
                  <c:v>1.3930794267627138</c:v>
                </c:pt>
                <c:pt idx="96">
                  <c:v>1.3978321158219025</c:v>
                </c:pt>
                <c:pt idx="97">
                  <c:v>1.403334447432032</c:v>
                </c:pt>
                <c:pt idx="98">
                  <c:v>1.4088193693318913</c:v>
                </c:pt>
                <c:pt idx="99">
                  <c:v>1.4137448282330707</c:v>
                </c:pt>
                <c:pt idx="100">
                  <c:v>1.4195936591563496</c:v>
                </c:pt>
                <c:pt idx="101">
                  <c:v>1.4217408064143089</c:v>
                </c:pt>
                <c:pt idx="102">
                  <c:v>1.4235278810977943</c:v>
                </c:pt>
                <c:pt idx="103">
                  <c:v>1.4287527869584296</c:v>
                </c:pt>
                <c:pt idx="104">
                  <c:v>1.4319020291043245</c:v>
                </c:pt>
                <c:pt idx="105">
                  <c:v>1.4341468238899493</c:v>
                </c:pt>
                <c:pt idx="106">
                  <c:v>1.4388517396301326</c:v>
                </c:pt>
                <c:pt idx="107">
                  <c:v>1.4417979966281183</c:v>
                </c:pt>
                <c:pt idx="108">
                  <c:v>1.4482518862724898</c:v>
                </c:pt>
                <c:pt idx="109">
                  <c:v>1.4557285435964042</c:v>
                </c:pt>
                <c:pt idx="110">
                  <c:v>1.4591237014586371</c:v>
                </c:pt>
                <c:pt idx="111">
                  <c:v>1.4668671258702564</c:v>
                </c:pt>
                <c:pt idx="112">
                  <c:v>1.4723843827598653</c:v>
                </c:pt>
                <c:pt idx="113">
                  <c:v>1.475948287984949</c:v>
                </c:pt>
                <c:pt idx="114">
                  <c:v>1.4791758739558933</c:v>
                </c:pt>
                <c:pt idx="115">
                  <c:v>1.4843318857393704</c:v>
                </c:pt>
                <c:pt idx="116">
                  <c:v>1.4890258273593244</c:v>
                </c:pt>
                <c:pt idx="117">
                  <c:v>1.4924739254108723</c:v>
                </c:pt>
                <c:pt idx="118">
                  <c:v>1.4941924957460098</c:v>
                </c:pt>
                <c:pt idx="119">
                  <c:v>1.4984746512478979</c:v>
                </c:pt>
                <c:pt idx="120">
                  <c:v>1.4997198120234811</c:v>
                </c:pt>
                <c:pt idx="121">
                  <c:v>1.5016393677392026</c:v>
                </c:pt>
                <c:pt idx="122">
                  <c:v>1.5066230642965299</c:v>
                </c:pt>
                <c:pt idx="123">
                  <c:v>1.5106593647023103</c:v>
                </c:pt>
                <c:pt idx="124">
                  <c:v>1.5141471600065586</c:v>
                </c:pt>
                <c:pt idx="125">
                  <c:v>1.5155296406272005</c:v>
                </c:pt>
                <c:pt idx="126">
                  <c:v>1.520248106182098</c:v>
                </c:pt>
                <c:pt idx="127">
                  <c:v>1.5231834975369458</c:v>
                </c:pt>
                <c:pt idx="128">
                  <c:v>1.5267501007252215</c:v>
                </c:pt>
                <c:pt idx="129">
                  <c:v>1.5310817184016463</c:v>
                </c:pt>
                <c:pt idx="130">
                  <c:v>1.5382810711833372</c:v>
                </c:pt>
                <c:pt idx="131">
                  <c:v>1.5433252604716936</c:v>
                </c:pt>
                <c:pt idx="132">
                  <c:v>1.5470254907808636</c:v>
                </c:pt>
                <c:pt idx="133">
                  <c:v>1.5530593814289202</c:v>
                </c:pt>
                <c:pt idx="134">
                  <c:v>1.5559795653089732</c:v>
                </c:pt>
                <c:pt idx="135">
                  <c:v>1.5611664496849342</c:v>
                </c:pt>
                <c:pt idx="136">
                  <c:v>1.5646810093900574</c:v>
                </c:pt>
                <c:pt idx="137">
                  <c:v>1.5677702056708749</c:v>
                </c:pt>
                <c:pt idx="138">
                  <c:v>1.5706093163324668</c:v>
                </c:pt>
                <c:pt idx="139">
                  <c:v>1.5754317713017587</c:v>
                </c:pt>
                <c:pt idx="140">
                  <c:v>1.5769273883922317</c:v>
                </c:pt>
                <c:pt idx="141">
                  <c:v>1.5800374425567008</c:v>
                </c:pt>
                <c:pt idx="142">
                  <c:v>1.5832753014965297</c:v>
                </c:pt>
                <c:pt idx="143">
                  <c:v>1.5860746824257803</c:v>
                </c:pt>
                <c:pt idx="144">
                  <c:v>1.5893880512180052</c:v>
                </c:pt>
                <c:pt idx="145">
                  <c:v>1.5904555943201291</c:v>
                </c:pt>
                <c:pt idx="146">
                  <c:v>1.5923446868955708</c:v>
                </c:pt>
                <c:pt idx="147">
                  <c:v>1.5953574125249124</c:v>
                </c:pt>
                <c:pt idx="148">
                  <c:v>1.5966303555307551</c:v>
                </c:pt>
                <c:pt idx="149">
                  <c:v>1.6001202932561389</c:v>
                </c:pt>
                <c:pt idx="150">
                  <c:v>1.6043181127872836</c:v>
                </c:pt>
                <c:pt idx="151">
                  <c:v>1.6067660657310572</c:v>
                </c:pt>
                <c:pt idx="152">
                  <c:v>1.6120209999417086</c:v>
                </c:pt>
                <c:pt idx="153">
                  <c:v>1.6152922330375785</c:v>
                </c:pt>
                <c:pt idx="154">
                  <c:v>1.6188724196638904</c:v>
                </c:pt>
                <c:pt idx="155">
                  <c:v>1.6191802462977551</c:v>
                </c:pt>
                <c:pt idx="156">
                  <c:v>1.622727624851521</c:v>
                </c:pt>
                <c:pt idx="157">
                  <c:v>1.6255738399388311</c:v>
                </c:pt>
                <c:pt idx="158">
                  <c:v>1.630240819114293</c:v>
                </c:pt>
                <c:pt idx="159">
                  <c:v>1.6328268252046214</c:v>
                </c:pt>
                <c:pt idx="160">
                  <c:v>1.6327932207811975</c:v>
                </c:pt>
                <c:pt idx="161">
                  <c:v>1.633397127174073</c:v>
                </c:pt>
                <c:pt idx="162">
                  <c:v>1.6366843255140124</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9911-4AAC-83E4-94B8A06283EB}"/>
            </c:ext>
          </c:extLst>
        </c:ser>
        <c:ser>
          <c:idx val="1"/>
          <c:order val="1"/>
          <c:tx>
            <c:strRef>
              <c:f>analysis!$H$3</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analysis!$I$71:$I$151</c:f>
              <c:numCache>
                <c:formatCode>General</c:formatCode>
                <c:ptCount val="81"/>
                <c:pt idx="0">
                  <c:v>0.85520361990950222</c:v>
                </c:pt>
                <c:pt idx="1">
                  <c:v>0.87009063444108758</c:v>
                </c:pt>
                <c:pt idx="2">
                  <c:v>0.88127853881278539</c:v>
                </c:pt>
                <c:pt idx="3">
                  <c:v>0.89719626168224298</c:v>
                </c:pt>
                <c:pt idx="4">
                  <c:v>0.92833876221498368</c:v>
                </c:pt>
                <c:pt idx="5">
                  <c:v>0.93775933609958506</c:v>
                </c:pt>
                <c:pt idx="6">
                  <c:v>0.97785977859778594</c:v>
                </c:pt>
                <c:pt idx="7">
                  <c:v>1.0344827586206897</c:v>
                </c:pt>
                <c:pt idx="8">
                  <c:v>1.06</c:v>
                </c:pt>
                <c:pt idx="9">
                  <c:v>1.1040515653775322</c:v>
                </c:pt>
                <c:pt idx="10">
                  <c:v>1.1313304721030042</c:v>
                </c:pt>
                <c:pt idx="11">
                  <c:v>1.1497584541062802</c:v>
                </c:pt>
                <c:pt idx="12">
                  <c:v>1.1745318352059926</c:v>
                </c:pt>
                <c:pt idx="13">
                  <c:v>1.1900768693221524</c:v>
                </c:pt>
                <c:pt idx="14">
                  <c:v>1.2072607260726074</c:v>
                </c:pt>
                <c:pt idx="15">
                  <c:v>1.2116336633663367</c:v>
                </c:pt>
                <c:pt idx="16">
                  <c:v>1.2297297297297298</c:v>
                </c:pt>
                <c:pt idx="17">
                  <c:v>1.2452619843924191</c:v>
                </c:pt>
                <c:pt idx="18">
                  <c:v>1.253707627118644</c:v>
                </c:pt>
                <c:pt idx="19">
                  <c:v>1.2590180360721444</c:v>
                </c:pt>
                <c:pt idx="20">
                  <c:v>1.2584003786086133</c:v>
                </c:pt>
                <c:pt idx="21">
                  <c:v>1.2545293857711004</c:v>
                </c:pt>
                <c:pt idx="22">
                  <c:v>1.2254098360655739</c:v>
                </c:pt>
                <c:pt idx="23">
                  <c:v>1.2255466052934407</c:v>
                </c:pt>
                <c:pt idx="24">
                  <c:v>1.2069335239456755</c:v>
                </c:pt>
                <c:pt idx="25">
                  <c:v>1.1937854994988306</c:v>
                </c:pt>
                <c:pt idx="26">
                  <c:v>1.1927330173775672</c:v>
                </c:pt>
                <c:pt idx="27">
                  <c:v>1.1826401446654611</c:v>
                </c:pt>
                <c:pt idx="28">
                  <c:v>1.1795906601326032</c:v>
                </c:pt>
                <c:pt idx="29">
                  <c:v>1.1857222532069158</c:v>
                </c:pt>
                <c:pt idx="30">
                  <c:v>1.1871297792137856</c:v>
                </c:pt>
                <c:pt idx="31">
                  <c:v>1.19598121085595</c:v>
                </c:pt>
                <c:pt idx="32">
                  <c:v>1.1999492514590206</c:v>
                </c:pt>
                <c:pt idx="33">
                  <c:v>1.2023078811686718</c:v>
                </c:pt>
                <c:pt idx="34">
                  <c:v>1.2047187797902765</c:v>
                </c:pt>
                <c:pt idx="35">
                  <c:v>1.2055271713887599</c:v>
                </c:pt>
                <c:pt idx="36">
                  <c:v>1.205656108597285</c:v>
                </c:pt>
                <c:pt idx="37">
                  <c:v>1.2071175950486295</c:v>
                </c:pt>
                <c:pt idx="38">
                  <c:v>1.2105603448275861</c:v>
                </c:pt>
                <c:pt idx="39">
                  <c:v>1.22102596580114</c:v>
                </c:pt>
                <c:pt idx="40">
                  <c:v>1.2248557295960429</c:v>
                </c:pt>
                <c:pt idx="41">
                  <c:v>1.2340597255851493</c:v>
                </c:pt>
                <c:pt idx="42">
                  <c:v>1.2359217545939538</c:v>
                </c:pt>
                <c:pt idx="43">
                  <c:v>1.248443579766537</c:v>
                </c:pt>
                <c:pt idx="44">
                  <c:v>1.2659125766871167</c:v>
                </c:pt>
                <c:pt idx="45">
                  <c:v>1.273771417812088</c:v>
                </c:pt>
                <c:pt idx="46">
                  <c:v>1.2831168831168831</c:v>
                </c:pt>
                <c:pt idx="47">
                  <c:v>1.2899763507367654</c:v>
                </c:pt>
                <c:pt idx="48">
                  <c:v>1.2976361031518624</c:v>
                </c:pt>
                <c:pt idx="49">
                  <c:v>1.3077467279801911</c:v>
                </c:pt>
                <c:pt idx="50">
                  <c:v>1.3169494490117195</c:v>
                </c:pt>
                <c:pt idx="51">
                  <c:v>1.3271189366476783</c:v>
                </c:pt>
                <c:pt idx="52">
                  <c:v>1.3361702127659574</c:v>
                </c:pt>
                <c:pt idx="53">
                  <c:v>1.3414511252939201</c:v>
                </c:pt>
                <c:pt idx="54">
                  <c:v>1.3492379058979456</c:v>
                </c:pt>
                <c:pt idx="55">
                  <c:v>1.359049959049959</c:v>
                </c:pt>
                <c:pt idx="56">
                  <c:v>1.3701720220707563</c:v>
                </c:pt>
                <c:pt idx="57">
                  <c:v>1.3781620236951648</c:v>
                </c:pt>
                <c:pt idx="58">
                  <c:v>1.385028427037271</c:v>
                </c:pt>
                <c:pt idx="59">
                  <c:v>1.3981857991867375</c:v>
                </c:pt>
                <c:pt idx="60">
                  <c:v>1.3969887847595637</c:v>
                </c:pt>
                <c:pt idx="61">
                  <c:v>1.4015496809480401</c:v>
                </c:pt>
                <c:pt idx="62">
                  <c:v>1.4068178405165941</c:v>
                </c:pt>
                <c:pt idx="63">
                  <c:v>1.4157988693841119</c:v>
                </c:pt>
                <c:pt idx="64">
                  <c:v>1.4257950530035335</c:v>
                </c:pt>
                <c:pt idx="65">
                  <c:v>1.4292350123385107</c:v>
                </c:pt>
                <c:pt idx="66">
                  <c:v>1.4388355083895024</c:v>
                </c:pt>
                <c:pt idx="67">
                  <c:v>1.4462716189396088</c:v>
                </c:pt>
                <c:pt idx="68">
                  <c:v>1.4518249195916655</c:v>
                </c:pt>
                <c:pt idx="69">
                  <c:v>1.4546081677704195</c:v>
                </c:pt>
                <c:pt idx="70">
                  <c:v>1.4606035777686741</c:v>
                </c:pt>
                <c:pt idx="71">
                  <c:v>1.4692193207955622</c:v>
                </c:pt>
                <c:pt idx="72">
                  <c:v>1.4727126805778492</c:v>
                </c:pt>
                <c:pt idx="73">
                  <c:v>1.4813639968279144</c:v>
                </c:pt>
                <c:pt idx="74">
                  <c:v>1.4840015671934177</c:v>
                </c:pt>
                <c:pt idx="75">
                  <c:v>1.4887712958182757</c:v>
                </c:pt>
                <c:pt idx="76">
                  <c:v>1.4989780275932549</c:v>
                </c:pt>
                <c:pt idx="77">
                  <c:v>1.501386787695411</c:v>
                </c:pt>
                <c:pt idx="78">
                  <c:v>1.5121525613860152</c:v>
                </c:pt>
                <c:pt idx="79">
                  <c:v>1.5168594634506523</c:v>
                </c:pt>
                <c:pt idx="80">
                  <c:v>1.5193450576106731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analysis!$K$69</c:f>
              <c:strCache>
                <c:ptCount val="1"/>
                <c:pt idx="0">
                  <c:v>v - u</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-19</c:v>
                </c:pt>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analysis!$G$69</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E473-4CE3-9291-9E205C2E0328}"/>
            </c:ext>
          </c:extLst>
        </c:ser>
        <c:ser>
          <c:idx val="1"/>
          <c:order val="1"/>
          <c:tx>
            <c:strRef>
              <c:f>analysis!$H$69</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6</xdr:col>
      <xdr:colOff>404812</xdr:colOff>
      <xdr:row>15</xdr:row>
      <xdr:rowOff>52386</xdr:rowOff>
    </xdr:from>
    <xdr:to>
      <xdr:col>18</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447675</xdr:colOff>
      <xdr:row>39</xdr:row>
      <xdr:rowOff>76200</xdr:rowOff>
    </xdr:from>
    <xdr:to>
      <xdr:col>18</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609599</xdr:colOff>
      <xdr:row>15</xdr:row>
      <xdr:rowOff>0</xdr:rowOff>
    </xdr:from>
    <xdr:to>
      <xdr:col>28</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422413</xdr:colOff>
      <xdr:row>62</xdr:row>
      <xdr:rowOff>173935</xdr:rowOff>
    </xdr:from>
    <xdr:to>
      <xdr:col>22</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1325218</xdr:colOff>
      <xdr:row>82</xdr:row>
      <xdr:rowOff>119269</xdr:rowOff>
    </xdr:from>
    <xdr:to>
      <xdr:col>19</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687457</xdr:colOff>
      <xdr:row>97</xdr:row>
      <xdr:rowOff>190499</xdr:rowOff>
    </xdr:from>
    <xdr:to>
      <xdr:col>21</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0</xdr:colOff>
      <xdr:row>23</xdr:row>
      <xdr:rowOff>0</xdr:rowOff>
    </xdr:from>
    <xdr:to>
      <xdr:col>16</xdr:col>
      <xdr:colOff>581025</xdr:colOff>
      <xdr:row>41</xdr:row>
      <xdr:rowOff>89535</xdr:rowOff>
    </xdr:to>
    <xdr:pic>
      <xdr:nvPicPr>
        <xdr:cNvPr id="2" name="Picture 1" descr="A graph with a blue line&#10;&#10;AI-generated content may be incorrect.">
          <a:extLst>
            <a:ext uri="{FF2B5EF4-FFF2-40B4-BE49-F238E27FC236}">
              <a16:creationId xmlns:a16="http://schemas.microsoft.com/office/drawing/2014/main" id="{C4E35AFD-FD62-EEBD-EE52-DEC97BC2D9A7}"/>
            </a:ext>
          </a:extLst>
        </xdr:cNvPr>
        <xdr:cNvPicPr>
          <a:picLocks noChangeAspect="1"/>
        </xdr:cNvPicPr>
      </xdr:nvPicPr>
      <xdr:blipFill>
        <a:blip xmlns:r="http://schemas.openxmlformats.org/officeDocument/2006/relationships" r:embed="rId1"/>
        <a:stretch>
          <a:fillRect/>
        </a:stretch>
      </xdr:blipFill>
      <xdr:spPr>
        <a:xfrm>
          <a:off x="4267200" y="4381500"/>
          <a:ext cx="5943600" cy="3518535"/>
        </a:xfrm>
        <a:prstGeom prst="rect">
          <a:avLst/>
        </a:prstGeom>
      </xdr:spPr>
    </xdr:pic>
    <xdr:clientData/>
  </xdr:twoCellAnchor>
  <xdr:twoCellAnchor editAs="oneCell">
    <xdr:from>
      <xdr:col>7</xdr:col>
      <xdr:colOff>0</xdr:colOff>
      <xdr:row>44</xdr:row>
      <xdr:rowOff>0</xdr:rowOff>
    </xdr:from>
    <xdr:to>
      <xdr:col>18</xdr:col>
      <xdr:colOff>218225</xdr:colOff>
      <xdr:row>76</xdr:row>
      <xdr:rowOff>161143</xdr:rowOff>
    </xdr:to>
    <xdr:pic>
      <xdr:nvPicPr>
        <xdr:cNvPr id="3" name="Picture 2">
          <a:extLst>
            <a:ext uri="{FF2B5EF4-FFF2-40B4-BE49-F238E27FC236}">
              <a16:creationId xmlns:a16="http://schemas.microsoft.com/office/drawing/2014/main" id="{38F25641-EA5B-77A4-9606-B618F0802F0F}"/>
            </a:ext>
          </a:extLst>
        </xdr:cNvPr>
        <xdr:cNvPicPr>
          <a:picLocks noChangeAspect="1"/>
        </xdr:cNvPicPr>
      </xdr:nvPicPr>
      <xdr:blipFill>
        <a:blip xmlns:r="http://schemas.openxmlformats.org/officeDocument/2006/relationships" r:embed="rId2"/>
        <a:stretch>
          <a:fillRect/>
        </a:stretch>
      </xdr:blipFill>
      <xdr:spPr>
        <a:xfrm>
          <a:off x="4267200" y="8382000"/>
          <a:ext cx="6800000" cy="62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196630</xdr:colOff>
      <xdr:row>17</xdr:row>
      <xdr:rowOff>171450</xdr:rowOff>
    </xdr:from>
    <xdr:to>
      <xdr:col>13</xdr:col>
      <xdr:colOff>185362</xdr:colOff>
      <xdr:row>47</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Q246"/>
  <sheetViews>
    <sheetView topLeftCell="C91" zoomScale="115" zoomScaleNormal="115" workbookViewId="0">
      <selection activeCell="G19" sqref="G19"/>
    </sheetView>
  </sheetViews>
  <sheetFormatPr defaultRowHeight="15" x14ac:dyDescent="0.25"/>
  <cols>
    <col min="1" max="2" width="13.42578125" bestFit="1" customWidth="1"/>
    <col min="3" max="3" width="21.42578125" bestFit="1" customWidth="1"/>
    <col min="6" max="6" width="11.7109375" customWidth="1"/>
    <col min="10" max="10" width="16.28515625" customWidth="1"/>
    <col min="11" max="11" width="6.85546875" customWidth="1"/>
    <col min="12" max="12" width="20.140625" customWidth="1"/>
    <col min="13" max="13" width="21.7109375" customWidth="1"/>
    <col min="14" max="14" width="15.140625" customWidth="1"/>
  </cols>
  <sheetData>
    <row r="1" spans="1:17" x14ac:dyDescent="0.25">
      <c r="A1" s="2" t="s">
        <v>0</v>
      </c>
      <c r="B1" s="3">
        <v>1950</v>
      </c>
    </row>
    <row r="2" spans="1:17" x14ac:dyDescent="0.25">
      <c r="M2" s="6" t="s">
        <v>13</v>
      </c>
      <c r="N2" s="6" t="s">
        <v>14</v>
      </c>
      <c r="O2" s="6" t="s">
        <v>11</v>
      </c>
      <c r="P2" s="6"/>
      <c r="Q2" s="6" t="s">
        <v>16</v>
      </c>
    </row>
    <row r="3" spans="1:17" x14ac:dyDescent="0.25">
      <c r="A3" s="2" t="s">
        <v>4</v>
      </c>
      <c r="B3" t="s">
        <v>7</v>
      </c>
      <c r="C3" t="s">
        <v>8</v>
      </c>
      <c r="D3" s="6" t="s">
        <v>11</v>
      </c>
      <c r="F3" s="6" t="s">
        <v>25</v>
      </c>
      <c r="G3" s="6" t="s">
        <v>34</v>
      </c>
      <c r="H3" s="6" t="s">
        <v>35</v>
      </c>
      <c r="I3" s="6" t="s">
        <v>45</v>
      </c>
      <c r="J3" s="6" t="s">
        <v>36</v>
      </c>
      <c r="K3" t="s">
        <v>12</v>
      </c>
      <c r="M3">
        <f>SUM(B70:B82)</f>
        <v>2670</v>
      </c>
      <c r="N3">
        <f t="shared" ref="N3:O3" si="0">SUM(C70:C82)</f>
        <v>1428</v>
      </c>
      <c r="O3">
        <f t="shared" si="0"/>
        <v>1242</v>
      </c>
      <c r="Q3">
        <f>N3/O3</f>
        <v>1.1497584541062802</v>
      </c>
    </row>
    <row r="4" spans="1:17" x14ac:dyDescent="0.25">
      <c r="A4" s="4">
        <v>43892</v>
      </c>
      <c r="B4">
        <v>75</v>
      </c>
      <c r="C4">
        <v>0</v>
      </c>
      <c r="D4">
        <f t="shared" ref="D4:D20" si="1">B4-C4</f>
        <v>75</v>
      </c>
      <c r="K4" t="s">
        <v>15</v>
      </c>
      <c r="M4">
        <f>SUM(B70:B151)</f>
        <v>20772</v>
      </c>
      <c r="N4">
        <f t="shared" ref="N4:O4" si="2">SUM(C70:C151)</f>
        <v>12527</v>
      </c>
      <c r="O4">
        <f t="shared" si="2"/>
        <v>8245</v>
      </c>
      <c r="Q4">
        <f>N4/O4</f>
        <v>1.5193450576106731</v>
      </c>
    </row>
    <row r="5" spans="1:17" x14ac:dyDescent="0.25">
      <c r="A5" s="4">
        <v>43899</v>
      </c>
      <c r="B5">
        <v>66</v>
      </c>
      <c r="C5">
        <v>0</v>
      </c>
      <c r="D5">
        <f t="shared" si="1"/>
        <v>66</v>
      </c>
      <c r="M5" t="s">
        <v>17</v>
      </c>
      <c r="N5">
        <f>N4/N3</f>
        <v>8.7724089635854341</v>
      </c>
      <c r="O5">
        <f>O4/O3</f>
        <v>6.6384863123993556</v>
      </c>
    </row>
    <row r="6" spans="1:17" x14ac:dyDescent="0.25">
      <c r="A6" s="4">
        <v>43906</v>
      </c>
      <c r="B6">
        <v>77</v>
      </c>
      <c r="C6">
        <v>0</v>
      </c>
      <c r="D6">
        <f t="shared" si="1"/>
        <v>77</v>
      </c>
    </row>
    <row r="7" spans="1:17" x14ac:dyDescent="0.25">
      <c r="A7" s="4">
        <v>43913</v>
      </c>
      <c r="B7">
        <v>77</v>
      </c>
      <c r="C7">
        <v>1</v>
      </c>
      <c r="D7">
        <f t="shared" si="1"/>
        <v>76</v>
      </c>
      <c r="M7" t="s">
        <v>18</v>
      </c>
      <c r="N7" s="6">
        <f>Q4/Q3</f>
        <v>1.3214471719555014</v>
      </c>
      <c r="P7" t="s">
        <v>19</v>
      </c>
    </row>
    <row r="8" spans="1:17" x14ac:dyDescent="0.25">
      <c r="A8" s="4">
        <v>43920</v>
      </c>
      <c r="B8">
        <v>102</v>
      </c>
      <c r="C8">
        <v>0</v>
      </c>
      <c r="D8">
        <f t="shared" si="1"/>
        <v>102</v>
      </c>
    </row>
    <row r="9" spans="1:17" x14ac:dyDescent="0.25">
      <c r="A9" s="4">
        <v>43927</v>
      </c>
      <c r="B9">
        <v>102</v>
      </c>
      <c r="C9">
        <v>0</v>
      </c>
      <c r="D9">
        <f t="shared" si="1"/>
        <v>102</v>
      </c>
      <c r="M9" t="s">
        <v>24</v>
      </c>
    </row>
    <row r="10" spans="1:17" x14ac:dyDescent="0.25">
      <c r="A10" s="4">
        <v>43934</v>
      </c>
      <c r="B10">
        <v>114</v>
      </c>
      <c r="C10">
        <v>0</v>
      </c>
      <c r="D10">
        <f t="shared" si="1"/>
        <v>114</v>
      </c>
    </row>
    <row r="11" spans="1:17" x14ac:dyDescent="0.25">
      <c r="A11" s="4">
        <v>43941</v>
      </c>
      <c r="B11">
        <v>135</v>
      </c>
      <c r="C11">
        <v>0</v>
      </c>
      <c r="D11">
        <f t="shared" si="1"/>
        <v>135</v>
      </c>
      <c r="M11" t="s">
        <v>28</v>
      </c>
    </row>
    <row r="12" spans="1:17" x14ac:dyDescent="0.25">
      <c r="A12" s="4">
        <v>43948</v>
      </c>
      <c r="B12">
        <v>150</v>
      </c>
      <c r="C12">
        <v>0</v>
      </c>
      <c r="D12">
        <f t="shared" si="1"/>
        <v>150</v>
      </c>
      <c r="M12" s="8" t="s">
        <v>37</v>
      </c>
    </row>
    <row r="13" spans="1:17" x14ac:dyDescent="0.25">
      <c r="A13" s="4">
        <v>43955</v>
      </c>
      <c r="B13">
        <v>141</v>
      </c>
      <c r="C13">
        <v>0</v>
      </c>
      <c r="D13">
        <f t="shared" si="1"/>
        <v>141</v>
      </c>
      <c r="M13" t="s">
        <v>38</v>
      </c>
    </row>
    <row r="14" spans="1:17" x14ac:dyDescent="0.25">
      <c r="A14" s="4">
        <v>43962</v>
      </c>
      <c r="B14">
        <v>131</v>
      </c>
      <c r="C14">
        <v>0</v>
      </c>
      <c r="D14">
        <f t="shared" si="1"/>
        <v>131</v>
      </c>
      <c r="M14" t="s">
        <v>39</v>
      </c>
    </row>
    <row r="15" spans="1:17" x14ac:dyDescent="0.25">
      <c r="A15" s="4">
        <v>43969</v>
      </c>
      <c r="B15">
        <v>123</v>
      </c>
      <c r="C15">
        <v>1</v>
      </c>
      <c r="D15">
        <f t="shared" si="1"/>
        <v>122</v>
      </c>
      <c r="M15" t="s">
        <v>41</v>
      </c>
    </row>
    <row r="16" spans="1:17" x14ac:dyDescent="0.25">
      <c r="A16" s="4">
        <v>43976</v>
      </c>
      <c r="B16">
        <v>132</v>
      </c>
      <c r="C16">
        <v>0</v>
      </c>
      <c r="D16">
        <f t="shared" si="1"/>
        <v>132</v>
      </c>
    </row>
    <row r="17" spans="1:4" x14ac:dyDescent="0.25">
      <c r="A17" s="4">
        <v>43983</v>
      </c>
      <c r="B17">
        <v>134</v>
      </c>
      <c r="C17">
        <v>0</v>
      </c>
      <c r="D17">
        <f t="shared" si="1"/>
        <v>134</v>
      </c>
    </row>
    <row r="18" spans="1:4" x14ac:dyDescent="0.25">
      <c r="A18" s="4">
        <v>43990</v>
      </c>
      <c r="B18">
        <v>123</v>
      </c>
      <c r="C18">
        <v>0</v>
      </c>
      <c r="D18">
        <f t="shared" si="1"/>
        <v>123</v>
      </c>
    </row>
    <row r="19" spans="1:4" x14ac:dyDescent="0.25">
      <c r="A19" s="4">
        <v>43997</v>
      </c>
      <c r="B19">
        <v>133</v>
      </c>
      <c r="C19">
        <v>0</v>
      </c>
      <c r="D19">
        <f t="shared" si="1"/>
        <v>133</v>
      </c>
    </row>
    <row r="20" spans="1:4" x14ac:dyDescent="0.25">
      <c r="A20" s="4">
        <v>44004</v>
      </c>
      <c r="B20">
        <v>143</v>
      </c>
      <c r="C20">
        <v>0</v>
      </c>
      <c r="D20">
        <f t="shared" si="1"/>
        <v>143</v>
      </c>
    </row>
    <row r="21" spans="1:4" x14ac:dyDescent="0.25">
      <c r="A21" s="4">
        <v>44011</v>
      </c>
      <c r="B21">
        <v>107</v>
      </c>
      <c r="C21">
        <v>0</v>
      </c>
      <c r="D21">
        <f t="shared" ref="D21:D68" si="3">B21-C21</f>
        <v>107</v>
      </c>
    </row>
    <row r="22" spans="1:4" x14ac:dyDescent="0.25">
      <c r="A22" s="4">
        <v>44018</v>
      </c>
      <c r="B22">
        <v>116</v>
      </c>
      <c r="C22">
        <v>0</v>
      </c>
      <c r="D22">
        <f t="shared" si="3"/>
        <v>116</v>
      </c>
    </row>
    <row r="23" spans="1:4" x14ac:dyDescent="0.25">
      <c r="A23" s="4">
        <v>44025</v>
      </c>
      <c r="B23">
        <v>121</v>
      </c>
      <c r="C23">
        <v>0</v>
      </c>
      <c r="D23">
        <f t="shared" si="3"/>
        <v>121</v>
      </c>
    </row>
    <row r="24" spans="1:4" x14ac:dyDescent="0.25">
      <c r="A24" s="4">
        <v>44032</v>
      </c>
      <c r="B24">
        <v>124</v>
      </c>
      <c r="C24">
        <v>0</v>
      </c>
      <c r="D24">
        <f t="shared" si="3"/>
        <v>124</v>
      </c>
    </row>
    <row r="25" spans="1:4" x14ac:dyDescent="0.25">
      <c r="A25" s="4">
        <v>44039</v>
      </c>
      <c r="B25">
        <v>131</v>
      </c>
      <c r="C25">
        <v>0</v>
      </c>
      <c r="D25">
        <f t="shared" si="3"/>
        <v>131</v>
      </c>
    </row>
    <row r="26" spans="1:4" x14ac:dyDescent="0.25">
      <c r="A26" s="4">
        <v>44046</v>
      </c>
      <c r="B26">
        <v>126</v>
      </c>
      <c r="C26">
        <v>0</v>
      </c>
      <c r="D26">
        <f t="shared" si="3"/>
        <v>126</v>
      </c>
    </row>
    <row r="27" spans="1:4" x14ac:dyDescent="0.25">
      <c r="A27" s="4">
        <v>44053</v>
      </c>
      <c r="B27">
        <v>148</v>
      </c>
      <c r="C27">
        <v>0</v>
      </c>
      <c r="D27">
        <f t="shared" si="3"/>
        <v>148</v>
      </c>
    </row>
    <row r="28" spans="1:4" x14ac:dyDescent="0.25">
      <c r="A28" s="4">
        <v>44060</v>
      </c>
      <c r="B28">
        <v>116</v>
      </c>
      <c r="C28">
        <v>0</v>
      </c>
      <c r="D28">
        <f t="shared" si="3"/>
        <v>116</v>
      </c>
    </row>
    <row r="29" spans="1:4" x14ac:dyDescent="0.25">
      <c r="A29" s="4">
        <v>44067</v>
      </c>
      <c r="B29">
        <v>132</v>
      </c>
      <c r="C29">
        <v>0</v>
      </c>
      <c r="D29">
        <f t="shared" si="3"/>
        <v>132</v>
      </c>
    </row>
    <row r="30" spans="1:4" x14ac:dyDescent="0.25">
      <c r="A30" s="4">
        <v>44074</v>
      </c>
      <c r="B30">
        <v>136</v>
      </c>
      <c r="C30">
        <v>2</v>
      </c>
      <c r="D30">
        <f t="shared" si="3"/>
        <v>134</v>
      </c>
    </row>
    <row r="31" spans="1:4" x14ac:dyDescent="0.25">
      <c r="A31" s="4">
        <v>44081</v>
      </c>
      <c r="B31">
        <v>128</v>
      </c>
      <c r="C31">
        <v>0</v>
      </c>
      <c r="D31">
        <f t="shared" si="3"/>
        <v>128</v>
      </c>
    </row>
    <row r="32" spans="1:4" x14ac:dyDescent="0.25">
      <c r="A32" s="4">
        <v>44088</v>
      </c>
      <c r="B32">
        <v>130</v>
      </c>
      <c r="C32">
        <v>0</v>
      </c>
      <c r="D32">
        <f t="shared" si="3"/>
        <v>130</v>
      </c>
    </row>
    <row r="33" spans="1:4" x14ac:dyDescent="0.25">
      <c r="A33" s="4">
        <v>44095</v>
      </c>
      <c r="B33">
        <v>143</v>
      </c>
      <c r="C33">
        <v>0</v>
      </c>
      <c r="D33">
        <f t="shared" si="3"/>
        <v>143</v>
      </c>
    </row>
    <row r="34" spans="1:4" x14ac:dyDescent="0.25">
      <c r="A34" s="4">
        <v>44102</v>
      </c>
      <c r="B34">
        <v>167</v>
      </c>
      <c r="C34">
        <v>1</v>
      </c>
      <c r="D34">
        <f t="shared" si="3"/>
        <v>166</v>
      </c>
    </row>
    <row r="35" spans="1:4" x14ac:dyDescent="0.25">
      <c r="A35" s="4">
        <v>44109</v>
      </c>
      <c r="B35">
        <v>199</v>
      </c>
      <c r="C35">
        <v>2</v>
      </c>
      <c r="D35">
        <f t="shared" si="3"/>
        <v>197</v>
      </c>
    </row>
    <row r="36" spans="1:4" x14ac:dyDescent="0.25">
      <c r="A36" s="4">
        <v>44116</v>
      </c>
      <c r="B36">
        <v>215</v>
      </c>
      <c r="C36">
        <v>1</v>
      </c>
      <c r="D36">
        <f t="shared" si="3"/>
        <v>214</v>
      </c>
    </row>
    <row r="37" spans="1:4" x14ac:dyDescent="0.25">
      <c r="A37" s="4">
        <v>44123</v>
      </c>
      <c r="B37">
        <v>243</v>
      </c>
      <c r="C37">
        <v>1</v>
      </c>
      <c r="D37">
        <f t="shared" si="3"/>
        <v>242</v>
      </c>
    </row>
    <row r="38" spans="1:4" x14ac:dyDescent="0.25">
      <c r="A38" s="4">
        <v>44130</v>
      </c>
      <c r="B38">
        <v>299</v>
      </c>
      <c r="C38">
        <v>3</v>
      </c>
      <c r="D38">
        <f t="shared" si="3"/>
        <v>296</v>
      </c>
    </row>
    <row r="39" spans="1:4" x14ac:dyDescent="0.25">
      <c r="A39" s="4">
        <v>44137</v>
      </c>
      <c r="B39">
        <v>299</v>
      </c>
      <c r="C39">
        <v>1</v>
      </c>
      <c r="D39">
        <f t="shared" si="3"/>
        <v>298</v>
      </c>
    </row>
    <row r="40" spans="1:4" x14ac:dyDescent="0.25">
      <c r="A40" s="4">
        <v>44144</v>
      </c>
      <c r="B40">
        <v>295</v>
      </c>
      <c r="C40">
        <v>1</v>
      </c>
      <c r="D40">
        <f t="shared" si="3"/>
        <v>294</v>
      </c>
    </row>
    <row r="41" spans="1:4" x14ac:dyDescent="0.25">
      <c r="A41" s="4">
        <v>44151</v>
      </c>
      <c r="B41">
        <v>259</v>
      </c>
      <c r="C41">
        <v>2</v>
      </c>
      <c r="D41">
        <f t="shared" si="3"/>
        <v>257</v>
      </c>
    </row>
    <row r="42" spans="1:4" x14ac:dyDescent="0.25">
      <c r="A42" s="4">
        <v>44158</v>
      </c>
      <c r="B42">
        <v>266</v>
      </c>
      <c r="C42">
        <v>0</v>
      </c>
      <c r="D42">
        <f t="shared" si="3"/>
        <v>266</v>
      </c>
    </row>
    <row r="43" spans="1:4" x14ac:dyDescent="0.25">
      <c r="A43" s="4">
        <v>44165</v>
      </c>
      <c r="B43">
        <v>267</v>
      </c>
      <c r="C43">
        <v>0</v>
      </c>
      <c r="D43">
        <f t="shared" si="3"/>
        <v>267</v>
      </c>
    </row>
    <row r="44" spans="1:4" x14ac:dyDescent="0.25">
      <c r="A44" s="4">
        <v>44172</v>
      </c>
      <c r="B44">
        <v>230</v>
      </c>
      <c r="C44">
        <v>0</v>
      </c>
      <c r="D44">
        <f t="shared" si="3"/>
        <v>230</v>
      </c>
    </row>
    <row r="45" spans="1:4" x14ac:dyDescent="0.25">
      <c r="A45" s="4">
        <v>44179</v>
      </c>
      <c r="B45">
        <v>257</v>
      </c>
      <c r="C45">
        <v>1</v>
      </c>
      <c r="D45">
        <f t="shared" si="3"/>
        <v>256</v>
      </c>
    </row>
    <row r="46" spans="1:4" x14ac:dyDescent="0.25">
      <c r="A46" s="4">
        <v>44186</v>
      </c>
      <c r="B46">
        <v>240</v>
      </c>
      <c r="C46">
        <v>0</v>
      </c>
      <c r="D46">
        <f t="shared" si="3"/>
        <v>240</v>
      </c>
    </row>
    <row r="47" spans="1:4" x14ac:dyDescent="0.25">
      <c r="A47" s="4">
        <v>44193</v>
      </c>
      <c r="B47">
        <v>287</v>
      </c>
      <c r="C47">
        <v>2</v>
      </c>
      <c r="D47">
        <f t="shared" si="3"/>
        <v>285</v>
      </c>
    </row>
    <row r="48" spans="1:4" x14ac:dyDescent="0.25">
      <c r="A48" s="4">
        <v>44200</v>
      </c>
      <c r="B48">
        <v>310</v>
      </c>
      <c r="C48">
        <v>1</v>
      </c>
      <c r="D48">
        <f t="shared" si="3"/>
        <v>309</v>
      </c>
    </row>
    <row r="49" spans="1:4" x14ac:dyDescent="0.25">
      <c r="A49" s="4">
        <v>44207</v>
      </c>
      <c r="B49">
        <v>372</v>
      </c>
      <c r="C49">
        <v>4</v>
      </c>
      <c r="D49">
        <f t="shared" si="3"/>
        <v>368</v>
      </c>
    </row>
    <row r="50" spans="1:4" x14ac:dyDescent="0.25">
      <c r="A50" s="4">
        <v>44214</v>
      </c>
      <c r="B50">
        <v>331</v>
      </c>
      <c r="C50">
        <v>3</v>
      </c>
      <c r="D50">
        <f t="shared" si="3"/>
        <v>328</v>
      </c>
    </row>
    <row r="51" spans="1:4" x14ac:dyDescent="0.25">
      <c r="A51" s="4">
        <v>44221</v>
      </c>
      <c r="B51">
        <v>280</v>
      </c>
      <c r="C51">
        <v>4</v>
      </c>
      <c r="D51">
        <f t="shared" si="3"/>
        <v>276</v>
      </c>
    </row>
    <row r="52" spans="1:4" x14ac:dyDescent="0.25">
      <c r="A52" s="4">
        <v>44228</v>
      </c>
      <c r="B52">
        <v>312</v>
      </c>
      <c r="C52">
        <v>6</v>
      </c>
      <c r="D52">
        <f t="shared" si="3"/>
        <v>306</v>
      </c>
    </row>
    <row r="53" spans="1:4" x14ac:dyDescent="0.25">
      <c r="A53" s="4">
        <v>44235</v>
      </c>
      <c r="B53">
        <v>313</v>
      </c>
      <c r="C53">
        <v>14</v>
      </c>
      <c r="D53">
        <f t="shared" si="3"/>
        <v>299</v>
      </c>
    </row>
    <row r="54" spans="1:4" x14ac:dyDescent="0.25">
      <c r="A54" s="4">
        <v>44242</v>
      </c>
      <c r="B54">
        <v>381</v>
      </c>
      <c r="C54">
        <v>13</v>
      </c>
      <c r="D54">
        <f t="shared" si="3"/>
        <v>368</v>
      </c>
    </row>
    <row r="55" spans="1:4" x14ac:dyDescent="0.25">
      <c r="A55" s="4">
        <v>44249</v>
      </c>
      <c r="B55">
        <v>349</v>
      </c>
      <c r="C55">
        <v>12</v>
      </c>
      <c r="D55">
        <f t="shared" si="3"/>
        <v>337</v>
      </c>
    </row>
    <row r="56" spans="1:4" x14ac:dyDescent="0.25">
      <c r="A56" s="4">
        <v>44256</v>
      </c>
      <c r="B56">
        <v>418</v>
      </c>
      <c r="C56">
        <v>13</v>
      </c>
      <c r="D56">
        <f t="shared" si="3"/>
        <v>405</v>
      </c>
    </row>
    <row r="57" spans="1:4" x14ac:dyDescent="0.25">
      <c r="A57" s="4">
        <v>44263</v>
      </c>
      <c r="B57">
        <v>464</v>
      </c>
      <c r="C57">
        <v>21</v>
      </c>
      <c r="D57">
        <f t="shared" si="3"/>
        <v>443</v>
      </c>
    </row>
    <row r="58" spans="1:4" x14ac:dyDescent="0.25">
      <c r="A58" s="4">
        <v>44270</v>
      </c>
      <c r="B58">
        <v>431</v>
      </c>
      <c r="C58">
        <v>21</v>
      </c>
      <c r="D58">
        <f t="shared" si="3"/>
        <v>410</v>
      </c>
    </row>
    <row r="59" spans="1:4" x14ac:dyDescent="0.25">
      <c r="A59" s="4">
        <v>44277</v>
      </c>
      <c r="B59">
        <v>413</v>
      </c>
      <c r="C59">
        <v>25</v>
      </c>
      <c r="D59">
        <f t="shared" si="3"/>
        <v>388</v>
      </c>
    </row>
    <row r="60" spans="1:4" x14ac:dyDescent="0.25">
      <c r="A60" s="4">
        <v>44284</v>
      </c>
      <c r="B60">
        <v>404</v>
      </c>
      <c r="C60">
        <v>26</v>
      </c>
      <c r="D60">
        <f t="shared" si="3"/>
        <v>378</v>
      </c>
    </row>
    <row r="61" spans="1:4" x14ac:dyDescent="0.25">
      <c r="A61" s="4">
        <v>44291</v>
      </c>
      <c r="B61">
        <v>346</v>
      </c>
      <c r="C61">
        <v>32</v>
      </c>
      <c r="D61">
        <f t="shared" si="3"/>
        <v>314</v>
      </c>
    </row>
    <row r="62" spans="1:4" x14ac:dyDescent="0.25">
      <c r="A62" s="4">
        <v>44298</v>
      </c>
      <c r="B62">
        <v>296</v>
      </c>
      <c r="C62">
        <v>33</v>
      </c>
      <c r="D62">
        <f t="shared" si="3"/>
        <v>263</v>
      </c>
    </row>
    <row r="63" spans="1:4" x14ac:dyDescent="0.25">
      <c r="A63" s="4">
        <v>44305</v>
      </c>
      <c r="B63">
        <v>268</v>
      </c>
      <c r="C63">
        <v>37</v>
      </c>
      <c r="D63">
        <f t="shared" si="3"/>
        <v>231</v>
      </c>
    </row>
    <row r="64" spans="1:4" x14ac:dyDescent="0.25">
      <c r="A64" s="4">
        <v>44312</v>
      </c>
      <c r="B64">
        <v>253</v>
      </c>
      <c r="C64">
        <v>45</v>
      </c>
      <c r="D64">
        <f t="shared" si="3"/>
        <v>208</v>
      </c>
    </row>
    <row r="65" spans="1:12" x14ac:dyDescent="0.25">
      <c r="A65" s="4">
        <v>44319</v>
      </c>
      <c r="B65">
        <v>246</v>
      </c>
      <c r="C65">
        <v>59</v>
      </c>
      <c r="D65">
        <f t="shared" si="3"/>
        <v>187</v>
      </c>
    </row>
    <row r="66" spans="1:12" x14ac:dyDescent="0.25">
      <c r="A66" s="4">
        <v>44326</v>
      </c>
      <c r="B66">
        <v>242</v>
      </c>
      <c r="C66">
        <v>56</v>
      </c>
      <c r="D66">
        <f t="shared" si="3"/>
        <v>186</v>
      </c>
    </row>
    <row r="67" spans="1:12" x14ac:dyDescent="0.25">
      <c r="A67" s="4">
        <v>44333</v>
      </c>
      <c r="B67">
        <v>205</v>
      </c>
      <c r="C67">
        <v>58</v>
      </c>
      <c r="D67">
        <f t="shared" si="3"/>
        <v>147</v>
      </c>
    </row>
    <row r="68" spans="1:12" x14ac:dyDescent="0.25">
      <c r="A68" s="4">
        <v>44340</v>
      </c>
      <c r="B68">
        <v>197</v>
      </c>
      <c r="C68">
        <v>64</v>
      </c>
      <c r="D68">
        <f t="shared" si="3"/>
        <v>133</v>
      </c>
    </row>
    <row r="69" spans="1:12" x14ac:dyDescent="0.25">
      <c r="A69" s="4">
        <v>44347</v>
      </c>
      <c r="B69">
        <v>240</v>
      </c>
      <c r="C69">
        <v>84</v>
      </c>
      <c r="D69">
        <f t="shared" ref="D69:D132" si="4">B69-C69</f>
        <v>156</v>
      </c>
      <c r="F69" t="s">
        <v>25</v>
      </c>
      <c r="G69" t="s">
        <v>34</v>
      </c>
      <c r="H69" t="s">
        <v>35</v>
      </c>
      <c r="I69" t="s">
        <v>16</v>
      </c>
      <c r="J69" t="s">
        <v>47</v>
      </c>
      <c r="K69" s="6" t="s">
        <v>46</v>
      </c>
    </row>
    <row r="70" spans="1:12" x14ac:dyDescent="0.25">
      <c r="A70" s="4">
        <v>44354</v>
      </c>
      <c r="B70">
        <v>203</v>
      </c>
      <c r="C70">
        <v>92</v>
      </c>
      <c r="D70">
        <f t="shared" si="4"/>
        <v>111</v>
      </c>
      <c r="F70" s="1">
        <f>A70</f>
        <v>44354</v>
      </c>
      <c r="G70">
        <f>C70</f>
        <v>92</v>
      </c>
      <c r="H70">
        <f>D70</f>
        <v>111</v>
      </c>
      <c r="I70">
        <f>G70/H70</f>
        <v>0.8288288288288288</v>
      </c>
      <c r="J70">
        <f>I70/I$82</f>
        <v>0.72087213263683847</v>
      </c>
      <c r="K70">
        <f>C70-D70</f>
        <v>-19</v>
      </c>
      <c r="L70" s="6" t="s">
        <v>10</v>
      </c>
    </row>
    <row r="71" spans="1:12" x14ac:dyDescent="0.25">
      <c r="A71" s="4">
        <v>44361</v>
      </c>
      <c r="B71">
        <v>207</v>
      </c>
      <c r="C71">
        <v>97</v>
      </c>
      <c r="D71">
        <f t="shared" si="4"/>
        <v>110</v>
      </c>
      <c r="F71" s="1">
        <f t="shared" ref="F71:F134" si="5">A71</f>
        <v>44361</v>
      </c>
      <c r="G71">
        <f>C71+G70</f>
        <v>189</v>
      </c>
      <c r="H71">
        <f>D71+H70</f>
        <v>221</v>
      </c>
      <c r="I71">
        <f t="shared" ref="I71:I134" si="6">G71/H71</f>
        <v>0.85520361990950222</v>
      </c>
      <c r="J71">
        <f t="shared" ref="J71:J134" si="7">I71/I$82</f>
        <v>0.74381155177002922</v>
      </c>
      <c r="K71">
        <f t="shared" ref="K71:K134" si="8">C71-D71</f>
        <v>-13</v>
      </c>
    </row>
    <row r="72" spans="1:12" x14ac:dyDescent="0.25">
      <c r="A72" s="4">
        <v>44368</v>
      </c>
      <c r="B72">
        <v>209</v>
      </c>
      <c r="C72">
        <v>99</v>
      </c>
      <c r="D72">
        <f t="shared" si="4"/>
        <v>110</v>
      </c>
      <c r="F72" s="1">
        <f t="shared" si="5"/>
        <v>44368</v>
      </c>
      <c r="G72">
        <f t="shared" ref="G72:G135" si="9">C72+G71</f>
        <v>288</v>
      </c>
      <c r="H72">
        <f t="shared" ref="H72:H135" si="10">D72+H71</f>
        <v>331</v>
      </c>
      <c r="I72">
        <f t="shared" si="6"/>
        <v>0.87009063444108758</v>
      </c>
      <c r="J72">
        <f t="shared" si="7"/>
        <v>0.75675950138363501</v>
      </c>
      <c r="K72">
        <f t="shared" si="8"/>
        <v>-11</v>
      </c>
    </row>
    <row r="73" spans="1:12" x14ac:dyDescent="0.25">
      <c r="A73" s="4">
        <v>44375</v>
      </c>
      <c r="B73">
        <v>205</v>
      </c>
      <c r="C73">
        <v>98</v>
      </c>
      <c r="D73">
        <f t="shared" si="4"/>
        <v>107</v>
      </c>
      <c r="F73" s="1">
        <f t="shared" si="5"/>
        <v>44375</v>
      </c>
      <c r="G73">
        <f t="shared" si="9"/>
        <v>386</v>
      </c>
      <c r="H73">
        <f t="shared" si="10"/>
        <v>438</v>
      </c>
      <c r="I73">
        <f t="shared" si="6"/>
        <v>0.88127853881278539</v>
      </c>
      <c r="J73">
        <f t="shared" si="7"/>
        <v>0.76649015770691842</v>
      </c>
      <c r="K73">
        <f t="shared" si="8"/>
        <v>-9</v>
      </c>
    </row>
    <row r="74" spans="1:12" x14ac:dyDescent="0.25">
      <c r="A74" s="4">
        <v>44382</v>
      </c>
      <c r="B74">
        <v>191</v>
      </c>
      <c r="C74">
        <v>94</v>
      </c>
      <c r="D74">
        <f t="shared" si="4"/>
        <v>97</v>
      </c>
      <c r="F74" s="1">
        <f t="shared" si="5"/>
        <v>44382</v>
      </c>
      <c r="G74">
        <f t="shared" si="9"/>
        <v>480</v>
      </c>
      <c r="H74">
        <f t="shared" si="10"/>
        <v>535</v>
      </c>
      <c r="I74">
        <f t="shared" si="6"/>
        <v>0.89719626168224298</v>
      </c>
      <c r="J74">
        <f t="shared" si="7"/>
        <v>0.78033456373203491</v>
      </c>
      <c r="K74">
        <f t="shared" si="8"/>
        <v>-3</v>
      </c>
    </row>
    <row r="75" spans="1:12" x14ac:dyDescent="0.25">
      <c r="A75" s="4">
        <v>44389</v>
      </c>
      <c r="B75">
        <v>169</v>
      </c>
      <c r="C75">
        <v>90</v>
      </c>
      <c r="D75">
        <f t="shared" si="4"/>
        <v>79</v>
      </c>
      <c r="F75" s="1">
        <f t="shared" si="5"/>
        <v>44389</v>
      </c>
      <c r="G75">
        <f t="shared" si="9"/>
        <v>570</v>
      </c>
      <c r="H75">
        <f t="shared" si="10"/>
        <v>614</v>
      </c>
      <c r="I75">
        <f t="shared" si="6"/>
        <v>0.92833876221498368</v>
      </c>
      <c r="J75">
        <f t="shared" si="7"/>
        <v>0.80742068814496482</v>
      </c>
      <c r="K75">
        <f t="shared" si="8"/>
        <v>11</v>
      </c>
    </row>
    <row r="76" spans="1:12" x14ac:dyDescent="0.25">
      <c r="A76" s="4">
        <v>44396</v>
      </c>
      <c r="B76">
        <v>217</v>
      </c>
      <c r="C76">
        <v>108</v>
      </c>
      <c r="D76">
        <f t="shared" si="4"/>
        <v>109</v>
      </c>
      <c r="F76" s="1">
        <f t="shared" si="5"/>
        <v>44396</v>
      </c>
      <c r="G76">
        <f t="shared" si="9"/>
        <v>678</v>
      </c>
      <c r="H76">
        <f t="shared" si="10"/>
        <v>723</v>
      </c>
      <c r="I76">
        <f t="shared" si="6"/>
        <v>0.93775933609958506</v>
      </c>
      <c r="J76">
        <f t="shared" si="7"/>
        <v>0.81561421248997523</v>
      </c>
      <c r="K76">
        <f t="shared" si="8"/>
        <v>-1</v>
      </c>
    </row>
    <row r="77" spans="1:12" x14ac:dyDescent="0.25">
      <c r="A77" s="4">
        <v>44403</v>
      </c>
      <c r="B77">
        <v>207</v>
      </c>
      <c r="C77">
        <v>117</v>
      </c>
      <c r="D77">
        <f t="shared" si="4"/>
        <v>90</v>
      </c>
      <c r="F77" s="1">
        <f t="shared" si="5"/>
        <v>44403</v>
      </c>
      <c r="G77">
        <f t="shared" si="9"/>
        <v>795</v>
      </c>
      <c r="H77">
        <f t="shared" si="10"/>
        <v>813</v>
      </c>
      <c r="I77">
        <f t="shared" si="6"/>
        <v>0.97785977859778594</v>
      </c>
      <c r="J77">
        <f t="shared" si="7"/>
        <v>0.85049148810815833</v>
      </c>
      <c r="K77">
        <f t="shared" si="8"/>
        <v>27</v>
      </c>
    </row>
    <row r="78" spans="1:12" x14ac:dyDescent="0.25">
      <c r="A78" s="4">
        <v>44410</v>
      </c>
      <c r="B78">
        <v>221</v>
      </c>
      <c r="C78">
        <v>135</v>
      </c>
      <c r="D78">
        <f t="shared" si="4"/>
        <v>86</v>
      </c>
      <c r="F78" s="1">
        <f t="shared" si="5"/>
        <v>44410</v>
      </c>
      <c r="G78">
        <f t="shared" si="9"/>
        <v>930</v>
      </c>
      <c r="H78">
        <f t="shared" si="10"/>
        <v>899</v>
      </c>
      <c r="I78">
        <f t="shared" si="6"/>
        <v>1.0344827586206897</v>
      </c>
      <c r="J78">
        <f t="shared" si="7"/>
        <v>0.89973920602723856</v>
      </c>
      <c r="K78">
        <f t="shared" si="8"/>
        <v>49</v>
      </c>
    </row>
    <row r="79" spans="1:12" x14ac:dyDescent="0.25">
      <c r="A79" s="4">
        <v>44417</v>
      </c>
      <c r="B79">
        <v>231</v>
      </c>
      <c r="C79">
        <v>130</v>
      </c>
      <c r="D79">
        <f t="shared" si="4"/>
        <v>101</v>
      </c>
      <c r="F79" s="1">
        <f t="shared" si="5"/>
        <v>44417</v>
      </c>
      <c r="G79">
        <f t="shared" si="9"/>
        <v>1060</v>
      </c>
      <c r="H79">
        <f t="shared" si="10"/>
        <v>1000</v>
      </c>
      <c r="I79">
        <f t="shared" si="6"/>
        <v>1.06</v>
      </c>
      <c r="J79">
        <f t="shared" si="7"/>
        <v>0.92193277310924371</v>
      </c>
      <c r="K79">
        <f t="shared" si="8"/>
        <v>29</v>
      </c>
    </row>
    <row r="80" spans="1:12" x14ac:dyDescent="0.25">
      <c r="A80" s="4">
        <v>44424</v>
      </c>
      <c r="B80">
        <v>225</v>
      </c>
      <c r="C80">
        <v>139</v>
      </c>
      <c r="D80">
        <f t="shared" si="4"/>
        <v>86</v>
      </c>
      <c r="F80" s="1">
        <f t="shared" si="5"/>
        <v>44424</v>
      </c>
      <c r="G80">
        <f t="shared" si="9"/>
        <v>1199</v>
      </c>
      <c r="H80">
        <f t="shared" si="10"/>
        <v>1086</v>
      </c>
      <c r="I80">
        <f t="shared" si="6"/>
        <v>1.1040515653775322</v>
      </c>
      <c r="J80">
        <f t="shared" si="7"/>
        <v>0.96024652955104695</v>
      </c>
      <c r="K80">
        <f t="shared" si="8"/>
        <v>53</v>
      </c>
    </row>
    <row r="81" spans="1:12" x14ac:dyDescent="0.25">
      <c r="A81" s="4">
        <v>44431</v>
      </c>
      <c r="B81">
        <v>198</v>
      </c>
      <c r="C81">
        <v>119</v>
      </c>
      <c r="D81">
        <f t="shared" si="4"/>
        <v>79</v>
      </c>
      <c r="F81" s="1">
        <f t="shared" si="5"/>
        <v>44431</v>
      </c>
      <c r="G81">
        <f t="shared" si="9"/>
        <v>1318</v>
      </c>
      <c r="H81">
        <f t="shared" si="10"/>
        <v>1165</v>
      </c>
      <c r="I81">
        <f t="shared" si="6"/>
        <v>1.1313304721030042</v>
      </c>
      <c r="J81">
        <f t="shared" si="7"/>
        <v>0.98397230136689862</v>
      </c>
      <c r="K81">
        <f t="shared" si="8"/>
        <v>40</v>
      </c>
    </row>
    <row r="82" spans="1:12" s="6" customFormat="1" x14ac:dyDescent="0.25">
      <c r="A82" s="4">
        <v>44438</v>
      </c>
      <c r="B82">
        <v>187</v>
      </c>
      <c r="C82">
        <v>110</v>
      </c>
      <c r="D82" s="6">
        <f t="shared" si="4"/>
        <v>77</v>
      </c>
      <c r="F82" s="10">
        <f t="shared" si="5"/>
        <v>44438</v>
      </c>
      <c r="G82" s="6">
        <f t="shared" si="9"/>
        <v>1428</v>
      </c>
      <c r="H82" s="6">
        <f t="shared" si="10"/>
        <v>1242</v>
      </c>
      <c r="I82" s="6">
        <f t="shared" si="6"/>
        <v>1.1497584541062802</v>
      </c>
      <c r="J82" s="6">
        <f t="shared" si="7"/>
        <v>1</v>
      </c>
      <c r="K82" s="6">
        <f t="shared" si="8"/>
        <v>33</v>
      </c>
      <c r="L82" s="6" t="s">
        <v>9</v>
      </c>
    </row>
    <row r="83" spans="1:12" x14ac:dyDescent="0.25">
      <c r="A83" s="4">
        <v>44445</v>
      </c>
      <c r="B83">
        <v>233</v>
      </c>
      <c r="C83">
        <v>140</v>
      </c>
      <c r="D83">
        <f t="shared" si="4"/>
        <v>93</v>
      </c>
      <c r="F83" s="1">
        <f t="shared" si="5"/>
        <v>44445</v>
      </c>
      <c r="G83">
        <f t="shared" si="9"/>
        <v>1568</v>
      </c>
      <c r="H83">
        <f t="shared" si="10"/>
        <v>1335</v>
      </c>
      <c r="I83">
        <f t="shared" si="6"/>
        <v>1.1745318352059926</v>
      </c>
      <c r="J83">
        <f t="shared" si="7"/>
        <v>1.0215465961665566</v>
      </c>
      <c r="K83">
        <f t="shared" si="8"/>
        <v>47</v>
      </c>
    </row>
    <row r="84" spans="1:12" x14ac:dyDescent="0.25">
      <c r="A84" s="4">
        <v>44452</v>
      </c>
      <c r="B84">
        <v>231</v>
      </c>
      <c r="C84">
        <v>135</v>
      </c>
      <c r="D84">
        <f t="shared" si="4"/>
        <v>96</v>
      </c>
      <c r="F84" s="1">
        <f t="shared" si="5"/>
        <v>44452</v>
      </c>
      <c r="G84">
        <f t="shared" si="9"/>
        <v>1703</v>
      </c>
      <c r="H84">
        <f t="shared" si="10"/>
        <v>1431</v>
      </c>
      <c r="I84">
        <f t="shared" si="6"/>
        <v>1.1900768693221524</v>
      </c>
      <c r="J84">
        <f t="shared" si="7"/>
        <v>1.0350668569314518</v>
      </c>
      <c r="K84">
        <f t="shared" si="8"/>
        <v>39</v>
      </c>
    </row>
    <row r="85" spans="1:12" x14ac:dyDescent="0.25">
      <c r="A85" s="4">
        <v>44459</v>
      </c>
      <c r="B85">
        <v>210</v>
      </c>
      <c r="C85">
        <v>126</v>
      </c>
      <c r="D85">
        <f t="shared" si="4"/>
        <v>84</v>
      </c>
      <c r="F85" s="1">
        <f t="shared" si="5"/>
        <v>44459</v>
      </c>
      <c r="G85">
        <f t="shared" si="9"/>
        <v>1829</v>
      </c>
      <c r="H85">
        <f t="shared" si="10"/>
        <v>1515</v>
      </c>
      <c r="I85">
        <f t="shared" si="6"/>
        <v>1.2072607260726074</v>
      </c>
      <c r="J85">
        <f t="shared" si="7"/>
        <v>1.0500124802396207</v>
      </c>
      <c r="K85">
        <f t="shared" si="8"/>
        <v>42</v>
      </c>
    </row>
    <row r="86" spans="1:12" x14ac:dyDescent="0.25">
      <c r="A86" s="4">
        <v>44466</v>
      </c>
      <c r="B86">
        <v>230</v>
      </c>
      <c r="C86">
        <v>129</v>
      </c>
      <c r="D86">
        <f t="shared" si="4"/>
        <v>101</v>
      </c>
      <c r="F86" s="1">
        <f t="shared" si="5"/>
        <v>44466</v>
      </c>
      <c r="G86">
        <f t="shared" si="9"/>
        <v>1958</v>
      </c>
      <c r="H86">
        <f t="shared" si="10"/>
        <v>1616</v>
      </c>
      <c r="I86">
        <f t="shared" si="6"/>
        <v>1.2116336633663367</v>
      </c>
      <c r="J86">
        <f t="shared" si="7"/>
        <v>1.0538158332639986</v>
      </c>
      <c r="K86">
        <f t="shared" si="8"/>
        <v>28</v>
      </c>
    </row>
    <row r="87" spans="1:12" x14ac:dyDescent="0.25">
      <c r="A87" s="4">
        <v>44473</v>
      </c>
      <c r="B87">
        <v>221</v>
      </c>
      <c r="C87">
        <v>135</v>
      </c>
      <c r="D87">
        <f t="shared" si="4"/>
        <v>86</v>
      </c>
      <c r="F87" s="1">
        <f t="shared" si="5"/>
        <v>44473</v>
      </c>
      <c r="G87">
        <f t="shared" si="9"/>
        <v>2093</v>
      </c>
      <c r="H87">
        <f t="shared" si="10"/>
        <v>1702</v>
      </c>
      <c r="I87">
        <f t="shared" si="6"/>
        <v>1.2297297297297298</v>
      </c>
      <c r="J87">
        <f t="shared" si="7"/>
        <v>1.0695548489666138</v>
      </c>
      <c r="K87">
        <f t="shared" si="8"/>
        <v>49</v>
      </c>
    </row>
    <row r="88" spans="1:12" x14ac:dyDescent="0.25">
      <c r="A88" s="4">
        <v>44480</v>
      </c>
      <c r="B88">
        <v>233</v>
      </c>
      <c r="C88">
        <v>141</v>
      </c>
      <c r="D88">
        <f t="shared" si="4"/>
        <v>92</v>
      </c>
      <c r="F88" s="1">
        <f t="shared" si="5"/>
        <v>44480</v>
      </c>
      <c r="G88">
        <f t="shared" si="9"/>
        <v>2234</v>
      </c>
      <c r="H88">
        <f t="shared" si="10"/>
        <v>1794</v>
      </c>
      <c r="I88">
        <f t="shared" si="6"/>
        <v>1.2452619843924191</v>
      </c>
      <c r="J88">
        <f t="shared" si="7"/>
        <v>1.0830639948287006</v>
      </c>
      <c r="K88">
        <f t="shared" si="8"/>
        <v>49</v>
      </c>
    </row>
    <row r="89" spans="1:12" x14ac:dyDescent="0.25">
      <c r="A89" s="4">
        <v>44487</v>
      </c>
      <c r="B89">
        <v>227</v>
      </c>
      <c r="C89">
        <v>133</v>
      </c>
      <c r="D89">
        <f t="shared" si="4"/>
        <v>94</v>
      </c>
      <c r="F89" s="1">
        <f t="shared" si="5"/>
        <v>44487</v>
      </c>
      <c r="G89">
        <f t="shared" si="9"/>
        <v>2367</v>
      </c>
      <c r="H89">
        <f t="shared" si="10"/>
        <v>1888</v>
      </c>
      <c r="I89">
        <f t="shared" si="6"/>
        <v>1.253707627118644</v>
      </c>
      <c r="J89">
        <f t="shared" si="7"/>
        <v>1.0904095748468878</v>
      </c>
      <c r="K89">
        <f t="shared" si="8"/>
        <v>39</v>
      </c>
    </row>
    <row r="90" spans="1:12" x14ac:dyDescent="0.25">
      <c r="A90" s="4">
        <v>44494</v>
      </c>
      <c r="B90">
        <v>254</v>
      </c>
      <c r="C90">
        <v>146</v>
      </c>
      <c r="D90">
        <f t="shared" si="4"/>
        <v>108</v>
      </c>
      <c r="F90" s="1">
        <f t="shared" si="5"/>
        <v>44494</v>
      </c>
      <c r="G90">
        <f t="shared" si="9"/>
        <v>2513</v>
      </c>
      <c r="H90">
        <f t="shared" si="10"/>
        <v>1996</v>
      </c>
      <c r="I90">
        <f t="shared" si="6"/>
        <v>1.2590180360721444</v>
      </c>
      <c r="J90">
        <f t="shared" si="7"/>
        <v>1.0950282918778735</v>
      </c>
      <c r="K90">
        <f t="shared" si="8"/>
        <v>38</v>
      </c>
    </row>
    <row r="91" spans="1:12" x14ac:dyDescent="0.25">
      <c r="A91" s="4">
        <v>44501</v>
      </c>
      <c r="B91">
        <v>263</v>
      </c>
      <c r="C91">
        <v>146</v>
      </c>
      <c r="D91">
        <f t="shared" si="4"/>
        <v>117</v>
      </c>
      <c r="F91" s="1">
        <f t="shared" si="5"/>
        <v>44501</v>
      </c>
      <c r="G91">
        <f t="shared" si="9"/>
        <v>2659</v>
      </c>
      <c r="H91">
        <f t="shared" si="10"/>
        <v>2113</v>
      </c>
      <c r="I91">
        <f t="shared" si="6"/>
        <v>1.2584003786086133</v>
      </c>
      <c r="J91">
        <f t="shared" si="7"/>
        <v>1.094491085596567</v>
      </c>
      <c r="K91">
        <f t="shared" si="8"/>
        <v>29</v>
      </c>
    </row>
    <row r="92" spans="1:12" x14ac:dyDescent="0.25">
      <c r="A92" s="4">
        <v>44508</v>
      </c>
      <c r="B92">
        <v>330</v>
      </c>
      <c r="C92">
        <v>180</v>
      </c>
      <c r="D92">
        <f t="shared" si="4"/>
        <v>150</v>
      </c>
      <c r="F92" s="1">
        <f t="shared" si="5"/>
        <v>44508</v>
      </c>
      <c r="G92">
        <f t="shared" si="9"/>
        <v>2839</v>
      </c>
      <c r="H92">
        <f t="shared" si="10"/>
        <v>2263</v>
      </c>
      <c r="I92">
        <f t="shared" si="6"/>
        <v>1.2545293857711004</v>
      </c>
      <c r="J92">
        <f t="shared" si="7"/>
        <v>1.0911242977084781</v>
      </c>
      <c r="K92">
        <f t="shared" si="8"/>
        <v>30</v>
      </c>
    </row>
    <row r="93" spans="1:12" x14ac:dyDescent="0.25">
      <c r="A93" s="4">
        <v>44515</v>
      </c>
      <c r="B93">
        <v>328</v>
      </c>
      <c r="C93">
        <v>151</v>
      </c>
      <c r="D93">
        <f t="shared" si="4"/>
        <v>177</v>
      </c>
      <c r="F93" s="1">
        <f t="shared" si="5"/>
        <v>44515</v>
      </c>
      <c r="G93">
        <f t="shared" si="9"/>
        <v>2990</v>
      </c>
      <c r="H93">
        <f t="shared" si="10"/>
        <v>2440</v>
      </c>
      <c r="I93">
        <f t="shared" si="6"/>
        <v>1.2254098360655739</v>
      </c>
      <c r="J93">
        <f t="shared" si="7"/>
        <v>1.0657976305276209</v>
      </c>
      <c r="K93">
        <f t="shared" si="8"/>
        <v>-26</v>
      </c>
    </row>
    <row r="94" spans="1:12" x14ac:dyDescent="0.25">
      <c r="A94" s="4">
        <v>44522</v>
      </c>
      <c r="B94">
        <v>372</v>
      </c>
      <c r="C94">
        <v>205</v>
      </c>
      <c r="D94">
        <f t="shared" si="4"/>
        <v>167</v>
      </c>
      <c r="F94" s="1">
        <f t="shared" si="5"/>
        <v>44522</v>
      </c>
      <c r="G94">
        <f t="shared" si="9"/>
        <v>3195</v>
      </c>
      <c r="H94">
        <f t="shared" si="10"/>
        <v>2607</v>
      </c>
      <c r="I94">
        <f t="shared" si="6"/>
        <v>1.2255466052934407</v>
      </c>
      <c r="J94">
        <f t="shared" si="7"/>
        <v>1.0659165852762278</v>
      </c>
      <c r="K94">
        <f t="shared" si="8"/>
        <v>38</v>
      </c>
    </row>
    <row r="95" spans="1:12" x14ac:dyDescent="0.25">
      <c r="A95" s="4">
        <v>44529</v>
      </c>
      <c r="B95">
        <v>373</v>
      </c>
      <c r="C95">
        <v>182</v>
      </c>
      <c r="D95">
        <f t="shared" si="4"/>
        <v>191</v>
      </c>
      <c r="F95" s="1">
        <f t="shared" si="5"/>
        <v>44529</v>
      </c>
      <c r="G95">
        <f t="shared" si="9"/>
        <v>3377</v>
      </c>
      <c r="H95">
        <f t="shared" si="10"/>
        <v>2798</v>
      </c>
      <c r="I95">
        <f t="shared" si="6"/>
        <v>1.2069335239456755</v>
      </c>
      <c r="J95">
        <f t="shared" si="7"/>
        <v>1.0497278968771211</v>
      </c>
      <c r="K95">
        <f t="shared" si="8"/>
        <v>-9</v>
      </c>
    </row>
    <row r="96" spans="1:12" x14ac:dyDescent="0.25">
      <c r="A96" s="4">
        <v>44536</v>
      </c>
      <c r="B96">
        <v>391</v>
      </c>
      <c r="C96">
        <v>196</v>
      </c>
      <c r="D96">
        <f t="shared" si="4"/>
        <v>195</v>
      </c>
      <c r="F96" s="1">
        <f t="shared" si="5"/>
        <v>44536</v>
      </c>
      <c r="G96">
        <f t="shared" si="9"/>
        <v>3573</v>
      </c>
      <c r="H96">
        <f t="shared" si="10"/>
        <v>2993</v>
      </c>
      <c r="I96">
        <f t="shared" si="6"/>
        <v>1.1937854994988306</v>
      </c>
      <c r="J96">
        <f t="shared" si="7"/>
        <v>1.0382924302363779</v>
      </c>
      <c r="K96">
        <f t="shared" si="8"/>
        <v>1</v>
      </c>
    </row>
    <row r="97" spans="1:11" x14ac:dyDescent="0.25">
      <c r="A97" s="4">
        <v>44543</v>
      </c>
      <c r="B97">
        <v>374</v>
      </c>
      <c r="C97">
        <v>202</v>
      </c>
      <c r="D97">
        <f t="shared" si="4"/>
        <v>172</v>
      </c>
      <c r="F97" s="1">
        <f t="shared" si="5"/>
        <v>44543</v>
      </c>
      <c r="G97">
        <f t="shared" si="9"/>
        <v>3775</v>
      </c>
      <c r="H97">
        <f t="shared" si="10"/>
        <v>3165</v>
      </c>
      <c r="I97">
        <f t="shared" si="6"/>
        <v>1.1927330173775672</v>
      </c>
      <c r="J97">
        <f t="shared" si="7"/>
        <v>1.0373770361225059</v>
      </c>
      <c r="K97">
        <f t="shared" si="8"/>
        <v>30</v>
      </c>
    </row>
    <row r="98" spans="1:11" x14ac:dyDescent="0.25">
      <c r="A98" s="4">
        <v>44550</v>
      </c>
      <c r="B98">
        <v>302</v>
      </c>
      <c r="C98">
        <v>149</v>
      </c>
      <c r="D98">
        <f t="shared" si="4"/>
        <v>153</v>
      </c>
      <c r="F98" s="1">
        <f t="shared" si="5"/>
        <v>44550</v>
      </c>
      <c r="G98">
        <f t="shared" si="9"/>
        <v>3924</v>
      </c>
      <c r="H98">
        <f t="shared" si="10"/>
        <v>3318</v>
      </c>
      <c r="I98">
        <f t="shared" si="6"/>
        <v>1.1826401446654611</v>
      </c>
      <c r="J98">
        <f t="shared" si="7"/>
        <v>1.0285987812846658</v>
      </c>
      <c r="K98">
        <f t="shared" si="8"/>
        <v>-4</v>
      </c>
    </row>
    <row r="99" spans="1:11" x14ac:dyDescent="0.25">
      <c r="A99" s="4">
        <v>44557</v>
      </c>
      <c r="B99">
        <v>319</v>
      </c>
      <c r="C99">
        <v>168</v>
      </c>
      <c r="D99">
        <f t="shared" si="4"/>
        <v>151</v>
      </c>
      <c r="F99" s="1">
        <f t="shared" si="5"/>
        <v>44557</v>
      </c>
      <c r="G99">
        <f t="shared" si="9"/>
        <v>4092</v>
      </c>
      <c r="H99">
        <f t="shared" si="10"/>
        <v>3469</v>
      </c>
      <c r="I99">
        <f t="shared" si="6"/>
        <v>1.1795906601326032</v>
      </c>
      <c r="J99">
        <f t="shared" si="7"/>
        <v>1.0259464985186926</v>
      </c>
      <c r="K99">
        <f t="shared" si="8"/>
        <v>17</v>
      </c>
    </row>
    <row r="100" spans="1:11" x14ac:dyDescent="0.25">
      <c r="A100" s="4">
        <v>44564</v>
      </c>
      <c r="B100">
        <v>277</v>
      </c>
      <c r="C100">
        <v>160</v>
      </c>
      <c r="D100">
        <f t="shared" si="4"/>
        <v>117</v>
      </c>
      <c r="F100" s="1">
        <f t="shared" si="5"/>
        <v>44564</v>
      </c>
      <c r="G100">
        <f t="shared" si="9"/>
        <v>4252</v>
      </c>
      <c r="H100">
        <f t="shared" si="10"/>
        <v>3586</v>
      </c>
      <c r="I100">
        <f t="shared" si="6"/>
        <v>1.1857222532069158</v>
      </c>
      <c r="J100">
        <f t="shared" si="7"/>
        <v>1.031279438713578</v>
      </c>
      <c r="K100">
        <f t="shared" si="8"/>
        <v>43</v>
      </c>
    </row>
    <row r="101" spans="1:11" x14ac:dyDescent="0.25">
      <c r="A101" s="4">
        <v>44571</v>
      </c>
      <c r="B101">
        <v>285</v>
      </c>
      <c r="C101">
        <v>157</v>
      </c>
      <c r="D101">
        <f t="shared" si="4"/>
        <v>128</v>
      </c>
      <c r="F101" s="1">
        <f t="shared" si="5"/>
        <v>44571</v>
      </c>
      <c r="G101">
        <f t="shared" si="9"/>
        <v>4409</v>
      </c>
      <c r="H101">
        <f t="shared" si="10"/>
        <v>3714</v>
      </c>
      <c r="I101">
        <f t="shared" si="6"/>
        <v>1.1871297792137856</v>
      </c>
      <c r="J101">
        <f t="shared" si="7"/>
        <v>1.0325036315010656</v>
      </c>
      <c r="K101">
        <f t="shared" si="8"/>
        <v>29</v>
      </c>
    </row>
    <row r="102" spans="1:11" x14ac:dyDescent="0.25">
      <c r="A102" s="4">
        <v>44578</v>
      </c>
      <c r="B102">
        <v>292</v>
      </c>
      <c r="C102">
        <v>174</v>
      </c>
      <c r="D102">
        <f t="shared" si="4"/>
        <v>118</v>
      </c>
      <c r="F102" s="1">
        <f t="shared" si="5"/>
        <v>44578</v>
      </c>
      <c r="G102">
        <f t="shared" si="9"/>
        <v>4583</v>
      </c>
      <c r="H102">
        <f t="shared" si="10"/>
        <v>3832</v>
      </c>
      <c r="I102">
        <f t="shared" si="6"/>
        <v>1.19598121085595</v>
      </c>
      <c r="J102">
        <f t="shared" si="7"/>
        <v>1.0402021455763935</v>
      </c>
      <c r="K102">
        <f t="shared" si="8"/>
        <v>56</v>
      </c>
    </row>
    <row r="103" spans="1:11" x14ac:dyDescent="0.25">
      <c r="A103" s="4">
        <v>44585</v>
      </c>
      <c r="B103">
        <v>255</v>
      </c>
      <c r="C103">
        <v>146</v>
      </c>
      <c r="D103">
        <f t="shared" si="4"/>
        <v>109</v>
      </c>
      <c r="F103" s="1">
        <f t="shared" si="5"/>
        <v>44585</v>
      </c>
      <c r="G103">
        <f t="shared" si="9"/>
        <v>4729</v>
      </c>
      <c r="H103">
        <f t="shared" si="10"/>
        <v>3941</v>
      </c>
      <c r="I103">
        <f t="shared" si="6"/>
        <v>1.1999492514590206</v>
      </c>
      <c r="J103">
        <f t="shared" si="7"/>
        <v>1.0436533405546944</v>
      </c>
      <c r="K103">
        <f t="shared" si="8"/>
        <v>37</v>
      </c>
    </row>
    <row r="104" spans="1:11" x14ac:dyDescent="0.25">
      <c r="A104" s="4">
        <v>44592</v>
      </c>
      <c r="B104">
        <v>300</v>
      </c>
      <c r="C104">
        <v>168</v>
      </c>
      <c r="D104">
        <f t="shared" si="4"/>
        <v>132</v>
      </c>
      <c r="F104" s="1">
        <f t="shared" si="5"/>
        <v>44592</v>
      </c>
      <c r="G104">
        <f t="shared" si="9"/>
        <v>4897</v>
      </c>
      <c r="H104">
        <f t="shared" si="10"/>
        <v>4073</v>
      </c>
      <c r="I104">
        <f t="shared" si="6"/>
        <v>1.2023078811686718</v>
      </c>
      <c r="J104">
        <f t="shared" si="7"/>
        <v>1.0457047537895592</v>
      </c>
      <c r="K104">
        <f t="shared" si="8"/>
        <v>36</v>
      </c>
    </row>
    <row r="105" spans="1:11" x14ac:dyDescent="0.25">
      <c r="A105" s="4">
        <v>44599</v>
      </c>
      <c r="B105">
        <v>281</v>
      </c>
      <c r="C105">
        <v>158</v>
      </c>
      <c r="D105">
        <f t="shared" si="4"/>
        <v>123</v>
      </c>
      <c r="F105" s="1">
        <f t="shared" si="5"/>
        <v>44599</v>
      </c>
      <c r="G105">
        <f t="shared" si="9"/>
        <v>5055</v>
      </c>
      <c r="H105">
        <f t="shared" si="10"/>
        <v>4196</v>
      </c>
      <c r="I105">
        <f t="shared" si="6"/>
        <v>1.2047187797902765</v>
      </c>
      <c r="J105">
        <f t="shared" si="7"/>
        <v>1.0478016278007867</v>
      </c>
      <c r="K105">
        <f t="shared" si="8"/>
        <v>35</v>
      </c>
    </row>
    <row r="106" spans="1:11" x14ac:dyDescent="0.25">
      <c r="A106" s="4">
        <v>44606</v>
      </c>
      <c r="B106">
        <v>246</v>
      </c>
      <c r="C106">
        <v>136</v>
      </c>
      <c r="D106">
        <f t="shared" si="4"/>
        <v>110</v>
      </c>
      <c r="F106" s="1">
        <f t="shared" si="5"/>
        <v>44606</v>
      </c>
      <c r="G106">
        <f t="shared" si="9"/>
        <v>5191</v>
      </c>
      <c r="H106">
        <f t="shared" si="10"/>
        <v>4306</v>
      </c>
      <c r="I106">
        <f t="shared" si="6"/>
        <v>1.2055271713887599</v>
      </c>
      <c r="J106">
        <f t="shared" si="7"/>
        <v>1.0485047246952659</v>
      </c>
      <c r="K106">
        <f t="shared" si="8"/>
        <v>26</v>
      </c>
    </row>
    <row r="107" spans="1:11" x14ac:dyDescent="0.25">
      <c r="A107" s="4">
        <v>44613</v>
      </c>
      <c r="B107">
        <v>252</v>
      </c>
      <c r="C107">
        <v>138</v>
      </c>
      <c r="D107">
        <f t="shared" si="4"/>
        <v>114</v>
      </c>
      <c r="F107" s="1">
        <f t="shared" si="5"/>
        <v>44613</v>
      </c>
      <c r="G107">
        <f t="shared" si="9"/>
        <v>5329</v>
      </c>
      <c r="H107">
        <f t="shared" si="10"/>
        <v>4420</v>
      </c>
      <c r="I107">
        <f t="shared" si="6"/>
        <v>1.205656108597285</v>
      </c>
      <c r="J107">
        <f t="shared" si="7"/>
        <v>1.0486168675615042</v>
      </c>
      <c r="K107">
        <f t="shared" si="8"/>
        <v>24</v>
      </c>
    </row>
    <row r="108" spans="1:11" x14ac:dyDescent="0.25">
      <c r="A108" s="4">
        <v>44620</v>
      </c>
      <c r="B108">
        <v>236</v>
      </c>
      <c r="C108">
        <v>132</v>
      </c>
      <c r="D108">
        <f t="shared" si="4"/>
        <v>104</v>
      </c>
      <c r="F108" s="1">
        <f t="shared" si="5"/>
        <v>44620</v>
      </c>
      <c r="G108">
        <f t="shared" si="9"/>
        <v>5461</v>
      </c>
      <c r="H108">
        <f t="shared" si="10"/>
        <v>4524</v>
      </c>
      <c r="I108">
        <f t="shared" si="6"/>
        <v>1.2071175950486295</v>
      </c>
      <c r="J108">
        <f t="shared" si="7"/>
        <v>1.0498879923322113</v>
      </c>
      <c r="K108">
        <f t="shared" si="8"/>
        <v>28</v>
      </c>
    </row>
    <row r="109" spans="1:11" x14ac:dyDescent="0.25">
      <c r="A109" s="4">
        <v>44627</v>
      </c>
      <c r="B109">
        <v>272</v>
      </c>
      <c r="C109">
        <v>156</v>
      </c>
      <c r="D109">
        <f t="shared" si="4"/>
        <v>116</v>
      </c>
      <c r="F109" s="1">
        <f t="shared" si="5"/>
        <v>44627</v>
      </c>
      <c r="G109">
        <f t="shared" si="9"/>
        <v>5617</v>
      </c>
      <c r="H109">
        <f t="shared" si="10"/>
        <v>4640</v>
      </c>
      <c r="I109">
        <f t="shared" si="6"/>
        <v>1.2105603448275861</v>
      </c>
      <c r="J109">
        <f t="shared" si="7"/>
        <v>1.0528823167197914</v>
      </c>
      <c r="K109">
        <f t="shared" si="8"/>
        <v>40</v>
      </c>
    </row>
    <row r="110" spans="1:11" x14ac:dyDescent="0.25">
      <c r="A110" s="4">
        <v>44634</v>
      </c>
      <c r="B110">
        <v>264</v>
      </c>
      <c r="C110">
        <v>167</v>
      </c>
      <c r="D110">
        <f t="shared" si="4"/>
        <v>97</v>
      </c>
      <c r="F110" s="1">
        <f t="shared" si="5"/>
        <v>44634</v>
      </c>
      <c r="G110">
        <f t="shared" si="9"/>
        <v>5784</v>
      </c>
      <c r="H110">
        <f t="shared" si="10"/>
        <v>4737</v>
      </c>
      <c r="I110">
        <f t="shared" si="6"/>
        <v>1.22102596580114</v>
      </c>
      <c r="J110">
        <f t="shared" si="7"/>
        <v>1.0619847685749411</v>
      </c>
      <c r="K110">
        <f t="shared" si="8"/>
        <v>70</v>
      </c>
    </row>
    <row r="111" spans="1:11" x14ac:dyDescent="0.25">
      <c r="A111" s="4">
        <v>44641</v>
      </c>
      <c r="B111">
        <v>274</v>
      </c>
      <c r="C111">
        <v>159</v>
      </c>
      <c r="D111">
        <f t="shared" si="4"/>
        <v>115</v>
      </c>
      <c r="F111" s="1">
        <f t="shared" si="5"/>
        <v>44641</v>
      </c>
      <c r="G111">
        <f t="shared" si="9"/>
        <v>5943</v>
      </c>
      <c r="H111">
        <f t="shared" si="10"/>
        <v>4852</v>
      </c>
      <c r="I111">
        <f t="shared" si="6"/>
        <v>1.2248557295960429</v>
      </c>
      <c r="J111">
        <f t="shared" si="7"/>
        <v>1.0653156975898357</v>
      </c>
      <c r="K111">
        <f t="shared" si="8"/>
        <v>44</v>
      </c>
    </row>
    <row r="112" spans="1:11" x14ac:dyDescent="0.25">
      <c r="A112" s="4">
        <v>44648</v>
      </c>
      <c r="B112">
        <v>277</v>
      </c>
      <c r="C112">
        <v>173</v>
      </c>
      <c r="D112">
        <f t="shared" si="4"/>
        <v>104</v>
      </c>
      <c r="F112" s="1">
        <f t="shared" si="5"/>
        <v>44648</v>
      </c>
      <c r="G112">
        <f t="shared" si="9"/>
        <v>6116</v>
      </c>
      <c r="H112">
        <f t="shared" si="10"/>
        <v>4956</v>
      </c>
      <c r="I112">
        <f t="shared" si="6"/>
        <v>1.2340597255851493</v>
      </c>
      <c r="J112">
        <f t="shared" si="7"/>
        <v>1.073320853765235</v>
      </c>
      <c r="K112">
        <f t="shared" si="8"/>
        <v>69</v>
      </c>
    </row>
    <row r="113" spans="1:11" x14ac:dyDescent="0.25">
      <c r="A113" s="4">
        <v>44655</v>
      </c>
      <c r="B113">
        <v>244</v>
      </c>
      <c r="C113">
        <v>139</v>
      </c>
      <c r="D113">
        <f t="shared" si="4"/>
        <v>105</v>
      </c>
      <c r="F113" s="1">
        <f t="shared" si="5"/>
        <v>44655</v>
      </c>
      <c r="G113">
        <f t="shared" si="9"/>
        <v>6255</v>
      </c>
      <c r="H113">
        <f t="shared" si="10"/>
        <v>5061</v>
      </c>
      <c r="I113">
        <f t="shared" si="6"/>
        <v>1.2359217545939538</v>
      </c>
      <c r="J113">
        <f t="shared" si="7"/>
        <v>1.074940349583817</v>
      </c>
      <c r="K113">
        <f t="shared" si="8"/>
        <v>34</v>
      </c>
    </row>
    <row r="114" spans="1:11" x14ac:dyDescent="0.25">
      <c r="A114" s="4">
        <v>44662</v>
      </c>
      <c r="B114">
        <v>241</v>
      </c>
      <c r="C114">
        <v>162</v>
      </c>
      <c r="D114">
        <f t="shared" si="4"/>
        <v>79</v>
      </c>
      <c r="F114" s="1">
        <f t="shared" si="5"/>
        <v>44662</v>
      </c>
      <c r="G114">
        <f t="shared" si="9"/>
        <v>6417</v>
      </c>
      <c r="H114">
        <f t="shared" si="10"/>
        <v>5140</v>
      </c>
      <c r="I114">
        <f t="shared" si="6"/>
        <v>1.248443579766537</v>
      </c>
      <c r="J114">
        <f t="shared" si="7"/>
        <v>1.0858311807213157</v>
      </c>
      <c r="K114">
        <f t="shared" si="8"/>
        <v>83</v>
      </c>
    </row>
    <row r="115" spans="1:11" x14ac:dyDescent="0.25">
      <c r="A115" s="4">
        <v>44669</v>
      </c>
      <c r="B115">
        <v>262</v>
      </c>
      <c r="C115">
        <v>186</v>
      </c>
      <c r="D115">
        <f t="shared" si="4"/>
        <v>76</v>
      </c>
      <c r="F115" s="1">
        <f t="shared" si="5"/>
        <v>44669</v>
      </c>
      <c r="G115">
        <f t="shared" si="9"/>
        <v>6603</v>
      </c>
      <c r="H115">
        <f t="shared" si="10"/>
        <v>5216</v>
      </c>
      <c r="I115">
        <f t="shared" si="6"/>
        <v>1.2659125766871167</v>
      </c>
      <c r="J115">
        <f t="shared" si="7"/>
        <v>1.1010248040934165</v>
      </c>
      <c r="K115">
        <f t="shared" si="8"/>
        <v>110</v>
      </c>
    </row>
    <row r="116" spans="1:11" x14ac:dyDescent="0.25">
      <c r="A116" s="4">
        <v>44676</v>
      </c>
      <c r="B116">
        <v>257</v>
      </c>
      <c r="C116">
        <v>162</v>
      </c>
      <c r="D116">
        <f t="shared" si="4"/>
        <v>95</v>
      </c>
      <c r="F116" s="1">
        <f t="shared" si="5"/>
        <v>44676</v>
      </c>
      <c r="G116">
        <f t="shared" si="9"/>
        <v>6765</v>
      </c>
      <c r="H116">
        <f t="shared" si="10"/>
        <v>5311</v>
      </c>
      <c r="I116">
        <f t="shared" si="6"/>
        <v>1.273771417812088</v>
      </c>
      <c r="J116">
        <f t="shared" si="7"/>
        <v>1.1078600146516899</v>
      </c>
      <c r="K116">
        <f t="shared" si="8"/>
        <v>67</v>
      </c>
    </row>
    <row r="117" spans="1:11" x14ac:dyDescent="0.25">
      <c r="A117" s="4">
        <v>44683</v>
      </c>
      <c r="B117">
        <v>230</v>
      </c>
      <c r="C117">
        <v>151</v>
      </c>
      <c r="D117">
        <f t="shared" si="4"/>
        <v>79</v>
      </c>
      <c r="F117" s="1">
        <f t="shared" si="5"/>
        <v>44683</v>
      </c>
      <c r="G117">
        <f t="shared" si="9"/>
        <v>6916</v>
      </c>
      <c r="H117">
        <f t="shared" si="10"/>
        <v>5390</v>
      </c>
      <c r="I117">
        <f t="shared" si="6"/>
        <v>1.2831168831168831</v>
      </c>
      <c r="J117">
        <f t="shared" si="7"/>
        <v>1.115988213467205</v>
      </c>
      <c r="K117">
        <f t="shared" si="8"/>
        <v>72</v>
      </c>
    </row>
    <row r="118" spans="1:11" x14ac:dyDescent="0.25">
      <c r="A118" s="4">
        <v>44690</v>
      </c>
      <c r="B118">
        <v>282</v>
      </c>
      <c r="C118">
        <v>175</v>
      </c>
      <c r="D118">
        <f t="shared" si="4"/>
        <v>107</v>
      </c>
      <c r="F118" s="1">
        <f t="shared" si="5"/>
        <v>44690</v>
      </c>
      <c r="G118">
        <f t="shared" si="9"/>
        <v>7091</v>
      </c>
      <c r="H118">
        <f t="shared" si="10"/>
        <v>5497</v>
      </c>
      <c r="I118">
        <f t="shared" si="6"/>
        <v>1.2899763507367654</v>
      </c>
      <c r="J118">
        <f t="shared" si="7"/>
        <v>1.1219542210189515</v>
      </c>
      <c r="K118">
        <f t="shared" si="8"/>
        <v>68</v>
      </c>
    </row>
    <row r="119" spans="1:11" x14ac:dyDescent="0.25">
      <c r="A119" s="4">
        <v>44697</v>
      </c>
      <c r="B119">
        <v>242</v>
      </c>
      <c r="C119">
        <v>155</v>
      </c>
      <c r="D119">
        <f t="shared" si="4"/>
        <v>87</v>
      </c>
      <c r="F119" s="1">
        <f t="shared" si="5"/>
        <v>44697</v>
      </c>
      <c r="G119">
        <f t="shared" si="9"/>
        <v>7246</v>
      </c>
      <c r="H119">
        <f t="shared" si="10"/>
        <v>5584</v>
      </c>
      <c r="I119">
        <f t="shared" si="6"/>
        <v>1.2976361031518624</v>
      </c>
      <c r="J119">
        <f t="shared" si="7"/>
        <v>1.1286162745900652</v>
      </c>
      <c r="K119">
        <f t="shared" si="8"/>
        <v>68</v>
      </c>
    </row>
    <row r="120" spans="1:11" x14ac:dyDescent="0.25">
      <c r="A120" s="4">
        <v>44704</v>
      </c>
      <c r="B120">
        <v>218</v>
      </c>
      <c r="C120">
        <v>148</v>
      </c>
      <c r="D120">
        <f t="shared" si="4"/>
        <v>70</v>
      </c>
      <c r="F120" s="1">
        <f t="shared" si="5"/>
        <v>44704</v>
      </c>
      <c r="G120">
        <f t="shared" si="9"/>
        <v>7394</v>
      </c>
      <c r="H120">
        <f t="shared" si="10"/>
        <v>5654</v>
      </c>
      <c r="I120">
        <f t="shared" si="6"/>
        <v>1.3077467279801911</v>
      </c>
      <c r="J120">
        <f t="shared" si="7"/>
        <v>1.1374099692936956</v>
      </c>
      <c r="K120">
        <f t="shared" si="8"/>
        <v>78</v>
      </c>
    </row>
    <row r="121" spans="1:11" x14ac:dyDescent="0.25">
      <c r="A121" s="4">
        <v>44711</v>
      </c>
      <c r="B121">
        <v>198</v>
      </c>
      <c r="C121">
        <v>135</v>
      </c>
      <c r="D121">
        <f t="shared" si="4"/>
        <v>63</v>
      </c>
      <c r="F121" s="1">
        <f t="shared" si="5"/>
        <v>44711</v>
      </c>
      <c r="G121">
        <f t="shared" si="9"/>
        <v>7529</v>
      </c>
      <c r="H121">
        <f t="shared" si="10"/>
        <v>5717</v>
      </c>
      <c r="I121">
        <f t="shared" si="6"/>
        <v>1.3169494490117195</v>
      </c>
      <c r="J121">
        <f t="shared" si="7"/>
        <v>1.1454140165774198</v>
      </c>
      <c r="K121">
        <f t="shared" si="8"/>
        <v>72</v>
      </c>
    </row>
    <row r="122" spans="1:11" x14ac:dyDescent="0.25">
      <c r="A122" s="4">
        <v>44718</v>
      </c>
      <c r="B122">
        <v>235</v>
      </c>
      <c r="C122">
        <v>159</v>
      </c>
      <c r="D122">
        <f t="shared" si="4"/>
        <v>76</v>
      </c>
      <c r="F122" s="1">
        <f t="shared" si="5"/>
        <v>44718</v>
      </c>
      <c r="G122">
        <f t="shared" si="9"/>
        <v>7688</v>
      </c>
      <c r="H122">
        <f t="shared" si="10"/>
        <v>5793</v>
      </c>
      <c r="I122">
        <f t="shared" si="6"/>
        <v>1.3271189366476783</v>
      </c>
      <c r="J122">
        <f t="shared" si="7"/>
        <v>1.1542589070843252</v>
      </c>
      <c r="K122">
        <f t="shared" si="8"/>
        <v>83</v>
      </c>
    </row>
    <row r="123" spans="1:11" x14ac:dyDescent="0.25">
      <c r="A123" s="4">
        <v>44725</v>
      </c>
      <c r="B123">
        <v>244</v>
      </c>
      <c r="C123">
        <v>162</v>
      </c>
      <c r="D123">
        <f t="shared" si="4"/>
        <v>82</v>
      </c>
      <c r="F123" s="1">
        <f t="shared" si="5"/>
        <v>44725</v>
      </c>
      <c r="G123">
        <f t="shared" si="9"/>
        <v>7850</v>
      </c>
      <c r="H123">
        <f t="shared" si="10"/>
        <v>5875</v>
      </c>
      <c r="I123">
        <f t="shared" si="6"/>
        <v>1.3361702127659574</v>
      </c>
      <c r="J123">
        <f t="shared" si="7"/>
        <v>1.1621312354729125</v>
      </c>
      <c r="K123">
        <f t="shared" si="8"/>
        <v>80</v>
      </c>
    </row>
    <row r="124" spans="1:11" x14ac:dyDescent="0.25">
      <c r="A124" s="4">
        <v>44732</v>
      </c>
      <c r="B124">
        <v>216</v>
      </c>
      <c r="C124">
        <v>137</v>
      </c>
      <c r="D124">
        <f t="shared" si="4"/>
        <v>79</v>
      </c>
      <c r="F124" s="1">
        <f t="shared" si="5"/>
        <v>44732</v>
      </c>
      <c r="G124">
        <f t="shared" si="9"/>
        <v>7987</v>
      </c>
      <c r="H124">
        <f t="shared" si="10"/>
        <v>5954</v>
      </c>
      <c r="I124">
        <f t="shared" si="6"/>
        <v>1.3414511252939201</v>
      </c>
      <c r="J124">
        <f t="shared" si="7"/>
        <v>1.1667242980497541</v>
      </c>
      <c r="K124">
        <f t="shared" si="8"/>
        <v>58</v>
      </c>
    </row>
    <row r="125" spans="1:11" x14ac:dyDescent="0.25">
      <c r="A125" s="4">
        <v>44739</v>
      </c>
      <c r="B125">
        <v>239</v>
      </c>
      <c r="C125">
        <v>157</v>
      </c>
      <c r="D125">
        <f t="shared" si="4"/>
        <v>82</v>
      </c>
      <c r="F125" s="1">
        <f t="shared" si="5"/>
        <v>44739</v>
      </c>
      <c r="G125">
        <f t="shared" si="9"/>
        <v>8144</v>
      </c>
      <c r="H125">
        <f t="shared" si="10"/>
        <v>6036</v>
      </c>
      <c r="I125">
        <f t="shared" si="6"/>
        <v>1.3492379058979456</v>
      </c>
      <c r="J125">
        <f t="shared" si="7"/>
        <v>1.1734968341213223</v>
      </c>
      <c r="K125">
        <f t="shared" si="8"/>
        <v>75</v>
      </c>
    </row>
    <row r="126" spans="1:11" x14ac:dyDescent="0.25">
      <c r="A126" s="4">
        <v>44746</v>
      </c>
      <c r="B126">
        <v>222</v>
      </c>
      <c r="C126">
        <v>153</v>
      </c>
      <c r="D126">
        <f t="shared" si="4"/>
        <v>69</v>
      </c>
      <c r="F126" s="1">
        <f t="shared" si="5"/>
        <v>44746</v>
      </c>
      <c r="G126">
        <f t="shared" si="9"/>
        <v>8297</v>
      </c>
      <c r="H126">
        <f t="shared" si="10"/>
        <v>6105</v>
      </c>
      <c r="I126">
        <f t="shared" si="6"/>
        <v>1.359049959049959</v>
      </c>
      <c r="J126">
        <f t="shared" si="7"/>
        <v>1.1820308467367291</v>
      </c>
      <c r="K126">
        <f t="shared" si="8"/>
        <v>84</v>
      </c>
    </row>
    <row r="127" spans="1:11" x14ac:dyDescent="0.25">
      <c r="A127" s="4">
        <v>44753</v>
      </c>
      <c r="B127">
        <v>203</v>
      </c>
      <c r="C127">
        <v>146</v>
      </c>
      <c r="D127">
        <f t="shared" si="4"/>
        <v>57</v>
      </c>
      <c r="F127" s="1">
        <f t="shared" si="5"/>
        <v>44753</v>
      </c>
      <c r="G127">
        <f t="shared" si="9"/>
        <v>8443</v>
      </c>
      <c r="H127">
        <f t="shared" si="10"/>
        <v>6162</v>
      </c>
      <c r="I127">
        <f t="shared" si="6"/>
        <v>1.3701720220707563</v>
      </c>
      <c r="J127">
        <f t="shared" si="7"/>
        <v>1.1917042376833888</v>
      </c>
      <c r="K127">
        <f t="shared" si="8"/>
        <v>89</v>
      </c>
    </row>
    <row r="128" spans="1:11" x14ac:dyDescent="0.25">
      <c r="A128" s="4">
        <v>44760</v>
      </c>
      <c r="B128">
        <v>249</v>
      </c>
      <c r="C128">
        <v>165</v>
      </c>
      <c r="D128">
        <f t="shared" si="4"/>
        <v>84</v>
      </c>
      <c r="F128" s="1">
        <f t="shared" si="5"/>
        <v>44760</v>
      </c>
      <c r="G128">
        <f t="shared" si="9"/>
        <v>8608</v>
      </c>
      <c r="H128">
        <f t="shared" si="10"/>
        <v>6246</v>
      </c>
      <c r="I128">
        <f t="shared" si="6"/>
        <v>1.3781620236951648</v>
      </c>
      <c r="J128">
        <f t="shared" si="7"/>
        <v>1.1986535248105006</v>
      </c>
      <c r="K128">
        <f t="shared" si="8"/>
        <v>81</v>
      </c>
    </row>
    <row r="129" spans="1:11" x14ac:dyDescent="0.25">
      <c r="A129" s="4">
        <v>44767</v>
      </c>
      <c r="B129">
        <v>248</v>
      </c>
      <c r="C129">
        <v>162</v>
      </c>
      <c r="D129">
        <f t="shared" si="4"/>
        <v>86</v>
      </c>
      <c r="F129" s="1">
        <f t="shared" si="5"/>
        <v>44767</v>
      </c>
      <c r="G129">
        <f t="shared" si="9"/>
        <v>8770</v>
      </c>
      <c r="H129">
        <f t="shared" si="10"/>
        <v>6332</v>
      </c>
      <c r="I129">
        <f t="shared" si="6"/>
        <v>1.385028427037271</v>
      </c>
      <c r="J129">
        <f t="shared" si="7"/>
        <v>1.2046255646920803</v>
      </c>
      <c r="K129">
        <f t="shared" si="8"/>
        <v>76</v>
      </c>
    </row>
    <row r="130" spans="1:11" x14ac:dyDescent="0.25">
      <c r="A130" s="4">
        <v>44774</v>
      </c>
      <c r="B130">
        <v>232</v>
      </c>
      <c r="C130">
        <v>170</v>
      </c>
      <c r="D130">
        <f t="shared" si="4"/>
        <v>62</v>
      </c>
      <c r="F130" s="1">
        <f t="shared" si="5"/>
        <v>44774</v>
      </c>
      <c r="G130">
        <f t="shared" si="9"/>
        <v>8940</v>
      </c>
      <c r="H130">
        <f t="shared" si="10"/>
        <v>6394</v>
      </c>
      <c r="I130">
        <f t="shared" si="6"/>
        <v>1.3981857991867375</v>
      </c>
      <c r="J130">
        <f t="shared" si="7"/>
        <v>1.2160691614775405</v>
      </c>
      <c r="K130">
        <f t="shared" si="8"/>
        <v>108</v>
      </c>
    </row>
    <row r="131" spans="1:11" x14ac:dyDescent="0.25">
      <c r="A131" s="4">
        <v>44781</v>
      </c>
      <c r="B131">
        <v>268</v>
      </c>
      <c r="C131">
        <v>153</v>
      </c>
      <c r="D131">
        <f t="shared" si="4"/>
        <v>115</v>
      </c>
      <c r="F131" s="1">
        <f t="shared" si="5"/>
        <v>44781</v>
      </c>
      <c r="G131">
        <f t="shared" si="9"/>
        <v>9093</v>
      </c>
      <c r="H131">
        <f t="shared" si="10"/>
        <v>6509</v>
      </c>
      <c r="I131">
        <f t="shared" si="6"/>
        <v>1.3969887847595637</v>
      </c>
      <c r="J131">
        <f t="shared" si="7"/>
        <v>1.2150280606942423</v>
      </c>
      <c r="K131">
        <f t="shared" si="8"/>
        <v>38</v>
      </c>
    </row>
    <row r="132" spans="1:11" x14ac:dyDescent="0.25">
      <c r="A132" s="4">
        <v>44788</v>
      </c>
      <c r="B132">
        <v>205</v>
      </c>
      <c r="C132">
        <v>132</v>
      </c>
      <c r="D132">
        <f t="shared" si="4"/>
        <v>73</v>
      </c>
      <c r="F132" s="1">
        <f t="shared" si="5"/>
        <v>44788</v>
      </c>
      <c r="G132">
        <f t="shared" si="9"/>
        <v>9225</v>
      </c>
      <c r="H132">
        <f t="shared" si="10"/>
        <v>6582</v>
      </c>
      <c r="I132">
        <f t="shared" si="6"/>
        <v>1.4015496809480401</v>
      </c>
      <c r="J132">
        <f t="shared" si="7"/>
        <v>1.218994890572455</v>
      </c>
      <c r="K132">
        <f t="shared" si="8"/>
        <v>59</v>
      </c>
    </row>
    <row r="133" spans="1:11" x14ac:dyDescent="0.25">
      <c r="A133" s="4">
        <v>44795</v>
      </c>
      <c r="B133">
        <v>220</v>
      </c>
      <c r="C133">
        <v>143</v>
      </c>
      <c r="D133">
        <f t="shared" ref="D133:D196" si="11">B133-C133</f>
        <v>77</v>
      </c>
      <c r="F133" s="1">
        <f t="shared" si="5"/>
        <v>44795</v>
      </c>
      <c r="G133">
        <f t="shared" si="9"/>
        <v>9368</v>
      </c>
      <c r="H133">
        <f t="shared" si="10"/>
        <v>6659</v>
      </c>
      <c r="I133">
        <f t="shared" si="6"/>
        <v>1.4068178405165941</v>
      </c>
      <c r="J133">
        <f t="shared" si="7"/>
        <v>1.2235768612896427</v>
      </c>
      <c r="K133">
        <f t="shared" si="8"/>
        <v>66</v>
      </c>
    </row>
    <row r="134" spans="1:11" s="6" customFormat="1" x14ac:dyDescent="0.25">
      <c r="A134" s="4">
        <v>44802</v>
      </c>
      <c r="B134">
        <v>212</v>
      </c>
      <c r="C134">
        <v>149</v>
      </c>
      <c r="D134" s="6">
        <f t="shared" si="11"/>
        <v>63</v>
      </c>
      <c r="F134" s="10">
        <f t="shared" si="5"/>
        <v>44802</v>
      </c>
      <c r="G134" s="6">
        <f t="shared" si="9"/>
        <v>9517</v>
      </c>
      <c r="H134" s="6">
        <f t="shared" si="10"/>
        <v>6722</v>
      </c>
      <c r="I134" s="6">
        <f t="shared" si="6"/>
        <v>1.4157988693841119</v>
      </c>
      <c r="J134" s="6">
        <f t="shared" si="7"/>
        <v>1.2313880922794587</v>
      </c>
      <c r="K134" s="6">
        <f t="shared" si="8"/>
        <v>86</v>
      </c>
    </row>
    <row r="135" spans="1:11" x14ac:dyDescent="0.25">
      <c r="A135" s="4">
        <v>44809</v>
      </c>
      <c r="B135">
        <v>237</v>
      </c>
      <c r="C135">
        <v>167</v>
      </c>
      <c r="D135">
        <f t="shared" si="11"/>
        <v>70</v>
      </c>
      <c r="F135" s="1">
        <f t="shared" ref="F135:F151" si="12">A135</f>
        <v>44809</v>
      </c>
      <c r="G135">
        <f t="shared" si="9"/>
        <v>9684</v>
      </c>
      <c r="H135">
        <f t="shared" si="10"/>
        <v>6792</v>
      </c>
      <c r="I135">
        <f t="shared" ref="I135:I150" si="13">G135/H135</f>
        <v>1.4257950530035335</v>
      </c>
      <c r="J135">
        <f t="shared" ref="J135:J198" si="14">I135/I$82</f>
        <v>1.2400822519820649</v>
      </c>
      <c r="K135">
        <f t="shared" ref="K135:K151" si="15">C135-D135</f>
        <v>97</v>
      </c>
    </row>
    <row r="136" spans="1:11" x14ac:dyDescent="0.25">
      <c r="A136" s="4">
        <v>44816</v>
      </c>
      <c r="B136">
        <v>259</v>
      </c>
      <c r="C136">
        <v>162</v>
      </c>
      <c r="D136">
        <f t="shared" si="11"/>
        <v>97</v>
      </c>
      <c r="F136" s="1">
        <f t="shared" si="12"/>
        <v>44816</v>
      </c>
      <c r="G136">
        <f t="shared" ref="G136:G150" si="16">C136+G135</f>
        <v>9846</v>
      </c>
      <c r="H136">
        <f t="shared" ref="H136:H150" si="17">D136+H135</f>
        <v>6889</v>
      </c>
      <c r="I136">
        <f t="shared" si="13"/>
        <v>1.4292350123385107</v>
      </c>
      <c r="J136">
        <f t="shared" si="14"/>
        <v>1.243074149386856</v>
      </c>
      <c r="K136">
        <f t="shared" si="15"/>
        <v>65</v>
      </c>
    </row>
    <row r="137" spans="1:11" x14ac:dyDescent="0.25">
      <c r="A137" s="4">
        <v>44823</v>
      </c>
      <c r="B137">
        <v>271</v>
      </c>
      <c r="C137">
        <v>187</v>
      </c>
      <c r="D137">
        <f t="shared" si="11"/>
        <v>84</v>
      </c>
      <c r="F137" s="1">
        <f t="shared" si="12"/>
        <v>44823</v>
      </c>
      <c r="G137">
        <f t="shared" si="16"/>
        <v>10033</v>
      </c>
      <c r="H137">
        <f t="shared" si="17"/>
        <v>6973</v>
      </c>
      <c r="I137">
        <f t="shared" si="13"/>
        <v>1.4388355083895024</v>
      </c>
      <c r="J137">
        <f t="shared" si="14"/>
        <v>1.2514241606580967</v>
      </c>
      <c r="K137">
        <f t="shared" si="15"/>
        <v>103</v>
      </c>
    </row>
    <row r="138" spans="1:11" x14ac:dyDescent="0.25">
      <c r="A138" s="4">
        <v>44830</v>
      </c>
      <c r="B138">
        <v>250</v>
      </c>
      <c r="C138">
        <v>169</v>
      </c>
      <c r="D138">
        <f t="shared" si="11"/>
        <v>81</v>
      </c>
      <c r="F138" s="1">
        <f t="shared" si="12"/>
        <v>44830</v>
      </c>
      <c r="G138">
        <f t="shared" si="16"/>
        <v>10202</v>
      </c>
      <c r="H138">
        <f t="shared" si="17"/>
        <v>7054</v>
      </c>
      <c r="I138">
        <f t="shared" si="13"/>
        <v>1.4462716189396088</v>
      </c>
      <c r="J138">
        <f t="shared" si="14"/>
        <v>1.2578917021869707</v>
      </c>
      <c r="K138">
        <f t="shared" si="15"/>
        <v>88</v>
      </c>
    </row>
    <row r="139" spans="1:11" x14ac:dyDescent="0.25">
      <c r="A139" s="4">
        <v>44837</v>
      </c>
      <c r="B139">
        <v>277</v>
      </c>
      <c r="C139">
        <v>180</v>
      </c>
      <c r="D139">
        <f t="shared" si="11"/>
        <v>97</v>
      </c>
      <c r="F139" s="1">
        <f t="shared" si="12"/>
        <v>44837</v>
      </c>
      <c r="G139">
        <f t="shared" si="16"/>
        <v>10382</v>
      </c>
      <c r="H139">
        <f t="shared" si="17"/>
        <v>7151</v>
      </c>
      <c r="I139">
        <f t="shared" si="13"/>
        <v>1.4518249195916655</v>
      </c>
      <c r="J139">
        <f t="shared" si="14"/>
        <v>1.2627216737624989</v>
      </c>
      <c r="K139">
        <f t="shared" si="15"/>
        <v>83</v>
      </c>
    </row>
    <row r="140" spans="1:11" x14ac:dyDescent="0.25">
      <c r="A140" s="4">
        <v>44844</v>
      </c>
      <c r="B140">
        <v>258</v>
      </c>
      <c r="C140">
        <v>161</v>
      </c>
      <c r="D140">
        <f t="shared" si="11"/>
        <v>97</v>
      </c>
      <c r="F140" s="1">
        <f t="shared" si="12"/>
        <v>44844</v>
      </c>
      <c r="G140">
        <f t="shared" si="16"/>
        <v>10543</v>
      </c>
      <c r="H140">
        <f t="shared" si="17"/>
        <v>7248</v>
      </c>
      <c r="I140">
        <f t="shared" si="13"/>
        <v>1.4546081677704195</v>
      </c>
      <c r="J140">
        <f t="shared" si="14"/>
        <v>1.2651423980188101</v>
      </c>
      <c r="K140">
        <f t="shared" si="15"/>
        <v>64</v>
      </c>
    </row>
    <row r="141" spans="1:11" x14ac:dyDescent="0.25">
      <c r="A141" s="4">
        <v>44851</v>
      </c>
      <c r="B141">
        <v>228</v>
      </c>
      <c r="C141">
        <v>153</v>
      </c>
      <c r="D141">
        <f t="shared" si="11"/>
        <v>75</v>
      </c>
      <c r="F141" s="1">
        <f t="shared" si="12"/>
        <v>44851</v>
      </c>
      <c r="G141">
        <f t="shared" si="16"/>
        <v>10696</v>
      </c>
      <c r="H141">
        <f t="shared" si="17"/>
        <v>7323</v>
      </c>
      <c r="I141">
        <f t="shared" si="13"/>
        <v>1.4606035777686741</v>
      </c>
      <c r="J141">
        <f t="shared" si="14"/>
        <v>1.2703568932693929</v>
      </c>
      <c r="K141">
        <f t="shared" si="15"/>
        <v>78</v>
      </c>
    </row>
    <row r="142" spans="1:11" x14ac:dyDescent="0.25">
      <c r="A142" s="4">
        <v>44858</v>
      </c>
      <c r="B142">
        <v>231</v>
      </c>
      <c r="C142">
        <v>163</v>
      </c>
      <c r="D142">
        <f t="shared" si="11"/>
        <v>68</v>
      </c>
      <c r="F142" s="1">
        <f t="shared" si="12"/>
        <v>44858</v>
      </c>
      <c r="G142">
        <f t="shared" si="16"/>
        <v>10859</v>
      </c>
      <c r="H142">
        <f t="shared" si="17"/>
        <v>7391</v>
      </c>
      <c r="I142">
        <f t="shared" si="13"/>
        <v>1.4692193207955622</v>
      </c>
      <c r="J142">
        <f t="shared" si="14"/>
        <v>1.2778504176667285</v>
      </c>
      <c r="K142">
        <f t="shared" si="15"/>
        <v>95</v>
      </c>
    </row>
    <row r="143" spans="1:11" x14ac:dyDescent="0.25">
      <c r="A143" s="4">
        <v>44865</v>
      </c>
      <c r="B143">
        <v>236</v>
      </c>
      <c r="C143">
        <v>151</v>
      </c>
      <c r="D143">
        <f t="shared" si="11"/>
        <v>85</v>
      </c>
      <c r="F143" s="1">
        <f t="shared" si="12"/>
        <v>44865</v>
      </c>
      <c r="G143">
        <f t="shared" si="16"/>
        <v>11010</v>
      </c>
      <c r="H143">
        <f t="shared" si="17"/>
        <v>7476</v>
      </c>
      <c r="I143">
        <f t="shared" si="13"/>
        <v>1.4727126805778492</v>
      </c>
      <c r="J143">
        <f t="shared" si="14"/>
        <v>1.2808887599983814</v>
      </c>
      <c r="K143">
        <f t="shared" si="15"/>
        <v>66</v>
      </c>
    </row>
    <row r="144" spans="1:11" x14ac:dyDescent="0.25">
      <c r="A144" s="4">
        <v>44872</v>
      </c>
      <c r="B144">
        <v>288</v>
      </c>
      <c r="C144">
        <v>198</v>
      </c>
      <c r="D144">
        <f t="shared" si="11"/>
        <v>90</v>
      </c>
      <c r="F144" s="1">
        <f t="shared" si="12"/>
        <v>44872</v>
      </c>
      <c r="G144">
        <f t="shared" si="16"/>
        <v>11208</v>
      </c>
      <c r="H144">
        <f t="shared" si="17"/>
        <v>7566</v>
      </c>
      <c r="I144">
        <f t="shared" si="13"/>
        <v>1.4813639968279144</v>
      </c>
      <c r="J144">
        <f t="shared" si="14"/>
        <v>1.2884132241318416</v>
      </c>
      <c r="K144">
        <f t="shared" si="15"/>
        <v>108</v>
      </c>
    </row>
    <row r="145" spans="1:11" x14ac:dyDescent="0.25">
      <c r="A145" s="4">
        <v>44879</v>
      </c>
      <c r="B145">
        <v>246</v>
      </c>
      <c r="C145">
        <v>155</v>
      </c>
      <c r="D145">
        <f t="shared" si="11"/>
        <v>91</v>
      </c>
      <c r="F145" s="1">
        <f t="shared" si="12"/>
        <v>44879</v>
      </c>
      <c r="G145">
        <f t="shared" si="16"/>
        <v>11363</v>
      </c>
      <c r="H145">
        <f t="shared" si="17"/>
        <v>7657</v>
      </c>
      <c r="I145">
        <f t="shared" si="13"/>
        <v>1.4840015671934177</v>
      </c>
      <c r="J145">
        <f t="shared" si="14"/>
        <v>1.2907072454161237</v>
      </c>
      <c r="K145">
        <f t="shared" si="15"/>
        <v>64</v>
      </c>
    </row>
    <row r="146" spans="1:11" x14ac:dyDescent="0.25">
      <c r="A146" s="4">
        <v>44886</v>
      </c>
      <c r="B146">
        <v>263</v>
      </c>
      <c r="C146">
        <v>172</v>
      </c>
      <c r="D146">
        <f t="shared" si="11"/>
        <v>91</v>
      </c>
      <c r="F146" s="1">
        <f t="shared" si="12"/>
        <v>44886</v>
      </c>
      <c r="G146">
        <f t="shared" si="16"/>
        <v>11535</v>
      </c>
      <c r="H146">
        <f t="shared" si="17"/>
        <v>7748</v>
      </c>
      <c r="I146">
        <f t="shared" si="13"/>
        <v>1.4887712958182757</v>
      </c>
      <c r="J146">
        <f t="shared" si="14"/>
        <v>1.2948557068671558</v>
      </c>
      <c r="K146">
        <f t="shared" si="15"/>
        <v>81</v>
      </c>
    </row>
    <row r="147" spans="1:11" x14ac:dyDescent="0.25">
      <c r="A147" s="4">
        <v>44893</v>
      </c>
      <c r="B147">
        <v>279</v>
      </c>
      <c r="C147">
        <v>199</v>
      </c>
      <c r="D147">
        <f t="shared" si="11"/>
        <v>80</v>
      </c>
      <c r="F147" s="1">
        <f t="shared" si="12"/>
        <v>44893</v>
      </c>
      <c r="G147">
        <f t="shared" si="16"/>
        <v>11734</v>
      </c>
      <c r="H147">
        <f t="shared" si="17"/>
        <v>7828</v>
      </c>
      <c r="I147">
        <f t="shared" si="13"/>
        <v>1.4989780275932549</v>
      </c>
      <c r="J147">
        <f t="shared" si="14"/>
        <v>1.3037329903857302</v>
      </c>
      <c r="K147">
        <f t="shared" si="15"/>
        <v>119</v>
      </c>
    </row>
    <row r="148" spans="1:11" x14ac:dyDescent="0.25">
      <c r="A148" s="4">
        <v>44900</v>
      </c>
      <c r="B148">
        <v>279</v>
      </c>
      <c r="C148">
        <v>175</v>
      </c>
      <c r="D148">
        <f t="shared" si="11"/>
        <v>104</v>
      </c>
      <c r="F148" s="1">
        <f t="shared" si="12"/>
        <v>44900</v>
      </c>
      <c r="G148">
        <f t="shared" si="16"/>
        <v>11909</v>
      </c>
      <c r="H148">
        <f t="shared" si="17"/>
        <v>7932</v>
      </c>
      <c r="I148">
        <f t="shared" si="13"/>
        <v>1.501386787695411</v>
      </c>
      <c r="J148">
        <f t="shared" si="14"/>
        <v>1.3058280044241599</v>
      </c>
      <c r="K148">
        <f t="shared" si="15"/>
        <v>71</v>
      </c>
    </row>
    <row r="149" spans="1:11" x14ac:dyDescent="0.25">
      <c r="A149" s="4">
        <v>44907</v>
      </c>
      <c r="B149">
        <v>314</v>
      </c>
      <c r="C149">
        <v>223</v>
      </c>
      <c r="D149">
        <f t="shared" si="11"/>
        <v>91</v>
      </c>
      <c r="F149" s="1">
        <f t="shared" si="12"/>
        <v>44907</v>
      </c>
      <c r="G149">
        <f t="shared" si="16"/>
        <v>12132</v>
      </c>
      <c r="H149">
        <f t="shared" si="17"/>
        <v>8023</v>
      </c>
      <c r="I149">
        <f t="shared" si="13"/>
        <v>1.5121525613860152</v>
      </c>
      <c r="J149">
        <f t="shared" si="14"/>
        <v>1.3151915134743914</v>
      </c>
      <c r="K149">
        <f t="shared" si="15"/>
        <v>132</v>
      </c>
    </row>
    <row r="150" spans="1:11" x14ac:dyDescent="0.25">
      <c r="A150" s="4">
        <v>44914</v>
      </c>
      <c r="B150">
        <v>297</v>
      </c>
      <c r="C150">
        <v>194</v>
      </c>
      <c r="D150">
        <f t="shared" si="11"/>
        <v>103</v>
      </c>
      <c r="F150" s="1">
        <f t="shared" si="12"/>
        <v>44914</v>
      </c>
      <c r="G150">
        <f t="shared" si="16"/>
        <v>12326</v>
      </c>
      <c r="H150">
        <f t="shared" si="17"/>
        <v>8126</v>
      </c>
      <c r="I150">
        <f t="shared" si="13"/>
        <v>1.5168594634506523</v>
      </c>
      <c r="J150">
        <f t="shared" si="14"/>
        <v>1.3192853316566597</v>
      </c>
      <c r="K150">
        <f t="shared" si="15"/>
        <v>91</v>
      </c>
    </row>
    <row r="151" spans="1:11" x14ac:dyDescent="0.25">
      <c r="A151" s="4">
        <v>44921</v>
      </c>
      <c r="B151">
        <v>320</v>
      </c>
      <c r="C151">
        <v>201</v>
      </c>
      <c r="D151">
        <f t="shared" si="11"/>
        <v>119</v>
      </c>
      <c r="F151" s="1">
        <f t="shared" si="12"/>
        <v>44921</v>
      </c>
      <c r="G151">
        <f t="shared" ref="G151" si="18">C151+G150</f>
        <v>12527</v>
      </c>
      <c r="H151">
        <f t="shared" ref="H151" si="19">D151+H150</f>
        <v>8245</v>
      </c>
      <c r="I151">
        <f t="shared" ref="I151" si="20">G151/H151</f>
        <v>1.5193450576106731</v>
      </c>
      <c r="J151">
        <f t="shared" si="14"/>
        <v>1.3214471719555014</v>
      </c>
      <c r="K151">
        <f t="shared" si="15"/>
        <v>82</v>
      </c>
    </row>
    <row r="152" spans="1:11" x14ac:dyDescent="0.25">
      <c r="A152" s="4">
        <v>44928</v>
      </c>
      <c r="B152">
        <v>314</v>
      </c>
      <c r="C152">
        <v>216</v>
      </c>
      <c r="D152">
        <f t="shared" si="11"/>
        <v>98</v>
      </c>
      <c r="F152" s="1">
        <f t="shared" ref="F152:F215" si="21">A152</f>
        <v>44928</v>
      </c>
      <c r="G152">
        <f t="shared" ref="G152:G215" si="22">C152+G151</f>
        <v>12743</v>
      </c>
      <c r="H152">
        <f t="shared" ref="H152:H215" si="23">D152+H151</f>
        <v>8343</v>
      </c>
      <c r="I152">
        <f t="shared" ref="I152:I215" si="24">G152/H152</f>
        <v>1.5273882296536019</v>
      </c>
      <c r="J152">
        <f t="shared" si="14"/>
        <v>1.3284427039424185</v>
      </c>
    </row>
    <row r="153" spans="1:11" x14ac:dyDescent="0.25">
      <c r="A153" s="4">
        <v>44935</v>
      </c>
      <c r="B153">
        <v>288</v>
      </c>
      <c r="C153">
        <v>200</v>
      </c>
      <c r="D153">
        <f t="shared" si="11"/>
        <v>88</v>
      </c>
      <c r="F153" s="1">
        <f t="shared" si="21"/>
        <v>44935</v>
      </c>
      <c r="G153">
        <f t="shared" si="22"/>
        <v>12943</v>
      </c>
      <c r="H153">
        <f t="shared" si="23"/>
        <v>8431</v>
      </c>
      <c r="I153">
        <f t="shared" si="24"/>
        <v>1.535167832997272</v>
      </c>
      <c r="J153">
        <f t="shared" si="14"/>
        <v>1.3352089976068711</v>
      </c>
    </row>
    <row r="154" spans="1:11" x14ac:dyDescent="0.25">
      <c r="A154" s="4">
        <v>44942</v>
      </c>
      <c r="B154">
        <v>256</v>
      </c>
      <c r="C154">
        <v>180</v>
      </c>
      <c r="D154">
        <f t="shared" si="11"/>
        <v>76</v>
      </c>
      <c r="F154" s="1">
        <f t="shared" si="21"/>
        <v>44942</v>
      </c>
      <c r="G154">
        <f t="shared" si="22"/>
        <v>13123</v>
      </c>
      <c r="H154">
        <f t="shared" si="23"/>
        <v>8507</v>
      </c>
      <c r="I154">
        <f t="shared" si="24"/>
        <v>1.5426119666157283</v>
      </c>
      <c r="J154">
        <f t="shared" si="14"/>
        <v>1.3416835171825872</v>
      </c>
    </row>
    <row r="155" spans="1:11" x14ac:dyDescent="0.25">
      <c r="A155" s="4">
        <v>44949</v>
      </c>
      <c r="B155">
        <v>265</v>
      </c>
      <c r="C155">
        <v>184</v>
      </c>
      <c r="D155">
        <f t="shared" si="11"/>
        <v>81</v>
      </c>
      <c r="F155" s="1">
        <f t="shared" si="21"/>
        <v>44949</v>
      </c>
      <c r="G155">
        <f t="shared" si="22"/>
        <v>13307</v>
      </c>
      <c r="H155">
        <f t="shared" si="23"/>
        <v>8588</v>
      </c>
      <c r="I155">
        <f t="shared" si="24"/>
        <v>1.5494876571960876</v>
      </c>
      <c r="J155">
        <f t="shared" si="14"/>
        <v>1.3476636346201267</v>
      </c>
    </row>
    <row r="156" spans="1:11" x14ac:dyDescent="0.25">
      <c r="A156" s="4">
        <v>44956</v>
      </c>
      <c r="B156">
        <v>257</v>
      </c>
      <c r="C156">
        <v>164</v>
      </c>
      <c r="D156">
        <f t="shared" si="11"/>
        <v>93</v>
      </c>
      <c r="F156" s="1">
        <f t="shared" si="21"/>
        <v>44956</v>
      </c>
      <c r="G156">
        <f t="shared" si="22"/>
        <v>13471</v>
      </c>
      <c r="H156">
        <f t="shared" si="23"/>
        <v>8681</v>
      </c>
      <c r="I156">
        <f t="shared" si="24"/>
        <v>1.5517797488768574</v>
      </c>
      <c r="J156">
        <f t="shared" si="14"/>
        <v>1.3496571765441576</v>
      </c>
    </row>
    <row r="157" spans="1:11" x14ac:dyDescent="0.25">
      <c r="A157" s="4">
        <v>44963</v>
      </c>
      <c r="B157">
        <v>237</v>
      </c>
      <c r="C157">
        <v>170</v>
      </c>
      <c r="D157">
        <f t="shared" si="11"/>
        <v>67</v>
      </c>
      <c r="F157" s="1">
        <f t="shared" si="21"/>
        <v>44963</v>
      </c>
      <c r="G157">
        <f t="shared" si="22"/>
        <v>13641</v>
      </c>
      <c r="H157">
        <f t="shared" si="23"/>
        <v>8748</v>
      </c>
      <c r="I157">
        <f t="shared" si="24"/>
        <v>1.5593278463648834</v>
      </c>
      <c r="J157">
        <f t="shared" si="14"/>
        <v>1.3562221184770205</v>
      </c>
    </row>
    <row r="158" spans="1:11" x14ac:dyDescent="0.25">
      <c r="A158" s="4">
        <v>44970</v>
      </c>
      <c r="B158">
        <v>267</v>
      </c>
      <c r="C158">
        <v>179</v>
      </c>
      <c r="D158">
        <f t="shared" si="11"/>
        <v>88</v>
      </c>
      <c r="F158" s="1">
        <f t="shared" si="21"/>
        <v>44970</v>
      </c>
      <c r="G158">
        <f t="shared" si="22"/>
        <v>13820</v>
      </c>
      <c r="H158">
        <f t="shared" si="23"/>
        <v>8836</v>
      </c>
      <c r="I158">
        <f t="shared" si="24"/>
        <v>1.5640561339972838</v>
      </c>
      <c r="J158">
        <f t="shared" si="14"/>
        <v>1.3603345367119233</v>
      </c>
    </row>
    <row r="159" spans="1:11" x14ac:dyDescent="0.25">
      <c r="A159" s="4">
        <v>44977</v>
      </c>
      <c r="B159">
        <v>226</v>
      </c>
      <c r="C159">
        <v>152</v>
      </c>
      <c r="D159">
        <f t="shared" si="11"/>
        <v>74</v>
      </c>
      <c r="F159" s="1">
        <f t="shared" si="21"/>
        <v>44977</v>
      </c>
      <c r="G159">
        <f t="shared" si="22"/>
        <v>13972</v>
      </c>
      <c r="H159">
        <f t="shared" si="23"/>
        <v>8910</v>
      </c>
      <c r="I159">
        <f t="shared" si="24"/>
        <v>1.5681257014590348</v>
      </c>
      <c r="J159">
        <f t="shared" si="14"/>
        <v>1.3638740344622697</v>
      </c>
    </row>
    <row r="160" spans="1:11" x14ac:dyDescent="0.25">
      <c r="A160" s="4">
        <v>44984</v>
      </c>
      <c r="B160">
        <v>265</v>
      </c>
      <c r="C160">
        <v>186</v>
      </c>
      <c r="D160">
        <f t="shared" si="11"/>
        <v>79</v>
      </c>
      <c r="F160" s="1">
        <f t="shared" si="21"/>
        <v>44984</v>
      </c>
      <c r="G160">
        <f t="shared" si="22"/>
        <v>14158</v>
      </c>
      <c r="H160">
        <f t="shared" si="23"/>
        <v>8989</v>
      </c>
      <c r="I160">
        <f t="shared" si="24"/>
        <v>1.5750361553009233</v>
      </c>
      <c r="J160">
        <f t="shared" si="14"/>
        <v>1.369884387173492</v>
      </c>
    </row>
    <row r="161" spans="1:10" x14ac:dyDescent="0.25">
      <c r="A161" s="4">
        <v>44991</v>
      </c>
      <c r="B161">
        <v>278</v>
      </c>
      <c r="C161">
        <v>195</v>
      </c>
      <c r="D161">
        <f t="shared" si="11"/>
        <v>83</v>
      </c>
      <c r="F161" s="1">
        <f t="shared" si="21"/>
        <v>44991</v>
      </c>
      <c r="G161">
        <f t="shared" si="22"/>
        <v>14353</v>
      </c>
      <c r="H161">
        <f t="shared" si="23"/>
        <v>9072</v>
      </c>
      <c r="I161">
        <f t="shared" si="24"/>
        <v>1.5821208112874781</v>
      </c>
      <c r="J161">
        <f t="shared" si="14"/>
        <v>1.376046251834067</v>
      </c>
    </row>
    <row r="162" spans="1:10" x14ac:dyDescent="0.25">
      <c r="A162" s="4">
        <v>44998</v>
      </c>
      <c r="B162">
        <v>245</v>
      </c>
      <c r="C162">
        <v>162</v>
      </c>
      <c r="D162">
        <f t="shared" si="11"/>
        <v>83</v>
      </c>
      <c r="F162" s="1">
        <f t="shared" si="21"/>
        <v>44998</v>
      </c>
      <c r="G162">
        <f t="shared" si="22"/>
        <v>14515</v>
      </c>
      <c r="H162">
        <f t="shared" si="23"/>
        <v>9155</v>
      </c>
      <c r="I162">
        <f t="shared" si="24"/>
        <v>1.5854724194429273</v>
      </c>
      <c r="J162">
        <f t="shared" si="14"/>
        <v>1.3789613059860755</v>
      </c>
    </row>
    <row r="163" spans="1:10" x14ac:dyDescent="0.25">
      <c r="A163" s="4">
        <v>45005</v>
      </c>
      <c r="B163">
        <v>252</v>
      </c>
      <c r="C163">
        <v>177</v>
      </c>
      <c r="D163">
        <f t="shared" si="11"/>
        <v>75</v>
      </c>
      <c r="F163" s="1">
        <f t="shared" si="21"/>
        <v>45005</v>
      </c>
      <c r="G163">
        <f t="shared" si="22"/>
        <v>14692</v>
      </c>
      <c r="H163">
        <f t="shared" si="23"/>
        <v>9230</v>
      </c>
      <c r="I163">
        <f t="shared" si="24"/>
        <v>1.5917659804983748</v>
      </c>
      <c r="J163">
        <f t="shared" si="14"/>
        <v>1.384435117492284</v>
      </c>
    </row>
    <row r="164" spans="1:10" x14ac:dyDescent="0.25">
      <c r="A164" s="4">
        <v>45012</v>
      </c>
      <c r="B164">
        <v>255</v>
      </c>
      <c r="C164">
        <v>180</v>
      </c>
      <c r="D164">
        <f t="shared" si="11"/>
        <v>75</v>
      </c>
      <c r="F164" s="1">
        <f t="shared" si="21"/>
        <v>45012</v>
      </c>
      <c r="G164">
        <f t="shared" si="22"/>
        <v>14872</v>
      </c>
      <c r="H164">
        <f t="shared" si="23"/>
        <v>9305</v>
      </c>
      <c r="I164">
        <f t="shared" si="24"/>
        <v>1.5982804943578721</v>
      </c>
      <c r="J164">
        <f t="shared" si="14"/>
        <v>1.3901011022356282</v>
      </c>
    </row>
    <row r="165" spans="1:10" x14ac:dyDescent="0.25">
      <c r="A165" s="4">
        <v>45019</v>
      </c>
      <c r="B165">
        <v>240</v>
      </c>
      <c r="C165">
        <v>160</v>
      </c>
      <c r="D165">
        <f t="shared" si="11"/>
        <v>80</v>
      </c>
      <c r="F165" s="1">
        <f t="shared" si="21"/>
        <v>45019</v>
      </c>
      <c r="G165">
        <f t="shared" si="22"/>
        <v>15032</v>
      </c>
      <c r="H165">
        <f t="shared" si="23"/>
        <v>9385</v>
      </c>
      <c r="I165">
        <f t="shared" si="24"/>
        <v>1.6017048481619607</v>
      </c>
      <c r="J165">
        <f t="shared" si="14"/>
        <v>1.3930794267627138</v>
      </c>
    </row>
    <row r="166" spans="1:10" x14ac:dyDescent="0.25">
      <c r="A166" s="4">
        <v>45026</v>
      </c>
      <c r="B166">
        <v>239</v>
      </c>
      <c r="C166">
        <v>167</v>
      </c>
      <c r="D166">
        <f t="shared" si="11"/>
        <v>72</v>
      </c>
      <c r="F166" s="1">
        <f t="shared" si="21"/>
        <v>45026</v>
      </c>
      <c r="G166">
        <f t="shared" si="22"/>
        <v>15199</v>
      </c>
      <c r="H166">
        <f t="shared" si="23"/>
        <v>9457</v>
      </c>
      <c r="I166">
        <f t="shared" si="24"/>
        <v>1.6071692925875014</v>
      </c>
      <c r="J166">
        <f t="shared" si="14"/>
        <v>1.3978321158219025</v>
      </c>
    </row>
    <row r="167" spans="1:10" x14ac:dyDescent="0.25">
      <c r="A167" s="4">
        <v>45033</v>
      </c>
      <c r="B167">
        <v>248</v>
      </c>
      <c r="C167">
        <v>176</v>
      </c>
      <c r="D167">
        <f t="shared" si="11"/>
        <v>72</v>
      </c>
      <c r="F167" s="1">
        <f t="shared" si="21"/>
        <v>45033</v>
      </c>
      <c r="G167">
        <f t="shared" si="22"/>
        <v>15375</v>
      </c>
      <c r="H167">
        <f t="shared" si="23"/>
        <v>9529</v>
      </c>
      <c r="I167">
        <f t="shared" si="24"/>
        <v>1.613495644873544</v>
      </c>
      <c r="J167">
        <f t="shared" si="14"/>
        <v>1.403334447432032</v>
      </c>
    </row>
    <row r="168" spans="1:10" x14ac:dyDescent="0.25">
      <c r="A168" s="4">
        <v>45040</v>
      </c>
      <c r="B168">
        <v>233</v>
      </c>
      <c r="C168">
        <v>167</v>
      </c>
      <c r="D168">
        <f t="shared" si="11"/>
        <v>66</v>
      </c>
      <c r="F168" s="1">
        <f t="shared" si="21"/>
        <v>45040</v>
      </c>
      <c r="G168">
        <f t="shared" si="22"/>
        <v>15542</v>
      </c>
      <c r="H168">
        <f t="shared" si="23"/>
        <v>9595</v>
      </c>
      <c r="I168">
        <f t="shared" si="24"/>
        <v>1.6198019801980199</v>
      </c>
      <c r="J168">
        <f t="shared" si="14"/>
        <v>1.4088193693318913</v>
      </c>
    </row>
    <row r="169" spans="1:10" x14ac:dyDescent="0.25">
      <c r="A169" s="4">
        <v>45047</v>
      </c>
      <c r="B169">
        <v>267</v>
      </c>
      <c r="C169">
        <v>186</v>
      </c>
      <c r="D169">
        <f t="shared" si="11"/>
        <v>81</v>
      </c>
      <c r="F169" s="1">
        <f t="shared" si="21"/>
        <v>45047</v>
      </c>
      <c r="G169">
        <f t="shared" si="22"/>
        <v>15728</v>
      </c>
      <c r="H169">
        <f t="shared" si="23"/>
        <v>9676</v>
      </c>
      <c r="I169">
        <f t="shared" si="24"/>
        <v>1.625465068210004</v>
      </c>
      <c r="J169">
        <f t="shared" si="14"/>
        <v>1.4137448282330707</v>
      </c>
    </row>
    <row r="170" spans="1:10" x14ac:dyDescent="0.25">
      <c r="A170" s="4">
        <v>45054</v>
      </c>
      <c r="B170">
        <v>223</v>
      </c>
      <c r="C170">
        <v>163</v>
      </c>
      <c r="D170">
        <f t="shared" si="11"/>
        <v>60</v>
      </c>
      <c r="F170" s="1">
        <f t="shared" si="21"/>
        <v>45054</v>
      </c>
      <c r="G170">
        <f t="shared" si="22"/>
        <v>15891</v>
      </c>
      <c r="H170">
        <f t="shared" si="23"/>
        <v>9736</v>
      </c>
      <c r="I170">
        <f t="shared" si="24"/>
        <v>1.6321898110106821</v>
      </c>
      <c r="J170">
        <f t="shared" si="14"/>
        <v>1.4195936591563496</v>
      </c>
    </row>
    <row r="171" spans="1:10" x14ac:dyDescent="0.25">
      <c r="A171" s="4">
        <v>45061</v>
      </c>
      <c r="B171">
        <v>219</v>
      </c>
      <c r="C171">
        <v>145</v>
      </c>
      <c r="D171">
        <f t="shared" si="11"/>
        <v>74</v>
      </c>
      <c r="F171" s="1">
        <f t="shared" si="21"/>
        <v>45061</v>
      </c>
      <c r="G171">
        <f t="shared" si="22"/>
        <v>16036</v>
      </c>
      <c r="H171">
        <f t="shared" si="23"/>
        <v>9810</v>
      </c>
      <c r="I171">
        <f t="shared" si="24"/>
        <v>1.6346585117227319</v>
      </c>
      <c r="J171">
        <f t="shared" si="14"/>
        <v>1.4217408064143089</v>
      </c>
    </row>
    <row r="172" spans="1:10" x14ac:dyDescent="0.25">
      <c r="A172" s="4">
        <v>45068</v>
      </c>
      <c r="B172">
        <v>210</v>
      </c>
      <c r="C172">
        <v>138</v>
      </c>
      <c r="D172">
        <f t="shared" si="11"/>
        <v>72</v>
      </c>
      <c r="F172" s="1">
        <f t="shared" si="21"/>
        <v>45068</v>
      </c>
      <c r="G172">
        <f t="shared" si="22"/>
        <v>16174</v>
      </c>
      <c r="H172">
        <f t="shared" si="23"/>
        <v>9882</v>
      </c>
      <c r="I172">
        <f t="shared" si="24"/>
        <v>1.6367132159481885</v>
      </c>
      <c r="J172">
        <f t="shared" si="14"/>
        <v>1.4235278810977943</v>
      </c>
    </row>
    <row r="173" spans="1:10" x14ac:dyDescent="0.25">
      <c r="A173" s="4">
        <v>45075</v>
      </c>
      <c r="B173">
        <v>210</v>
      </c>
      <c r="C173">
        <v>153</v>
      </c>
      <c r="D173">
        <f t="shared" si="11"/>
        <v>57</v>
      </c>
      <c r="F173" s="1">
        <f t="shared" si="21"/>
        <v>45075</v>
      </c>
      <c r="G173">
        <f t="shared" si="22"/>
        <v>16327</v>
      </c>
      <c r="H173">
        <f t="shared" si="23"/>
        <v>9939</v>
      </c>
      <c r="I173">
        <f t="shared" si="24"/>
        <v>1.6427205956333635</v>
      </c>
      <c r="J173">
        <f t="shared" si="14"/>
        <v>1.4287527869584296</v>
      </c>
    </row>
    <row r="174" spans="1:10" x14ac:dyDescent="0.25">
      <c r="A174" s="4">
        <v>45082</v>
      </c>
      <c r="B174">
        <v>208</v>
      </c>
      <c r="C174">
        <v>143</v>
      </c>
      <c r="D174">
        <f t="shared" si="11"/>
        <v>65</v>
      </c>
      <c r="F174" s="1">
        <f t="shared" si="21"/>
        <v>45082</v>
      </c>
      <c r="G174">
        <f t="shared" si="22"/>
        <v>16470</v>
      </c>
      <c r="H174">
        <f t="shared" si="23"/>
        <v>10004</v>
      </c>
      <c r="I174">
        <f t="shared" si="24"/>
        <v>1.6463414634146341</v>
      </c>
      <c r="J174">
        <f t="shared" si="14"/>
        <v>1.4319020291043245</v>
      </c>
    </row>
    <row r="175" spans="1:10" x14ac:dyDescent="0.25">
      <c r="A175" s="4">
        <v>45089</v>
      </c>
      <c r="B175">
        <v>198</v>
      </c>
      <c r="C175">
        <v>133</v>
      </c>
      <c r="D175">
        <f t="shared" si="11"/>
        <v>65</v>
      </c>
      <c r="F175" s="1">
        <f t="shared" si="21"/>
        <v>45089</v>
      </c>
      <c r="G175">
        <f t="shared" si="22"/>
        <v>16603</v>
      </c>
      <c r="H175">
        <f t="shared" si="23"/>
        <v>10069</v>
      </c>
      <c r="I175">
        <f t="shared" si="24"/>
        <v>1.6489224351971397</v>
      </c>
      <c r="J175">
        <f t="shared" si="14"/>
        <v>1.4341468238899493</v>
      </c>
    </row>
    <row r="176" spans="1:10" x14ac:dyDescent="0.25">
      <c r="A176" s="4">
        <v>45096</v>
      </c>
      <c r="B176">
        <v>227</v>
      </c>
      <c r="C176">
        <v>162</v>
      </c>
      <c r="D176">
        <f t="shared" si="11"/>
        <v>65</v>
      </c>
      <c r="F176" s="1">
        <f t="shared" si="21"/>
        <v>45096</v>
      </c>
      <c r="G176">
        <f t="shared" si="22"/>
        <v>16765</v>
      </c>
      <c r="H176">
        <f t="shared" si="23"/>
        <v>10134</v>
      </c>
      <c r="I176">
        <f t="shared" si="24"/>
        <v>1.6543319518452733</v>
      </c>
      <c r="J176">
        <f t="shared" si="14"/>
        <v>1.4388517396301326</v>
      </c>
    </row>
    <row r="177" spans="1:10" x14ac:dyDescent="0.25">
      <c r="A177" s="4">
        <v>45103</v>
      </c>
      <c r="B177">
        <v>231</v>
      </c>
      <c r="C177">
        <v>157</v>
      </c>
      <c r="D177">
        <f t="shared" si="11"/>
        <v>74</v>
      </c>
      <c r="F177" s="1">
        <f t="shared" si="21"/>
        <v>45103</v>
      </c>
      <c r="G177">
        <f t="shared" si="22"/>
        <v>16922</v>
      </c>
      <c r="H177">
        <f t="shared" si="23"/>
        <v>10208</v>
      </c>
      <c r="I177">
        <f t="shared" si="24"/>
        <v>1.6577194357366771</v>
      </c>
      <c r="J177">
        <f t="shared" si="14"/>
        <v>1.4417979966281183</v>
      </c>
    </row>
    <row r="178" spans="1:10" x14ac:dyDescent="0.25">
      <c r="A178" s="4">
        <v>45110</v>
      </c>
      <c r="B178">
        <v>217</v>
      </c>
      <c r="C178">
        <v>164</v>
      </c>
      <c r="D178">
        <f t="shared" si="11"/>
        <v>53</v>
      </c>
      <c r="F178" s="1">
        <f t="shared" si="21"/>
        <v>45110</v>
      </c>
      <c r="G178">
        <f t="shared" si="22"/>
        <v>17086</v>
      </c>
      <c r="H178">
        <f t="shared" si="23"/>
        <v>10261</v>
      </c>
      <c r="I178">
        <f t="shared" si="24"/>
        <v>1.6651398499171621</v>
      </c>
      <c r="J178">
        <f t="shared" si="14"/>
        <v>1.4482518862724898</v>
      </c>
    </row>
    <row r="179" spans="1:10" x14ac:dyDescent="0.25">
      <c r="A179" s="4">
        <v>45117</v>
      </c>
      <c r="B179">
        <v>262</v>
      </c>
      <c r="C179">
        <v>197</v>
      </c>
      <c r="D179">
        <f t="shared" si="11"/>
        <v>65</v>
      </c>
      <c r="F179" s="1">
        <f t="shared" si="21"/>
        <v>45117</v>
      </c>
      <c r="G179">
        <f t="shared" si="22"/>
        <v>17283</v>
      </c>
      <c r="H179">
        <f t="shared" si="23"/>
        <v>10326</v>
      </c>
      <c r="I179">
        <f t="shared" si="24"/>
        <v>1.6737361998837885</v>
      </c>
      <c r="J179">
        <f t="shared" si="14"/>
        <v>1.4557285435964042</v>
      </c>
    </row>
    <row r="180" spans="1:10" x14ac:dyDescent="0.25">
      <c r="A180" s="4">
        <v>45124</v>
      </c>
      <c r="B180">
        <v>209</v>
      </c>
      <c r="C180">
        <v>146</v>
      </c>
      <c r="D180">
        <f t="shared" si="11"/>
        <v>63</v>
      </c>
      <c r="F180" s="1">
        <f t="shared" si="21"/>
        <v>45124</v>
      </c>
      <c r="G180">
        <f t="shared" si="22"/>
        <v>17429</v>
      </c>
      <c r="H180">
        <f t="shared" si="23"/>
        <v>10389</v>
      </c>
      <c r="I180">
        <f t="shared" si="24"/>
        <v>1.6776398113389162</v>
      </c>
      <c r="J180">
        <f t="shared" si="14"/>
        <v>1.4591237014586371</v>
      </c>
    </row>
    <row r="181" spans="1:10" x14ac:dyDescent="0.25">
      <c r="A181" s="4">
        <v>45131</v>
      </c>
      <c r="B181">
        <v>251</v>
      </c>
      <c r="C181">
        <v>192</v>
      </c>
      <c r="D181">
        <f t="shared" si="11"/>
        <v>59</v>
      </c>
      <c r="F181" s="1">
        <f t="shared" si="21"/>
        <v>45131</v>
      </c>
      <c r="G181">
        <f t="shared" si="22"/>
        <v>17621</v>
      </c>
      <c r="H181">
        <f t="shared" si="23"/>
        <v>10448</v>
      </c>
      <c r="I181">
        <f t="shared" si="24"/>
        <v>1.6865428790199082</v>
      </c>
      <c r="J181">
        <f t="shared" si="14"/>
        <v>1.4668671258702564</v>
      </c>
    </row>
    <row r="182" spans="1:10" x14ac:dyDescent="0.25">
      <c r="A182" s="4">
        <v>45138</v>
      </c>
      <c r="B182">
        <v>209</v>
      </c>
      <c r="C182">
        <v>156</v>
      </c>
      <c r="D182">
        <f t="shared" si="11"/>
        <v>53</v>
      </c>
      <c r="F182" s="1">
        <f t="shared" si="21"/>
        <v>45138</v>
      </c>
      <c r="G182">
        <f t="shared" si="22"/>
        <v>17777</v>
      </c>
      <c r="H182">
        <f t="shared" si="23"/>
        <v>10501</v>
      </c>
      <c r="I182">
        <f t="shared" si="24"/>
        <v>1.6928863917722121</v>
      </c>
      <c r="J182">
        <f t="shared" si="14"/>
        <v>1.4723843827598653</v>
      </c>
    </row>
    <row r="183" spans="1:10" x14ac:dyDescent="0.25">
      <c r="A183" s="4">
        <v>45145</v>
      </c>
      <c r="B183">
        <v>248</v>
      </c>
      <c r="C183">
        <v>172</v>
      </c>
      <c r="D183">
        <f t="shared" si="11"/>
        <v>76</v>
      </c>
      <c r="F183" s="1">
        <f t="shared" si="21"/>
        <v>45145</v>
      </c>
      <c r="G183">
        <f t="shared" si="22"/>
        <v>17949</v>
      </c>
      <c r="H183">
        <f t="shared" si="23"/>
        <v>10577</v>
      </c>
      <c r="I183">
        <f t="shared" si="24"/>
        <v>1.6969840219343859</v>
      </c>
      <c r="J183">
        <f t="shared" si="14"/>
        <v>1.475948287984949</v>
      </c>
    </row>
    <row r="184" spans="1:10" x14ac:dyDescent="0.25">
      <c r="A184" s="4">
        <v>45152</v>
      </c>
      <c r="B184">
        <v>231</v>
      </c>
      <c r="C184">
        <v>160</v>
      </c>
      <c r="D184">
        <f t="shared" si="11"/>
        <v>71</v>
      </c>
      <c r="F184" s="1">
        <f t="shared" si="21"/>
        <v>45152</v>
      </c>
      <c r="G184">
        <f t="shared" si="22"/>
        <v>18109</v>
      </c>
      <c r="H184">
        <f t="shared" si="23"/>
        <v>10648</v>
      </c>
      <c r="I184">
        <f t="shared" si="24"/>
        <v>1.7006949661908339</v>
      </c>
      <c r="J184">
        <f t="shared" si="14"/>
        <v>1.4791758739558933</v>
      </c>
    </row>
    <row r="185" spans="1:10" x14ac:dyDescent="0.25">
      <c r="A185" s="4">
        <v>45159</v>
      </c>
      <c r="B185">
        <v>258</v>
      </c>
      <c r="C185">
        <v>186</v>
      </c>
      <c r="D185">
        <f t="shared" si="11"/>
        <v>72</v>
      </c>
      <c r="F185" s="1">
        <f t="shared" si="21"/>
        <v>45159</v>
      </c>
      <c r="G185">
        <f t="shared" si="22"/>
        <v>18295</v>
      </c>
      <c r="H185">
        <f t="shared" si="23"/>
        <v>10720</v>
      </c>
      <c r="I185">
        <f t="shared" si="24"/>
        <v>1.7066231343283582</v>
      </c>
      <c r="J185">
        <f t="shared" si="14"/>
        <v>1.4843318857393704</v>
      </c>
    </row>
    <row r="186" spans="1:10" x14ac:dyDescent="0.25">
      <c r="A186" s="4">
        <v>45166</v>
      </c>
      <c r="B186">
        <v>226</v>
      </c>
      <c r="C186">
        <v>164</v>
      </c>
      <c r="D186">
        <f t="shared" si="11"/>
        <v>62</v>
      </c>
      <c r="F186" s="1">
        <f t="shared" si="21"/>
        <v>45166</v>
      </c>
      <c r="G186">
        <f t="shared" si="22"/>
        <v>18459</v>
      </c>
      <c r="H186">
        <f t="shared" si="23"/>
        <v>10782</v>
      </c>
      <c r="I186">
        <f t="shared" si="24"/>
        <v>1.7120200333889817</v>
      </c>
      <c r="J186">
        <f t="shared" si="14"/>
        <v>1.4890258273593244</v>
      </c>
    </row>
    <row r="187" spans="1:10" x14ac:dyDescent="0.25">
      <c r="A187" s="4">
        <v>45173</v>
      </c>
      <c r="B187">
        <v>222</v>
      </c>
      <c r="C187">
        <v>156</v>
      </c>
      <c r="D187">
        <f t="shared" si="11"/>
        <v>66</v>
      </c>
      <c r="F187" s="1">
        <f t="shared" si="21"/>
        <v>45173</v>
      </c>
      <c r="G187">
        <f t="shared" si="22"/>
        <v>18615</v>
      </c>
      <c r="H187">
        <f t="shared" si="23"/>
        <v>10848</v>
      </c>
      <c r="I187">
        <f t="shared" si="24"/>
        <v>1.7159845132743363</v>
      </c>
      <c r="J187">
        <f t="shared" si="14"/>
        <v>1.4924739254108723</v>
      </c>
    </row>
    <row r="188" spans="1:10" x14ac:dyDescent="0.25">
      <c r="A188" s="4">
        <v>45180</v>
      </c>
      <c r="B188">
        <v>228</v>
      </c>
      <c r="C188">
        <v>152</v>
      </c>
      <c r="D188">
        <f t="shared" si="11"/>
        <v>76</v>
      </c>
      <c r="F188" s="1">
        <f t="shared" si="21"/>
        <v>45180</v>
      </c>
      <c r="G188">
        <f t="shared" si="22"/>
        <v>18767</v>
      </c>
      <c r="H188">
        <f t="shared" si="23"/>
        <v>10924</v>
      </c>
      <c r="I188">
        <f t="shared" si="24"/>
        <v>1.7179604540461368</v>
      </c>
      <c r="J188">
        <f t="shared" si="14"/>
        <v>1.4941924957460098</v>
      </c>
    </row>
    <row r="189" spans="1:10" x14ac:dyDescent="0.25">
      <c r="A189" s="4">
        <v>45187</v>
      </c>
      <c r="B189">
        <v>258</v>
      </c>
      <c r="C189">
        <v>183</v>
      </c>
      <c r="D189">
        <f t="shared" si="11"/>
        <v>75</v>
      </c>
      <c r="F189" s="1">
        <f t="shared" si="21"/>
        <v>45187</v>
      </c>
      <c r="G189">
        <f t="shared" si="22"/>
        <v>18950</v>
      </c>
      <c r="H189">
        <f t="shared" si="23"/>
        <v>10999</v>
      </c>
      <c r="I189">
        <f t="shared" si="24"/>
        <v>1.7228838985362305</v>
      </c>
      <c r="J189">
        <f t="shared" si="14"/>
        <v>1.4984746512478979</v>
      </c>
    </row>
    <row r="190" spans="1:10" x14ac:dyDescent="0.25">
      <c r="A190" s="4">
        <v>45194</v>
      </c>
      <c r="B190">
        <v>201</v>
      </c>
      <c r="C190">
        <v>133</v>
      </c>
      <c r="D190">
        <f t="shared" si="11"/>
        <v>68</v>
      </c>
      <c r="F190" s="1">
        <f t="shared" si="21"/>
        <v>45194</v>
      </c>
      <c r="G190">
        <f t="shared" si="22"/>
        <v>19083</v>
      </c>
      <c r="H190">
        <f t="shared" si="23"/>
        <v>11067</v>
      </c>
      <c r="I190">
        <f t="shared" si="24"/>
        <v>1.7243155326646789</v>
      </c>
      <c r="J190">
        <f t="shared" si="14"/>
        <v>1.4997198120234811</v>
      </c>
    </row>
    <row r="191" spans="1:10" x14ac:dyDescent="0.25">
      <c r="A191" s="4">
        <v>45201</v>
      </c>
      <c r="B191">
        <v>248</v>
      </c>
      <c r="C191">
        <v>166</v>
      </c>
      <c r="D191">
        <f t="shared" si="11"/>
        <v>82</v>
      </c>
      <c r="F191" s="1">
        <f t="shared" si="21"/>
        <v>45201</v>
      </c>
      <c r="G191">
        <f t="shared" si="22"/>
        <v>19249</v>
      </c>
      <c r="H191">
        <f t="shared" si="23"/>
        <v>11149</v>
      </c>
      <c r="I191">
        <f t="shared" si="24"/>
        <v>1.7265225580769576</v>
      </c>
      <c r="J191">
        <f t="shared" si="14"/>
        <v>1.5016393677392026</v>
      </c>
    </row>
    <row r="192" spans="1:10" x14ac:dyDescent="0.25">
      <c r="A192" s="4">
        <v>45208</v>
      </c>
      <c r="B192">
        <v>277</v>
      </c>
      <c r="C192">
        <v>199</v>
      </c>
      <c r="D192">
        <f t="shared" si="11"/>
        <v>78</v>
      </c>
      <c r="F192" s="1">
        <f t="shared" si="21"/>
        <v>45208</v>
      </c>
      <c r="G192">
        <f t="shared" si="22"/>
        <v>19448</v>
      </c>
      <c r="H192">
        <f t="shared" si="23"/>
        <v>11227</v>
      </c>
      <c r="I192">
        <f t="shared" si="24"/>
        <v>1.7322526053264451</v>
      </c>
      <c r="J192">
        <f t="shared" si="14"/>
        <v>1.5066230642965299</v>
      </c>
    </row>
    <row r="193" spans="1:10" x14ac:dyDescent="0.25">
      <c r="A193" s="4">
        <v>45215</v>
      </c>
      <c r="B193">
        <v>230</v>
      </c>
      <c r="C193">
        <v>165</v>
      </c>
      <c r="D193">
        <f t="shared" si="11"/>
        <v>65</v>
      </c>
      <c r="F193" s="1">
        <f t="shared" si="21"/>
        <v>45215</v>
      </c>
      <c r="G193">
        <f t="shared" si="22"/>
        <v>19613</v>
      </c>
      <c r="H193">
        <f t="shared" si="23"/>
        <v>11292</v>
      </c>
      <c r="I193">
        <f t="shared" si="24"/>
        <v>1.7368933758413037</v>
      </c>
      <c r="J193">
        <f t="shared" si="14"/>
        <v>1.5106593647023103</v>
      </c>
    </row>
    <row r="194" spans="1:10" x14ac:dyDescent="0.25">
      <c r="A194" s="4">
        <v>45222</v>
      </c>
      <c r="B194">
        <v>281</v>
      </c>
      <c r="C194">
        <v>195</v>
      </c>
      <c r="D194">
        <f t="shared" si="11"/>
        <v>86</v>
      </c>
      <c r="F194" s="1">
        <f t="shared" si="21"/>
        <v>45222</v>
      </c>
      <c r="G194">
        <f t="shared" si="22"/>
        <v>19808</v>
      </c>
      <c r="H194">
        <f t="shared" si="23"/>
        <v>11378</v>
      </c>
      <c r="I194">
        <f t="shared" si="24"/>
        <v>1.7409034979785551</v>
      </c>
      <c r="J194">
        <f t="shared" si="14"/>
        <v>1.5141471600065586</v>
      </c>
    </row>
    <row r="195" spans="1:10" x14ac:dyDescent="0.25">
      <c r="A195" s="4">
        <v>45229</v>
      </c>
      <c r="B195">
        <v>232</v>
      </c>
      <c r="C195">
        <v>154</v>
      </c>
      <c r="D195">
        <f t="shared" si="11"/>
        <v>78</v>
      </c>
      <c r="F195" s="1">
        <f t="shared" si="21"/>
        <v>45229</v>
      </c>
      <c r="G195">
        <f t="shared" si="22"/>
        <v>19962</v>
      </c>
      <c r="H195">
        <f t="shared" si="23"/>
        <v>11456</v>
      </c>
      <c r="I195">
        <f t="shared" si="24"/>
        <v>1.7424930167597765</v>
      </c>
      <c r="J195">
        <f t="shared" si="14"/>
        <v>1.5155296406272005</v>
      </c>
    </row>
    <row r="196" spans="1:10" x14ac:dyDescent="0.25">
      <c r="A196" s="4">
        <v>45236</v>
      </c>
      <c r="B196">
        <v>260</v>
      </c>
      <c r="C196">
        <v>188</v>
      </c>
      <c r="D196">
        <f t="shared" si="11"/>
        <v>72</v>
      </c>
      <c r="F196" s="1">
        <f t="shared" si="21"/>
        <v>45236</v>
      </c>
      <c r="G196">
        <f t="shared" si="22"/>
        <v>20150</v>
      </c>
      <c r="H196">
        <f t="shared" si="23"/>
        <v>11528</v>
      </c>
      <c r="I196">
        <f t="shared" si="24"/>
        <v>1.7479181124219292</v>
      </c>
      <c r="J196">
        <f t="shared" si="14"/>
        <v>1.520248106182098</v>
      </c>
    </row>
    <row r="197" spans="1:10" x14ac:dyDescent="0.25">
      <c r="A197" s="4">
        <v>45243</v>
      </c>
      <c r="B197">
        <v>237</v>
      </c>
      <c r="C197">
        <v>165</v>
      </c>
      <c r="D197">
        <f t="shared" ref="D197:D245" si="25">B197-C197</f>
        <v>72</v>
      </c>
      <c r="F197" s="1">
        <f t="shared" si="21"/>
        <v>45243</v>
      </c>
      <c r="G197">
        <f t="shared" si="22"/>
        <v>20315</v>
      </c>
      <c r="H197">
        <f t="shared" si="23"/>
        <v>11600</v>
      </c>
      <c r="I197">
        <f t="shared" si="24"/>
        <v>1.7512931034482759</v>
      </c>
      <c r="J197">
        <f t="shared" si="14"/>
        <v>1.5231834975369458</v>
      </c>
    </row>
    <row r="198" spans="1:10" x14ac:dyDescent="0.25">
      <c r="A198" s="4">
        <v>45250</v>
      </c>
      <c r="B198">
        <v>268</v>
      </c>
      <c r="C198">
        <v>188</v>
      </c>
      <c r="D198">
        <f t="shared" si="25"/>
        <v>80</v>
      </c>
      <c r="F198" s="1">
        <f t="shared" si="21"/>
        <v>45250</v>
      </c>
      <c r="G198">
        <f t="shared" si="22"/>
        <v>20503</v>
      </c>
      <c r="H198">
        <f t="shared" si="23"/>
        <v>11680</v>
      </c>
      <c r="I198">
        <f t="shared" si="24"/>
        <v>1.7553938356164382</v>
      </c>
      <c r="J198">
        <f t="shared" si="14"/>
        <v>1.5267501007252215</v>
      </c>
    </row>
    <row r="199" spans="1:10" x14ac:dyDescent="0.25">
      <c r="A199" s="4">
        <v>45257</v>
      </c>
      <c r="B199">
        <v>279</v>
      </c>
      <c r="C199">
        <v>199</v>
      </c>
      <c r="D199">
        <f t="shared" si="25"/>
        <v>80</v>
      </c>
      <c r="F199" s="1">
        <f t="shared" si="21"/>
        <v>45257</v>
      </c>
      <c r="G199">
        <f t="shared" si="22"/>
        <v>20702</v>
      </c>
      <c r="H199">
        <f t="shared" si="23"/>
        <v>11760</v>
      </c>
      <c r="I199">
        <f t="shared" si="24"/>
        <v>1.7603741496598639</v>
      </c>
      <c r="J199">
        <f t="shared" ref="J199:J232" si="26">I199/I$82</f>
        <v>1.5310817184016463</v>
      </c>
    </row>
    <row r="200" spans="1:10" x14ac:dyDescent="0.25">
      <c r="A200" s="4">
        <v>45264</v>
      </c>
      <c r="B200">
        <v>269</v>
      </c>
      <c r="C200">
        <v>207</v>
      </c>
      <c r="D200">
        <f t="shared" si="25"/>
        <v>62</v>
      </c>
      <c r="F200" s="1">
        <f t="shared" si="21"/>
        <v>45264</v>
      </c>
      <c r="G200">
        <f t="shared" si="22"/>
        <v>20909</v>
      </c>
      <c r="H200">
        <f t="shared" si="23"/>
        <v>11822</v>
      </c>
      <c r="I200">
        <f t="shared" si="24"/>
        <v>1.7686516663847065</v>
      </c>
      <c r="J200">
        <f t="shared" si="26"/>
        <v>1.5382810711833372</v>
      </c>
    </row>
    <row r="201" spans="1:10" x14ac:dyDescent="0.25">
      <c r="A201" s="4">
        <v>45271</v>
      </c>
      <c r="B201">
        <v>260</v>
      </c>
      <c r="C201">
        <v>191</v>
      </c>
      <c r="D201">
        <f t="shared" si="25"/>
        <v>69</v>
      </c>
      <c r="F201" s="1">
        <f t="shared" si="21"/>
        <v>45271</v>
      </c>
      <c r="G201">
        <f t="shared" si="22"/>
        <v>21100</v>
      </c>
      <c r="H201">
        <f t="shared" si="23"/>
        <v>11891</v>
      </c>
      <c r="I201">
        <f t="shared" si="24"/>
        <v>1.7744512656631066</v>
      </c>
      <c r="J201">
        <f t="shared" si="26"/>
        <v>1.5433252604716936</v>
      </c>
    </row>
    <row r="202" spans="1:10" x14ac:dyDescent="0.25">
      <c r="A202" s="4">
        <v>45278</v>
      </c>
      <c r="B202">
        <v>284</v>
      </c>
      <c r="C202">
        <v>200</v>
      </c>
      <c r="D202">
        <f t="shared" si="25"/>
        <v>84</v>
      </c>
      <c r="F202" s="1">
        <f t="shared" si="21"/>
        <v>45278</v>
      </c>
      <c r="G202">
        <f t="shared" si="22"/>
        <v>21300</v>
      </c>
      <c r="H202">
        <f t="shared" si="23"/>
        <v>11975</v>
      </c>
      <c r="I202">
        <f t="shared" si="24"/>
        <v>1.778705636743215</v>
      </c>
      <c r="J202">
        <f t="shared" si="26"/>
        <v>1.5470254907808636</v>
      </c>
    </row>
    <row r="203" spans="1:10" x14ac:dyDescent="0.25">
      <c r="A203" s="4">
        <v>45285</v>
      </c>
      <c r="B203">
        <v>292</v>
      </c>
      <c r="C203">
        <v>217</v>
      </c>
      <c r="D203">
        <f t="shared" si="25"/>
        <v>75</v>
      </c>
      <c r="F203" s="1">
        <f t="shared" si="21"/>
        <v>45285</v>
      </c>
      <c r="G203">
        <f t="shared" si="22"/>
        <v>21517</v>
      </c>
      <c r="H203">
        <f t="shared" si="23"/>
        <v>12050</v>
      </c>
      <c r="I203">
        <f t="shared" si="24"/>
        <v>1.785643153526971</v>
      </c>
      <c r="J203">
        <f t="shared" si="26"/>
        <v>1.5530593814289202</v>
      </c>
    </row>
    <row r="204" spans="1:10" x14ac:dyDescent="0.25">
      <c r="A204" s="4">
        <v>45292</v>
      </c>
      <c r="B204">
        <v>258</v>
      </c>
      <c r="C204">
        <v>180</v>
      </c>
      <c r="D204">
        <f t="shared" si="25"/>
        <v>78</v>
      </c>
      <c r="F204" s="1">
        <f t="shared" si="21"/>
        <v>45292</v>
      </c>
      <c r="G204">
        <f t="shared" si="22"/>
        <v>21697</v>
      </c>
      <c r="H204">
        <f t="shared" si="23"/>
        <v>12128</v>
      </c>
      <c r="I204">
        <f t="shared" si="24"/>
        <v>1.7890006596306069</v>
      </c>
      <c r="J204">
        <f t="shared" si="26"/>
        <v>1.5559795653089732</v>
      </c>
    </row>
    <row r="205" spans="1:10" x14ac:dyDescent="0.25">
      <c r="A205" s="4">
        <v>45299</v>
      </c>
      <c r="B205">
        <v>254</v>
      </c>
      <c r="C205">
        <v>189</v>
      </c>
      <c r="D205">
        <f t="shared" si="25"/>
        <v>65</v>
      </c>
      <c r="F205" s="1">
        <f t="shared" si="21"/>
        <v>45299</v>
      </c>
      <c r="G205">
        <f t="shared" si="22"/>
        <v>21886</v>
      </c>
      <c r="H205">
        <f t="shared" si="23"/>
        <v>12193</v>
      </c>
      <c r="I205">
        <f t="shared" si="24"/>
        <v>1.7949643237923398</v>
      </c>
      <c r="J205">
        <f t="shared" si="26"/>
        <v>1.5611664496849342</v>
      </c>
    </row>
    <row r="206" spans="1:10" x14ac:dyDescent="0.25">
      <c r="A206" s="4">
        <v>45306</v>
      </c>
      <c r="B206">
        <v>248</v>
      </c>
      <c r="C206">
        <v>177</v>
      </c>
      <c r="D206">
        <f t="shared" si="25"/>
        <v>71</v>
      </c>
      <c r="F206" s="1">
        <f t="shared" si="21"/>
        <v>45306</v>
      </c>
      <c r="G206">
        <f t="shared" si="22"/>
        <v>22063</v>
      </c>
      <c r="H206">
        <f t="shared" si="23"/>
        <v>12264</v>
      </c>
      <c r="I206">
        <f t="shared" si="24"/>
        <v>1.7990052185257666</v>
      </c>
      <c r="J206">
        <f t="shared" si="26"/>
        <v>1.5646810093900574</v>
      </c>
    </row>
    <row r="207" spans="1:10" x14ac:dyDescent="0.25">
      <c r="A207" s="4">
        <v>45313</v>
      </c>
      <c r="B207">
        <v>307</v>
      </c>
      <c r="C207">
        <v>213</v>
      </c>
      <c r="D207">
        <f t="shared" si="25"/>
        <v>94</v>
      </c>
      <c r="F207" s="1">
        <f t="shared" si="21"/>
        <v>45313</v>
      </c>
      <c r="G207">
        <f t="shared" si="22"/>
        <v>22276</v>
      </c>
      <c r="H207">
        <f t="shared" si="23"/>
        <v>12358</v>
      </c>
      <c r="I207">
        <f t="shared" si="24"/>
        <v>1.80255704806603</v>
      </c>
      <c r="J207">
        <f t="shared" si="26"/>
        <v>1.5677702056708749</v>
      </c>
    </row>
    <row r="208" spans="1:10" x14ac:dyDescent="0.25">
      <c r="A208" s="4">
        <v>45320</v>
      </c>
      <c r="B208">
        <v>262</v>
      </c>
      <c r="C208">
        <v>183</v>
      </c>
      <c r="D208">
        <f t="shared" si="25"/>
        <v>79</v>
      </c>
      <c r="F208" s="1">
        <f t="shared" si="21"/>
        <v>45320</v>
      </c>
      <c r="G208">
        <f t="shared" si="22"/>
        <v>22459</v>
      </c>
      <c r="H208">
        <f t="shared" si="23"/>
        <v>12437</v>
      </c>
      <c r="I208">
        <f t="shared" si="24"/>
        <v>1.8058213395513387</v>
      </c>
      <c r="J208">
        <f t="shared" si="26"/>
        <v>1.5706093163324668</v>
      </c>
    </row>
    <row r="209" spans="1:10" x14ac:dyDescent="0.25">
      <c r="A209" s="4">
        <v>45327</v>
      </c>
      <c r="B209">
        <v>277</v>
      </c>
      <c r="C209">
        <v>203</v>
      </c>
      <c r="D209">
        <f t="shared" si="25"/>
        <v>74</v>
      </c>
      <c r="F209" s="1">
        <f t="shared" si="21"/>
        <v>45327</v>
      </c>
      <c r="G209">
        <f t="shared" si="22"/>
        <v>22662</v>
      </c>
      <c r="H209">
        <f t="shared" si="23"/>
        <v>12511</v>
      </c>
      <c r="I209">
        <f t="shared" si="24"/>
        <v>1.8113659979218288</v>
      </c>
      <c r="J209">
        <f t="shared" si="26"/>
        <v>1.5754317713017587</v>
      </c>
    </row>
    <row r="210" spans="1:10" x14ac:dyDescent="0.25">
      <c r="A210" s="4">
        <v>45334</v>
      </c>
      <c r="B210">
        <v>255</v>
      </c>
      <c r="C210">
        <v>172</v>
      </c>
      <c r="D210">
        <f t="shared" si="25"/>
        <v>83</v>
      </c>
      <c r="F210" s="1">
        <f t="shared" si="21"/>
        <v>45334</v>
      </c>
      <c r="G210">
        <f t="shared" si="22"/>
        <v>22834</v>
      </c>
      <c r="H210">
        <f t="shared" si="23"/>
        <v>12594</v>
      </c>
      <c r="I210">
        <f t="shared" si="24"/>
        <v>1.813085596315706</v>
      </c>
      <c r="J210">
        <f t="shared" si="26"/>
        <v>1.5769273883922317</v>
      </c>
    </row>
    <row r="211" spans="1:10" x14ac:dyDescent="0.25">
      <c r="A211" s="4">
        <v>45341</v>
      </c>
      <c r="B211">
        <v>276</v>
      </c>
      <c r="C211">
        <v>194</v>
      </c>
      <c r="D211">
        <f t="shared" si="25"/>
        <v>82</v>
      </c>
      <c r="F211" s="1">
        <f t="shared" si="21"/>
        <v>45341</v>
      </c>
      <c r="G211">
        <f t="shared" si="22"/>
        <v>23028</v>
      </c>
      <c r="H211">
        <f t="shared" si="23"/>
        <v>12676</v>
      </c>
      <c r="I211">
        <f t="shared" si="24"/>
        <v>1.8166614073840328</v>
      </c>
      <c r="J211">
        <f t="shared" si="26"/>
        <v>1.5800374425567008</v>
      </c>
    </row>
    <row r="212" spans="1:10" x14ac:dyDescent="0.25">
      <c r="A212" s="4">
        <v>45348</v>
      </c>
      <c r="B212">
        <v>270</v>
      </c>
      <c r="C212">
        <v>191</v>
      </c>
      <c r="D212">
        <f t="shared" si="25"/>
        <v>79</v>
      </c>
      <c r="F212" s="1">
        <f t="shared" si="21"/>
        <v>45348</v>
      </c>
      <c r="G212">
        <f t="shared" si="22"/>
        <v>23219</v>
      </c>
      <c r="H212">
        <f t="shared" si="23"/>
        <v>12755</v>
      </c>
      <c r="I212">
        <f t="shared" si="24"/>
        <v>1.8203841630733046</v>
      </c>
      <c r="J212">
        <f t="shared" si="26"/>
        <v>1.5832753014965297</v>
      </c>
    </row>
    <row r="213" spans="1:10" x14ac:dyDescent="0.25">
      <c r="A213" s="4">
        <v>45355</v>
      </c>
      <c r="B213">
        <v>250</v>
      </c>
      <c r="C213">
        <v>176</v>
      </c>
      <c r="D213">
        <f t="shared" si="25"/>
        <v>74</v>
      </c>
      <c r="F213" s="1">
        <f t="shared" si="21"/>
        <v>45355</v>
      </c>
      <c r="G213">
        <f t="shared" si="22"/>
        <v>23395</v>
      </c>
      <c r="H213">
        <f t="shared" si="23"/>
        <v>12829</v>
      </c>
      <c r="I213">
        <f t="shared" si="24"/>
        <v>1.8236027749629744</v>
      </c>
      <c r="J213">
        <f t="shared" si="26"/>
        <v>1.5860746824257803</v>
      </c>
    </row>
    <row r="214" spans="1:10" x14ac:dyDescent="0.25">
      <c r="A214" s="4">
        <v>45362</v>
      </c>
      <c r="B214">
        <v>227</v>
      </c>
      <c r="C214">
        <v>164</v>
      </c>
      <c r="D214">
        <f t="shared" si="25"/>
        <v>63</v>
      </c>
      <c r="F214" s="1">
        <f t="shared" si="21"/>
        <v>45362</v>
      </c>
      <c r="G214">
        <f t="shared" si="22"/>
        <v>23559</v>
      </c>
      <c r="H214">
        <f t="shared" si="23"/>
        <v>12892</v>
      </c>
      <c r="I214">
        <f t="shared" si="24"/>
        <v>1.8274123487434069</v>
      </c>
      <c r="J214">
        <f t="shared" si="26"/>
        <v>1.5893880512180052</v>
      </c>
    </row>
    <row r="215" spans="1:10" x14ac:dyDescent="0.25">
      <c r="A215" s="4">
        <v>45369</v>
      </c>
      <c r="B215">
        <v>211</v>
      </c>
      <c r="C215">
        <v>142</v>
      </c>
      <c r="D215">
        <f t="shared" si="25"/>
        <v>69</v>
      </c>
      <c r="F215" s="1">
        <f t="shared" si="21"/>
        <v>45369</v>
      </c>
      <c r="G215">
        <f t="shared" si="22"/>
        <v>23701</v>
      </c>
      <c r="H215">
        <f t="shared" si="23"/>
        <v>12961</v>
      </c>
      <c r="I215">
        <f t="shared" si="24"/>
        <v>1.8286397654501967</v>
      </c>
      <c r="J215">
        <f t="shared" si="26"/>
        <v>1.5904555943201291</v>
      </c>
    </row>
    <row r="216" spans="1:10" x14ac:dyDescent="0.25">
      <c r="A216" s="4">
        <v>45376</v>
      </c>
      <c r="B216">
        <v>198</v>
      </c>
      <c r="C216">
        <v>138</v>
      </c>
      <c r="D216">
        <f t="shared" si="25"/>
        <v>60</v>
      </c>
      <c r="F216" s="1">
        <f t="shared" ref="F216:F232" si="27">A216</f>
        <v>45376</v>
      </c>
      <c r="G216">
        <f t="shared" ref="G216:G232" si="28">C216+G215</f>
        <v>23839</v>
      </c>
      <c r="H216">
        <f t="shared" ref="H216:H232" si="29">D216+H215</f>
        <v>13021</v>
      </c>
      <c r="I216">
        <f t="shared" ref="I216:I232" si="30">G216/H216</f>
        <v>1.8308117656094003</v>
      </c>
      <c r="J216">
        <f t="shared" si="26"/>
        <v>1.5923446868955708</v>
      </c>
    </row>
    <row r="217" spans="1:10" x14ac:dyDescent="0.25">
      <c r="A217" s="4">
        <v>45383</v>
      </c>
      <c r="B217">
        <v>235</v>
      </c>
      <c r="C217">
        <v>168</v>
      </c>
      <c r="D217">
        <f t="shared" si="25"/>
        <v>67</v>
      </c>
      <c r="F217" s="1">
        <f t="shared" si="27"/>
        <v>45383</v>
      </c>
      <c r="G217">
        <f t="shared" si="28"/>
        <v>24007</v>
      </c>
      <c r="H217">
        <f t="shared" si="29"/>
        <v>13088</v>
      </c>
      <c r="I217">
        <f t="shared" si="30"/>
        <v>1.8342756723716382</v>
      </c>
      <c r="J217">
        <f t="shared" si="26"/>
        <v>1.5953574125249124</v>
      </c>
    </row>
    <row r="218" spans="1:10" x14ac:dyDescent="0.25">
      <c r="A218" s="4">
        <v>45390</v>
      </c>
      <c r="B218">
        <v>229</v>
      </c>
      <c r="C218">
        <v>155</v>
      </c>
      <c r="D218">
        <f t="shared" si="25"/>
        <v>74</v>
      </c>
      <c r="F218" s="1">
        <f t="shared" si="27"/>
        <v>45390</v>
      </c>
      <c r="G218">
        <f t="shared" si="28"/>
        <v>24162</v>
      </c>
      <c r="H218">
        <f t="shared" si="29"/>
        <v>13162</v>
      </c>
      <c r="I218">
        <f t="shared" si="30"/>
        <v>1.8357392493542015</v>
      </c>
      <c r="J218">
        <f t="shared" si="26"/>
        <v>1.5966303555307551</v>
      </c>
    </row>
    <row r="219" spans="1:10" x14ac:dyDescent="0.25">
      <c r="A219" s="4">
        <v>45397</v>
      </c>
      <c r="B219">
        <v>209</v>
      </c>
      <c r="C219">
        <v>154</v>
      </c>
      <c r="D219">
        <f t="shared" si="25"/>
        <v>55</v>
      </c>
      <c r="F219" s="1">
        <f t="shared" si="27"/>
        <v>45397</v>
      </c>
      <c r="G219">
        <f t="shared" si="28"/>
        <v>24316</v>
      </c>
      <c r="H219">
        <f t="shared" si="29"/>
        <v>13217</v>
      </c>
      <c r="I219">
        <f t="shared" si="30"/>
        <v>1.839751834758266</v>
      </c>
      <c r="J219">
        <f t="shared" si="26"/>
        <v>1.6001202932561389</v>
      </c>
    </row>
    <row r="220" spans="1:10" x14ac:dyDescent="0.25">
      <c r="A220" s="4">
        <v>45404</v>
      </c>
      <c r="B220">
        <v>243</v>
      </c>
      <c r="C220">
        <v>180</v>
      </c>
      <c r="D220">
        <f t="shared" si="25"/>
        <v>63</v>
      </c>
      <c r="F220" s="1">
        <f t="shared" si="27"/>
        <v>45404</v>
      </c>
      <c r="G220">
        <f t="shared" si="28"/>
        <v>24496</v>
      </c>
      <c r="H220">
        <f t="shared" si="29"/>
        <v>13280</v>
      </c>
      <c r="I220">
        <f t="shared" si="30"/>
        <v>1.844578313253012</v>
      </c>
      <c r="J220">
        <f t="shared" si="26"/>
        <v>1.6043181127872836</v>
      </c>
    </row>
    <row r="221" spans="1:10" x14ac:dyDescent="0.25">
      <c r="A221" s="4">
        <v>45411</v>
      </c>
      <c r="B221">
        <v>231</v>
      </c>
      <c r="C221">
        <v>163</v>
      </c>
      <c r="D221">
        <f t="shared" si="25"/>
        <v>68</v>
      </c>
      <c r="F221" s="1">
        <f t="shared" si="27"/>
        <v>45411</v>
      </c>
      <c r="G221">
        <f t="shared" si="28"/>
        <v>24659</v>
      </c>
      <c r="H221">
        <f t="shared" si="29"/>
        <v>13348</v>
      </c>
      <c r="I221">
        <f t="shared" si="30"/>
        <v>1.8473928678453702</v>
      </c>
      <c r="J221">
        <f t="shared" si="26"/>
        <v>1.6067660657310572</v>
      </c>
    </row>
    <row r="222" spans="1:10" x14ac:dyDescent="0.25">
      <c r="A222" s="4">
        <v>45418</v>
      </c>
      <c r="B222">
        <v>249</v>
      </c>
      <c r="C222">
        <v>190</v>
      </c>
      <c r="D222">
        <f t="shared" si="25"/>
        <v>59</v>
      </c>
      <c r="F222" s="1">
        <f t="shared" si="27"/>
        <v>45418</v>
      </c>
      <c r="G222">
        <f t="shared" si="28"/>
        <v>24849</v>
      </c>
      <c r="H222">
        <f t="shared" si="29"/>
        <v>13407</v>
      </c>
      <c r="I222">
        <f t="shared" si="30"/>
        <v>1.8534347728798388</v>
      </c>
      <c r="J222">
        <f t="shared" si="26"/>
        <v>1.6120209999417086</v>
      </c>
    </row>
    <row r="223" spans="1:10" x14ac:dyDescent="0.25">
      <c r="A223" s="4">
        <v>45425</v>
      </c>
      <c r="B223">
        <v>219</v>
      </c>
      <c r="C223">
        <v>160</v>
      </c>
      <c r="D223">
        <f t="shared" si="25"/>
        <v>59</v>
      </c>
      <c r="F223" s="1">
        <f t="shared" si="27"/>
        <v>45425</v>
      </c>
      <c r="G223">
        <f t="shared" si="28"/>
        <v>25009</v>
      </c>
      <c r="H223">
        <f t="shared" si="29"/>
        <v>13466</v>
      </c>
      <c r="I223">
        <f t="shared" si="30"/>
        <v>1.8571959007871677</v>
      </c>
      <c r="J223">
        <f t="shared" si="26"/>
        <v>1.6152922330375785</v>
      </c>
    </row>
    <row r="224" spans="1:10" x14ac:dyDescent="0.25">
      <c r="A224" s="4">
        <v>45432</v>
      </c>
      <c r="B224">
        <v>250</v>
      </c>
      <c r="C224">
        <v>182</v>
      </c>
      <c r="D224">
        <f t="shared" si="25"/>
        <v>68</v>
      </c>
      <c r="F224" s="1">
        <f t="shared" si="27"/>
        <v>45432</v>
      </c>
      <c r="G224">
        <f t="shared" si="28"/>
        <v>25191</v>
      </c>
      <c r="H224">
        <f t="shared" si="29"/>
        <v>13534</v>
      </c>
      <c r="I224">
        <f t="shared" si="30"/>
        <v>1.8613122506280479</v>
      </c>
      <c r="J224">
        <f t="shared" si="26"/>
        <v>1.6188724196638904</v>
      </c>
    </row>
    <row r="225" spans="1:10" x14ac:dyDescent="0.25">
      <c r="A225" s="4">
        <v>45439</v>
      </c>
      <c r="B225">
        <v>228</v>
      </c>
      <c r="C225">
        <v>150</v>
      </c>
      <c r="D225">
        <f t="shared" si="25"/>
        <v>78</v>
      </c>
      <c r="F225" s="1">
        <f t="shared" si="27"/>
        <v>45439</v>
      </c>
      <c r="G225">
        <f t="shared" si="28"/>
        <v>25341</v>
      </c>
      <c r="H225">
        <f t="shared" si="29"/>
        <v>13612</v>
      </c>
      <c r="I225">
        <f t="shared" si="30"/>
        <v>1.8616661769027329</v>
      </c>
      <c r="J225">
        <f t="shared" si="26"/>
        <v>1.6191802462977551</v>
      </c>
    </row>
    <row r="226" spans="1:10" x14ac:dyDescent="0.25">
      <c r="A226" s="4">
        <v>45446</v>
      </c>
      <c r="B226">
        <v>216</v>
      </c>
      <c r="C226">
        <v>160</v>
      </c>
      <c r="D226">
        <f t="shared" si="25"/>
        <v>56</v>
      </c>
      <c r="F226" s="1">
        <f t="shared" si="27"/>
        <v>45446</v>
      </c>
      <c r="G226">
        <f t="shared" si="28"/>
        <v>25501</v>
      </c>
      <c r="H226">
        <f t="shared" si="29"/>
        <v>13668</v>
      </c>
      <c r="I226">
        <f t="shared" si="30"/>
        <v>1.8657448053848404</v>
      </c>
      <c r="J226">
        <f t="shared" si="26"/>
        <v>1.622727624851521</v>
      </c>
    </row>
    <row r="227" spans="1:10" x14ac:dyDescent="0.25">
      <c r="A227" s="4">
        <v>45453</v>
      </c>
      <c r="B227">
        <v>214</v>
      </c>
      <c r="C227">
        <v>155</v>
      </c>
      <c r="D227">
        <f t="shared" si="25"/>
        <v>59</v>
      </c>
      <c r="F227" s="1">
        <f t="shared" si="27"/>
        <v>45453</v>
      </c>
      <c r="G227">
        <f t="shared" si="28"/>
        <v>25656</v>
      </c>
      <c r="H227">
        <f t="shared" si="29"/>
        <v>13727</v>
      </c>
      <c r="I227">
        <f t="shared" si="30"/>
        <v>1.8690172652436803</v>
      </c>
      <c r="J227">
        <f t="shared" si="26"/>
        <v>1.6255738399388311</v>
      </c>
    </row>
    <row r="228" spans="1:10" x14ac:dyDescent="0.25">
      <c r="A228" s="4">
        <v>45460</v>
      </c>
      <c r="B228">
        <v>226</v>
      </c>
      <c r="C228">
        <v>173</v>
      </c>
      <c r="D228">
        <f t="shared" si="25"/>
        <v>53</v>
      </c>
      <c r="F228" s="1">
        <f t="shared" si="27"/>
        <v>45460</v>
      </c>
      <c r="G228">
        <f t="shared" si="28"/>
        <v>25829</v>
      </c>
      <c r="H228">
        <f t="shared" si="29"/>
        <v>13780</v>
      </c>
      <c r="I228">
        <f t="shared" si="30"/>
        <v>1.8743831640058055</v>
      </c>
      <c r="J228">
        <f t="shared" si="26"/>
        <v>1.630240819114293</v>
      </c>
    </row>
    <row r="229" spans="1:10" x14ac:dyDescent="0.25">
      <c r="A229" s="4">
        <v>45467</v>
      </c>
      <c r="B229">
        <v>228</v>
      </c>
      <c r="C229">
        <v>163</v>
      </c>
      <c r="D229">
        <f t="shared" si="25"/>
        <v>65</v>
      </c>
      <c r="F229" s="1">
        <f t="shared" si="27"/>
        <v>45467</v>
      </c>
      <c r="G229">
        <f t="shared" si="28"/>
        <v>25992</v>
      </c>
      <c r="H229">
        <f t="shared" si="29"/>
        <v>13845</v>
      </c>
      <c r="I229">
        <f t="shared" si="30"/>
        <v>1.8773564463705308</v>
      </c>
      <c r="J229">
        <f t="shared" si="26"/>
        <v>1.6328268252046214</v>
      </c>
    </row>
    <row r="230" spans="1:10" x14ac:dyDescent="0.25">
      <c r="A230" s="4">
        <v>45474</v>
      </c>
      <c r="B230">
        <v>198</v>
      </c>
      <c r="C230">
        <v>129</v>
      </c>
      <c r="D230">
        <f t="shared" si="25"/>
        <v>69</v>
      </c>
      <c r="F230" s="1">
        <f t="shared" si="27"/>
        <v>45474</v>
      </c>
      <c r="G230">
        <f t="shared" si="28"/>
        <v>26121</v>
      </c>
      <c r="H230">
        <f t="shared" si="29"/>
        <v>13914</v>
      </c>
      <c r="I230">
        <f t="shared" si="30"/>
        <v>1.8773178094006038</v>
      </c>
      <c r="J230">
        <f t="shared" si="26"/>
        <v>1.6327932207811975</v>
      </c>
    </row>
    <row r="231" spans="1:10" x14ac:dyDescent="0.25">
      <c r="A231" s="4">
        <v>45481</v>
      </c>
      <c r="B231">
        <v>214</v>
      </c>
      <c r="C231">
        <v>143</v>
      </c>
      <c r="D231">
        <f t="shared" si="25"/>
        <v>71</v>
      </c>
      <c r="F231" s="1">
        <f t="shared" si="27"/>
        <v>45481</v>
      </c>
      <c r="G231">
        <f t="shared" si="28"/>
        <v>26264</v>
      </c>
      <c r="H231">
        <f t="shared" si="29"/>
        <v>13985</v>
      </c>
      <c r="I231">
        <f t="shared" si="30"/>
        <v>1.8780121558813014</v>
      </c>
      <c r="J231">
        <f t="shared" si="26"/>
        <v>1.633397127174073</v>
      </c>
    </row>
    <row r="232" spans="1:10" x14ac:dyDescent="0.25">
      <c r="A232" s="4">
        <v>45488</v>
      </c>
      <c r="B232">
        <v>220</v>
      </c>
      <c r="C232">
        <v>162</v>
      </c>
      <c r="D232">
        <f t="shared" si="25"/>
        <v>58</v>
      </c>
      <c r="F232" s="1">
        <f t="shared" si="27"/>
        <v>45488</v>
      </c>
      <c r="G232">
        <f t="shared" si="28"/>
        <v>26426</v>
      </c>
      <c r="H232">
        <f t="shared" si="29"/>
        <v>14043</v>
      </c>
      <c r="I232">
        <f t="shared" si="30"/>
        <v>1.8817916399629708</v>
      </c>
      <c r="J232">
        <f t="shared" si="26"/>
        <v>1.6366843255140124</v>
      </c>
    </row>
    <row r="233" spans="1:10" x14ac:dyDescent="0.25">
      <c r="A233" s="4">
        <v>45495</v>
      </c>
      <c r="B233">
        <v>221</v>
      </c>
      <c r="C233">
        <v>156</v>
      </c>
      <c r="D233">
        <f t="shared" si="25"/>
        <v>65</v>
      </c>
    </row>
    <row r="234" spans="1:10" x14ac:dyDescent="0.25">
      <c r="A234" s="4">
        <v>45502</v>
      </c>
      <c r="B234">
        <v>192</v>
      </c>
      <c r="C234">
        <v>135</v>
      </c>
      <c r="D234">
        <f t="shared" si="25"/>
        <v>57</v>
      </c>
    </row>
    <row r="235" spans="1:10" x14ac:dyDescent="0.25">
      <c r="A235" s="4">
        <v>45509</v>
      </c>
      <c r="B235">
        <v>173</v>
      </c>
      <c r="C235">
        <v>118</v>
      </c>
      <c r="D235">
        <f t="shared" si="25"/>
        <v>55</v>
      </c>
    </row>
    <row r="236" spans="1:10" x14ac:dyDescent="0.25">
      <c r="A236" s="4">
        <v>45516</v>
      </c>
      <c r="B236">
        <v>174</v>
      </c>
      <c r="C236">
        <v>122</v>
      </c>
      <c r="D236">
        <f t="shared" si="25"/>
        <v>52</v>
      </c>
    </row>
    <row r="237" spans="1:10" x14ac:dyDescent="0.25">
      <c r="A237" s="4">
        <v>45523</v>
      </c>
      <c r="B237">
        <v>157</v>
      </c>
      <c r="C237">
        <v>119</v>
      </c>
      <c r="D237">
        <f t="shared" si="25"/>
        <v>38</v>
      </c>
    </row>
    <row r="238" spans="1:10" x14ac:dyDescent="0.25">
      <c r="A238" s="4">
        <v>45530</v>
      </c>
      <c r="B238">
        <v>152</v>
      </c>
      <c r="C238">
        <v>111</v>
      </c>
      <c r="D238">
        <f t="shared" si="25"/>
        <v>41</v>
      </c>
    </row>
    <row r="239" spans="1:10" x14ac:dyDescent="0.25">
      <c r="A239" s="4">
        <v>45537</v>
      </c>
      <c r="B239">
        <v>110</v>
      </c>
      <c r="C239">
        <v>87</v>
      </c>
      <c r="D239">
        <f t="shared" si="25"/>
        <v>23</v>
      </c>
    </row>
    <row r="240" spans="1:10" x14ac:dyDescent="0.25">
      <c r="A240" s="4">
        <v>45544</v>
      </c>
      <c r="B240">
        <v>122</v>
      </c>
      <c r="C240">
        <v>84</v>
      </c>
      <c r="D240">
        <f t="shared" si="25"/>
        <v>38</v>
      </c>
    </row>
    <row r="241" spans="1:4" x14ac:dyDescent="0.25">
      <c r="A241" s="4">
        <v>45551</v>
      </c>
      <c r="B241">
        <v>70</v>
      </c>
      <c r="C241">
        <v>51</v>
      </c>
      <c r="D241">
        <f t="shared" si="25"/>
        <v>19</v>
      </c>
    </row>
    <row r="242" spans="1:4" x14ac:dyDescent="0.25">
      <c r="A242" s="4">
        <v>45558</v>
      </c>
      <c r="B242">
        <v>72</v>
      </c>
      <c r="C242">
        <v>53</v>
      </c>
      <c r="D242">
        <f t="shared" si="25"/>
        <v>19</v>
      </c>
    </row>
    <row r="243" spans="1:4" x14ac:dyDescent="0.25">
      <c r="A243" s="4">
        <v>45565</v>
      </c>
      <c r="B243">
        <v>30</v>
      </c>
      <c r="C243">
        <v>23</v>
      </c>
      <c r="D243">
        <f t="shared" si="25"/>
        <v>7</v>
      </c>
    </row>
    <row r="244" spans="1:4" x14ac:dyDescent="0.25">
      <c r="A244" s="4">
        <v>45572</v>
      </c>
      <c r="B244">
        <v>2</v>
      </c>
      <c r="C244">
        <v>1</v>
      </c>
      <c r="D244">
        <f t="shared" si="25"/>
        <v>1</v>
      </c>
    </row>
    <row r="245" spans="1:4" x14ac:dyDescent="0.25">
      <c r="A245" s="3" t="s">
        <v>5</v>
      </c>
      <c r="B245">
        <v>616722</v>
      </c>
      <c r="C245">
        <v>0</v>
      </c>
      <c r="D245">
        <f t="shared" si="25"/>
        <v>616722</v>
      </c>
    </row>
    <row r="246" spans="1:4" x14ac:dyDescent="0.25">
      <c r="A246" s="3" t="s">
        <v>6</v>
      </c>
      <c r="B246">
        <v>672876</v>
      </c>
      <c r="C246">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4</v>
      </c>
      <c r="B1" s="5" t="s">
        <v>7</v>
      </c>
      <c r="C1" s="5" t="s">
        <v>42</v>
      </c>
      <c r="D1" s="9" t="s">
        <v>43</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44</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BB6" sqref="BB6"/>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61</v>
      </c>
      <c r="AJ1" s="6" t="s">
        <v>51</v>
      </c>
      <c r="AM1" s="11">
        <v>5</v>
      </c>
      <c r="AO1" t="s">
        <v>52</v>
      </c>
      <c r="AT1" s="6" t="s">
        <v>56</v>
      </c>
    </row>
    <row r="2" spans="1:55" x14ac:dyDescent="0.25">
      <c r="AO2" t="s">
        <v>54</v>
      </c>
      <c r="AT2" t="s">
        <v>57</v>
      </c>
    </row>
    <row r="3" spans="1:55" x14ac:dyDescent="0.25">
      <c r="A3" s="2" t="s">
        <v>7</v>
      </c>
      <c r="B3" s="2" t="s">
        <v>48</v>
      </c>
      <c r="T3" t="s">
        <v>49</v>
      </c>
      <c r="AK3" t="s">
        <v>55</v>
      </c>
      <c r="AV3" t="s">
        <v>50</v>
      </c>
    </row>
    <row r="4" spans="1:55" x14ac:dyDescent="0.25">
      <c r="A4" s="2" t="s">
        <v>4</v>
      </c>
      <c r="B4">
        <v>1925</v>
      </c>
      <c r="C4">
        <v>1930</v>
      </c>
      <c r="D4">
        <v>1935</v>
      </c>
      <c r="E4">
        <v>1940</v>
      </c>
      <c r="F4">
        <v>1945</v>
      </c>
      <c r="G4">
        <v>1950</v>
      </c>
      <c r="H4">
        <v>1955</v>
      </c>
      <c r="I4">
        <v>1960</v>
      </c>
      <c r="J4">
        <v>1965</v>
      </c>
      <c r="K4">
        <v>1970</v>
      </c>
      <c r="L4">
        <v>1975</v>
      </c>
      <c r="M4">
        <v>1980</v>
      </c>
      <c r="N4" t="s">
        <v>6</v>
      </c>
      <c r="Q4" s="6" t="s">
        <v>25</v>
      </c>
      <c r="R4" s="6"/>
      <c r="S4" s="5">
        <v>1925</v>
      </c>
      <c r="T4" s="5">
        <v>1930</v>
      </c>
      <c r="U4" s="5">
        <v>1935</v>
      </c>
      <c r="V4" s="5">
        <v>1940</v>
      </c>
      <c r="W4" s="5">
        <v>1945</v>
      </c>
      <c r="X4" s="5">
        <v>1950</v>
      </c>
      <c r="Y4" s="5">
        <v>1955</v>
      </c>
      <c r="Z4" s="5">
        <v>1960</v>
      </c>
      <c r="AA4" s="5">
        <v>1965</v>
      </c>
      <c r="AB4" s="5">
        <v>1970</v>
      </c>
      <c r="AC4" s="5">
        <v>1975</v>
      </c>
      <c r="AD4" s="5">
        <v>1980</v>
      </c>
      <c r="AE4" s="5" t="s">
        <v>6</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53</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80</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62</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63</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68</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83</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5"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5"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5"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5"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5"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5"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5"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5"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5"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5"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5"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5"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5"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5"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5"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c r="AS31" t="s">
        <v>84</v>
      </c>
    </row>
    <row r="32" spans="1:45"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c r="AS33" t="s">
        <v>85</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86</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row>
    <row r="49" spans="1:43"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row>
    <row r="50" spans="1:43"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row>
    <row r="51" spans="1:43"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3"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row>
    <row r="53" spans="1:43"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row>
    <row r="54" spans="1:43"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row>
    <row r="55" spans="1:43"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row>
    <row r="56" spans="1:43"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3"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row>
    <row r="58" spans="1:43"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row>
    <row r="59" spans="1:43"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row>
    <row r="60" spans="1:43"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3"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3"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3"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3"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6</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K23"/>
  <sheetViews>
    <sheetView tabSelected="1" workbookViewId="0">
      <selection activeCell="H23" sqref="H23"/>
    </sheetView>
  </sheetViews>
  <sheetFormatPr defaultRowHeight="15" x14ac:dyDescent="0.25"/>
  <cols>
    <col min="8" max="8" width="11.42578125" customWidth="1"/>
    <col min="9" max="9" width="5" customWidth="1"/>
  </cols>
  <sheetData>
    <row r="1" spans="1:11" x14ac:dyDescent="0.25">
      <c r="B1" t="s">
        <v>92</v>
      </c>
      <c r="C1" t="s">
        <v>93</v>
      </c>
      <c r="D1" t="s">
        <v>94</v>
      </c>
      <c r="E1" t="s">
        <v>95</v>
      </c>
      <c r="F1" t="s">
        <v>96</v>
      </c>
    </row>
    <row r="2" spans="1:11" x14ac:dyDescent="0.25">
      <c r="A2">
        <v>1</v>
      </c>
      <c r="B2">
        <v>100</v>
      </c>
      <c r="C2">
        <v>200</v>
      </c>
      <c r="D2">
        <f>B2</f>
        <v>100</v>
      </c>
      <c r="E2">
        <f>C2</f>
        <v>200</v>
      </c>
      <c r="F2">
        <f>D2/E2</f>
        <v>0.5</v>
      </c>
      <c r="H2" s="6" t="s">
        <v>97</v>
      </c>
      <c r="I2">
        <f>F11/F2</f>
        <v>2</v>
      </c>
      <c r="K2" t="s">
        <v>98</v>
      </c>
    </row>
    <row r="3" spans="1:11" x14ac:dyDescent="0.25">
      <c r="A3">
        <v>2</v>
      </c>
      <c r="B3">
        <v>100</v>
      </c>
      <c r="C3">
        <v>200</v>
      </c>
      <c r="D3">
        <f>B3+D2</f>
        <v>200</v>
      </c>
      <c r="E3">
        <f>C3+E2</f>
        <v>400</v>
      </c>
      <c r="F3">
        <f t="shared" ref="F3:F11" si="0">D3/E3</f>
        <v>0.5</v>
      </c>
      <c r="K3" t="s">
        <v>113</v>
      </c>
    </row>
    <row r="4" spans="1:11" x14ac:dyDescent="0.25">
      <c r="A4">
        <v>3</v>
      </c>
      <c r="B4">
        <v>100</v>
      </c>
      <c r="C4">
        <v>200</v>
      </c>
      <c r="D4">
        <f t="shared" ref="D4:D11" si="1">B4+D3</f>
        <v>300</v>
      </c>
      <c r="E4">
        <f t="shared" ref="E4:E11" si="2">C4+E3</f>
        <v>600</v>
      </c>
      <c r="F4">
        <f t="shared" si="0"/>
        <v>0.5</v>
      </c>
    </row>
    <row r="5" spans="1:11" x14ac:dyDescent="0.25">
      <c r="A5">
        <v>4</v>
      </c>
      <c r="B5">
        <v>100</v>
      </c>
      <c r="C5">
        <v>200</v>
      </c>
      <c r="D5">
        <f t="shared" si="1"/>
        <v>400</v>
      </c>
      <c r="E5">
        <f t="shared" si="2"/>
        <v>800</v>
      </c>
      <c r="F5">
        <f t="shared" si="0"/>
        <v>0.5</v>
      </c>
      <c r="H5" t="s">
        <v>99</v>
      </c>
    </row>
    <row r="6" spans="1:11" x14ac:dyDescent="0.25">
      <c r="A6">
        <v>5</v>
      </c>
      <c r="B6">
        <v>100</v>
      </c>
      <c r="C6">
        <v>200</v>
      </c>
      <c r="D6">
        <f t="shared" si="1"/>
        <v>500</v>
      </c>
      <c r="E6">
        <f t="shared" si="2"/>
        <v>1000</v>
      </c>
      <c r="F6">
        <f t="shared" si="0"/>
        <v>0.5</v>
      </c>
    </row>
    <row r="7" spans="1:11" x14ac:dyDescent="0.25">
      <c r="A7">
        <v>6</v>
      </c>
      <c r="B7">
        <v>1100</v>
      </c>
      <c r="C7">
        <v>200</v>
      </c>
      <c r="D7">
        <f t="shared" si="1"/>
        <v>1600</v>
      </c>
      <c r="E7">
        <f t="shared" si="2"/>
        <v>1200</v>
      </c>
      <c r="F7">
        <f t="shared" si="0"/>
        <v>1.3333333333333333</v>
      </c>
      <c r="H7" t="s">
        <v>100</v>
      </c>
    </row>
    <row r="8" spans="1:11" x14ac:dyDescent="0.25">
      <c r="A8">
        <v>7</v>
      </c>
      <c r="B8">
        <v>100</v>
      </c>
      <c r="C8">
        <v>200</v>
      </c>
      <c r="D8">
        <f t="shared" si="1"/>
        <v>1700</v>
      </c>
      <c r="E8">
        <f t="shared" si="2"/>
        <v>1400</v>
      </c>
      <c r="F8">
        <f t="shared" si="0"/>
        <v>1.2142857142857142</v>
      </c>
      <c r="H8" t="s">
        <v>101</v>
      </c>
    </row>
    <row r="9" spans="1:11" x14ac:dyDescent="0.25">
      <c r="A9">
        <v>8</v>
      </c>
      <c r="B9">
        <v>100</v>
      </c>
      <c r="C9">
        <v>200</v>
      </c>
      <c r="D9">
        <f t="shared" si="1"/>
        <v>1800</v>
      </c>
      <c r="E9">
        <f t="shared" si="2"/>
        <v>1600</v>
      </c>
      <c r="F9">
        <f t="shared" si="0"/>
        <v>1.125</v>
      </c>
      <c r="H9" t="s">
        <v>102</v>
      </c>
    </row>
    <row r="10" spans="1:11" x14ac:dyDescent="0.25">
      <c r="A10">
        <v>9</v>
      </c>
      <c r="B10">
        <v>100</v>
      </c>
      <c r="C10">
        <v>200</v>
      </c>
      <c r="D10">
        <f t="shared" si="1"/>
        <v>1900</v>
      </c>
      <c r="E10">
        <f t="shared" si="2"/>
        <v>1800</v>
      </c>
      <c r="F10">
        <f t="shared" si="0"/>
        <v>1.0555555555555556</v>
      </c>
    </row>
    <row r="11" spans="1:11" x14ac:dyDescent="0.25">
      <c r="A11">
        <v>10</v>
      </c>
      <c r="B11">
        <v>100</v>
      </c>
      <c r="C11">
        <v>200</v>
      </c>
      <c r="D11">
        <f t="shared" si="1"/>
        <v>2000</v>
      </c>
      <c r="E11">
        <f t="shared" si="2"/>
        <v>2000</v>
      </c>
      <c r="F11">
        <f t="shared" si="0"/>
        <v>1</v>
      </c>
      <c r="H11" t="s">
        <v>103</v>
      </c>
    </row>
    <row r="12" spans="1:11" x14ac:dyDescent="0.25">
      <c r="B12">
        <f t="shared" ref="B12:C12" si="3">SUM(B2:B11)</f>
        <v>2000</v>
      </c>
      <c r="C12">
        <f t="shared" si="3"/>
        <v>2000</v>
      </c>
      <c r="H12" t="s">
        <v>104</v>
      </c>
    </row>
    <row r="13" spans="1:11" x14ac:dyDescent="0.25">
      <c r="H13" t="s">
        <v>105</v>
      </c>
    </row>
    <row r="15" spans="1:11" x14ac:dyDescent="0.25">
      <c r="H15" t="s">
        <v>106</v>
      </c>
    </row>
    <row r="16" spans="1:11" x14ac:dyDescent="0.25">
      <c r="H16" t="s">
        <v>107</v>
      </c>
    </row>
    <row r="18" spans="8:8" x14ac:dyDescent="0.25">
      <c r="H18" t="s">
        <v>108</v>
      </c>
    </row>
    <row r="19" spans="8:8" x14ac:dyDescent="0.25">
      <c r="H19" t="s">
        <v>109</v>
      </c>
    </row>
    <row r="20" spans="8:8" x14ac:dyDescent="0.25">
      <c r="H20" t="s">
        <v>110</v>
      </c>
    </row>
    <row r="21" spans="8:8" x14ac:dyDescent="0.25">
      <c r="H21" t="s">
        <v>111</v>
      </c>
    </row>
    <row r="22" spans="8:8" x14ac:dyDescent="0.25">
      <c r="H22" t="s">
        <v>112</v>
      </c>
    </row>
    <row r="23" spans="8:8" x14ac:dyDescent="0.25">
      <c r="H23" t="s">
        <v>114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56</v>
      </c>
    </row>
    <row r="2" spans="1:19" x14ac:dyDescent="0.25">
      <c r="O2" t="s">
        <v>57</v>
      </c>
    </row>
    <row r="3" spans="1:19" x14ac:dyDescent="0.25">
      <c r="A3" s="2" t="s">
        <v>7</v>
      </c>
      <c r="B3" s="2" t="s">
        <v>48</v>
      </c>
      <c r="H3" t="s">
        <v>49</v>
      </c>
    </row>
    <row r="4" spans="1:19" x14ac:dyDescent="0.25">
      <c r="A4" s="2" t="s">
        <v>4</v>
      </c>
      <c r="B4">
        <v>1</v>
      </c>
      <c r="C4">
        <v>2</v>
      </c>
      <c r="E4" s="6" t="s">
        <v>25</v>
      </c>
      <c r="F4" s="6"/>
      <c r="G4" s="5" t="s">
        <v>66</v>
      </c>
      <c r="H4" s="5" t="s">
        <v>67</v>
      </c>
      <c r="I4" s="9"/>
      <c r="K4" s="5" t="s">
        <v>69</v>
      </c>
      <c r="L4" s="5"/>
      <c r="O4" t="s">
        <v>70</v>
      </c>
      <c r="Q4" t="s">
        <v>71</v>
      </c>
      <c r="S4" s="6">
        <f>_xlfn.STDEV.P(O69:O159)</f>
        <v>1.8768950785892091E-2</v>
      </c>
    </row>
    <row r="5" spans="1:19" x14ac:dyDescent="0.25">
      <c r="A5" s="4">
        <v>44354</v>
      </c>
      <c r="B5">
        <v>129</v>
      </c>
      <c r="C5">
        <v>74</v>
      </c>
      <c r="E5" s="1">
        <f t="shared" ref="E5:E36" si="0">A5</f>
        <v>44354</v>
      </c>
      <c r="F5" s="1"/>
      <c r="G5">
        <f>B5</f>
        <v>129</v>
      </c>
      <c r="H5">
        <f>C5</f>
        <v>74</v>
      </c>
      <c r="K5">
        <f>G5/H5</f>
        <v>1.7432432432432432</v>
      </c>
      <c r="O5" s="6" t="s">
        <v>89</v>
      </c>
      <c r="Q5" t="s">
        <v>80</v>
      </c>
      <c r="S5">
        <f>AVERAGE(O69:O159)</f>
        <v>0.9860023426039628</v>
      </c>
    </row>
    <row r="6" spans="1:19" x14ac:dyDescent="0.25">
      <c r="A6" s="4">
        <v>44361</v>
      </c>
      <c r="B6">
        <v>130</v>
      </c>
      <c r="C6">
        <v>77</v>
      </c>
      <c r="E6" s="1">
        <f t="shared" si="0"/>
        <v>44361</v>
      </c>
      <c r="F6" s="1"/>
      <c r="G6">
        <f t="shared" ref="G6:G37" si="1">B6+G5</f>
        <v>259</v>
      </c>
      <c r="H6">
        <f t="shared" ref="H6:H37" si="2">C6+H5</f>
        <v>151</v>
      </c>
      <c r="K6">
        <f t="shared" ref="K6:K69" si="3">G6/H6</f>
        <v>1.7152317880794703</v>
      </c>
      <c r="Q6" t="s">
        <v>90</v>
      </c>
    </row>
    <row r="7" spans="1:19" x14ac:dyDescent="0.25">
      <c r="A7" s="4">
        <v>44368</v>
      </c>
      <c r="B7">
        <v>125</v>
      </c>
      <c r="C7">
        <v>84</v>
      </c>
      <c r="E7" s="1">
        <f t="shared" si="0"/>
        <v>44368</v>
      </c>
      <c r="F7" s="1"/>
      <c r="G7">
        <f t="shared" si="1"/>
        <v>384</v>
      </c>
      <c r="H7">
        <f t="shared" si="2"/>
        <v>235</v>
      </c>
      <c r="K7">
        <f t="shared" si="3"/>
        <v>1.6340425531914893</v>
      </c>
      <c r="Q7" t="s">
        <v>91</v>
      </c>
    </row>
    <row r="8" spans="1:19" x14ac:dyDescent="0.25">
      <c r="A8" s="4">
        <v>44375</v>
      </c>
      <c r="B8">
        <v>132</v>
      </c>
      <c r="C8">
        <v>73</v>
      </c>
      <c r="E8" s="1">
        <f t="shared" si="0"/>
        <v>44375</v>
      </c>
      <c r="F8" s="1"/>
      <c r="G8">
        <f t="shared" si="1"/>
        <v>516</v>
      </c>
      <c r="H8">
        <f t="shared" si="2"/>
        <v>308</v>
      </c>
      <c r="K8">
        <f t="shared" si="3"/>
        <v>1.6753246753246753</v>
      </c>
    </row>
    <row r="9" spans="1:19" x14ac:dyDescent="0.25">
      <c r="A9" s="4">
        <v>44382</v>
      </c>
      <c r="B9">
        <v>123</v>
      </c>
      <c r="C9">
        <v>68</v>
      </c>
      <c r="E9" s="1">
        <f t="shared" si="0"/>
        <v>44382</v>
      </c>
      <c r="F9" s="1"/>
      <c r="G9">
        <f t="shared" si="1"/>
        <v>639</v>
      </c>
      <c r="H9">
        <f t="shared" si="2"/>
        <v>376</v>
      </c>
      <c r="K9">
        <f t="shared" si="3"/>
        <v>1.699468085106383</v>
      </c>
      <c r="Q9" t="s">
        <v>77</v>
      </c>
    </row>
    <row r="10" spans="1:19" x14ac:dyDescent="0.25">
      <c r="A10" s="4">
        <v>44389</v>
      </c>
      <c r="B10">
        <v>106</v>
      </c>
      <c r="C10">
        <v>63</v>
      </c>
      <c r="E10" s="1">
        <f t="shared" si="0"/>
        <v>44389</v>
      </c>
      <c r="F10" s="1"/>
      <c r="G10">
        <f t="shared" si="1"/>
        <v>745</v>
      </c>
      <c r="H10">
        <f t="shared" si="2"/>
        <v>439</v>
      </c>
      <c r="K10">
        <f t="shared" si="3"/>
        <v>1.6970387243735763</v>
      </c>
      <c r="Q10" t="s">
        <v>72</v>
      </c>
    </row>
    <row r="11" spans="1:19" x14ac:dyDescent="0.25">
      <c r="A11" s="4">
        <v>44396</v>
      </c>
      <c r="B11">
        <v>132</v>
      </c>
      <c r="C11">
        <v>85</v>
      </c>
      <c r="E11" s="1">
        <f t="shared" si="0"/>
        <v>44396</v>
      </c>
      <c r="F11" s="1"/>
      <c r="G11">
        <f t="shared" si="1"/>
        <v>877</v>
      </c>
      <c r="H11">
        <f t="shared" si="2"/>
        <v>524</v>
      </c>
      <c r="K11">
        <f t="shared" si="3"/>
        <v>1.6736641221374047</v>
      </c>
      <c r="Q11" t="s">
        <v>73</v>
      </c>
    </row>
    <row r="12" spans="1:19" x14ac:dyDescent="0.25">
      <c r="A12" s="4">
        <v>44403</v>
      </c>
      <c r="B12">
        <v>141</v>
      </c>
      <c r="C12">
        <v>66</v>
      </c>
      <c r="E12" s="1">
        <f t="shared" si="0"/>
        <v>44403</v>
      </c>
      <c r="F12" s="1"/>
      <c r="G12">
        <f t="shared" si="1"/>
        <v>1018</v>
      </c>
      <c r="H12">
        <f t="shared" si="2"/>
        <v>590</v>
      </c>
      <c r="K12">
        <f t="shared" si="3"/>
        <v>1.7254237288135594</v>
      </c>
    </row>
    <row r="13" spans="1:19" x14ac:dyDescent="0.25">
      <c r="A13" s="4">
        <v>44410</v>
      </c>
      <c r="B13">
        <v>126</v>
      </c>
      <c r="C13">
        <v>95</v>
      </c>
      <c r="E13" s="1">
        <f t="shared" si="0"/>
        <v>44410</v>
      </c>
      <c r="F13" s="1"/>
      <c r="G13">
        <f t="shared" si="1"/>
        <v>1144</v>
      </c>
      <c r="H13">
        <f t="shared" si="2"/>
        <v>685</v>
      </c>
      <c r="K13">
        <f t="shared" si="3"/>
        <v>1.6700729927007298</v>
      </c>
      <c r="Q13" t="s">
        <v>76</v>
      </c>
    </row>
    <row r="14" spans="1:19" x14ac:dyDescent="0.25">
      <c r="A14" s="4">
        <v>44417</v>
      </c>
      <c r="B14">
        <v>152</v>
      </c>
      <c r="C14">
        <v>79</v>
      </c>
      <c r="E14" s="1">
        <f t="shared" si="0"/>
        <v>44417</v>
      </c>
      <c r="F14" s="1"/>
      <c r="G14">
        <f t="shared" si="1"/>
        <v>1296</v>
      </c>
      <c r="H14">
        <f t="shared" si="2"/>
        <v>764</v>
      </c>
      <c r="K14">
        <f t="shared" si="3"/>
        <v>1.6963350785340314</v>
      </c>
      <c r="Q14" t="s">
        <v>74</v>
      </c>
    </row>
    <row r="15" spans="1:19" x14ac:dyDescent="0.25">
      <c r="A15" s="4">
        <v>44424</v>
      </c>
      <c r="B15">
        <v>140</v>
      </c>
      <c r="C15">
        <v>85</v>
      </c>
      <c r="E15" s="1">
        <f t="shared" si="0"/>
        <v>44424</v>
      </c>
      <c r="F15" s="1"/>
      <c r="G15">
        <f t="shared" si="1"/>
        <v>1436</v>
      </c>
      <c r="H15">
        <f t="shared" si="2"/>
        <v>849</v>
      </c>
      <c r="K15">
        <f t="shared" si="3"/>
        <v>1.6914016489988222</v>
      </c>
      <c r="Q15" t="s">
        <v>75</v>
      </c>
    </row>
    <row r="16" spans="1:19" x14ac:dyDescent="0.25">
      <c r="A16" s="4">
        <v>44431</v>
      </c>
      <c r="B16">
        <v>114</v>
      </c>
      <c r="C16">
        <v>84</v>
      </c>
      <c r="E16" s="1">
        <f t="shared" si="0"/>
        <v>44431</v>
      </c>
      <c r="F16" s="1"/>
      <c r="G16">
        <f t="shared" si="1"/>
        <v>1550</v>
      </c>
      <c r="H16">
        <f t="shared" si="2"/>
        <v>933</v>
      </c>
      <c r="K16">
        <f t="shared" si="3"/>
        <v>1.6613076098606645</v>
      </c>
    </row>
    <row r="17" spans="1:12" s="6" customFormat="1" x14ac:dyDescent="0.25">
      <c r="A17" s="4">
        <v>44438</v>
      </c>
      <c r="B17">
        <v>122</v>
      </c>
      <c r="C17">
        <v>65</v>
      </c>
      <c r="E17" s="1">
        <f t="shared" si="0"/>
        <v>44438</v>
      </c>
      <c r="F17" s="1"/>
      <c r="G17" s="6">
        <f t="shared" si="1"/>
        <v>1672</v>
      </c>
      <c r="H17" s="6">
        <f t="shared" si="2"/>
        <v>998</v>
      </c>
      <c r="K17">
        <f t="shared" si="3"/>
        <v>1.6753507014028055</v>
      </c>
      <c r="L17"/>
    </row>
    <row r="18" spans="1:12" x14ac:dyDescent="0.25">
      <c r="A18" s="4">
        <v>44445</v>
      </c>
      <c r="B18">
        <v>145</v>
      </c>
      <c r="C18">
        <v>88</v>
      </c>
      <c r="E18" s="1">
        <f t="shared" si="0"/>
        <v>44445</v>
      </c>
      <c r="F18" s="1"/>
      <c r="G18">
        <f t="shared" si="1"/>
        <v>1817</v>
      </c>
      <c r="H18">
        <f t="shared" si="2"/>
        <v>1086</v>
      </c>
      <c r="K18">
        <f t="shared" si="3"/>
        <v>1.6731123388581952</v>
      </c>
    </row>
    <row r="19" spans="1:12" x14ac:dyDescent="0.25">
      <c r="A19" s="4">
        <v>44452</v>
      </c>
      <c r="B19">
        <v>157</v>
      </c>
      <c r="C19">
        <v>74</v>
      </c>
      <c r="E19" s="1">
        <f t="shared" si="0"/>
        <v>44452</v>
      </c>
      <c r="F19" s="1"/>
      <c r="G19">
        <f t="shared" si="1"/>
        <v>1974</v>
      </c>
      <c r="H19">
        <f t="shared" si="2"/>
        <v>1160</v>
      </c>
      <c r="K19">
        <f t="shared" si="3"/>
        <v>1.7017241379310344</v>
      </c>
    </row>
    <row r="20" spans="1:12" x14ac:dyDescent="0.25">
      <c r="A20" s="4">
        <v>44459</v>
      </c>
      <c r="B20">
        <v>134</v>
      </c>
      <c r="C20">
        <v>76</v>
      </c>
      <c r="E20" s="1">
        <f t="shared" si="0"/>
        <v>44459</v>
      </c>
      <c r="F20" s="1"/>
      <c r="G20">
        <f t="shared" si="1"/>
        <v>2108</v>
      </c>
      <c r="H20">
        <f t="shared" si="2"/>
        <v>1236</v>
      </c>
      <c r="K20">
        <f t="shared" si="3"/>
        <v>1.7055016181229774</v>
      </c>
    </row>
    <row r="21" spans="1:12" x14ac:dyDescent="0.25">
      <c r="A21" s="4">
        <v>44466</v>
      </c>
      <c r="B21">
        <v>136</v>
      </c>
      <c r="C21">
        <v>94</v>
      </c>
      <c r="E21" s="1">
        <f t="shared" si="0"/>
        <v>44466</v>
      </c>
      <c r="F21" s="1"/>
      <c r="G21">
        <f t="shared" si="1"/>
        <v>2244</v>
      </c>
      <c r="H21">
        <f t="shared" si="2"/>
        <v>1330</v>
      </c>
      <c r="K21">
        <f t="shared" si="3"/>
        <v>1.6872180451127821</v>
      </c>
    </row>
    <row r="22" spans="1:12" x14ac:dyDescent="0.25">
      <c r="A22" s="4">
        <v>44473</v>
      </c>
      <c r="B22">
        <v>141</v>
      </c>
      <c r="C22">
        <v>80</v>
      </c>
      <c r="E22" s="1">
        <f t="shared" si="0"/>
        <v>44473</v>
      </c>
      <c r="F22" s="1"/>
      <c r="G22">
        <f t="shared" si="1"/>
        <v>2385</v>
      </c>
      <c r="H22">
        <f t="shared" si="2"/>
        <v>1410</v>
      </c>
      <c r="K22">
        <f t="shared" si="3"/>
        <v>1.6914893617021276</v>
      </c>
    </row>
    <row r="23" spans="1:12" x14ac:dyDescent="0.25">
      <c r="A23" s="4">
        <v>44480</v>
      </c>
      <c r="B23">
        <v>142</v>
      </c>
      <c r="C23">
        <v>91</v>
      </c>
      <c r="E23" s="1">
        <f t="shared" si="0"/>
        <v>44480</v>
      </c>
      <c r="F23" s="1"/>
      <c r="G23">
        <f t="shared" si="1"/>
        <v>2527</v>
      </c>
      <c r="H23">
        <f t="shared" si="2"/>
        <v>1501</v>
      </c>
      <c r="K23">
        <f t="shared" si="3"/>
        <v>1.6835443037974684</v>
      </c>
    </row>
    <row r="24" spans="1:12" x14ac:dyDescent="0.25">
      <c r="A24" s="4">
        <v>44487</v>
      </c>
      <c r="B24">
        <v>143</v>
      </c>
      <c r="C24">
        <v>84</v>
      </c>
      <c r="E24" s="1">
        <f t="shared" si="0"/>
        <v>44487</v>
      </c>
      <c r="F24" s="1"/>
      <c r="G24">
        <f t="shared" si="1"/>
        <v>2670</v>
      </c>
      <c r="H24">
        <f t="shared" si="2"/>
        <v>1585</v>
      </c>
      <c r="K24">
        <f t="shared" si="3"/>
        <v>1.6845425867507886</v>
      </c>
    </row>
    <row r="25" spans="1:12" x14ac:dyDescent="0.25">
      <c r="A25" s="4">
        <v>44494</v>
      </c>
      <c r="B25">
        <v>162</v>
      </c>
      <c r="C25">
        <v>92</v>
      </c>
      <c r="E25" s="1">
        <f t="shared" si="0"/>
        <v>44494</v>
      </c>
      <c r="F25" s="1"/>
      <c r="G25">
        <f t="shared" si="1"/>
        <v>2832</v>
      </c>
      <c r="H25">
        <f t="shared" si="2"/>
        <v>1677</v>
      </c>
      <c r="K25">
        <f t="shared" si="3"/>
        <v>1.6887298747763864</v>
      </c>
    </row>
    <row r="26" spans="1:12" x14ac:dyDescent="0.25">
      <c r="A26" s="4">
        <v>44501</v>
      </c>
      <c r="B26">
        <v>175</v>
      </c>
      <c r="C26">
        <v>88</v>
      </c>
      <c r="E26" s="1">
        <f t="shared" si="0"/>
        <v>44501</v>
      </c>
      <c r="F26" s="1"/>
      <c r="G26">
        <f t="shared" si="1"/>
        <v>3007</v>
      </c>
      <c r="H26">
        <f t="shared" si="2"/>
        <v>1765</v>
      </c>
      <c r="K26">
        <f t="shared" si="3"/>
        <v>1.7036827195467421</v>
      </c>
    </row>
    <row r="27" spans="1:12" x14ac:dyDescent="0.25">
      <c r="A27" s="4">
        <v>44508</v>
      </c>
      <c r="B27">
        <v>203</v>
      </c>
      <c r="C27">
        <v>127</v>
      </c>
      <c r="E27" s="1">
        <f t="shared" si="0"/>
        <v>44508</v>
      </c>
      <c r="F27" s="1"/>
      <c r="G27">
        <f t="shared" si="1"/>
        <v>3210</v>
      </c>
      <c r="H27">
        <f t="shared" si="2"/>
        <v>1892</v>
      </c>
      <c r="K27">
        <f t="shared" si="3"/>
        <v>1.6966173361522199</v>
      </c>
    </row>
    <row r="28" spans="1:12" x14ac:dyDescent="0.25">
      <c r="A28" s="4">
        <v>44515</v>
      </c>
      <c r="B28">
        <v>199</v>
      </c>
      <c r="C28">
        <v>129</v>
      </c>
      <c r="E28" s="1">
        <f t="shared" si="0"/>
        <v>44515</v>
      </c>
      <c r="F28" s="1"/>
      <c r="G28">
        <f t="shared" si="1"/>
        <v>3409</v>
      </c>
      <c r="H28">
        <f t="shared" si="2"/>
        <v>2021</v>
      </c>
      <c r="K28">
        <f t="shared" si="3"/>
        <v>1.6867887184562098</v>
      </c>
    </row>
    <row r="29" spans="1:12" x14ac:dyDescent="0.25">
      <c r="A29" s="4">
        <v>44522</v>
      </c>
      <c r="B29">
        <v>240</v>
      </c>
      <c r="C29">
        <v>132</v>
      </c>
      <c r="E29" s="1">
        <f t="shared" si="0"/>
        <v>44522</v>
      </c>
      <c r="F29" s="1"/>
      <c r="G29">
        <f t="shared" si="1"/>
        <v>3649</v>
      </c>
      <c r="H29">
        <f t="shared" si="2"/>
        <v>2153</v>
      </c>
      <c r="K29">
        <f t="shared" si="3"/>
        <v>1.6948444031583836</v>
      </c>
    </row>
    <row r="30" spans="1:12" x14ac:dyDescent="0.25">
      <c r="A30" s="4">
        <v>44529</v>
      </c>
      <c r="B30">
        <v>246</v>
      </c>
      <c r="C30">
        <v>127</v>
      </c>
      <c r="E30" s="1">
        <f t="shared" si="0"/>
        <v>44529</v>
      </c>
      <c r="F30" s="1"/>
      <c r="G30">
        <f t="shared" si="1"/>
        <v>3895</v>
      </c>
      <c r="H30">
        <f t="shared" si="2"/>
        <v>2280</v>
      </c>
      <c r="K30">
        <f t="shared" si="3"/>
        <v>1.7083333333333333</v>
      </c>
    </row>
    <row r="31" spans="1:12" x14ac:dyDescent="0.25">
      <c r="A31" s="4">
        <v>44536</v>
      </c>
      <c r="B31">
        <v>240</v>
      </c>
      <c r="C31">
        <v>151</v>
      </c>
      <c r="E31" s="1">
        <f t="shared" si="0"/>
        <v>44536</v>
      </c>
      <c r="F31" s="1"/>
      <c r="G31">
        <f t="shared" si="1"/>
        <v>4135</v>
      </c>
      <c r="H31">
        <f t="shared" si="2"/>
        <v>2431</v>
      </c>
      <c r="K31">
        <f t="shared" si="3"/>
        <v>1.7009461127108185</v>
      </c>
    </row>
    <row r="32" spans="1:12" x14ac:dyDescent="0.25">
      <c r="A32" s="4">
        <v>44543</v>
      </c>
      <c r="B32">
        <v>230</v>
      </c>
      <c r="C32">
        <v>144</v>
      </c>
      <c r="E32" s="1">
        <f t="shared" si="0"/>
        <v>44543</v>
      </c>
      <c r="F32" s="1"/>
      <c r="G32">
        <f t="shared" si="1"/>
        <v>4365</v>
      </c>
      <c r="H32">
        <f t="shared" si="2"/>
        <v>2575</v>
      </c>
      <c r="K32">
        <f t="shared" si="3"/>
        <v>1.6951456310679611</v>
      </c>
    </row>
    <row r="33" spans="1:11" x14ac:dyDescent="0.25">
      <c r="A33" s="4">
        <v>44550</v>
      </c>
      <c r="B33">
        <v>195</v>
      </c>
      <c r="C33">
        <v>107</v>
      </c>
      <c r="E33" s="1">
        <f t="shared" si="0"/>
        <v>44550</v>
      </c>
      <c r="F33" s="1"/>
      <c r="G33">
        <f t="shared" si="1"/>
        <v>4560</v>
      </c>
      <c r="H33">
        <f t="shared" si="2"/>
        <v>2682</v>
      </c>
      <c r="K33">
        <f t="shared" si="3"/>
        <v>1.7002237136465324</v>
      </c>
    </row>
    <row r="34" spans="1:11" x14ac:dyDescent="0.25">
      <c r="A34" s="4">
        <v>44557</v>
      </c>
      <c r="B34">
        <v>195</v>
      </c>
      <c r="C34">
        <v>124</v>
      </c>
      <c r="E34" s="1">
        <f t="shared" si="0"/>
        <v>44557</v>
      </c>
      <c r="F34" s="1"/>
      <c r="G34">
        <f t="shared" si="1"/>
        <v>4755</v>
      </c>
      <c r="H34">
        <f t="shared" si="2"/>
        <v>2806</v>
      </c>
      <c r="K34">
        <f t="shared" si="3"/>
        <v>1.6945830363506771</v>
      </c>
    </row>
    <row r="35" spans="1:11" x14ac:dyDescent="0.25">
      <c r="A35" s="4">
        <v>44564</v>
      </c>
      <c r="B35">
        <v>188</v>
      </c>
      <c r="C35">
        <v>89</v>
      </c>
      <c r="E35" s="1">
        <f t="shared" si="0"/>
        <v>44564</v>
      </c>
      <c r="F35" s="1"/>
      <c r="G35">
        <f t="shared" si="1"/>
        <v>4943</v>
      </c>
      <c r="H35">
        <f t="shared" si="2"/>
        <v>2895</v>
      </c>
      <c r="K35">
        <f t="shared" si="3"/>
        <v>1.707426597582038</v>
      </c>
    </row>
    <row r="36" spans="1:11" x14ac:dyDescent="0.25">
      <c r="A36" s="4">
        <v>44571</v>
      </c>
      <c r="B36">
        <v>204</v>
      </c>
      <c r="C36">
        <v>81</v>
      </c>
      <c r="E36" s="1">
        <f t="shared" si="0"/>
        <v>44571</v>
      </c>
      <c r="F36" s="1"/>
      <c r="G36">
        <f t="shared" si="1"/>
        <v>5147</v>
      </c>
      <c r="H36">
        <f t="shared" si="2"/>
        <v>2976</v>
      </c>
      <c r="K36">
        <f t="shared" si="3"/>
        <v>1.729502688172043</v>
      </c>
    </row>
    <row r="37" spans="1:11" x14ac:dyDescent="0.25">
      <c r="A37" s="4">
        <v>44578</v>
      </c>
      <c r="B37">
        <v>182</v>
      </c>
      <c r="C37">
        <v>110</v>
      </c>
      <c r="E37" s="1">
        <f t="shared" ref="E37:E68" si="4">A37</f>
        <v>44578</v>
      </c>
      <c r="F37" s="1"/>
      <c r="G37">
        <f t="shared" si="1"/>
        <v>5329</v>
      </c>
      <c r="H37">
        <f t="shared" si="2"/>
        <v>3086</v>
      </c>
      <c r="K37">
        <f t="shared" si="3"/>
        <v>1.7268308489954634</v>
      </c>
    </row>
    <row r="38" spans="1:11" x14ac:dyDescent="0.25">
      <c r="A38" s="4">
        <v>44585</v>
      </c>
      <c r="B38">
        <v>173</v>
      </c>
      <c r="C38">
        <v>82</v>
      </c>
      <c r="E38" s="1">
        <f t="shared" si="4"/>
        <v>44585</v>
      </c>
      <c r="F38" s="1"/>
      <c r="G38">
        <f t="shared" ref="G38:G69" si="5">B38+G37</f>
        <v>5502</v>
      </c>
      <c r="H38">
        <f t="shared" ref="H38:H69" si="6">C38+H37</f>
        <v>3168</v>
      </c>
      <c r="K38">
        <f t="shared" si="3"/>
        <v>1.7367424242424243</v>
      </c>
    </row>
    <row r="39" spans="1:11" x14ac:dyDescent="0.25">
      <c r="A39" s="4">
        <v>44592</v>
      </c>
      <c r="B39">
        <v>190</v>
      </c>
      <c r="C39">
        <v>110</v>
      </c>
      <c r="E39" s="1">
        <f t="shared" si="4"/>
        <v>44592</v>
      </c>
      <c r="F39" s="1"/>
      <c r="G39">
        <f t="shared" si="5"/>
        <v>5692</v>
      </c>
      <c r="H39">
        <f t="shared" si="6"/>
        <v>3278</v>
      </c>
      <c r="K39">
        <f t="shared" si="3"/>
        <v>1.7364246491763271</v>
      </c>
    </row>
    <row r="40" spans="1:11" x14ac:dyDescent="0.25">
      <c r="A40" s="4">
        <v>44599</v>
      </c>
      <c r="B40">
        <v>194</v>
      </c>
      <c r="C40">
        <v>87</v>
      </c>
      <c r="E40" s="1">
        <f t="shared" si="4"/>
        <v>44599</v>
      </c>
      <c r="F40" s="1"/>
      <c r="G40">
        <f t="shared" si="5"/>
        <v>5886</v>
      </c>
      <c r="H40">
        <f t="shared" si="6"/>
        <v>3365</v>
      </c>
      <c r="K40">
        <f t="shared" si="3"/>
        <v>1.7491827637444279</v>
      </c>
    </row>
    <row r="41" spans="1:11" x14ac:dyDescent="0.25">
      <c r="A41" s="4">
        <v>44606</v>
      </c>
      <c r="B41">
        <v>164</v>
      </c>
      <c r="C41">
        <v>82</v>
      </c>
      <c r="E41" s="1">
        <f t="shared" si="4"/>
        <v>44606</v>
      </c>
      <c r="F41" s="1"/>
      <c r="G41">
        <f t="shared" si="5"/>
        <v>6050</v>
      </c>
      <c r="H41">
        <f t="shared" si="6"/>
        <v>3447</v>
      </c>
      <c r="K41">
        <f t="shared" si="3"/>
        <v>1.7551494052799537</v>
      </c>
    </row>
    <row r="42" spans="1:11" x14ac:dyDescent="0.25">
      <c r="A42" s="4">
        <v>44613</v>
      </c>
      <c r="B42">
        <v>144</v>
      </c>
      <c r="C42">
        <v>108</v>
      </c>
      <c r="E42" s="1">
        <f t="shared" si="4"/>
        <v>44613</v>
      </c>
      <c r="F42" s="1"/>
      <c r="G42">
        <f t="shared" si="5"/>
        <v>6194</v>
      </c>
      <c r="H42">
        <f t="shared" si="6"/>
        <v>3555</v>
      </c>
      <c r="K42">
        <f t="shared" si="3"/>
        <v>1.7423347398030942</v>
      </c>
    </row>
    <row r="43" spans="1:11" x14ac:dyDescent="0.25">
      <c r="A43" s="4">
        <v>44620</v>
      </c>
      <c r="B43">
        <v>154</v>
      </c>
      <c r="C43">
        <v>82</v>
      </c>
      <c r="E43" s="1">
        <f t="shared" si="4"/>
        <v>44620</v>
      </c>
      <c r="F43" s="1"/>
      <c r="G43">
        <f t="shared" si="5"/>
        <v>6348</v>
      </c>
      <c r="H43">
        <f t="shared" si="6"/>
        <v>3637</v>
      </c>
      <c r="K43">
        <f t="shared" si="3"/>
        <v>1.7453945559527082</v>
      </c>
    </row>
    <row r="44" spans="1:11" x14ac:dyDescent="0.25">
      <c r="A44" s="4">
        <v>44627</v>
      </c>
      <c r="B44">
        <v>176</v>
      </c>
      <c r="C44">
        <v>96</v>
      </c>
      <c r="E44" s="1">
        <f t="shared" si="4"/>
        <v>44627</v>
      </c>
      <c r="F44" s="1"/>
      <c r="G44">
        <f t="shared" si="5"/>
        <v>6524</v>
      </c>
      <c r="H44">
        <f t="shared" si="6"/>
        <v>3733</v>
      </c>
      <c r="K44">
        <f t="shared" si="3"/>
        <v>1.7476560407179211</v>
      </c>
    </row>
    <row r="45" spans="1:11" x14ac:dyDescent="0.25">
      <c r="A45" s="4">
        <v>44634</v>
      </c>
      <c r="B45">
        <v>174</v>
      </c>
      <c r="C45">
        <v>90</v>
      </c>
      <c r="E45" s="1">
        <f t="shared" si="4"/>
        <v>44634</v>
      </c>
      <c r="F45" s="1"/>
      <c r="G45">
        <f t="shared" si="5"/>
        <v>6698</v>
      </c>
      <c r="H45">
        <f t="shared" si="6"/>
        <v>3823</v>
      </c>
      <c r="K45">
        <f t="shared" si="3"/>
        <v>1.7520272037666753</v>
      </c>
    </row>
    <row r="46" spans="1:11" x14ac:dyDescent="0.25">
      <c r="A46" s="4">
        <v>44641</v>
      </c>
      <c r="B46">
        <v>170</v>
      </c>
      <c r="C46">
        <v>104</v>
      </c>
      <c r="E46" s="1">
        <f t="shared" si="4"/>
        <v>44641</v>
      </c>
      <c r="F46" s="1"/>
      <c r="G46">
        <f t="shared" si="5"/>
        <v>6868</v>
      </c>
      <c r="H46">
        <f t="shared" si="6"/>
        <v>3927</v>
      </c>
      <c r="K46">
        <f t="shared" si="3"/>
        <v>1.748917748917749</v>
      </c>
    </row>
    <row r="47" spans="1:11" x14ac:dyDescent="0.25">
      <c r="A47" s="4">
        <v>44648</v>
      </c>
      <c r="B47">
        <v>175</v>
      </c>
      <c r="C47">
        <v>102</v>
      </c>
      <c r="E47" s="1">
        <f t="shared" si="4"/>
        <v>44648</v>
      </c>
      <c r="F47" s="1"/>
      <c r="G47">
        <f t="shared" si="5"/>
        <v>7043</v>
      </c>
      <c r="H47">
        <f t="shared" si="6"/>
        <v>4029</v>
      </c>
      <c r="K47">
        <f t="shared" si="3"/>
        <v>1.7480764457681808</v>
      </c>
    </row>
    <row r="48" spans="1:11" x14ac:dyDescent="0.25">
      <c r="A48" s="4">
        <v>44655</v>
      </c>
      <c r="B48">
        <v>155</v>
      </c>
      <c r="C48">
        <v>89</v>
      </c>
      <c r="E48" s="1">
        <f t="shared" si="4"/>
        <v>44655</v>
      </c>
      <c r="F48" s="1"/>
      <c r="G48">
        <f t="shared" si="5"/>
        <v>7198</v>
      </c>
      <c r="H48">
        <f t="shared" si="6"/>
        <v>4118</v>
      </c>
      <c r="K48">
        <f t="shared" si="3"/>
        <v>1.747935891209325</v>
      </c>
    </row>
    <row r="49" spans="1:11" x14ac:dyDescent="0.25">
      <c r="A49" s="4">
        <v>44662</v>
      </c>
      <c r="B49">
        <v>167</v>
      </c>
      <c r="C49">
        <v>74</v>
      </c>
      <c r="E49" s="1">
        <f t="shared" si="4"/>
        <v>44662</v>
      </c>
      <c r="F49" s="1"/>
      <c r="G49">
        <f t="shared" si="5"/>
        <v>7365</v>
      </c>
      <c r="H49">
        <f t="shared" si="6"/>
        <v>4192</v>
      </c>
      <c r="K49">
        <f t="shared" si="3"/>
        <v>1.7569179389312977</v>
      </c>
    </row>
    <row r="50" spans="1:11" x14ac:dyDescent="0.25">
      <c r="A50" s="4">
        <v>44669</v>
      </c>
      <c r="B50">
        <v>167</v>
      </c>
      <c r="C50">
        <v>95</v>
      </c>
      <c r="E50" s="1">
        <f t="shared" si="4"/>
        <v>44669</v>
      </c>
      <c r="F50" s="1"/>
      <c r="G50">
        <f t="shared" si="5"/>
        <v>7532</v>
      </c>
      <c r="H50">
        <f t="shared" si="6"/>
        <v>4287</v>
      </c>
      <c r="K50">
        <f t="shared" si="3"/>
        <v>1.7569395847912292</v>
      </c>
    </row>
    <row r="51" spans="1:11" x14ac:dyDescent="0.25">
      <c r="A51" s="4">
        <v>44676</v>
      </c>
      <c r="B51">
        <v>149</v>
      </c>
      <c r="C51">
        <v>108</v>
      </c>
      <c r="E51" s="1">
        <f t="shared" si="4"/>
        <v>44676</v>
      </c>
      <c r="F51" s="1"/>
      <c r="G51">
        <f t="shared" si="5"/>
        <v>7681</v>
      </c>
      <c r="H51">
        <f t="shared" si="6"/>
        <v>4395</v>
      </c>
      <c r="K51">
        <f t="shared" si="3"/>
        <v>1.7476678043230944</v>
      </c>
    </row>
    <row r="52" spans="1:11" x14ac:dyDescent="0.25">
      <c r="A52" s="4">
        <v>44683</v>
      </c>
      <c r="B52">
        <v>142</v>
      </c>
      <c r="C52">
        <v>88</v>
      </c>
      <c r="E52" s="1">
        <f t="shared" si="4"/>
        <v>44683</v>
      </c>
      <c r="F52" s="1"/>
      <c r="G52">
        <f t="shared" si="5"/>
        <v>7823</v>
      </c>
      <c r="H52">
        <f t="shared" si="6"/>
        <v>4483</v>
      </c>
      <c r="K52">
        <f t="shared" si="3"/>
        <v>1.7450368057104617</v>
      </c>
    </row>
    <row r="53" spans="1:11" x14ac:dyDescent="0.25">
      <c r="A53" s="4">
        <v>44690</v>
      </c>
      <c r="B53">
        <v>189</v>
      </c>
      <c r="C53">
        <v>93</v>
      </c>
      <c r="E53" s="1">
        <f t="shared" si="4"/>
        <v>44690</v>
      </c>
      <c r="F53" s="1"/>
      <c r="G53">
        <f t="shared" si="5"/>
        <v>8012</v>
      </c>
      <c r="H53">
        <f t="shared" si="6"/>
        <v>4576</v>
      </c>
      <c r="K53">
        <f t="shared" si="3"/>
        <v>1.7508741258741258</v>
      </c>
    </row>
    <row r="54" spans="1:11" x14ac:dyDescent="0.25">
      <c r="A54" s="4">
        <v>44697</v>
      </c>
      <c r="B54">
        <v>154</v>
      </c>
      <c r="C54">
        <v>88</v>
      </c>
      <c r="E54" s="1">
        <f t="shared" si="4"/>
        <v>44697</v>
      </c>
      <c r="F54" s="1"/>
      <c r="G54">
        <f t="shared" si="5"/>
        <v>8166</v>
      </c>
      <c r="H54">
        <f t="shared" si="6"/>
        <v>4664</v>
      </c>
      <c r="K54">
        <f t="shared" si="3"/>
        <v>1.7508576329331047</v>
      </c>
    </row>
    <row r="55" spans="1:11" x14ac:dyDescent="0.25">
      <c r="A55" s="4">
        <v>44704</v>
      </c>
      <c r="B55">
        <v>136</v>
      </c>
      <c r="C55">
        <v>82</v>
      </c>
      <c r="E55" s="1">
        <f t="shared" si="4"/>
        <v>44704</v>
      </c>
      <c r="F55" s="1"/>
      <c r="G55">
        <f t="shared" si="5"/>
        <v>8302</v>
      </c>
      <c r="H55">
        <f t="shared" si="6"/>
        <v>4746</v>
      </c>
      <c r="K55">
        <f t="shared" si="3"/>
        <v>1.7492625368731562</v>
      </c>
    </row>
    <row r="56" spans="1:11" x14ac:dyDescent="0.25">
      <c r="A56" s="4">
        <v>44711</v>
      </c>
      <c r="B56">
        <v>113</v>
      </c>
      <c r="C56">
        <v>85</v>
      </c>
      <c r="E56" s="1">
        <f t="shared" si="4"/>
        <v>44711</v>
      </c>
      <c r="F56" s="1"/>
      <c r="G56">
        <f t="shared" si="5"/>
        <v>8415</v>
      </c>
      <c r="H56">
        <f t="shared" si="6"/>
        <v>4831</v>
      </c>
      <c r="K56">
        <f t="shared" si="3"/>
        <v>1.7418753881184019</v>
      </c>
    </row>
    <row r="57" spans="1:11" x14ac:dyDescent="0.25">
      <c r="A57" s="4">
        <v>44718</v>
      </c>
      <c r="B57">
        <v>137</v>
      </c>
      <c r="C57">
        <v>98</v>
      </c>
      <c r="E57" s="1">
        <f t="shared" si="4"/>
        <v>44718</v>
      </c>
      <c r="F57" s="1"/>
      <c r="G57">
        <f t="shared" si="5"/>
        <v>8552</v>
      </c>
      <c r="H57">
        <f t="shared" si="6"/>
        <v>4929</v>
      </c>
      <c r="K57">
        <f t="shared" si="3"/>
        <v>1.7350375329681478</v>
      </c>
    </row>
    <row r="58" spans="1:11" x14ac:dyDescent="0.25">
      <c r="A58" s="4">
        <v>44725</v>
      </c>
      <c r="B58">
        <v>159</v>
      </c>
      <c r="C58">
        <v>85</v>
      </c>
      <c r="E58" s="1">
        <f t="shared" si="4"/>
        <v>44725</v>
      </c>
      <c r="F58" s="1"/>
      <c r="G58">
        <f t="shared" si="5"/>
        <v>8711</v>
      </c>
      <c r="H58">
        <f t="shared" si="6"/>
        <v>5014</v>
      </c>
      <c r="K58">
        <f t="shared" si="3"/>
        <v>1.737335460710012</v>
      </c>
    </row>
    <row r="59" spans="1:11" x14ac:dyDescent="0.25">
      <c r="A59" s="4">
        <v>44732</v>
      </c>
      <c r="B59">
        <v>143</v>
      </c>
      <c r="C59">
        <v>73</v>
      </c>
      <c r="E59" s="1">
        <f t="shared" si="4"/>
        <v>44732</v>
      </c>
      <c r="F59" s="1"/>
      <c r="G59">
        <f t="shared" si="5"/>
        <v>8854</v>
      </c>
      <c r="H59">
        <f t="shared" si="6"/>
        <v>5087</v>
      </c>
      <c r="K59">
        <f t="shared" si="3"/>
        <v>1.7405150383330057</v>
      </c>
    </row>
    <row r="60" spans="1:11" x14ac:dyDescent="0.25">
      <c r="A60" s="4">
        <v>44739</v>
      </c>
      <c r="B60">
        <v>147</v>
      </c>
      <c r="C60">
        <v>92</v>
      </c>
      <c r="E60" s="1">
        <f t="shared" si="4"/>
        <v>44739</v>
      </c>
      <c r="F60" s="1"/>
      <c r="G60">
        <f t="shared" si="5"/>
        <v>9001</v>
      </c>
      <c r="H60">
        <f t="shared" si="6"/>
        <v>5179</v>
      </c>
      <c r="K60">
        <f t="shared" si="3"/>
        <v>1.7379803050782003</v>
      </c>
    </row>
    <row r="61" spans="1:11" x14ac:dyDescent="0.25">
      <c r="A61" s="4">
        <v>44746</v>
      </c>
      <c r="B61">
        <v>128</v>
      </c>
      <c r="C61">
        <v>94</v>
      </c>
      <c r="E61" s="1">
        <f t="shared" si="4"/>
        <v>44746</v>
      </c>
      <c r="F61" s="1"/>
      <c r="G61">
        <f t="shared" si="5"/>
        <v>9129</v>
      </c>
      <c r="H61">
        <f t="shared" si="6"/>
        <v>5273</v>
      </c>
      <c r="K61">
        <f t="shared" si="3"/>
        <v>1.7312725203868766</v>
      </c>
    </row>
    <row r="62" spans="1:11" x14ac:dyDescent="0.25">
      <c r="A62" s="4">
        <v>44753</v>
      </c>
      <c r="B62">
        <v>127</v>
      </c>
      <c r="C62">
        <v>76</v>
      </c>
      <c r="E62" s="1">
        <f t="shared" si="4"/>
        <v>44753</v>
      </c>
      <c r="F62" s="1"/>
      <c r="G62">
        <f t="shared" si="5"/>
        <v>9256</v>
      </c>
      <c r="H62">
        <f t="shared" si="6"/>
        <v>5349</v>
      </c>
      <c r="K62">
        <f t="shared" si="3"/>
        <v>1.7304169003552066</v>
      </c>
    </row>
    <row r="63" spans="1:11" x14ac:dyDescent="0.25">
      <c r="A63" s="4">
        <v>44760</v>
      </c>
      <c r="B63">
        <v>161</v>
      </c>
      <c r="C63">
        <v>88</v>
      </c>
      <c r="E63" s="1">
        <f t="shared" si="4"/>
        <v>44760</v>
      </c>
      <c r="F63" s="1"/>
      <c r="G63">
        <f t="shared" si="5"/>
        <v>9417</v>
      </c>
      <c r="H63">
        <f t="shared" si="6"/>
        <v>5437</v>
      </c>
      <c r="K63">
        <f t="shared" si="3"/>
        <v>1.7320213352951996</v>
      </c>
    </row>
    <row r="64" spans="1:11" x14ac:dyDescent="0.25">
      <c r="A64" s="4">
        <v>44767</v>
      </c>
      <c r="B64">
        <v>168</v>
      </c>
      <c r="C64">
        <v>80</v>
      </c>
      <c r="E64" s="1">
        <f t="shared" si="4"/>
        <v>44767</v>
      </c>
      <c r="F64" s="1"/>
      <c r="G64">
        <f t="shared" si="5"/>
        <v>9585</v>
      </c>
      <c r="H64">
        <f t="shared" si="6"/>
        <v>5517</v>
      </c>
      <c r="K64">
        <f t="shared" si="3"/>
        <v>1.7373572593800979</v>
      </c>
    </row>
    <row r="65" spans="1:16" x14ac:dyDescent="0.25">
      <c r="A65" s="4">
        <v>44774</v>
      </c>
      <c r="B65">
        <v>151</v>
      </c>
      <c r="C65">
        <v>81</v>
      </c>
      <c r="E65" s="1">
        <f t="shared" si="4"/>
        <v>44774</v>
      </c>
      <c r="F65" s="1"/>
      <c r="G65">
        <f t="shared" si="5"/>
        <v>9736</v>
      </c>
      <c r="H65">
        <f t="shared" si="6"/>
        <v>5598</v>
      </c>
      <c r="K65">
        <f t="shared" si="3"/>
        <v>1.7391925687745624</v>
      </c>
    </row>
    <row r="66" spans="1:16" x14ac:dyDescent="0.25">
      <c r="A66" s="4">
        <v>44781</v>
      </c>
      <c r="B66">
        <v>172</v>
      </c>
      <c r="C66">
        <v>96</v>
      </c>
      <c r="E66" s="1">
        <f t="shared" si="4"/>
        <v>44781</v>
      </c>
      <c r="F66" s="1"/>
      <c r="G66">
        <f t="shared" si="5"/>
        <v>9908</v>
      </c>
      <c r="H66">
        <f t="shared" si="6"/>
        <v>5694</v>
      </c>
      <c r="K66">
        <f t="shared" si="3"/>
        <v>1.7400772743238497</v>
      </c>
    </row>
    <row r="67" spans="1:16" x14ac:dyDescent="0.25">
      <c r="A67" s="4">
        <v>44788</v>
      </c>
      <c r="B67">
        <v>138</v>
      </c>
      <c r="C67">
        <v>67</v>
      </c>
      <c r="E67" s="1">
        <f t="shared" si="4"/>
        <v>44788</v>
      </c>
      <c r="F67" s="1"/>
      <c r="G67">
        <f t="shared" si="5"/>
        <v>10046</v>
      </c>
      <c r="H67">
        <f t="shared" si="6"/>
        <v>5761</v>
      </c>
      <c r="K67">
        <f t="shared" si="3"/>
        <v>1.7437944801249783</v>
      </c>
    </row>
    <row r="68" spans="1:16" x14ac:dyDescent="0.25">
      <c r="A68" s="4">
        <v>44795</v>
      </c>
      <c r="B68">
        <v>134</v>
      </c>
      <c r="C68">
        <v>86</v>
      </c>
      <c r="E68" s="1">
        <f t="shared" si="4"/>
        <v>44795</v>
      </c>
      <c r="F68" s="1"/>
      <c r="G68">
        <f t="shared" si="5"/>
        <v>10180</v>
      </c>
      <c r="H68">
        <f t="shared" si="6"/>
        <v>5847</v>
      </c>
      <c r="K68">
        <f t="shared" si="3"/>
        <v>1.741063793398324</v>
      </c>
    </row>
    <row r="69" spans="1:16" s="6" customFormat="1" x14ac:dyDescent="0.25">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25">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25">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25">
      <c r="A72" s="4">
        <v>44823</v>
      </c>
      <c r="B72">
        <v>175</v>
      </c>
      <c r="C72">
        <v>96</v>
      </c>
      <c r="E72" s="1">
        <f t="shared" si="7"/>
        <v>44823</v>
      </c>
      <c r="F72" s="1"/>
      <c r="G72">
        <f t="shared" si="9"/>
        <v>10792</v>
      </c>
      <c r="H72">
        <f t="shared" si="10"/>
        <v>6214</v>
      </c>
      <c r="K72">
        <f t="shared" si="11"/>
        <v>1.7367235275185067</v>
      </c>
      <c r="O72">
        <f t="shared" si="8"/>
        <v>1.018306584446335</v>
      </c>
    </row>
    <row r="73" spans="1:16" x14ac:dyDescent="0.25">
      <c r="A73" s="4">
        <v>44830</v>
      </c>
      <c r="B73">
        <v>165</v>
      </c>
      <c r="C73">
        <v>85</v>
      </c>
      <c r="E73" s="1">
        <f t="shared" si="7"/>
        <v>44830</v>
      </c>
      <c r="F73" s="1"/>
      <c r="G73">
        <f t="shared" si="9"/>
        <v>10957</v>
      </c>
      <c r="H73">
        <f t="shared" si="10"/>
        <v>6299</v>
      </c>
      <c r="K73">
        <f t="shared" si="11"/>
        <v>1.7394824575329417</v>
      </c>
      <c r="O73">
        <f t="shared" si="8"/>
        <v>1.0309766793755848</v>
      </c>
    </row>
    <row r="74" spans="1:16" x14ac:dyDescent="0.25">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25">
      <c r="A75" s="4">
        <v>44844</v>
      </c>
      <c r="B75">
        <v>164</v>
      </c>
      <c r="C75">
        <v>94</v>
      </c>
      <c r="E75" s="1">
        <f t="shared" si="7"/>
        <v>44844</v>
      </c>
      <c r="F75" s="1"/>
      <c r="G75">
        <f t="shared" si="9"/>
        <v>11287</v>
      </c>
      <c r="H75">
        <f t="shared" si="10"/>
        <v>6504</v>
      </c>
      <c r="K75">
        <f t="shared" si="11"/>
        <v>1.7353936039360394</v>
      </c>
      <c r="O75">
        <f t="shared" si="8"/>
        <v>1.0307977045935872</v>
      </c>
    </row>
    <row r="76" spans="1:16" x14ac:dyDescent="0.25">
      <c r="A76" s="4">
        <v>44851</v>
      </c>
      <c r="B76">
        <v>133</v>
      </c>
      <c r="C76">
        <v>95</v>
      </c>
      <c r="E76" s="1">
        <f t="shared" si="7"/>
        <v>44851</v>
      </c>
      <c r="F76" s="1"/>
      <c r="G76">
        <f t="shared" si="9"/>
        <v>11420</v>
      </c>
      <c r="H76">
        <f t="shared" si="10"/>
        <v>6599</v>
      </c>
      <c r="K76">
        <f t="shared" si="11"/>
        <v>1.7305652371571449</v>
      </c>
      <c r="O76">
        <f t="shared" si="8"/>
        <v>1.0273205621326122</v>
      </c>
    </row>
    <row r="77" spans="1:16" x14ac:dyDescent="0.25">
      <c r="A77" s="4">
        <v>44858</v>
      </c>
      <c r="B77">
        <v>138</v>
      </c>
      <c r="C77">
        <v>93</v>
      </c>
      <c r="E77" s="1">
        <f t="shared" si="7"/>
        <v>44858</v>
      </c>
      <c r="F77" s="1"/>
      <c r="G77">
        <f t="shared" si="9"/>
        <v>11558</v>
      </c>
      <c r="H77">
        <f t="shared" si="10"/>
        <v>6692</v>
      </c>
      <c r="K77">
        <f t="shared" si="11"/>
        <v>1.7271368798565452</v>
      </c>
      <c r="O77">
        <f t="shared" si="8"/>
        <v>1.0227431311862381</v>
      </c>
    </row>
    <row r="78" spans="1:16" x14ac:dyDescent="0.25">
      <c r="A78" s="4">
        <v>44865</v>
      </c>
      <c r="B78">
        <v>159</v>
      </c>
      <c r="C78">
        <v>77</v>
      </c>
      <c r="E78" s="1">
        <f t="shared" si="7"/>
        <v>44865</v>
      </c>
      <c r="F78" s="1"/>
      <c r="G78">
        <f t="shared" si="9"/>
        <v>11717</v>
      </c>
      <c r="H78">
        <f t="shared" si="10"/>
        <v>6769</v>
      </c>
      <c r="K78">
        <f t="shared" si="11"/>
        <v>1.7309794652090411</v>
      </c>
      <c r="O78">
        <f t="shared" si="8"/>
        <v>1.0160222002307808</v>
      </c>
    </row>
    <row r="79" spans="1:16" x14ac:dyDescent="0.25">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25">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25">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25">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25">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25">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25">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25">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25">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25">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25">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25">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25">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25">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25">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25">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25">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25">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25">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25">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25">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25">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25">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25">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25">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25">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25">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25">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25">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25">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25">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25">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25">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25">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25">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25">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25">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25">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25">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25">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25">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25">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25">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25">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25">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25">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25">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25">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25">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25">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25">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25">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25">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25">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25">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25">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25">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25">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25">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25">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25">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25">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25">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25">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25">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25">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25">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25">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25">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25">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25">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25">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25">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25">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25">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25">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25">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25">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25">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25">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25">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25">
      <c r="A160" s="4">
        <v>45439</v>
      </c>
      <c r="B160">
        <v>131</v>
      </c>
      <c r="C160">
        <v>97</v>
      </c>
      <c r="E160" s="1">
        <f t="shared" si="18"/>
        <v>45439</v>
      </c>
      <c r="F160" s="1"/>
      <c r="G160">
        <f t="shared" si="20"/>
        <v>24308</v>
      </c>
      <c r="H160">
        <f t="shared" si="21"/>
        <v>14645</v>
      </c>
      <c r="K160">
        <f t="shared" si="22"/>
        <v>1.6598156367360875</v>
      </c>
    </row>
    <row r="161" spans="1:8" x14ac:dyDescent="0.25">
      <c r="A161" s="4">
        <v>45446</v>
      </c>
      <c r="B161">
        <v>122</v>
      </c>
      <c r="C161">
        <v>94</v>
      </c>
      <c r="E161" s="1">
        <f t="shared" si="18"/>
        <v>45446</v>
      </c>
      <c r="F161" s="1"/>
      <c r="G161">
        <f t="shared" si="20"/>
        <v>24430</v>
      </c>
      <c r="H161">
        <f t="shared" si="21"/>
        <v>14739</v>
      </c>
    </row>
    <row r="162" spans="1:8" x14ac:dyDescent="0.25">
      <c r="A162" s="4">
        <v>45453</v>
      </c>
      <c r="B162">
        <v>132</v>
      </c>
      <c r="C162">
        <v>82</v>
      </c>
      <c r="E162" s="1">
        <f t="shared" si="18"/>
        <v>45453</v>
      </c>
      <c r="F162" s="1"/>
      <c r="G162">
        <f t="shared" si="20"/>
        <v>24562</v>
      </c>
      <c r="H162">
        <f t="shared" si="21"/>
        <v>14821</v>
      </c>
    </row>
    <row r="163" spans="1:8" x14ac:dyDescent="0.25">
      <c r="A163" s="4">
        <v>45460</v>
      </c>
      <c r="B163">
        <v>127</v>
      </c>
      <c r="C163">
        <v>99</v>
      </c>
      <c r="E163" s="1">
        <f t="shared" si="18"/>
        <v>45460</v>
      </c>
      <c r="F163" s="1"/>
      <c r="G163">
        <f t="shared" si="20"/>
        <v>24689</v>
      </c>
      <c r="H163">
        <f t="shared" si="21"/>
        <v>14920</v>
      </c>
    </row>
    <row r="164" spans="1:8" x14ac:dyDescent="0.25">
      <c r="A164" s="4">
        <v>45467</v>
      </c>
      <c r="B164">
        <v>137</v>
      </c>
      <c r="C164">
        <v>91</v>
      </c>
      <c r="E164" s="1">
        <f t="shared" si="18"/>
        <v>45467</v>
      </c>
      <c r="F164" s="1"/>
      <c r="G164">
        <f t="shared" si="20"/>
        <v>24826</v>
      </c>
      <c r="H164">
        <f t="shared" si="21"/>
        <v>15011</v>
      </c>
    </row>
    <row r="165" spans="1:8" x14ac:dyDescent="0.25">
      <c r="A165" s="4">
        <v>45474</v>
      </c>
      <c r="B165">
        <v>111</v>
      </c>
      <c r="C165">
        <v>87</v>
      </c>
      <c r="E165" s="1">
        <f t="shared" ref="E165:E179" si="24">A165</f>
        <v>45474</v>
      </c>
      <c r="F165" s="1"/>
      <c r="G165">
        <f t="shared" si="20"/>
        <v>24937</v>
      </c>
      <c r="H165">
        <f t="shared" si="21"/>
        <v>15098</v>
      </c>
    </row>
    <row r="166" spans="1:8" x14ac:dyDescent="0.25">
      <c r="A166" s="4">
        <v>45481</v>
      </c>
      <c r="B166">
        <v>135</v>
      </c>
      <c r="C166">
        <v>79</v>
      </c>
      <c r="E166" s="1">
        <f t="shared" si="24"/>
        <v>45481</v>
      </c>
      <c r="F166" s="1"/>
      <c r="G166">
        <f t="shared" ref="G166:G179" si="25">B166+G165</f>
        <v>25072</v>
      </c>
      <c r="H166">
        <f t="shared" ref="H166:H179" si="26">C166+H165</f>
        <v>15177</v>
      </c>
    </row>
    <row r="167" spans="1:8" x14ac:dyDescent="0.25">
      <c r="A167" s="4">
        <v>45488</v>
      </c>
      <c r="B167">
        <v>124</v>
      </c>
      <c r="C167">
        <v>96</v>
      </c>
      <c r="E167" s="1">
        <f t="shared" si="24"/>
        <v>45488</v>
      </c>
      <c r="F167" s="1"/>
      <c r="G167">
        <f t="shared" si="25"/>
        <v>25196</v>
      </c>
      <c r="H167">
        <f t="shared" si="26"/>
        <v>15273</v>
      </c>
    </row>
    <row r="168" spans="1:8" x14ac:dyDescent="0.25">
      <c r="A168" s="4">
        <v>45495</v>
      </c>
      <c r="B168">
        <v>136</v>
      </c>
      <c r="C168">
        <v>85</v>
      </c>
      <c r="E168" s="1">
        <f t="shared" si="24"/>
        <v>45495</v>
      </c>
      <c r="F168" s="1"/>
      <c r="G168">
        <f t="shared" si="25"/>
        <v>25332</v>
      </c>
      <c r="H168">
        <f t="shared" si="26"/>
        <v>15358</v>
      </c>
    </row>
    <row r="169" spans="1:8" x14ac:dyDescent="0.25">
      <c r="A169" s="4">
        <v>45502</v>
      </c>
      <c r="B169">
        <v>123</v>
      </c>
      <c r="C169">
        <v>69</v>
      </c>
      <c r="E169" s="1">
        <f t="shared" si="24"/>
        <v>45502</v>
      </c>
      <c r="F169" s="1"/>
      <c r="G169">
        <f t="shared" si="25"/>
        <v>25455</v>
      </c>
      <c r="H169">
        <f t="shared" si="26"/>
        <v>15427</v>
      </c>
    </row>
    <row r="170" spans="1:8" x14ac:dyDescent="0.25">
      <c r="A170" s="4">
        <v>45509</v>
      </c>
      <c r="B170">
        <v>116</v>
      </c>
      <c r="C170">
        <v>57</v>
      </c>
      <c r="E170" s="1">
        <f t="shared" si="24"/>
        <v>45509</v>
      </c>
      <c r="F170" s="1"/>
      <c r="G170">
        <f t="shared" si="25"/>
        <v>25571</v>
      </c>
      <c r="H170">
        <f t="shared" si="26"/>
        <v>15484</v>
      </c>
    </row>
    <row r="171" spans="1:8" x14ac:dyDescent="0.25">
      <c r="A171" s="4">
        <v>45516</v>
      </c>
      <c r="B171">
        <v>102</v>
      </c>
      <c r="C171">
        <v>72</v>
      </c>
      <c r="E171" s="1">
        <f t="shared" si="24"/>
        <v>45516</v>
      </c>
      <c r="F171" s="1"/>
      <c r="G171">
        <f t="shared" si="25"/>
        <v>25673</v>
      </c>
      <c r="H171">
        <f t="shared" si="26"/>
        <v>15556</v>
      </c>
    </row>
    <row r="172" spans="1:8" x14ac:dyDescent="0.25">
      <c r="A172" s="4">
        <v>45523</v>
      </c>
      <c r="B172">
        <v>94</v>
      </c>
      <c r="C172">
        <v>63</v>
      </c>
      <c r="E172" s="1">
        <f t="shared" si="24"/>
        <v>45523</v>
      </c>
      <c r="F172" s="1"/>
      <c r="G172">
        <f t="shared" si="25"/>
        <v>25767</v>
      </c>
      <c r="H172">
        <f t="shared" si="26"/>
        <v>15619</v>
      </c>
    </row>
    <row r="173" spans="1:8" x14ac:dyDescent="0.25">
      <c r="A173" s="4">
        <v>45530</v>
      </c>
      <c r="B173">
        <v>98</v>
      </c>
      <c r="C173">
        <v>54</v>
      </c>
      <c r="E173" s="1">
        <f t="shared" si="24"/>
        <v>45530</v>
      </c>
      <c r="F173" s="1"/>
      <c r="G173">
        <f t="shared" si="25"/>
        <v>25865</v>
      </c>
      <c r="H173">
        <f t="shared" si="26"/>
        <v>15673</v>
      </c>
    </row>
    <row r="174" spans="1:8" x14ac:dyDescent="0.25">
      <c r="A174" s="4">
        <v>45537</v>
      </c>
      <c r="B174">
        <v>64</v>
      </c>
      <c r="C174">
        <v>46</v>
      </c>
      <c r="E174" s="1">
        <f t="shared" si="24"/>
        <v>45537</v>
      </c>
      <c r="F174" s="1"/>
      <c r="G174">
        <f t="shared" si="25"/>
        <v>25929</v>
      </c>
      <c r="H174">
        <f t="shared" si="26"/>
        <v>15719</v>
      </c>
    </row>
    <row r="175" spans="1:8" x14ac:dyDescent="0.25">
      <c r="A175" s="4">
        <v>45544</v>
      </c>
      <c r="B175">
        <v>79</v>
      </c>
      <c r="C175">
        <v>43</v>
      </c>
      <c r="E175" s="1">
        <f t="shared" si="24"/>
        <v>45544</v>
      </c>
      <c r="F175" s="1"/>
      <c r="G175">
        <f t="shared" si="25"/>
        <v>26008</v>
      </c>
      <c r="H175">
        <f t="shared" si="26"/>
        <v>15762</v>
      </c>
    </row>
    <row r="176" spans="1:8" x14ac:dyDescent="0.25">
      <c r="A176" s="4">
        <v>45551</v>
      </c>
      <c r="B176">
        <v>43</v>
      </c>
      <c r="C176">
        <v>27</v>
      </c>
      <c r="E176" s="1">
        <f t="shared" si="24"/>
        <v>45551</v>
      </c>
      <c r="F176" s="1"/>
      <c r="G176">
        <f t="shared" si="25"/>
        <v>26051</v>
      </c>
      <c r="H176">
        <f t="shared" si="26"/>
        <v>15789</v>
      </c>
    </row>
    <row r="177" spans="1:8" x14ac:dyDescent="0.25">
      <c r="A177" s="4">
        <v>45558</v>
      </c>
      <c r="B177">
        <v>54</v>
      </c>
      <c r="C177">
        <v>18</v>
      </c>
      <c r="E177" s="1">
        <f t="shared" si="24"/>
        <v>45558</v>
      </c>
      <c r="F177" s="1"/>
      <c r="G177">
        <f t="shared" si="25"/>
        <v>26105</v>
      </c>
      <c r="H177">
        <f t="shared" si="26"/>
        <v>15807</v>
      </c>
    </row>
    <row r="178" spans="1:8" x14ac:dyDescent="0.25">
      <c r="A178" s="4">
        <v>45565</v>
      </c>
      <c r="B178">
        <v>18</v>
      </c>
      <c r="C178">
        <v>12</v>
      </c>
      <c r="E178" s="1">
        <f t="shared" si="24"/>
        <v>45565</v>
      </c>
      <c r="F178" s="1"/>
      <c r="G178">
        <f t="shared" si="25"/>
        <v>26123</v>
      </c>
      <c r="H178">
        <f t="shared" si="26"/>
        <v>15819</v>
      </c>
    </row>
    <row r="179" spans="1:8" x14ac:dyDescent="0.25">
      <c r="A179" s="4">
        <v>45572</v>
      </c>
      <c r="B179">
        <v>1</v>
      </c>
      <c r="C179">
        <v>1</v>
      </c>
      <c r="E179" s="1">
        <f t="shared" si="24"/>
        <v>45572</v>
      </c>
      <c r="F179" s="1"/>
      <c r="G179">
        <f t="shared" si="25"/>
        <v>26124</v>
      </c>
      <c r="H179">
        <f t="shared" si="26"/>
        <v>15820</v>
      </c>
    </row>
    <row r="180" spans="1:8" x14ac:dyDescent="0.25">
      <c r="A180" s="3" t="s">
        <v>6</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40</v>
      </c>
      <c r="D1" t="s">
        <v>81</v>
      </c>
      <c r="T1" t="s">
        <v>61</v>
      </c>
      <c r="W1" s="6" t="s">
        <v>51</v>
      </c>
      <c r="AA1" s="6" t="s">
        <v>56</v>
      </c>
    </row>
    <row r="2" spans="1:36" x14ac:dyDescent="0.25">
      <c r="D2" t="s">
        <v>82</v>
      </c>
      <c r="AA2" t="s">
        <v>57</v>
      </c>
    </row>
    <row r="3" spans="1:36" x14ac:dyDescent="0.25">
      <c r="A3" s="2" t="s">
        <v>7</v>
      </c>
      <c r="B3" s="2" t="s">
        <v>48</v>
      </c>
      <c r="N3" t="s">
        <v>49</v>
      </c>
      <c r="U3" t="s">
        <v>78</v>
      </c>
      <c r="AC3" t="s">
        <v>79</v>
      </c>
    </row>
    <row r="4" spans="1:36" x14ac:dyDescent="0.25">
      <c r="A4" s="2" t="s">
        <v>4</v>
      </c>
      <c r="B4">
        <v>0</v>
      </c>
      <c r="C4">
        <v>1</v>
      </c>
      <c r="D4">
        <v>2</v>
      </c>
      <c r="E4">
        <v>3</v>
      </c>
      <c r="F4">
        <v>4</v>
      </c>
      <c r="G4">
        <v>5</v>
      </c>
      <c r="H4" t="s">
        <v>6</v>
      </c>
      <c r="K4" s="6" t="s">
        <v>25</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53</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80</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6</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6" t="s">
        <v>0</v>
      </c>
      <c r="B1" s="6" t="s">
        <v>1</v>
      </c>
      <c r="C1" s="6" t="s">
        <v>58</v>
      </c>
      <c r="D1" s="6" t="s">
        <v>59</v>
      </c>
      <c r="E1" s="6" t="s">
        <v>2</v>
      </c>
      <c r="F1" s="6"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7"/>
  <sheetViews>
    <sheetView workbookViewId="0">
      <selection activeCell="D5" sqref="D5"/>
    </sheetView>
  </sheetViews>
  <sheetFormatPr defaultRowHeight="15" x14ac:dyDescent="0.25"/>
  <sheetData>
    <row r="1" spans="1:1" x14ac:dyDescent="0.25">
      <c r="A1" s="7" t="s">
        <v>87</v>
      </c>
    </row>
    <row r="2" spans="1:1" x14ac:dyDescent="0.25">
      <c r="A2" t="s">
        <v>88</v>
      </c>
    </row>
    <row r="3" spans="1:1" x14ac:dyDescent="0.25">
      <c r="A3" t="s">
        <v>30</v>
      </c>
    </row>
    <row r="4" spans="1:1" x14ac:dyDescent="0.25">
      <c r="A4" t="s">
        <v>29</v>
      </c>
    </row>
    <row r="5" spans="1:1" x14ac:dyDescent="0.25">
      <c r="A5" t="s">
        <v>60</v>
      </c>
    </row>
    <row r="6" spans="1:1" x14ac:dyDescent="0.25">
      <c r="A6" t="s">
        <v>20</v>
      </c>
    </row>
    <row r="7" spans="1:1" x14ac:dyDescent="0.25">
      <c r="A7" t="s">
        <v>21</v>
      </c>
    </row>
    <row r="8" spans="1:1" x14ac:dyDescent="0.25">
      <c r="A8" t="s">
        <v>31</v>
      </c>
    </row>
    <row r="9" spans="1:1" x14ac:dyDescent="0.25">
      <c r="A9" t="s">
        <v>23</v>
      </c>
    </row>
    <row r="10" spans="1:1" x14ac:dyDescent="0.25">
      <c r="A10" t="s">
        <v>22</v>
      </c>
    </row>
    <row r="11" spans="1:1" x14ac:dyDescent="0.25">
      <c r="A11" t="s">
        <v>32</v>
      </c>
    </row>
    <row r="12" spans="1:1" x14ac:dyDescent="0.25">
      <c r="A12" t="s">
        <v>33</v>
      </c>
    </row>
    <row r="13" spans="1:1" x14ac:dyDescent="0.25">
      <c r="A13" t="s">
        <v>26</v>
      </c>
    </row>
    <row r="14" spans="1:1" x14ac:dyDescent="0.25">
      <c r="A14" s="7" t="s">
        <v>27</v>
      </c>
    </row>
    <row r="16" spans="1:1" x14ac:dyDescent="0.25">
      <c r="A16" t="s">
        <v>64</v>
      </c>
    </row>
    <row r="17" spans="1:1" x14ac:dyDescent="0.25">
      <c r="A17" t="s">
        <v>65</v>
      </c>
    </row>
  </sheetData>
  <hyperlinks>
    <hyperlink ref="A14"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analysis</vt:lpstr>
      <vt:lpstr>individual plots</vt:lpstr>
      <vt:lpstr>negative control age diff</vt:lpstr>
      <vt:lpstr>simulation</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2025-05-20T16:23:27Z</dcterms:modified>
</cp:coreProperties>
</file>