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7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0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9.xml" ContentType="application/vnd.openxmlformats-officedocument.spreadsheetml.pivotTable+xml"/>
  <Override PartName="/xl/drawings/drawing3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3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0.xml" ContentType="application/vnd.openxmlformats-officedocument.spreadsheetml.pivotTab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1.xml" ContentType="application/vnd.openxmlformats-officedocument.spreadsheetml.pivotTab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8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0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1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2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pivotTables/pivotTable14.xml" ContentType="application/vnd.openxmlformats-officedocument.spreadsheetml.pivotTable+xml"/>
  <Override PartName="/xl/drawings/drawing4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4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8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49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50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1.xml" ContentType="application/vnd.openxmlformats-officedocument.drawing+xml"/>
  <Override PartName="/xl/pivotTables/pivotTable23.xml" ContentType="application/vnd.openxmlformats-officedocument.spreadsheetml.pivotTable+xml"/>
  <Override PartName="/xl/drawings/drawing5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3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4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pivotTables/pivotTable24.xml" ContentType="application/vnd.openxmlformats-officedocument.spreadsheetml.pivotTable+xml"/>
  <Override PartName="/xl/drawings/drawing55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6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57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25.xml" ContentType="application/vnd.openxmlformats-officedocument.spreadsheetml.pivotTable+xml"/>
  <Override PartName="/xl/drawings/drawing58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59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60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1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62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63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64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32.xml" ContentType="application/vnd.openxmlformats-officedocument.spreadsheetml.pivotTable+xml"/>
  <Override PartName="/xl/drawings/drawing65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6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pivotTables/pivotTable34.xml" ContentType="application/vnd.openxmlformats-officedocument.spreadsheetml.pivotTable+xml"/>
  <Override PartName="/xl/drawings/drawing69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70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41696675-E889-4713-9C69-351F42D1781B}" xr6:coauthVersionLast="47" xr6:coauthVersionMax="47" xr10:uidLastSave="{00000000-0000-0000-0000-000000000000}"/>
  <bookViews>
    <workbookView xWindow="-120" yWindow="-120" windowWidth="29040" windowHeight="15720" xr2:uid="{879F2A29-DD42-471C-BE8A-B76F477EDEB7}"/>
  </bookViews>
  <sheets>
    <sheet name="jun 14 enroll" sheetId="45" r:id="rId1"/>
    <sheet name="booster enroll" sheetId="3" r:id="rId2"/>
    <sheet name="matched Under 80" sheetId="29" r:id="rId3"/>
    <sheet name="HVE 1% simulation" sheetId="43" r:id="rId4"/>
    <sheet name="1940 COVID impact calc" sheetId="44" r:id="rId5"/>
    <sheet name="mm cohort #2" sheetId="46" r:id="rId6"/>
    <sheet name="HVE test on MM#2" sheetId="47" r:id="rId7"/>
    <sheet name="jun 1950 only w COVID analysis" sheetId="38" r:id="rId8"/>
    <sheet name="matched x1950" sheetId="37" r:id="rId9"/>
    <sheet name="matched Under 75 no blank DOB" sheetId="35" r:id="rId10"/>
    <sheet name="matched x1935" sheetId="42" r:id="rId11"/>
    <sheet name="matched x1940" sheetId="41" r:id="rId12"/>
    <sheet name="matched x1945" sheetId="40" r:id="rId13"/>
    <sheet name="NPH calculation 10 yr" sheetId="26" r:id="rId14"/>
    <sheet name="NPH via negative control" sheetId="33" r:id="rId15"/>
    <sheet name="HVE tests" sheetId="28" r:id="rId16"/>
    <sheet name="SW attack" sheetId="25" r:id="rId17"/>
    <sheet name="negative control diff sex" sheetId="48" r:id="rId18"/>
    <sheet name="negative control 5 yr post cov" sheetId="27" r:id="rId19"/>
    <sheet name="negative control MASTER" sheetId="23" r:id="rId20"/>
    <sheet name="negative control UNVAXXED" sheetId="24" r:id="rId21"/>
    <sheet name="Sample output" sheetId="22" r:id="rId22"/>
    <sheet name="jun enroll delayed cum" sheetId="18" r:id="rId23"/>
    <sheet name="jun enroll 2022 cum" sheetId="19" r:id="rId24"/>
    <sheet name="booster enroll earlier cum" sheetId="14" r:id="rId25"/>
    <sheet name="booster 1wk delay" sheetId="5" r:id="rId26"/>
    <sheet name="ACM reduction during COVID" sheetId="11" r:id="rId27"/>
    <sheet name="PNC enroll" sheetId="13" r:id="rId28"/>
    <sheet name="neg control UNVAX cross age" sheetId="12" r:id="rId29"/>
    <sheet name="neg control cross age" sheetId="10" r:id="rId30"/>
    <sheet name="ideal safe and effective vax" sheetId="9" r:id="rId31"/>
    <sheet name="booster rollout analysis" sheetId="7" r:id="rId32"/>
    <sheet name="Czech vaccine rollout" sheetId="6" r:id="rId33"/>
    <sheet name="ACM deaths" sheetId="15" r:id="rId34"/>
    <sheet name="Linearity analysis" sheetId="17" r:id="rId35"/>
    <sheet name="Henjin plot" sheetId="20" r:id="rId36"/>
    <sheet name="about" sheetId="52" r:id="rId37"/>
  </sheets>
  <calcPr calcId="191029"/>
  <pivotCaches>
    <pivotCache cacheId="0" r:id="rId38"/>
    <pivotCache cacheId="1" r:id="rId3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42" i="48" l="1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J8" i="48" l="1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H10" i="48" l="1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J10" i="48" l="1"/>
  <c r="H11" i="48"/>
  <c r="H12" i="48" l="1"/>
  <c r="J11" i="48"/>
  <c r="J12" i="48" l="1"/>
  <c r="H13" i="48"/>
  <c r="H14" i="48" l="1"/>
  <c r="J13" i="48"/>
  <c r="H15" i="48" l="1"/>
  <c r="J14" i="48"/>
  <c r="H16" i="48" l="1"/>
  <c r="J15" i="48"/>
  <c r="H17" i="48" l="1"/>
  <c r="J16" i="48"/>
  <c r="AB6" i="48"/>
  <c r="AA6" i="48"/>
  <c r="J17" i="48" l="1"/>
  <c r="H18" i="48"/>
  <c r="H19" i="48" l="1"/>
  <c r="J18" i="48"/>
  <c r="H20" i="48" l="1"/>
  <c r="J19" i="48"/>
  <c r="H21" i="48" l="1"/>
  <c r="J20" i="48"/>
  <c r="J21" i="48" l="1"/>
  <c r="H22" i="48"/>
  <c r="H23" i="48" l="1"/>
  <c r="J22" i="48"/>
  <c r="J23" i="48" l="1"/>
  <c r="H24" i="48"/>
  <c r="J24" i="48" l="1"/>
  <c r="H25" i="48"/>
  <c r="H26" i="48" l="1"/>
  <c r="J25" i="48"/>
  <c r="J26" i="48" l="1"/>
  <c r="H27" i="48"/>
  <c r="J27" i="48" l="1"/>
  <c r="H28" i="48"/>
  <c r="J28" i="48" l="1"/>
  <c r="H29" i="48"/>
  <c r="H30" i="48" l="1"/>
  <c r="J29" i="48"/>
  <c r="H31" i="48" l="1"/>
  <c r="J30" i="48"/>
  <c r="J31" i="48" l="1"/>
  <c r="H32" i="48"/>
  <c r="H33" i="48" l="1"/>
  <c r="J32" i="48"/>
  <c r="J33" i="48" l="1"/>
  <c r="H34" i="48"/>
  <c r="H35" i="48" l="1"/>
  <c r="J34" i="48"/>
  <c r="H36" i="48" l="1"/>
  <c r="J35" i="48"/>
  <c r="H37" i="48" l="1"/>
  <c r="J36" i="48"/>
  <c r="H38" i="48" l="1"/>
  <c r="J37" i="48"/>
  <c r="H39" i="48" l="1"/>
  <c r="J38" i="48"/>
  <c r="H40" i="48" l="1"/>
  <c r="J39" i="48"/>
  <c r="H41" i="48" l="1"/>
  <c r="J40" i="48"/>
  <c r="H42" i="48" l="1"/>
  <c r="J41" i="48"/>
  <c r="J42" i="48" l="1"/>
  <c r="H43" i="48"/>
  <c r="H44" i="48" l="1"/>
  <c r="J43" i="48"/>
  <c r="H45" i="48" l="1"/>
  <c r="J44" i="48"/>
  <c r="J45" i="48" l="1"/>
  <c r="H46" i="48"/>
  <c r="J46" i="48" l="1"/>
  <c r="H47" i="48"/>
  <c r="H48" i="48" l="1"/>
  <c r="J47" i="48"/>
  <c r="H49" i="48" l="1"/>
  <c r="J48" i="48"/>
  <c r="H50" i="48" l="1"/>
  <c r="J49" i="48"/>
  <c r="J50" i="48" l="1"/>
  <c r="H51" i="48"/>
  <c r="H52" i="48" l="1"/>
  <c r="J51" i="48"/>
  <c r="H53" i="48" l="1"/>
  <c r="J52" i="48"/>
  <c r="H54" i="48" l="1"/>
  <c r="J53" i="48"/>
  <c r="H55" i="48" l="1"/>
  <c r="J54" i="48"/>
  <c r="J55" i="48" l="1"/>
  <c r="H56" i="48"/>
  <c r="J56" i="48" l="1"/>
  <c r="H57" i="48"/>
  <c r="H58" i="48" l="1"/>
  <c r="J57" i="48"/>
  <c r="H59" i="48" l="1"/>
  <c r="J58" i="48"/>
  <c r="J59" i="48" l="1"/>
  <c r="H60" i="48"/>
  <c r="J60" i="48" l="1"/>
  <c r="H61" i="48"/>
  <c r="J61" i="48" l="1"/>
  <c r="H62" i="48"/>
  <c r="H63" i="48" l="1"/>
  <c r="J62" i="48"/>
  <c r="H64" i="48" l="1"/>
  <c r="J63" i="48"/>
  <c r="H65" i="48" l="1"/>
  <c r="J64" i="48"/>
  <c r="H66" i="48" l="1"/>
  <c r="J65" i="48"/>
  <c r="J66" i="48" l="1"/>
  <c r="H67" i="48"/>
  <c r="J67" i="48" l="1"/>
  <c r="H68" i="48"/>
  <c r="H69" i="48" l="1"/>
  <c r="J68" i="48"/>
  <c r="J69" i="48" l="1"/>
  <c r="H70" i="48"/>
  <c r="H71" i="48" l="1"/>
  <c r="J70" i="48"/>
  <c r="H72" i="48" l="1"/>
  <c r="J71" i="48"/>
  <c r="J72" i="48" l="1"/>
  <c r="H73" i="48"/>
  <c r="H74" i="48" l="1"/>
  <c r="J73" i="48"/>
  <c r="J74" i="48" l="1"/>
  <c r="H75" i="48"/>
  <c r="H76" i="48" l="1"/>
  <c r="J75" i="48"/>
  <c r="H77" i="48" l="1"/>
  <c r="J76" i="48"/>
  <c r="H78" i="48" l="1"/>
  <c r="J77" i="48"/>
  <c r="H79" i="48" l="1"/>
  <c r="J78" i="48"/>
  <c r="J79" i="48" l="1"/>
  <c r="H80" i="48"/>
  <c r="H81" i="48" l="1"/>
  <c r="J80" i="48"/>
  <c r="J81" i="48" l="1"/>
  <c r="H82" i="48"/>
  <c r="H83" i="48" l="1"/>
  <c r="J82" i="48"/>
  <c r="J83" i="48" l="1"/>
  <c r="H84" i="48"/>
  <c r="J84" i="48" l="1"/>
  <c r="H85" i="48"/>
  <c r="H86" i="48" l="1"/>
  <c r="J85" i="48"/>
  <c r="K84" i="48"/>
  <c r="K85" i="48" l="1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H88" i="48" l="1"/>
  <c r="J87" i="48"/>
  <c r="K87" i="48" s="1"/>
  <c r="H89" i="48" l="1"/>
  <c r="J88" i="48"/>
  <c r="K88" i="48" s="1"/>
  <c r="J89" i="48" l="1"/>
  <c r="K89" i="48" s="1"/>
  <c r="H90" i="48"/>
  <c r="J90" i="48" l="1"/>
  <c r="K90" i="48" s="1"/>
  <c r="H91" i="48"/>
  <c r="H92" i="48" l="1"/>
  <c r="J91" i="48"/>
  <c r="K91" i="48" s="1"/>
  <c r="H93" i="48" l="1"/>
  <c r="J92" i="48"/>
  <c r="K92" i="48" s="1"/>
  <c r="J93" i="48" l="1"/>
  <c r="K93" i="48" s="1"/>
  <c r="H94" i="48"/>
  <c r="J94" i="48" l="1"/>
  <c r="K94" i="48" s="1"/>
  <c r="H95" i="48"/>
  <c r="J95" i="48" l="1"/>
  <c r="K95" i="48" s="1"/>
  <c r="H96" i="48"/>
  <c r="J96" i="48" l="1"/>
  <c r="K96" i="48" s="1"/>
  <c r="H97" i="48"/>
  <c r="H98" i="48" l="1"/>
  <c r="J97" i="48"/>
  <c r="K97" i="48" s="1"/>
  <c r="J98" i="48" l="1"/>
  <c r="K98" i="48" s="1"/>
  <c r="H99" i="48"/>
  <c r="J99" i="48" l="1"/>
  <c r="K99" i="48" s="1"/>
  <c r="H100" i="48"/>
  <c r="H101" i="48" l="1"/>
  <c r="J100" i="48"/>
  <c r="K100" i="48" s="1"/>
  <c r="H102" i="48" l="1"/>
  <c r="J101" i="48"/>
  <c r="K101" i="48" s="1"/>
  <c r="H103" i="48" l="1"/>
  <c r="J102" i="48"/>
  <c r="K102" i="48" s="1"/>
  <c r="J103" i="48" l="1"/>
  <c r="K103" i="48" s="1"/>
  <c r="H104" i="48"/>
  <c r="H105" i="48" l="1"/>
  <c r="J104" i="48"/>
  <c r="K104" i="48" s="1"/>
  <c r="J105" i="48" l="1"/>
  <c r="K105" i="48" s="1"/>
  <c r="H106" i="48"/>
  <c r="H107" i="48" l="1"/>
  <c r="J106" i="48"/>
  <c r="K106" i="48" s="1"/>
  <c r="H108" i="48" l="1"/>
  <c r="J107" i="48"/>
  <c r="K107" i="48" s="1"/>
  <c r="J108" i="48" l="1"/>
  <c r="K108" i="48" s="1"/>
  <c r="H109" i="48"/>
  <c r="H110" i="48" l="1"/>
  <c r="J109" i="48"/>
  <c r="K109" i="48" s="1"/>
  <c r="H111" i="48" l="1"/>
  <c r="J110" i="48"/>
  <c r="K110" i="48" s="1"/>
  <c r="J111" i="48" l="1"/>
  <c r="K111" i="48" s="1"/>
  <c r="H112" i="48"/>
  <c r="H113" i="48" l="1"/>
  <c r="J112" i="48"/>
  <c r="K112" i="48" s="1"/>
  <c r="H114" i="48" l="1"/>
  <c r="J113" i="48"/>
  <c r="K113" i="48" s="1"/>
  <c r="J114" i="48" l="1"/>
  <c r="K114" i="48" s="1"/>
  <c r="H115" i="48"/>
  <c r="H116" i="48" l="1"/>
  <c r="J115" i="48"/>
  <c r="K115" i="48" s="1"/>
  <c r="H117" i="48" l="1"/>
  <c r="J116" i="48"/>
  <c r="K116" i="48" s="1"/>
  <c r="J117" i="48" l="1"/>
  <c r="K117" i="48" s="1"/>
  <c r="H118" i="48"/>
  <c r="H119" i="48" l="1"/>
  <c r="J118" i="48"/>
  <c r="K118" i="48" s="1"/>
  <c r="H120" i="48" l="1"/>
  <c r="J119" i="48"/>
  <c r="K119" i="48" s="1"/>
  <c r="J120" i="48" l="1"/>
  <c r="K120" i="48" s="1"/>
  <c r="H121" i="48"/>
  <c r="H122" i="48" l="1"/>
  <c r="J121" i="48"/>
  <c r="K121" i="48" s="1"/>
  <c r="J122" i="48" l="1"/>
  <c r="K122" i="48" s="1"/>
  <c r="H123" i="48"/>
  <c r="H124" i="48" l="1"/>
  <c r="J123" i="48"/>
  <c r="K123" i="48" s="1"/>
  <c r="H125" i="48" l="1"/>
  <c r="J124" i="48"/>
  <c r="K124" i="48" s="1"/>
  <c r="H126" i="48" l="1"/>
  <c r="J125" i="48"/>
  <c r="K125" i="48" s="1"/>
  <c r="H127" i="48" l="1"/>
  <c r="J126" i="48"/>
  <c r="K126" i="48" s="1"/>
  <c r="J127" i="48" l="1"/>
  <c r="K127" i="48" s="1"/>
  <c r="H128" i="48"/>
  <c r="J128" i="48" l="1"/>
  <c r="K128" i="48" s="1"/>
  <c r="H129" i="48"/>
  <c r="H130" i="48" l="1"/>
  <c r="J129" i="48"/>
  <c r="K129" i="48" s="1"/>
  <c r="H131" i="48" l="1"/>
  <c r="J130" i="48"/>
  <c r="K130" i="48" s="1"/>
  <c r="H132" i="48" l="1"/>
  <c r="J131" i="48"/>
  <c r="K131" i="48" s="1"/>
  <c r="J132" i="48" l="1"/>
  <c r="K132" i="48" s="1"/>
  <c r="H133" i="48"/>
  <c r="H134" i="48" l="1"/>
  <c r="J133" i="48"/>
  <c r="K133" i="48" s="1"/>
  <c r="J134" i="48" l="1"/>
  <c r="K134" i="48" s="1"/>
  <c r="H135" i="48"/>
  <c r="H136" i="48" l="1"/>
  <c r="J135" i="48"/>
  <c r="K135" i="48" s="1"/>
  <c r="H137" i="48" l="1"/>
  <c r="J136" i="48"/>
  <c r="K136" i="48" s="1"/>
  <c r="H138" i="48" l="1"/>
  <c r="J137" i="48"/>
  <c r="K137" i="48" s="1"/>
  <c r="J138" i="48" l="1"/>
  <c r="K138" i="48" s="1"/>
  <c r="H139" i="48"/>
  <c r="H140" i="48" l="1"/>
  <c r="J139" i="48"/>
  <c r="K139" i="48" s="1"/>
  <c r="H141" i="48" l="1"/>
  <c r="J140" i="48"/>
  <c r="K140" i="48" s="1"/>
  <c r="J141" i="48" l="1"/>
  <c r="K141" i="48" s="1"/>
  <c r="H142" i="48"/>
  <c r="H143" i="48" l="1"/>
  <c r="J142" i="48"/>
  <c r="K142" i="48" s="1"/>
  <c r="J143" i="48" l="1"/>
  <c r="K143" i="48" s="1"/>
  <c r="H144" i="48"/>
  <c r="H145" i="48" l="1"/>
  <c r="J144" i="48"/>
  <c r="K144" i="48" s="1"/>
  <c r="H146" i="48" l="1"/>
  <c r="J145" i="48"/>
  <c r="K145" i="48" s="1"/>
  <c r="J146" i="48" l="1"/>
  <c r="K146" i="48" s="1"/>
  <c r="H147" i="48"/>
  <c r="H148" i="48" l="1"/>
  <c r="J147" i="48"/>
  <c r="K147" i="48" s="1"/>
  <c r="J148" i="48" l="1"/>
  <c r="K148" i="48" s="1"/>
  <c r="H149" i="48"/>
  <c r="H150" i="48" l="1"/>
  <c r="J149" i="48"/>
  <c r="K149" i="48" s="1"/>
  <c r="H151" i="48" l="1"/>
  <c r="J150" i="48"/>
  <c r="K150" i="48" s="1"/>
  <c r="J151" i="48" l="1"/>
  <c r="K151" i="48" s="1"/>
  <c r="H152" i="48"/>
  <c r="J152" i="48" l="1"/>
  <c r="K152" i="48" s="1"/>
  <c r="H153" i="48"/>
  <c r="AA8" i="48" l="1"/>
  <c r="H154" i="48"/>
  <c r="J153" i="48"/>
  <c r="K153" i="48" s="1"/>
  <c r="H155" i="48" l="1"/>
  <c r="J154" i="48"/>
  <c r="K154" i="48" s="1"/>
  <c r="AA11" i="48"/>
  <c r="AA12" i="48"/>
  <c r="AA10" i="48"/>
  <c r="H156" i="48" l="1"/>
  <c r="J155" i="48"/>
  <c r="K155" i="48" s="1"/>
  <c r="H157" i="48" l="1"/>
  <c r="J156" i="48"/>
  <c r="K156" i="48" s="1"/>
  <c r="J157" i="48" l="1"/>
  <c r="K157" i="48" s="1"/>
  <c r="H158" i="48"/>
  <c r="H159" i="48" l="1"/>
  <c r="J158" i="48"/>
  <c r="K158" i="48" s="1"/>
  <c r="H160" i="48" l="1"/>
  <c r="J159" i="48"/>
  <c r="K159" i="48" s="1"/>
  <c r="H161" i="48" l="1"/>
  <c r="J160" i="48"/>
  <c r="K160" i="48" s="1"/>
  <c r="H162" i="48" l="1"/>
  <c r="J161" i="48"/>
  <c r="K161" i="48" s="1"/>
  <c r="H163" i="48" l="1"/>
  <c r="J162" i="48"/>
  <c r="K162" i="48" s="1"/>
  <c r="H164" i="48" l="1"/>
  <c r="J163" i="48"/>
  <c r="K163" i="48" s="1"/>
  <c r="H165" i="48" l="1"/>
  <c r="J164" i="48"/>
  <c r="K164" i="48" s="1"/>
  <c r="J165" i="48" l="1"/>
  <c r="K165" i="48" s="1"/>
  <c r="H166" i="48"/>
  <c r="J166" i="48" l="1"/>
  <c r="K166" i="48" s="1"/>
  <c r="H167" i="48"/>
  <c r="J167" i="48" l="1"/>
  <c r="K167" i="48" s="1"/>
  <c r="H168" i="48"/>
  <c r="H169" i="48" l="1"/>
  <c r="J168" i="48"/>
  <c r="K168" i="48" s="1"/>
  <c r="H170" i="48" l="1"/>
  <c r="J169" i="48"/>
  <c r="K169" i="48" s="1"/>
  <c r="J170" i="48" l="1"/>
  <c r="K170" i="48" s="1"/>
  <c r="H171" i="48"/>
  <c r="H172" i="48" l="1"/>
  <c r="J171" i="48"/>
  <c r="K171" i="48" s="1"/>
  <c r="H173" i="48" l="1"/>
  <c r="J172" i="48"/>
  <c r="K172" i="48" s="1"/>
  <c r="H174" i="48" l="1"/>
  <c r="J173" i="48"/>
  <c r="K173" i="48" s="1"/>
  <c r="H175" i="48" l="1"/>
  <c r="J174" i="48"/>
  <c r="K174" i="48" s="1"/>
  <c r="J175" i="48" l="1"/>
  <c r="K175" i="48" s="1"/>
  <c r="H176" i="48"/>
  <c r="J176" i="48" l="1"/>
  <c r="K176" i="48" s="1"/>
  <c r="H177" i="48"/>
  <c r="H178" i="48" l="1"/>
  <c r="J177" i="48"/>
  <c r="K177" i="48" s="1"/>
  <c r="H179" i="48" l="1"/>
  <c r="J178" i="48"/>
  <c r="K178" i="48" s="1"/>
  <c r="H180" i="48" l="1"/>
  <c r="J179" i="48"/>
  <c r="K179" i="48" s="1"/>
  <c r="J180" i="48" l="1"/>
  <c r="K180" i="48" s="1"/>
  <c r="H181" i="48"/>
  <c r="H182" i="48" l="1"/>
  <c r="J181" i="48"/>
  <c r="K181" i="48" s="1"/>
  <c r="H183" i="48" l="1"/>
  <c r="J182" i="48"/>
  <c r="K182" i="48" s="1"/>
  <c r="J183" i="48" l="1"/>
  <c r="K183" i="48" s="1"/>
  <c r="H184" i="48"/>
  <c r="H185" i="48" l="1"/>
  <c r="J184" i="48"/>
  <c r="K184" i="48" s="1"/>
  <c r="H186" i="48" l="1"/>
  <c r="J185" i="48"/>
  <c r="K185" i="48" s="1"/>
  <c r="J186" i="48" l="1"/>
  <c r="K186" i="48" s="1"/>
  <c r="H187" i="48"/>
  <c r="H188" i="48" l="1"/>
  <c r="J187" i="48"/>
  <c r="K187" i="48" s="1"/>
  <c r="H189" i="48" l="1"/>
  <c r="J188" i="48"/>
  <c r="K188" i="48" s="1"/>
  <c r="J189" i="48" l="1"/>
  <c r="K189" i="48" s="1"/>
  <c r="H190" i="48"/>
  <c r="J190" i="48" l="1"/>
  <c r="K190" i="48" s="1"/>
  <c r="H191" i="48"/>
  <c r="H192" i="48" l="1"/>
  <c r="J191" i="48"/>
  <c r="K191" i="48" s="1"/>
  <c r="H193" i="48" l="1"/>
  <c r="J192" i="48"/>
  <c r="K192" i="48" s="1"/>
  <c r="H194" i="48" l="1"/>
  <c r="J193" i="48"/>
  <c r="K193" i="48" s="1"/>
  <c r="J194" i="48" l="1"/>
  <c r="K194" i="48" s="1"/>
  <c r="H195" i="48"/>
  <c r="J195" i="48" l="1"/>
  <c r="K195" i="48" s="1"/>
  <c r="H196" i="48"/>
  <c r="J196" i="48" l="1"/>
  <c r="K196" i="48" s="1"/>
  <c r="H197" i="48"/>
  <c r="H198" i="48" l="1"/>
  <c r="J197" i="48"/>
  <c r="K197" i="48" s="1"/>
  <c r="H199" i="48" l="1"/>
  <c r="J198" i="48"/>
  <c r="K198" i="48" s="1"/>
  <c r="J199" i="48" l="1"/>
  <c r="K199" i="48" s="1"/>
  <c r="H200" i="48"/>
  <c r="J200" i="48" l="1"/>
  <c r="K200" i="48" s="1"/>
  <c r="H201" i="48"/>
  <c r="H202" i="48" l="1"/>
  <c r="J201" i="48"/>
  <c r="K201" i="48" s="1"/>
  <c r="H203" i="48" l="1"/>
  <c r="J202" i="48"/>
  <c r="K202" i="48" s="1"/>
  <c r="H204" i="48" l="1"/>
  <c r="J203" i="48"/>
  <c r="K203" i="48" s="1"/>
  <c r="J204" i="48" l="1"/>
  <c r="K204" i="48" s="1"/>
  <c r="H205" i="48"/>
  <c r="H206" i="48" l="1"/>
  <c r="J205" i="48"/>
  <c r="K205" i="48" s="1"/>
  <c r="H207" i="48" l="1"/>
  <c r="J206" i="48"/>
  <c r="K206" i="48" s="1"/>
  <c r="J207" i="48" l="1"/>
  <c r="K207" i="48" s="1"/>
  <c r="H208" i="48"/>
  <c r="H209" i="48" l="1"/>
  <c r="J208" i="48"/>
  <c r="K208" i="48" s="1"/>
  <c r="H210" i="48" l="1"/>
  <c r="J209" i="48"/>
  <c r="K209" i="48" s="1"/>
  <c r="H211" i="48" l="1"/>
  <c r="J210" i="48"/>
  <c r="K210" i="48" s="1"/>
  <c r="H212" i="48" l="1"/>
  <c r="J211" i="48"/>
  <c r="K211" i="48" s="1"/>
  <c r="H213" i="48" l="1"/>
  <c r="J212" i="48"/>
  <c r="K212" i="48" s="1"/>
  <c r="J213" i="48" l="1"/>
  <c r="K213" i="48" s="1"/>
  <c r="H214" i="48"/>
  <c r="J214" i="48" l="1"/>
  <c r="K214" i="48" s="1"/>
  <c r="H215" i="48"/>
  <c r="J215" i="48" l="1"/>
  <c r="K215" i="48" s="1"/>
  <c r="H216" i="48"/>
  <c r="H217" i="48" l="1"/>
  <c r="J216" i="48"/>
  <c r="K216" i="48" s="1"/>
  <c r="H218" i="48" l="1"/>
  <c r="J217" i="48"/>
  <c r="K217" i="48" s="1"/>
  <c r="J218" i="48" l="1"/>
  <c r="K218" i="48" s="1"/>
  <c r="H219" i="48"/>
  <c r="H220" i="48" l="1"/>
  <c r="J219" i="48"/>
  <c r="K219" i="48" s="1"/>
  <c r="H221" i="48" l="1"/>
  <c r="J220" i="48"/>
  <c r="K220" i="48" s="1"/>
  <c r="H222" i="48" l="1"/>
  <c r="J221" i="48"/>
  <c r="K221" i="48" s="1"/>
  <c r="H223" i="48" l="1"/>
  <c r="J222" i="48"/>
  <c r="K222" i="48" s="1"/>
  <c r="J223" i="48" l="1"/>
  <c r="K223" i="48" s="1"/>
  <c r="H224" i="48"/>
  <c r="H225" i="48" l="1"/>
  <c r="J224" i="48"/>
  <c r="K224" i="48" s="1"/>
  <c r="H226" i="48" l="1"/>
  <c r="J225" i="48"/>
  <c r="K225" i="48" s="1"/>
  <c r="H227" i="48" l="1"/>
  <c r="J226" i="48"/>
  <c r="K226" i="48" s="1"/>
  <c r="J227" i="48" l="1"/>
  <c r="K227" i="48" s="1"/>
  <c r="H228" i="48"/>
  <c r="J228" i="48" l="1"/>
  <c r="K228" i="48" s="1"/>
  <c r="H229" i="48"/>
  <c r="H230" i="48" l="1"/>
  <c r="J229" i="48"/>
  <c r="K229" i="48" s="1"/>
  <c r="J230" i="48" l="1"/>
  <c r="K230" i="48" s="1"/>
  <c r="H231" i="48"/>
  <c r="J231" i="48" l="1"/>
  <c r="K231" i="48" s="1"/>
  <c r="H232" i="48"/>
  <c r="H233" i="48" l="1"/>
  <c r="J232" i="48"/>
  <c r="K232" i="48" s="1"/>
  <c r="H234" i="48" l="1"/>
  <c r="J233" i="48"/>
  <c r="K233" i="48" s="1"/>
  <c r="J234" i="48" l="1"/>
  <c r="K234" i="48" s="1"/>
  <c r="H235" i="48"/>
  <c r="J235" i="48" l="1"/>
  <c r="K235" i="48" s="1"/>
  <c r="H236" i="48"/>
  <c r="H237" i="48" l="1"/>
  <c r="J236" i="48"/>
  <c r="K236" i="48" s="1"/>
  <c r="J237" i="48" l="1"/>
  <c r="K237" i="48" s="1"/>
  <c r="H238" i="48"/>
  <c r="H239" i="48" l="1"/>
  <c r="J238" i="48"/>
  <c r="K238" i="48" s="1"/>
  <c r="H240" i="48" l="1"/>
  <c r="J239" i="48"/>
  <c r="K239" i="48" s="1"/>
  <c r="H241" i="48" l="1"/>
  <c r="J240" i="48"/>
  <c r="K240" i="48" s="1"/>
  <c r="H242" i="48" l="1"/>
  <c r="J241" i="48"/>
  <c r="K241" i="48" s="1"/>
  <c r="AB8" i="48" l="1"/>
  <c r="J242" i="48"/>
  <c r="K242" i="48" s="1"/>
  <c r="AB11" i="48" l="1"/>
  <c r="AB12" i="48"/>
  <c r="AB10" i="48"/>
  <c r="Y70" i="44" l="1"/>
  <c r="W70" i="44"/>
  <c r="Y69" i="44"/>
  <c r="W69" i="44"/>
  <c r="F547" i="43" l="1"/>
  <c r="F546" i="43"/>
  <c r="F545" i="43"/>
  <c r="F544" i="43"/>
  <c r="F543" i="43"/>
  <c r="F542" i="43"/>
  <c r="F541" i="43"/>
  <c r="F540" i="43"/>
  <c r="F539" i="43"/>
  <c r="F538" i="43"/>
  <c r="F537" i="43"/>
  <c r="F536" i="43"/>
  <c r="F535" i="43"/>
  <c r="F534" i="43"/>
  <c r="F533" i="43"/>
  <c r="F532" i="43"/>
  <c r="F531" i="43"/>
  <c r="F530" i="43"/>
  <c r="F529" i="43"/>
  <c r="F528" i="43"/>
  <c r="F527" i="43"/>
  <c r="F526" i="43"/>
  <c r="F525" i="43"/>
  <c r="F524" i="43"/>
  <c r="F523" i="43"/>
  <c r="F522" i="43"/>
  <c r="F521" i="43"/>
  <c r="F520" i="43"/>
  <c r="F519" i="43"/>
  <c r="F518" i="43"/>
  <c r="F517" i="43"/>
  <c r="F516" i="43"/>
  <c r="F515" i="43"/>
  <c r="F514" i="43"/>
  <c r="F513" i="43"/>
  <c r="F512" i="43"/>
  <c r="F511" i="43"/>
  <c r="F510" i="43"/>
  <c r="F509" i="43"/>
  <c r="F508" i="43"/>
  <c r="F507" i="43"/>
  <c r="F506" i="43"/>
  <c r="F505" i="43"/>
  <c r="F504" i="43"/>
  <c r="F503" i="43"/>
  <c r="F502" i="43"/>
  <c r="F501" i="43"/>
  <c r="F500" i="43"/>
  <c r="F499" i="43"/>
  <c r="F498" i="43"/>
  <c r="F497" i="43"/>
  <c r="F496" i="43"/>
  <c r="F495" i="43"/>
  <c r="F494" i="43"/>
  <c r="F493" i="43"/>
  <c r="F492" i="43"/>
  <c r="F491" i="43"/>
  <c r="F490" i="43"/>
  <c r="F489" i="43"/>
  <c r="F488" i="43"/>
  <c r="F487" i="43"/>
  <c r="F486" i="43"/>
  <c r="F485" i="43"/>
  <c r="F484" i="43"/>
  <c r="F483" i="43"/>
  <c r="F482" i="43"/>
  <c r="F481" i="43"/>
  <c r="F480" i="43"/>
  <c r="F479" i="43"/>
  <c r="F478" i="43"/>
  <c r="F477" i="43"/>
  <c r="F476" i="43"/>
  <c r="F475" i="43"/>
  <c r="F474" i="43"/>
  <c r="F473" i="43"/>
  <c r="F472" i="43"/>
  <c r="F471" i="43"/>
  <c r="F470" i="43"/>
  <c r="F469" i="43"/>
  <c r="F468" i="43"/>
  <c r="F467" i="43"/>
  <c r="F466" i="43"/>
  <c r="F465" i="43"/>
  <c r="F464" i="43"/>
  <c r="F463" i="43"/>
  <c r="F462" i="43"/>
  <c r="F461" i="43"/>
  <c r="F460" i="43"/>
  <c r="F459" i="43"/>
  <c r="F458" i="43"/>
  <c r="F457" i="43"/>
  <c r="F456" i="43"/>
  <c r="F455" i="43"/>
  <c r="F454" i="43"/>
  <c r="F453" i="43"/>
  <c r="F452" i="43"/>
  <c r="F451" i="43"/>
  <c r="F450" i="43"/>
  <c r="F449" i="43"/>
  <c r="F448" i="43"/>
  <c r="F447" i="43"/>
  <c r="F446" i="43"/>
  <c r="F445" i="43"/>
  <c r="F444" i="43"/>
  <c r="F443" i="43"/>
  <c r="F442" i="43"/>
  <c r="F441" i="43"/>
  <c r="F440" i="43"/>
  <c r="F439" i="43"/>
  <c r="F438" i="43"/>
  <c r="F437" i="43"/>
  <c r="F436" i="43"/>
  <c r="F435" i="43"/>
  <c r="F434" i="43"/>
  <c r="F433" i="43"/>
  <c r="F432" i="43"/>
  <c r="F431" i="43"/>
  <c r="F430" i="43"/>
  <c r="F429" i="43"/>
  <c r="F428" i="43"/>
  <c r="F427" i="43"/>
  <c r="F426" i="43"/>
  <c r="F425" i="43"/>
  <c r="F424" i="43"/>
  <c r="F423" i="43"/>
  <c r="F422" i="43"/>
  <c r="F421" i="43"/>
  <c r="F420" i="43"/>
  <c r="F419" i="43"/>
  <c r="F418" i="43"/>
  <c r="F417" i="43"/>
  <c r="F416" i="43"/>
  <c r="F415" i="43"/>
  <c r="F414" i="43"/>
  <c r="F413" i="43"/>
  <c r="F412" i="43"/>
  <c r="F411" i="43"/>
  <c r="F410" i="43"/>
  <c r="F409" i="43"/>
  <c r="F408" i="43"/>
  <c r="F407" i="43"/>
  <c r="F406" i="43"/>
  <c r="F405" i="43"/>
  <c r="F404" i="43"/>
  <c r="F403" i="43"/>
  <c r="F402" i="43"/>
  <c r="F401" i="43"/>
  <c r="F400" i="43"/>
  <c r="F399" i="43"/>
  <c r="F398" i="43"/>
  <c r="F397" i="43"/>
  <c r="F396" i="43"/>
  <c r="F395" i="43"/>
  <c r="F394" i="43"/>
  <c r="F393" i="43"/>
  <c r="F392" i="43"/>
  <c r="F391" i="43"/>
  <c r="F390" i="43"/>
  <c r="F389" i="43"/>
  <c r="F388" i="43"/>
  <c r="F387" i="43"/>
  <c r="F386" i="43"/>
  <c r="F385" i="43"/>
  <c r="F384" i="43"/>
  <c r="F383" i="43"/>
  <c r="F382" i="43"/>
  <c r="F381" i="43"/>
  <c r="F380" i="43"/>
  <c r="F379" i="43"/>
  <c r="F378" i="43"/>
  <c r="F377" i="43"/>
  <c r="F376" i="43"/>
  <c r="F375" i="43"/>
  <c r="F374" i="43"/>
  <c r="F373" i="43"/>
  <c r="F372" i="43"/>
  <c r="F371" i="43"/>
  <c r="F370" i="43"/>
  <c r="F369" i="43"/>
  <c r="F368" i="43"/>
  <c r="F367" i="43"/>
  <c r="F366" i="43"/>
  <c r="F365" i="43"/>
  <c r="F364" i="43"/>
  <c r="F363" i="43"/>
  <c r="F362" i="43"/>
  <c r="F361" i="43"/>
  <c r="F360" i="43"/>
  <c r="F359" i="43"/>
  <c r="F358" i="43"/>
  <c r="F357" i="43"/>
  <c r="F356" i="43"/>
  <c r="F355" i="43"/>
  <c r="F354" i="43"/>
  <c r="F353" i="43"/>
  <c r="F352" i="43"/>
  <c r="F351" i="43"/>
  <c r="F350" i="43"/>
  <c r="F349" i="43"/>
  <c r="F348" i="43"/>
  <c r="F347" i="43"/>
  <c r="F346" i="43"/>
  <c r="F345" i="43"/>
  <c r="F344" i="43"/>
  <c r="F343" i="43"/>
  <c r="F342" i="43"/>
  <c r="F341" i="43"/>
  <c r="F340" i="43"/>
  <c r="F339" i="43"/>
  <c r="F338" i="43"/>
  <c r="F337" i="43"/>
  <c r="F336" i="43"/>
  <c r="F335" i="43"/>
  <c r="F334" i="43"/>
  <c r="F333" i="43"/>
  <c r="F332" i="43"/>
  <c r="F331" i="43"/>
  <c r="F330" i="43"/>
  <c r="F329" i="43"/>
  <c r="F328" i="43"/>
  <c r="F327" i="43"/>
  <c r="F326" i="43"/>
  <c r="F325" i="43"/>
  <c r="F324" i="43"/>
  <c r="F323" i="43"/>
  <c r="F322" i="43"/>
  <c r="F321" i="43"/>
  <c r="F320" i="43"/>
  <c r="F319" i="43"/>
  <c r="F318" i="43"/>
  <c r="F317" i="43"/>
  <c r="F316" i="43"/>
  <c r="F315" i="43"/>
  <c r="F314" i="43"/>
  <c r="F313" i="43"/>
  <c r="F312" i="43"/>
  <c r="F311" i="43"/>
  <c r="F310" i="43"/>
  <c r="F309" i="43"/>
  <c r="F308" i="43"/>
  <c r="F307" i="43"/>
  <c r="F306" i="43"/>
  <c r="F305" i="43"/>
  <c r="F304" i="43"/>
  <c r="F303" i="43"/>
  <c r="F302" i="43"/>
  <c r="F301" i="43"/>
  <c r="F300" i="43"/>
  <c r="F299" i="43"/>
  <c r="F298" i="43"/>
  <c r="F297" i="43"/>
  <c r="F296" i="43"/>
  <c r="F295" i="43"/>
  <c r="F294" i="43"/>
  <c r="F293" i="43"/>
  <c r="F292" i="43"/>
  <c r="F291" i="43"/>
  <c r="F290" i="43"/>
  <c r="F289" i="43"/>
  <c r="F288" i="43"/>
  <c r="F287" i="43"/>
  <c r="F286" i="43"/>
  <c r="F285" i="43"/>
  <c r="F284" i="43"/>
  <c r="F283" i="43"/>
  <c r="F282" i="43"/>
  <c r="F281" i="43"/>
  <c r="F280" i="43"/>
  <c r="F279" i="43"/>
  <c r="F278" i="43"/>
  <c r="F277" i="43"/>
  <c r="F276" i="43"/>
  <c r="F275" i="43"/>
  <c r="F274" i="43"/>
  <c r="F273" i="43"/>
  <c r="F272" i="43"/>
  <c r="F271" i="43"/>
  <c r="F270" i="43"/>
  <c r="F269" i="43"/>
  <c r="F268" i="43"/>
  <c r="F267" i="43"/>
  <c r="F266" i="43"/>
  <c r="F265" i="43"/>
  <c r="F264" i="43"/>
  <c r="F263" i="43"/>
  <c r="F262" i="43"/>
  <c r="F261" i="43"/>
  <c r="F260" i="43"/>
  <c r="F259" i="43"/>
  <c r="F258" i="43"/>
  <c r="F257" i="43"/>
  <c r="F256" i="43"/>
  <c r="F255" i="43"/>
  <c r="F254" i="43"/>
  <c r="F253" i="43"/>
  <c r="F252" i="43"/>
  <c r="F251" i="43"/>
  <c r="F250" i="43"/>
  <c r="F249" i="43"/>
  <c r="F248" i="43"/>
  <c r="F247" i="43"/>
  <c r="F246" i="43"/>
  <c r="F245" i="43"/>
  <c r="F244" i="43"/>
  <c r="F243" i="43"/>
  <c r="F242" i="43"/>
  <c r="F241" i="43"/>
  <c r="F240" i="43"/>
  <c r="F239" i="43"/>
  <c r="F238" i="43"/>
  <c r="F237" i="43"/>
  <c r="F236" i="43"/>
  <c r="F235" i="43"/>
  <c r="F234" i="43"/>
  <c r="F233" i="43"/>
  <c r="F232" i="43"/>
  <c r="F231" i="43"/>
  <c r="F230" i="43"/>
  <c r="F229" i="43"/>
  <c r="F228" i="43"/>
  <c r="F227" i="43"/>
  <c r="F226" i="43"/>
  <c r="F225" i="43"/>
  <c r="F224" i="43"/>
  <c r="F223" i="43"/>
  <c r="F222" i="43"/>
  <c r="F221" i="43"/>
  <c r="F220" i="43"/>
  <c r="F219" i="43"/>
  <c r="F218" i="43"/>
  <c r="F217" i="43"/>
  <c r="F216" i="43"/>
  <c r="F215" i="43"/>
  <c r="F214" i="43"/>
  <c r="F213" i="43"/>
  <c r="F212" i="43"/>
  <c r="F211" i="43"/>
  <c r="F210" i="43"/>
  <c r="F209" i="43"/>
  <c r="F208" i="43"/>
  <c r="F207" i="43"/>
  <c r="F206" i="43"/>
  <c r="F205" i="43"/>
  <c r="F204" i="43"/>
  <c r="F203" i="43"/>
  <c r="F202" i="43"/>
  <c r="F201" i="43"/>
  <c r="F200" i="43"/>
  <c r="F199" i="43"/>
  <c r="F198" i="43"/>
  <c r="F197" i="43"/>
  <c r="F196" i="43"/>
  <c r="F195" i="43"/>
  <c r="F194" i="43"/>
  <c r="F193" i="43"/>
  <c r="F192" i="43"/>
  <c r="F191" i="43"/>
  <c r="F190" i="43"/>
  <c r="F189" i="43"/>
  <c r="F188" i="43"/>
  <c r="F187" i="43"/>
  <c r="F186" i="43"/>
  <c r="F185" i="43"/>
  <c r="F184" i="43"/>
  <c r="F183" i="43"/>
  <c r="F182" i="43"/>
  <c r="F181" i="43"/>
  <c r="F180" i="43"/>
  <c r="F179" i="43"/>
  <c r="F178" i="43"/>
  <c r="F177" i="43"/>
  <c r="F176" i="43"/>
  <c r="F175" i="43"/>
  <c r="F174" i="43"/>
  <c r="F173" i="43"/>
  <c r="F172" i="43"/>
  <c r="F171" i="43"/>
  <c r="F170" i="43"/>
  <c r="F169" i="43"/>
  <c r="F168" i="43"/>
  <c r="F167" i="43"/>
  <c r="F166" i="43"/>
  <c r="F165" i="43"/>
  <c r="F164" i="43"/>
  <c r="F163" i="43"/>
  <c r="F162" i="43"/>
  <c r="F161" i="43"/>
  <c r="F160" i="43"/>
  <c r="F159" i="43"/>
  <c r="F158" i="43"/>
  <c r="F157" i="43"/>
  <c r="F156" i="43"/>
  <c r="F155" i="43"/>
  <c r="F154" i="43"/>
  <c r="F153" i="43"/>
  <c r="F152" i="43"/>
  <c r="F151" i="43"/>
  <c r="F150" i="43"/>
  <c r="F149" i="43"/>
  <c r="F148" i="43"/>
  <c r="F147" i="43"/>
  <c r="F146" i="43"/>
  <c r="F145" i="43"/>
  <c r="F144" i="43"/>
  <c r="F143" i="43"/>
  <c r="F142" i="43"/>
  <c r="F141" i="43"/>
  <c r="F140" i="43"/>
  <c r="F139" i="43"/>
  <c r="F138" i="43"/>
  <c r="F137" i="43"/>
  <c r="F136" i="43"/>
  <c r="F135" i="43"/>
  <c r="F134" i="43"/>
  <c r="F133" i="43"/>
  <c r="F132" i="43"/>
  <c r="F131" i="43"/>
  <c r="F130" i="43"/>
  <c r="F129" i="43"/>
  <c r="F128" i="43"/>
  <c r="F127" i="43"/>
  <c r="F126" i="43"/>
  <c r="F125" i="43"/>
  <c r="F124" i="43"/>
  <c r="F123" i="43"/>
  <c r="F122" i="43"/>
  <c r="F121" i="43"/>
  <c r="F120" i="43"/>
  <c r="F119" i="43"/>
  <c r="F118" i="43"/>
  <c r="F117" i="43"/>
  <c r="F116" i="43"/>
  <c r="F115" i="43"/>
  <c r="F114" i="43"/>
  <c r="F113" i="43"/>
  <c r="F112" i="43"/>
  <c r="F111" i="43"/>
  <c r="F110" i="43"/>
  <c r="F109" i="43"/>
  <c r="F108" i="43"/>
  <c r="F107" i="43"/>
  <c r="F106" i="43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1" i="43"/>
  <c r="F90" i="43"/>
  <c r="F89" i="43"/>
  <c r="F88" i="43"/>
  <c r="F87" i="43"/>
  <c r="F86" i="43"/>
  <c r="F85" i="43"/>
  <c r="F84" i="43"/>
  <c r="F83" i="43"/>
  <c r="F82" i="43"/>
  <c r="F81" i="43"/>
  <c r="F80" i="43"/>
  <c r="F79" i="43"/>
  <c r="F78" i="43"/>
  <c r="F77" i="43"/>
  <c r="F76" i="43"/>
  <c r="F75" i="43"/>
  <c r="F74" i="43"/>
  <c r="F73" i="43"/>
  <c r="F72" i="43"/>
  <c r="F71" i="43"/>
  <c r="F70" i="43"/>
  <c r="F69" i="43"/>
  <c r="F68" i="43"/>
  <c r="F67" i="43"/>
  <c r="F66" i="43"/>
  <c r="F65" i="43"/>
  <c r="F64" i="43"/>
  <c r="F63" i="43"/>
  <c r="F62" i="43"/>
  <c r="F61" i="43"/>
  <c r="F60" i="43"/>
  <c r="F59" i="43"/>
  <c r="F58" i="43"/>
  <c r="F57" i="43"/>
  <c r="F56" i="43"/>
  <c r="F55" i="43"/>
  <c r="F54" i="43"/>
  <c r="F53" i="43"/>
  <c r="F52" i="43"/>
  <c r="F51" i="43"/>
  <c r="F50" i="43"/>
  <c r="F49" i="43"/>
  <c r="F48" i="43"/>
  <c r="F47" i="43"/>
  <c r="F46" i="43"/>
  <c r="F45" i="43"/>
  <c r="F44" i="43"/>
  <c r="F43" i="43"/>
  <c r="F42" i="43"/>
  <c r="F41" i="43"/>
  <c r="F40" i="43"/>
  <c r="F39" i="43"/>
  <c r="F38" i="43"/>
  <c r="F37" i="43"/>
  <c r="F36" i="43"/>
  <c r="F35" i="43"/>
  <c r="F34" i="43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3" i="43"/>
  <c r="F2" i="43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H132" i="3" l="1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J134" i="3" l="1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K135" i="3" l="1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H135" i="3" l="1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K137" i="3" l="1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L136" i="3" l="1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J139" i="3" l="1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I140" i="3" l="1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L139" i="3" l="1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I142" i="3" l="1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H142" i="3" l="1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I144" i="3" l="1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N143" i="3" l="1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L144" i="3" l="1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H106" i="3" l="1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J104" i="3" l="1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K105" i="3" l="1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N105" i="3" l="1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H110" i="3" l="1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I108" i="3" l="1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O108" i="3" l="1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M109" i="3" l="1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H114" i="3" l="1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N111" i="3" l="1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H116" i="3" l="1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I114" i="3" l="1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J115" i="3" l="1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M115" i="3" l="1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J117" i="3" l="1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I118" i="3" l="1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H122" i="3" l="1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N119" i="3" l="1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K121" i="3" l="1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J122" i="3" l="1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O122" i="3" l="1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I124" i="3" l="1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J125" i="3" l="1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M125" i="3" l="1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N126" i="3" l="1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I128" i="3" l="1"/>
  <c r="M127" i="3"/>
  <c r="Q127" i="3" s="1"/>
  <c r="L127" i="3"/>
  <c r="K128" i="3"/>
  <c r="P127" i="3"/>
  <c r="T127" i="3" s="1"/>
  <c r="O127" i="3"/>
  <c r="S127" i="3" s="1"/>
  <c r="J128" i="3"/>
  <c r="N127" i="3"/>
  <c r="R127" i="3" s="1"/>
  <c r="N128" i="3" l="1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M129" i="3" l="1"/>
  <c r="Q129" i="3" s="1"/>
  <c r="L129" i="3"/>
  <c r="P129" i="3"/>
  <c r="T129" i="3" s="1"/>
  <c r="O129" i="3"/>
  <c r="S129" i="3" s="1"/>
  <c r="Y70" i="46" l="1"/>
  <c r="W70" i="46"/>
  <c r="W71" i="46" s="1"/>
  <c r="W69" i="46"/>
  <c r="G163" i="46"/>
  <c r="G162" i="46"/>
  <c r="G161" i="46"/>
  <c r="G160" i="46"/>
  <c r="G159" i="46"/>
  <c r="G158" i="46"/>
  <c r="G157" i="46"/>
  <c r="G156" i="46"/>
  <c r="G155" i="46"/>
  <c r="G154" i="46"/>
  <c r="G153" i="46"/>
  <c r="G152" i="46"/>
  <c r="G151" i="46"/>
  <c r="G150" i="46"/>
  <c r="G149" i="46"/>
  <c r="G148" i="46"/>
  <c r="G147" i="46"/>
  <c r="G146" i="46"/>
  <c r="G145" i="46"/>
  <c r="G144" i="46"/>
  <c r="G143" i="46"/>
  <c r="G142" i="46"/>
  <c r="G141" i="46"/>
  <c r="G140" i="46"/>
  <c r="G139" i="46"/>
  <c r="G138" i="46"/>
  <c r="G137" i="46"/>
  <c r="G136" i="46"/>
  <c r="G135" i="46"/>
  <c r="G134" i="46"/>
  <c r="G133" i="46"/>
  <c r="G132" i="46"/>
  <c r="G131" i="46"/>
  <c r="G130" i="46"/>
  <c r="G129" i="46"/>
  <c r="G128" i="46"/>
  <c r="G127" i="46"/>
  <c r="G126" i="46"/>
  <c r="G125" i="46"/>
  <c r="G124" i="46"/>
  <c r="G123" i="46"/>
  <c r="G122" i="46"/>
  <c r="G121" i="46"/>
  <c r="G120" i="46"/>
  <c r="G119" i="46"/>
  <c r="G118" i="46"/>
  <c r="G117" i="46"/>
  <c r="G116" i="46"/>
  <c r="G115" i="46"/>
  <c r="G114" i="46"/>
  <c r="G113" i="46"/>
  <c r="G112" i="46"/>
  <c r="G111" i="46"/>
  <c r="G110" i="46"/>
  <c r="G109" i="46"/>
  <c r="G108" i="46"/>
  <c r="G107" i="46"/>
  <c r="G106" i="46"/>
  <c r="G105" i="46"/>
  <c r="G104" i="46"/>
  <c r="G103" i="46"/>
  <c r="G102" i="46"/>
  <c r="G101" i="46"/>
  <c r="G100" i="46"/>
  <c r="G99" i="46"/>
  <c r="G98" i="46"/>
  <c r="G97" i="46"/>
  <c r="G96" i="46"/>
  <c r="G95" i="46"/>
  <c r="G94" i="46"/>
  <c r="G93" i="46"/>
  <c r="G92" i="46"/>
  <c r="G91" i="46"/>
  <c r="G90" i="46"/>
  <c r="G89" i="46"/>
  <c r="G88" i="46"/>
  <c r="G87" i="46"/>
  <c r="G86" i="46"/>
  <c r="G85" i="46"/>
  <c r="G84" i="46"/>
  <c r="G83" i="46"/>
  <c r="G82" i="46"/>
  <c r="G81" i="46"/>
  <c r="G80" i="46"/>
  <c r="G79" i="46"/>
  <c r="G78" i="46"/>
  <c r="G77" i="46"/>
  <c r="G76" i="46"/>
  <c r="G75" i="46"/>
  <c r="G74" i="46"/>
  <c r="G73" i="46"/>
  <c r="G72" i="46"/>
  <c r="G71" i="46"/>
  <c r="G70" i="46"/>
  <c r="Y69" i="46"/>
  <c r="G69" i="46"/>
  <c r="G68" i="46"/>
  <c r="G67" i="46"/>
  <c r="G66" i="46"/>
  <c r="G65" i="46"/>
  <c r="G64" i="46"/>
  <c r="G63" i="46"/>
  <c r="G62" i="46"/>
  <c r="G61" i="46"/>
  <c r="G60" i="46"/>
  <c r="G59" i="46"/>
  <c r="G58" i="46"/>
  <c r="G57" i="46"/>
  <c r="G56" i="46"/>
  <c r="G55" i="46"/>
  <c r="G54" i="46"/>
  <c r="G53" i="46"/>
  <c r="G52" i="46"/>
  <c r="G51" i="46"/>
  <c r="G50" i="46"/>
  <c r="G49" i="46"/>
  <c r="G48" i="46"/>
  <c r="G47" i="46"/>
  <c r="G46" i="46"/>
  <c r="G45" i="46"/>
  <c r="G44" i="46"/>
  <c r="G43" i="46"/>
  <c r="G42" i="46"/>
  <c r="G41" i="46"/>
  <c r="G40" i="46"/>
  <c r="G39" i="46"/>
  <c r="G38" i="46"/>
  <c r="G37" i="46"/>
  <c r="G36" i="46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J6" i="46"/>
  <c r="I6" i="46"/>
  <c r="I7" i="46" s="1"/>
  <c r="H6" i="46"/>
  <c r="G6" i="46"/>
  <c r="Y71" i="46" l="1"/>
  <c r="W72" i="46"/>
  <c r="L6" i="46"/>
  <c r="K6" i="46"/>
  <c r="N6" i="46" s="1"/>
  <c r="J7" i="46"/>
  <c r="M6" i="46"/>
  <c r="I8" i="46"/>
  <c r="H7" i="46"/>
  <c r="H8" i="46" s="1"/>
  <c r="H9" i="46" s="1"/>
  <c r="H10" i="46" s="1"/>
  <c r="H11" i="46" s="1"/>
  <c r="H12" i="46" s="1"/>
  <c r="H13" i="46" s="1"/>
  <c r="H14" i="46" l="1"/>
  <c r="H15" i="46" s="1"/>
  <c r="H16" i="46" s="1"/>
  <c r="H17" i="46" s="1"/>
  <c r="H18" i="46" s="1"/>
  <c r="H19" i="46" s="1"/>
  <c r="H20" i="46" s="1"/>
  <c r="H21" i="46" s="1"/>
  <c r="H22" i="46" s="1"/>
  <c r="H23" i="46" s="1"/>
  <c r="H24" i="46" s="1"/>
  <c r="H25" i="46" s="1"/>
  <c r="H26" i="46" s="1"/>
  <c r="H27" i="46" s="1"/>
  <c r="H28" i="46" s="1"/>
  <c r="H29" i="46" s="1"/>
  <c r="H30" i="46" s="1"/>
  <c r="H31" i="46" s="1"/>
  <c r="H32" i="46" s="1"/>
  <c r="H33" i="46" s="1"/>
  <c r="H34" i="46" s="1"/>
  <c r="H35" i="46" s="1"/>
  <c r="H36" i="46" s="1"/>
  <c r="H37" i="46" s="1"/>
  <c r="H38" i="46" s="1"/>
  <c r="H39" i="46" s="1"/>
  <c r="H40" i="46" s="1"/>
  <c r="H41" i="46" s="1"/>
  <c r="H42" i="46" s="1"/>
  <c r="H43" i="46" s="1"/>
  <c r="H44" i="46" s="1"/>
  <c r="H45" i="46" s="1"/>
  <c r="H46" i="46" s="1"/>
  <c r="H47" i="46" s="1"/>
  <c r="H48" i="46" s="1"/>
  <c r="H49" i="46" s="1"/>
  <c r="H50" i="46" s="1"/>
  <c r="H51" i="46" s="1"/>
  <c r="H52" i="46" s="1"/>
  <c r="H53" i="46" s="1"/>
  <c r="H54" i="46" s="1"/>
  <c r="H55" i="46" s="1"/>
  <c r="H56" i="46" s="1"/>
  <c r="H57" i="46" s="1"/>
  <c r="H58" i="46" s="1"/>
  <c r="H59" i="46" s="1"/>
  <c r="H60" i="46" s="1"/>
  <c r="H61" i="46" s="1"/>
  <c r="H62" i="46" s="1"/>
  <c r="H63" i="46" s="1"/>
  <c r="H64" i="46" s="1"/>
  <c r="H65" i="46" s="1"/>
  <c r="H66" i="46" s="1"/>
  <c r="H67" i="46" s="1"/>
  <c r="H68" i="46" s="1"/>
  <c r="H69" i="46" s="1"/>
  <c r="H70" i="46" s="1"/>
  <c r="H71" i="46" s="1"/>
  <c r="H72" i="46" s="1"/>
  <c r="H73" i="46" s="1"/>
  <c r="H74" i="46" s="1"/>
  <c r="H75" i="46" s="1"/>
  <c r="H76" i="46" s="1"/>
  <c r="H77" i="46" s="1"/>
  <c r="H78" i="46" s="1"/>
  <c r="H79" i="46" s="1"/>
  <c r="H80" i="46" s="1"/>
  <c r="H81" i="46" s="1"/>
  <c r="H82" i="46" s="1"/>
  <c r="H83" i="46" s="1"/>
  <c r="AC5" i="46"/>
  <c r="L8" i="46"/>
  <c r="I9" i="46"/>
  <c r="L7" i="46"/>
  <c r="M7" i="46"/>
  <c r="J8" i="46"/>
  <c r="K8" i="46" s="1"/>
  <c r="N8" i="46" s="1"/>
  <c r="K7" i="46"/>
  <c r="N7" i="46" s="1"/>
  <c r="H84" i="46" l="1"/>
  <c r="H85" i="46" s="1"/>
  <c r="H86" i="46" s="1"/>
  <c r="H87" i="46" s="1"/>
  <c r="H88" i="46" s="1"/>
  <c r="H89" i="46" s="1"/>
  <c r="H90" i="46" s="1"/>
  <c r="H91" i="46" s="1"/>
  <c r="H92" i="46" s="1"/>
  <c r="H93" i="46" s="1"/>
  <c r="H94" i="46" s="1"/>
  <c r="H95" i="46" s="1"/>
  <c r="H96" i="46" s="1"/>
  <c r="H97" i="46" s="1"/>
  <c r="H98" i="46" s="1"/>
  <c r="H99" i="46" s="1"/>
  <c r="H100" i="46" s="1"/>
  <c r="H101" i="46" s="1"/>
  <c r="H102" i="46" s="1"/>
  <c r="H103" i="46" s="1"/>
  <c r="H104" i="46" s="1"/>
  <c r="H105" i="46" s="1"/>
  <c r="H106" i="46" s="1"/>
  <c r="H107" i="46" s="1"/>
  <c r="H108" i="46" s="1"/>
  <c r="H109" i="46" s="1"/>
  <c r="H110" i="46" s="1"/>
  <c r="H111" i="46" s="1"/>
  <c r="H112" i="46" s="1"/>
  <c r="H113" i="46" s="1"/>
  <c r="H114" i="46" s="1"/>
  <c r="H115" i="46" s="1"/>
  <c r="H116" i="46" s="1"/>
  <c r="H117" i="46" s="1"/>
  <c r="H118" i="46" s="1"/>
  <c r="H119" i="46" s="1"/>
  <c r="H120" i="46" s="1"/>
  <c r="H121" i="46" s="1"/>
  <c r="H122" i="46" s="1"/>
  <c r="H123" i="46" s="1"/>
  <c r="H124" i="46" s="1"/>
  <c r="H125" i="46" s="1"/>
  <c r="H126" i="46" s="1"/>
  <c r="H127" i="46" s="1"/>
  <c r="H128" i="46" s="1"/>
  <c r="H129" i="46" s="1"/>
  <c r="H130" i="46" s="1"/>
  <c r="H131" i="46" s="1"/>
  <c r="H132" i="46" s="1"/>
  <c r="H133" i="46" s="1"/>
  <c r="H134" i="46" s="1"/>
  <c r="H135" i="46" s="1"/>
  <c r="H136" i="46" s="1"/>
  <c r="H137" i="46" s="1"/>
  <c r="H138" i="46" s="1"/>
  <c r="H139" i="46" s="1"/>
  <c r="H140" i="46" s="1"/>
  <c r="H141" i="46" s="1"/>
  <c r="H142" i="46" s="1"/>
  <c r="H143" i="46" s="1"/>
  <c r="H144" i="46" s="1"/>
  <c r="H145" i="46" s="1"/>
  <c r="H146" i="46" s="1"/>
  <c r="H147" i="46" s="1"/>
  <c r="H148" i="46" s="1"/>
  <c r="H149" i="46" s="1"/>
  <c r="H150" i="46" s="1"/>
  <c r="H151" i="46" s="1"/>
  <c r="H152" i="46" s="1"/>
  <c r="H153" i="46" s="1"/>
  <c r="H154" i="46" s="1"/>
  <c r="H155" i="46" s="1"/>
  <c r="H156" i="46" s="1"/>
  <c r="H157" i="46" s="1"/>
  <c r="H158" i="46" s="1"/>
  <c r="H159" i="46" s="1"/>
  <c r="H160" i="46" s="1"/>
  <c r="H161" i="46" s="1"/>
  <c r="H162" i="46" s="1"/>
  <c r="H163" i="46" s="1"/>
  <c r="AC7" i="46"/>
  <c r="M8" i="46"/>
  <c r="J9" i="46"/>
  <c r="K9" i="46" s="1"/>
  <c r="N9" i="46" s="1"/>
  <c r="L9" i="46"/>
  <c r="I10" i="46"/>
  <c r="AE5" i="46"/>
  <c r="AD5" i="46"/>
  <c r="J10" i="46" l="1"/>
  <c r="K10" i="46" s="1"/>
  <c r="N10" i="46" s="1"/>
  <c r="M9" i="46"/>
  <c r="AE7" i="46"/>
  <c r="AD7" i="46"/>
  <c r="L10" i="46"/>
  <c r="I11" i="46"/>
  <c r="M10" i="46" l="1"/>
  <c r="J11" i="46"/>
  <c r="K11" i="46" s="1"/>
  <c r="N11" i="46" s="1"/>
  <c r="I12" i="46"/>
  <c r="L11" i="46"/>
  <c r="I13" i="46" l="1"/>
  <c r="L12" i="46"/>
  <c r="M11" i="46"/>
  <c r="J12" i="46"/>
  <c r="M12" i="46" l="1"/>
  <c r="J13" i="46"/>
  <c r="K13" i="46" s="1"/>
  <c r="K12" i="46"/>
  <c r="N12" i="46" s="1"/>
  <c r="AC6" i="46"/>
  <c r="L13" i="46"/>
  <c r="O12" i="46" s="1"/>
  <c r="I14" i="46"/>
  <c r="AE6" i="46" l="1"/>
  <c r="N13" i="46"/>
  <c r="I15" i="46"/>
  <c r="L14" i="46"/>
  <c r="O14" i="46" s="1"/>
  <c r="O13" i="46"/>
  <c r="O6" i="46"/>
  <c r="O8" i="46"/>
  <c r="O7" i="46"/>
  <c r="O9" i="46"/>
  <c r="O10" i="46"/>
  <c r="O11" i="46"/>
  <c r="J14" i="46"/>
  <c r="K14" i="46" s="1"/>
  <c r="N14" i="46" s="1"/>
  <c r="M13" i="46"/>
  <c r="P12" i="46" s="1"/>
  <c r="AD6" i="46"/>
  <c r="Q14" i="46" l="1"/>
  <c r="M14" i="46"/>
  <c r="P14" i="46" s="1"/>
  <c r="J15" i="46"/>
  <c r="K15" i="46" s="1"/>
  <c r="N15" i="46" s="1"/>
  <c r="Q15" i="46" s="1"/>
  <c r="P13" i="46"/>
  <c r="P6" i="46"/>
  <c r="P7" i="46"/>
  <c r="P8" i="46"/>
  <c r="P9" i="46"/>
  <c r="P10" i="46"/>
  <c r="P11" i="46"/>
  <c r="I16" i="46"/>
  <c r="L15" i="46"/>
  <c r="O15" i="46" s="1"/>
  <c r="Q13" i="46"/>
  <c r="Q6" i="46"/>
  <c r="Q7" i="46"/>
  <c r="Q8" i="46"/>
  <c r="Q9" i="46"/>
  <c r="Q10" i="46"/>
  <c r="Q11" i="46"/>
  <c r="Q12" i="46"/>
  <c r="I17" i="46" l="1"/>
  <c r="L16" i="46"/>
  <c r="O16" i="46" s="1"/>
  <c r="J16" i="46"/>
  <c r="M15" i="46"/>
  <c r="P15" i="46" s="1"/>
  <c r="I18" i="46" l="1"/>
  <c r="L17" i="46"/>
  <c r="O17" i="46" s="1"/>
  <c r="J17" i="46"/>
  <c r="K17" i="46" s="1"/>
  <c r="N17" i="46" s="1"/>
  <c r="Q17" i="46" s="1"/>
  <c r="M16" i="46"/>
  <c r="P16" i="46" s="1"/>
  <c r="K16" i="46"/>
  <c r="N16" i="46" s="1"/>
  <c r="Q16" i="46" s="1"/>
  <c r="J18" i="46" l="1"/>
  <c r="M17" i="46"/>
  <c r="P17" i="46" s="1"/>
  <c r="L18" i="46"/>
  <c r="O18" i="46" s="1"/>
  <c r="I19" i="46"/>
  <c r="L19" i="46" l="1"/>
  <c r="O19" i="46" s="1"/>
  <c r="I20" i="46"/>
  <c r="J19" i="46"/>
  <c r="M18" i="46"/>
  <c r="P18" i="46" s="1"/>
  <c r="K18" i="46"/>
  <c r="N18" i="46" s="1"/>
  <c r="Q18" i="46" s="1"/>
  <c r="M19" i="46" l="1"/>
  <c r="P19" i="46" s="1"/>
  <c r="J20" i="46"/>
  <c r="L20" i="46"/>
  <c r="O20" i="46" s="1"/>
  <c r="I21" i="46"/>
  <c r="K19" i="46"/>
  <c r="N19" i="46" s="1"/>
  <c r="Q19" i="46" s="1"/>
  <c r="M20" i="46" l="1"/>
  <c r="P20" i="46" s="1"/>
  <c r="J21" i="46"/>
  <c r="K21" i="46" s="1"/>
  <c r="N21" i="46" s="1"/>
  <c r="Q21" i="46" s="1"/>
  <c r="L21" i="46"/>
  <c r="O21" i="46" s="1"/>
  <c r="I22" i="46"/>
  <c r="K20" i="46"/>
  <c r="N20" i="46" s="1"/>
  <c r="Q20" i="46" s="1"/>
  <c r="L22" i="46" l="1"/>
  <c r="O22" i="46" s="1"/>
  <c r="I23" i="46"/>
  <c r="M21" i="46"/>
  <c r="P21" i="46" s="1"/>
  <c r="J22" i="46"/>
  <c r="M22" i="46" l="1"/>
  <c r="P22" i="46" s="1"/>
  <c r="J23" i="46"/>
  <c r="L23" i="46"/>
  <c r="O23" i="46" s="1"/>
  <c r="I24" i="46"/>
  <c r="K22" i="46"/>
  <c r="N22" i="46" s="1"/>
  <c r="Q22" i="46" s="1"/>
  <c r="I25" i="46" l="1"/>
  <c r="L24" i="46"/>
  <c r="O24" i="46" s="1"/>
  <c r="M23" i="46"/>
  <c r="P23" i="46" s="1"/>
  <c r="J24" i="46"/>
  <c r="K23" i="46"/>
  <c r="N23" i="46" s="1"/>
  <c r="Q23" i="46" s="1"/>
  <c r="M24" i="46" l="1"/>
  <c r="P24" i="46" s="1"/>
  <c r="J25" i="46"/>
  <c r="K24" i="46"/>
  <c r="N24" i="46" s="1"/>
  <c r="Q24" i="46" s="1"/>
  <c r="L25" i="46"/>
  <c r="O25" i="46" s="1"/>
  <c r="I26" i="46"/>
  <c r="J26" i="46" l="1"/>
  <c r="K26" i="46" s="1"/>
  <c r="N26" i="46" s="1"/>
  <c r="Q26" i="46" s="1"/>
  <c r="M25" i="46"/>
  <c r="P25" i="46" s="1"/>
  <c r="I27" i="46"/>
  <c r="L26" i="46"/>
  <c r="O26" i="46" s="1"/>
  <c r="K25" i="46"/>
  <c r="N25" i="46" s="1"/>
  <c r="Q25" i="46" s="1"/>
  <c r="I28" i="46" l="1"/>
  <c r="L27" i="46"/>
  <c r="O27" i="46" s="1"/>
  <c r="M26" i="46"/>
  <c r="P26" i="46" s="1"/>
  <c r="J27" i="46"/>
  <c r="J28" i="46" l="1"/>
  <c r="K28" i="46" s="1"/>
  <c r="N28" i="46" s="1"/>
  <c r="Q28" i="46" s="1"/>
  <c r="M27" i="46"/>
  <c r="P27" i="46" s="1"/>
  <c r="K27" i="46"/>
  <c r="N27" i="46" s="1"/>
  <c r="Q27" i="46" s="1"/>
  <c r="I29" i="46"/>
  <c r="L28" i="46"/>
  <c r="O28" i="46" s="1"/>
  <c r="I30" i="46" l="1"/>
  <c r="L29" i="46"/>
  <c r="O29" i="46" s="1"/>
  <c r="J29" i="46"/>
  <c r="M28" i="46"/>
  <c r="P28" i="46" s="1"/>
  <c r="J30" i="46" l="1"/>
  <c r="K30" i="46" s="1"/>
  <c r="N30" i="46" s="1"/>
  <c r="Q30" i="46" s="1"/>
  <c r="M29" i="46"/>
  <c r="P29" i="46" s="1"/>
  <c r="L30" i="46"/>
  <c r="O30" i="46" s="1"/>
  <c r="I31" i="46"/>
  <c r="K29" i="46"/>
  <c r="N29" i="46" s="1"/>
  <c r="Q29" i="46" s="1"/>
  <c r="L31" i="46" l="1"/>
  <c r="O31" i="46" s="1"/>
  <c r="I32" i="46"/>
  <c r="J31" i="46"/>
  <c r="K31" i="46" s="1"/>
  <c r="N31" i="46" s="1"/>
  <c r="Q31" i="46" s="1"/>
  <c r="M30" i="46"/>
  <c r="P30" i="46" s="1"/>
  <c r="L32" i="46" l="1"/>
  <c r="O32" i="46" s="1"/>
  <c r="I33" i="46"/>
  <c r="M31" i="46"/>
  <c r="P31" i="46" s="1"/>
  <c r="J32" i="46"/>
  <c r="M32" i="46" l="1"/>
  <c r="P32" i="46" s="1"/>
  <c r="J33" i="46"/>
  <c r="K33" i="46" s="1"/>
  <c r="N33" i="46" s="1"/>
  <c r="Q33" i="46" s="1"/>
  <c r="K32" i="46"/>
  <c r="N32" i="46" s="1"/>
  <c r="Q32" i="46" s="1"/>
  <c r="L33" i="46"/>
  <c r="O33" i="46" s="1"/>
  <c r="I34" i="46"/>
  <c r="L34" i="46" l="1"/>
  <c r="O34" i="46" s="1"/>
  <c r="I35" i="46"/>
  <c r="M33" i="46"/>
  <c r="P33" i="46" s="1"/>
  <c r="J34" i="46"/>
  <c r="M34" i="46" l="1"/>
  <c r="P34" i="46" s="1"/>
  <c r="J35" i="46"/>
  <c r="K35" i="46" s="1"/>
  <c r="N35" i="46" s="1"/>
  <c r="Q35" i="46" s="1"/>
  <c r="K34" i="46"/>
  <c r="N34" i="46" s="1"/>
  <c r="Q34" i="46" s="1"/>
  <c r="L35" i="46"/>
  <c r="O35" i="46" s="1"/>
  <c r="I36" i="46"/>
  <c r="M35" i="46" l="1"/>
  <c r="P35" i="46" s="1"/>
  <c r="J36" i="46"/>
  <c r="K36" i="46" s="1"/>
  <c r="N36" i="46" s="1"/>
  <c r="Q36" i="46" s="1"/>
  <c r="I37" i="46"/>
  <c r="L36" i="46"/>
  <c r="O36" i="46" s="1"/>
  <c r="M36" i="46" l="1"/>
  <c r="P36" i="46" s="1"/>
  <c r="J37" i="46"/>
  <c r="K37" i="46" s="1"/>
  <c r="N37" i="46" s="1"/>
  <c r="Q37" i="46" s="1"/>
  <c r="L37" i="46"/>
  <c r="O37" i="46" s="1"/>
  <c r="I38" i="46"/>
  <c r="I39" i="46" l="1"/>
  <c r="L38" i="46"/>
  <c r="O38" i="46" s="1"/>
  <c r="J38" i="46"/>
  <c r="M37" i="46"/>
  <c r="P37" i="46" s="1"/>
  <c r="M38" i="46" l="1"/>
  <c r="P38" i="46" s="1"/>
  <c r="J39" i="46"/>
  <c r="K39" i="46" s="1"/>
  <c r="N39" i="46" s="1"/>
  <c r="Q39" i="46" s="1"/>
  <c r="K38" i="46"/>
  <c r="N38" i="46" s="1"/>
  <c r="Q38" i="46" s="1"/>
  <c r="I40" i="46"/>
  <c r="L39" i="46"/>
  <c r="O39" i="46" s="1"/>
  <c r="I41" i="46" l="1"/>
  <c r="L40" i="46"/>
  <c r="O40" i="46" s="1"/>
  <c r="J40" i="46"/>
  <c r="M39" i="46"/>
  <c r="P39" i="46" s="1"/>
  <c r="J41" i="46" l="1"/>
  <c r="K41" i="46" s="1"/>
  <c r="N41" i="46" s="1"/>
  <c r="Q41" i="46" s="1"/>
  <c r="M40" i="46"/>
  <c r="P40" i="46" s="1"/>
  <c r="L41" i="46"/>
  <c r="O41" i="46" s="1"/>
  <c r="I42" i="46"/>
  <c r="K40" i="46"/>
  <c r="N40" i="46" s="1"/>
  <c r="Q40" i="46" s="1"/>
  <c r="L42" i="46" l="1"/>
  <c r="O42" i="46" s="1"/>
  <c r="I43" i="46"/>
  <c r="J42" i="46"/>
  <c r="M41" i="46"/>
  <c r="P41" i="46" s="1"/>
  <c r="L43" i="46" l="1"/>
  <c r="O43" i="46" s="1"/>
  <c r="I44" i="46"/>
  <c r="M42" i="46"/>
  <c r="P42" i="46" s="1"/>
  <c r="J43" i="46"/>
  <c r="K42" i="46"/>
  <c r="N42" i="46" s="1"/>
  <c r="Q42" i="46" s="1"/>
  <c r="J44" i="46" l="1"/>
  <c r="K44" i="46" s="1"/>
  <c r="N44" i="46" s="1"/>
  <c r="Q44" i="46" s="1"/>
  <c r="M43" i="46"/>
  <c r="P43" i="46" s="1"/>
  <c r="L44" i="46"/>
  <c r="O44" i="46" s="1"/>
  <c r="I45" i="46"/>
  <c r="K43" i="46"/>
  <c r="N43" i="46" s="1"/>
  <c r="Q43" i="46" s="1"/>
  <c r="I46" i="46" l="1"/>
  <c r="L45" i="46"/>
  <c r="O45" i="46" s="1"/>
  <c r="J45" i="46"/>
  <c r="M44" i="46"/>
  <c r="P44" i="46" s="1"/>
  <c r="M45" i="46" l="1"/>
  <c r="P45" i="46" s="1"/>
  <c r="J46" i="46"/>
  <c r="L46" i="46"/>
  <c r="O46" i="46" s="1"/>
  <c r="I47" i="46"/>
  <c r="K45" i="46"/>
  <c r="N45" i="46" s="1"/>
  <c r="Q45" i="46" s="1"/>
  <c r="L47" i="46" l="1"/>
  <c r="O47" i="46" s="1"/>
  <c r="I48" i="46"/>
  <c r="M46" i="46"/>
  <c r="P46" i="46" s="1"/>
  <c r="J47" i="46"/>
  <c r="K46" i="46"/>
  <c r="N46" i="46" s="1"/>
  <c r="Q46" i="46" s="1"/>
  <c r="M47" i="46" l="1"/>
  <c r="P47" i="46" s="1"/>
  <c r="J48" i="46"/>
  <c r="I49" i="46"/>
  <c r="L48" i="46"/>
  <c r="O48" i="46" s="1"/>
  <c r="K47" i="46"/>
  <c r="N47" i="46" s="1"/>
  <c r="Q47" i="46" s="1"/>
  <c r="I50" i="46" l="1"/>
  <c r="L49" i="46"/>
  <c r="O49" i="46" s="1"/>
  <c r="J49" i="46"/>
  <c r="K49" i="46" s="1"/>
  <c r="N49" i="46" s="1"/>
  <c r="Q49" i="46" s="1"/>
  <c r="M48" i="46"/>
  <c r="P48" i="46" s="1"/>
  <c r="K48" i="46"/>
  <c r="N48" i="46" s="1"/>
  <c r="Q48" i="46" s="1"/>
  <c r="J50" i="46" l="1"/>
  <c r="K50" i="46" s="1"/>
  <c r="N50" i="46" s="1"/>
  <c r="Q50" i="46" s="1"/>
  <c r="M49" i="46"/>
  <c r="P49" i="46" s="1"/>
  <c r="L50" i="46"/>
  <c r="O50" i="46" s="1"/>
  <c r="I51" i="46"/>
  <c r="I52" i="46" l="1"/>
  <c r="L51" i="46"/>
  <c r="O51" i="46" s="1"/>
  <c r="J51" i="46"/>
  <c r="M50" i="46"/>
  <c r="P50" i="46" s="1"/>
  <c r="M51" i="46" l="1"/>
  <c r="P51" i="46" s="1"/>
  <c r="J52" i="46"/>
  <c r="K52" i="46" s="1"/>
  <c r="N52" i="46" s="1"/>
  <c r="Q52" i="46" s="1"/>
  <c r="L52" i="46"/>
  <c r="O52" i="46" s="1"/>
  <c r="I53" i="46"/>
  <c r="K51" i="46"/>
  <c r="N51" i="46" s="1"/>
  <c r="Q51" i="46" s="1"/>
  <c r="J53" i="46" l="1"/>
  <c r="K53" i="46" s="1"/>
  <c r="N53" i="46" s="1"/>
  <c r="Q53" i="46" s="1"/>
  <c r="M52" i="46"/>
  <c r="P52" i="46" s="1"/>
  <c r="L53" i="46"/>
  <c r="O53" i="46" s="1"/>
  <c r="I54" i="46"/>
  <c r="I55" i="46" l="1"/>
  <c r="L54" i="46"/>
  <c r="O54" i="46" s="1"/>
  <c r="M53" i="46"/>
  <c r="P53" i="46" s="1"/>
  <c r="J54" i="46"/>
  <c r="L55" i="46" l="1"/>
  <c r="O55" i="46" s="1"/>
  <c r="I56" i="46"/>
  <c r="M54" i="46"/>
  <c r="P54" i="46" s="1"/>
  <c r="J55" i="46"/>
  <c r="K54" i="46"/>
  <c r="N54" i="46" s="1"/>
  <c r="Q54" i="46" s="1"/>
  <c r="M55" i="46" l="1"/>
  <c r="P55" i="46" s="1"/>
  <c r="J56" i="46"/>
  <c r="L56" i="46"/>
  <c r="O56" i="46" s="1"/>
  <c r="I57" i="46"/>
  <c r="K55" i="46"/>
  <c r="N55" i="46" s="1"/>
  <c r="Q55" i="46" s="1"/>
  <c r="L57" i="46" l="1"/>
  <c r="O57" i="46" s="1"/>
  <c r="I58" i="46"/>
  <c r="J57" i="46"/>
  <c r="M56" i="46"/>
  <c r="P56" i="46" s="1"/>
  <c r="K56" i="46"/>
  <c r="N56" i="46" s="1"/>
  <c r="Q56" i="46" s="1"/>
  <c r="M57" i="46" l="1"/>
  <c r="P57" i="46" s="1"/>
  <c r="J58" i="46"/>
  <c r="K58" i="46" s="1"/>
  <c r="N58" i="46" s="1"/>
  <c r="Q58" i="46" s="1"/>
  <c r="K57" i="46"/>
  <c r="N57" i="46" s="1"/>
  <c r="Q57" i="46" s="1"/>
  <c r="L58" i="46"/>
  <c r="O58" i="46" s="1"/>
  <c r="I59" i="46"/>
  <c r="I60" i="46" l="1"/>
  <c r="L59" i="46"/>
  <c r="O59" i="46" s="1"/>
  <c r="M58" i="46"/>
  <c r="P58" i="46" s="1"/>
  <c r="J59" i="46"/>
  <c r="J60" i="46" l="1"/>
  <c r="K60" i="46" s="1"/>
  <c r="N60" i="46" s="1"/>
  <c r="Q60" i="46" s="1"/>
  <c r="M59" i="46"/>
  <c r="P59" i="46" s="1"/>
  <c r="K59" i="46"/>
  <c r="N59" i="46" s="1"/>
  <c r="Q59" i="46" s="1"/>
  <c r="I61" i="46"/>
  <c r="L60" i="46"/>
  <c r="O60" i="46" s="1"/>
  <c r="I62" i="46" l="1"/>
  <c r="L61" i="46"/>
  <c r="O61" i="46" s="1"/>
  <c r="J61" i="46"/>
  <c r="K61" i="46" s="1"/>
  <c r="N61" i="46" s="1"/>
  <c r="Q61" i="46" s="1"/>
  <c r="M60" i="46"/>
  <c r="P60" i="46" s="1"/>
  <c r="J62" i="46" l="1"/>
  <c r="K62" i="46" s="1"/>
  <c r="N62" i="46" s="1"/>
  <c r="Q62" i="46" s="1"/>
  <c r="M61" i="46"/>
  <c r="P61" i="46" s="1"/>
  <c r="L62" i="46"/>
  <c r="O62" i="46" s="1"/>
  <c r="I63" i="46"/>
  <c r="L63" i="46" l="1"/>
  <c r="O63" i="46" s="1"/>
  <c r="I64" i="46"/>
  <c r="J63" i="46"/>
  <c r="M62" i="46"/>
  <c r="P62" i="46" s="1"/>
  <c r="M63" i="46" l="1"/>
  <c r="P63" i="46" s="1"/>
  <c r="J64" i="46"/>
  <c r="K64" i="46" s="1"/>
  <c r="N64" i="46" s="1"/>
  <c r="Q64" i="46" s="1"/>
  <c r="I65" i="46"/>
  <c r="L64" i="46"/>
  <c r="O64" i="46" s="1"/>
  <c r="K63" i="46"/>
  <c r="N63" i="46" s="1"/>
  <c r="Q63" i="46" s="1"/>
  <c r="L65" i="46" l="1"/>
  <c r="O65" i="46" s="1"/>
  <c r="I66" i="46"/>
  <c r="M64" i="46"/>
  <c r="P64" i="46" s="1"/>
  <c r="J65" i="46"/>
  <c r="J66" i="46" l="1"/>
  <c r="M65" i="46"/>
  <c r="P65" i="46" s="1"/>
  <c r="I67" i="46"/>
  <c r="L66" i="46"/>
  <c r="O66" i="46" s="1"/>
  <c r="K65" i="46"/>
  <c r="N65" i="46" s="1"/>
  <c r="Q65" i="46" s="1"/>
  <c r="J67" i="46" l="1"/>
  <c r="M66" i="46"/>
  <c r="P66" i="46" s="1"/>
  <c r="I68" i="46"/>
  <c r="L67" i="46"/>
  <c r="O67" i="46" s="1"/>
  <c r="K66" i="46"/>
  <c r="N66" i="46" s="1"/>
  <c r="Q66" i="46" s="1"/>
  <c r="M67" i="46" l="1"/>
  <c r="P67" i="46" s="1"/>
  <c r="J68" i="46"/>
  <c r="L68" i="46"/>
  <c r="O68" i="46" s="1"/>
  <c r="I69" i="46"/>
  <c r="K67" i="46"/>
  <c r="N67" i="46" s="1"/>
  <c r="Q67" i="46" s="1"/>
  <c r="L69" i="46" l="1"/>
  <c r="O69" i="46" s="1"/>
  <c r="I70" i="46"/>
  <c r="M68" i="46"/>
  <c r="P68" i="46" s="1"/>
  <c r="J69" i="46"/>
  <c r="K68" i="46"/>
  <c r="N68" i="46" s="1"/>
  <c r="Q68" i="46" s="1"/>
  <c r="M69" i="46" l="1"/>
  <c r="P69" i="46" s="1"/>
  <c r="J70" i="46"/>
  <c r="K70" i="46" s="1"/>
  <c r="N70" i="46" s="1"/>
  <c r="Q70" i="46" s="1"/>
  <c r="L70" i="46"/>
  <c r="O70" i="46" s="1"/>
  <c r="I71" i="46"/>
  <c r="K69" i="46"/>
  <c r="N69" i="46" s="1"/>
  <c r="Q69" i="46" s="1"/>
  <c r="I72" i="46" l="1"/>
  <c r="L71" i="46"/>
  <c r="O71" i="46" s="1"/>
  <c r="J71" i="46"/>
  <c r="M70" i="46"/>
  <c r="P70" i="46" s="1"/>
  <c r="J72" i="46" l="1"/>
  <c r="M71" i="46"/>
  <c r="P71" i="46" s="1"/>
  <c r="I73" i="46"/>
  <c r="L72" i="46"/>
  <c r="O72" i="46" s="1"/>
  <c r="K71" i="46"/>
  <c r="N71" i="46" s="1"/>
  <c r="Q71" i="46" s="1"/>
  <c r="J73" i="46" l="1"/>
  <c r="K73" i="46" s="1"/>
  <c r="N73" i="46" s="1"/>
  <c r="Q73" i="46" s="1"/>
  <c r="M72" i="46"/>
  <c r="P72" i="46" s="1"/>
  <c r="K72" i="46"/>
  <c r="N72" i="46" s="1"/>
  <c r="Q72" i="46" s="1"/>
  <c r="L73" i="46"/>
  <c r="O73" i="46" s="1"/>
  <c r="I74" i="46"/>
  <c r="I75" i="46" l="1"/>
  <c r="L74" i="46"/>
  <c r="O74" i="46" s="1"/>
  <c r="J74" i="46"/>
  <c r="M73" i="46"/>
  <c r="P73" i="46" s="1"/>
  <c r="M74" i="46" l="1"/>
  <c r="P74" i="46" s="1"/>
  <c r="J75" i="46"/>
  <c r="K75" i="46" s="1"/>
  <c r="N75" i="46" s="1"/>
  <c r="Q75" i="46" s="1"/>
  <c r="L75" i="46"/>
  <c r="O75" i="46" s="1"/>
  <c r="I76" i="46"/>
  <c r="K74" i="46"/>
  <c r="N74" i="46" s="1"/>
  <c r="Q74" i="46" s="1"/>
  <c r="L76" i="46" l="1"/>
  <c r="O76" i="46" s="1"/>
  <c r="I77" i="46"/>
  <c r="J76" i="46"/>
  <c r="M75" i="46"/>
  <c r="P75" i="46" s="1"/>
  <c r="M76" i="46" l="1"/>
  <c r="P76" i="46" s="1"/>
  <c r="J77" i="46"/>
  <c r="K77" i="46" s="1"/>
  <c r="N77" i="46" s="1"/>
  <c r="Q77" i="46" s="1"/>
  <c r="L77" i="46"/>
  <c r="O77" i="46" s="1"/>
  <c r="I78" i="46"/>
  <c r="K76" i="46"/>
  <c r="N76" i="46" s="1"/>
  <c r="Q76" i="46" s="1"/>
  <c r="I79" i="46" l="1"/>
  <c r="L78" i="46"/>
  <c r="O78" i="46" s="1"/>
  <c r="M77" i="46"/>
  <c r="P77" i="46" s="1"/>
  <c r="J78" i="46"/>
  <c r="J79" i="46" l="1"/>
  <c r="M78" i="46"/>
  <c r="P78" i="46" s="1"/>
  <c r="I80" i="46"/>
  <c r="L79" i="46"/>
  <c r="O79" i="46" s="1"/>
  <c r="K78" i="46"/>
  <c r="N78" i="46" s="1"/>
  <c r="Q78" i="46" s="1"/>
  <c r="J80" i="46" l="1"/>
  <c r="M79" i="46"/>
  <c r="P79" i="46" s="1"/>
  <c r="K79" i="46"/>
  <c r="N79" i="46" s="1"/>
  <c r="Q79" i="46" s="1"/>
  <c r="L80" i="46"/>
  <c r="O80" i="46" s="1"/>
  <c r="I81" i="46"/>
  <c r="J81" i="46" l="1"/>
  <c r="K81" i="46" s="1"/>
  <c r="N81" i="46" s="1"/>
  <c r="Q81" i="46" s="1"/>
  <c r="M80" i="46"/>
  <c r="P80" i="46" s="1"/>
  <c r="I82" i="46"/>
  <c r="L81" i="46"/>
  <c r="O81" i="46" s="1"/>
  <c r="K80" i="46"/>
  <c r="N80" i="46" s="1"/>
  <c r="Q80" i="46" s="1"/>
  <c r="I83" i="46" l="1"/>
  <c r="L82" i="46"/>
  <c r="O82" i="46" s="1"/>
  <c r="J82" i="46"/>
  <c r="K82" i="46" s="1"/>
  <c r="N82" i="46" s="1"/>
  <c r="Q82" i="46" s="1"/>
  <c r="M81" i="46"/>
  <c r="P81" i="46" s="1"/>
  <c r="J83" i="46" l="1"/>
  <c r="K83" i="46" s="1"/>
  <c r="M82" i="46"/>
  <c r="P82" i="46" s="1"/>
  <c r="I84" i="46"/>
  <c r="L83" i="46"/>
  <c r="O83" i="46" s="1"/>
  <c r="AC8" i="46"/>
  <c r="N83" i="46" l="1"/>
  <c r="Q83" i="46" s="1"/>
  <c r="AE8" i="46"/>
  <c r="AC12" i="46"/>
  <c r="AC11" i="46"/>
  <c r="AC10" i="46"/>
  <c r="I85" i="46"/>
  <c r="L84" i="46"/>
  <c r="O84" i="46" s="1"/>
  <c r="M83" i="46"/>
  <c r="P83" i="46" s="1"/>
  <c r="J84" i="46"/>
  <c r="K84" i="46" s="1"/>
  <c r="N84" i="46" s="1"/>
  <c r="Q84" i="46" s="1"/>
  <c r="AD8" i="46"/>
  <c r="AD12" i="46" l="1"/>
  <c r="AD11" i="46"/>
  <c r="AD10" i="46"/>
  <c r="I86" i="46"/>
  <c r="L85" i="46"/>
  <c r="O85" i="46" s="1"/>
  <c r="J85" i="46"/>
  <c r="M84" i="46"/>
  <c r="P84" i="46" s="1"/>
  <c r="AE12" i="46"/>
  <c r="AE11" i="46"/>
  <c r="AE10" i="46"/>
  <c r="J86" i="46" l="1"/>
  <c r="K86" i="46" s="1"/>
  <c r="N86" i="46" s="1"/>
  <c r="Q86" i="46" s="1"/>
  <c r="M85" i="46"/>
  <c r="P85" i="46" s="1"/>
  <c r="L86" i="46"/>
  <c r="O86" i="46" s="1"/>
  <c r="I87" i="46"/>
  <c r="K85" i="46"/>
  <c r="N85" i="46" s="1"/>
  <c r="Q85" i="46" s="1"/>
  <c r="L87" i="46" l="1"/>
  <c r="O87" i="46" s="1"/>
  <c r="I88" i="46"/>
  <c r="M86" i="46"/>
  <c r="P86" i="46" s="1"/>
  <c r="J87" i="46"/>
  <c r="M87" i="46" l="1"/>
  <c r="P87" i="46" s="1"/>
  <c r="J88" i="46"/>
  <c r="K88" i="46" s="1"/>
  <c r="N88" i="46" s="1"/>
  <c r="Q88" i="46" s="1"/>
  <c r="K87" i="46"/>
  <c r="N87" i="46" s="1"/>
  <c r="Q87" i="46" s="1"/>
  <c r="L88" i="46"/>
  <c r="O88" i="46" s="1"/>
  <c r="I89" i="46"/>
  <c r="M88" i="46" l="1"/>
  <c r="P88" i="46" s="1"/>
  <c r="J89" i="46"/>
  <c r="I90" i="46"/>
  <c r="L89" i="46"/>
  <c r="O89" i="46" s="1"/>
  <c r="M89" i="46" l="1"/>
  <c r="P89" i="46" s="1"/>
  <c r="J90" i="46"/>
  <c r="L90" i="46"/>
  <c r="O90" i="46" s="1"/>
  <c r="I91" i="46"/>
  <c r="K89" i="46"/>
  <c r="N89" i="46" s="1"/>
  <c r="Q89" i="46" s="1"/>
  <c r="M90" i="46" l="1"/>
  <c r="P90" i="46" s="1"/>
  <c r="J91" i="46"/>
  <c r="I92" i="46"/>
  <c r="L91" i="46"/>
  <c r="O91" i="46" s="1"/>
  <c r="K90" i="46"/>
  <c r="N90" i="46" s="1"/>
  <c r="Q90" i="46" s="1"/>
  <c r="J92" i="46" l="1"/>
  <c r="K92" i="46" s="1"/>
  <c r="N92" i="46" s="1"/>
  <c r="Q92" i="46" s="1"/>
  <c r="M91" i="46"/>
  <c r="P91" i="46" s="1"/>
  <c r="K91" i="46"/>
  <c r="N91" i="46" s="1"/>
  <c r="Q91" i="46" s="1"/>
  <c r="I93" i="46"/>
  <c r="L92" i="46"/>
  <c r="O92" i="46" s="1"/>
  <c r="L93" i="46" l="1"/>
  <c r="O93" i="46" s="1"/>
  <c r="I94" i="46"/>
  <c r="J93" i="46"/>
  <c r="K93" i="46" s="1"/>
  <c r="N93" i="46" s="1"/>
  <c r="Q93" i="46" s="1"/>
  <c r="M92" i="46"/>
  <c r="P92" i="46" s="1"/>
  <c r="L94" i="46" l="1"/>
  <c r="O94" i="46" s="1"/>
  <c r="I95" i="46"/>
  <c r="M93" i="46"/>
  <c r="P93" i="46" s="1"/>
  <c r="J94" i="46"/>
  <c r="K94" i="46" s="1"/>
  <c r="N94" i="46" s="1"/>
  <c r="Q94" i="46" s="1"/>
  <c r="I96" i="46" l="1"/>
  <c r="L95" i="46"/>
  <c r="O95" i="46" s="1"/>
  <c r="M94" i="46"/>
  <c r="P94" i="46" s="1"/>
  <c r="J95" i="46"/>
  <c r="I97" i="46" l="1"/>
  <c r="L96" i="46"/>
  <c r="O96" i="46" s="1"/>
  <c r="J96" i="46"/>
  <c r="M95" i="46"/>
  <c r="P95" i="46" s="1"/>
  <c r="K95" i="46"/>
  <c r="N95" i="46" s="1"/>
  <c r="Q95" i="46" s="1"/>
  <c r="L97" i="46" l="1"/>
  <c r="O97" i="46" s="1"/>
  <c r="I98" i="46"/>
  <c r="J97" i="46"/>
  <c r="K97" i="46" s="1"/>
  <c r="N97" i="46" s="1"/>
  <c r="Q97" i="46" s="1"/>
  <c r="M96" i="46"/>
  <c r="P96" i="46" s="1"/>
  <c r="K96" i="46"/>
  <c r="N96" i="46" s="1"/>
  <c r="Q96" i="46" s="1"/>
  <c r="I99" i="46" l="1"/>
  <c r="L98" i="46"/>
  <c r="O98" i="46" s="1"/>
  <c r="J98" i="46"/>
  <c r="K98" i="46" s="1"/>
  <c r="N98" i="46" s="1"/>
  <c r="Q98" i="46" s="1"/>
  <c r="M97" i="46"/>
  <c r="P97" i="46" s="1"/>
  <c r="L99" i="46" l="1"/>
  <c r="O99" i="46" s="1"/>
  <c r="I100" i="46"/>
  <c r="M98" i="46"/>
  <c r="P98" i="46" s="1"/>
  <c r="J99" i="46"/>
  <c r="K99" i="46" s="1"/>
  <c r="N99" i="46" s="1"/>
  <c r="Q99" i="46" s="1"/>
  <c r="L100" i="46" l="1"/>
  <c r="O100" i="46" s="1"/>
  <c r="I101" i="46"/>
  <c r="J100" i="46"/>
  <c r="M99" i="46"/>
  <c r="P99" i="46" s="1"/>
  <c r="M100" i="46" l="1"/>
  <c r="P100" i="46" s="1"/>
  <c r="J101" i="46"/>
  <c r="K101" i="46" s="1"/>
  <c r="N101" i="46" s="1"/>
  <c r="Q101" i="46" s="1"/>
  <c r="L101" i="46"/>
  <c r="O101" i="46" s="1"/>
  <c r="I102" i="46"/>
  <c r="K100" i="46"/>
  <c r="N100" i="46" s="1"/>
  <c r="Q100" i="46" s="1"/>
  <c r="I103" i="46" l="1"/>
  <c r="L102" i="46"/>
  <c r="O102" i="46" s="1"/>
  <c r="M101" i="46"/>
  <c r="P101" i="46" s="1"/>
  <c r="J102" i="46"/>
  <c r="K102" i="46" s="1"/>
  <c r="N102" i="46" s="1"/>
  <c r="Q102" i="46" s="1"/>
  <c r="I104" i="46" l="1"/>
  <c r="L103" i="46"/>
  <c r="O103" i="46" s="1"/>
  <c r="J103" i="46"/>
  <c r="M102" i="46"/>
  <c r="P102" i="46" s="1"/>
  <c r="L104" i="46" l="1"/>
  <c r="O104" i="46" s="1"/>
  <c r="I105" i="46"/>
  <c r="J104" i="46"/>
  <c r="M103" i="46"/>
  <c r="P103" i="46" s="1"/>
  <c r="K103" i="46"/>
  <c r="N103" i="46" s="1"/>
  <c r="Q103" i="46" s="1"/>
  <c r="J105" i="46" l="1"/>
  <c r="M104" i="46"/>
  <c r="P104" i="46" s="1"/>
  <c r="K104" i="46"/>
  <c r="N104" i="46" s="1"/>
  <c r="Q104" i="46" s="1"/>
  <c r="I106" i="46"/>
  <c r="L105" i="46"/>
  <c r="O105" i="46" s="1"/>
  <c r="J106" i="46" l="1"/>
  <c r="M105" i="46"/>
  <c r="P105" i="46" s="1"/>
  <c r="K105" i="46"/>
  <c r="N105" i="46" s="1"/>
  <c r="Q105" i="46" s="1"/>
  <c r="I107" i="46"/>
  <c r="L106" i="46"/>
  <c r="O106" i="46" s="1"/>
  <c r="J107" i="46" l="1"/>
  <c r="M106" i="46"/>
  <c r="P106" i="46" s="1"/>
  <c r="I108" i="46"/>
  <c r="L107" i="46"/>
  <c r="O107" i="46" s="1"/>
  <c r="K106" i="46"/>
  <c r="N106" i="46" s="1"/>
  <c r="Q106" i="46" s="1"/>
  <c r="I109" i="46" l="1"/>
  <c r="L108" i="46"/>
  <c r="O108" i="46" s="1"/>
  <c r="M107" i="46"/>
  <c r="P107" i="46" s="1"/>
  <c r="J108" i="46"/>
  <c r="K108" i="46" s="1"/>
  <c r="N108" i="46" s="1"/>
  <c r="Q108" i="46" s="1"/>
  <c r="K107" i="46"/>
  <c r="N107" i="46" s="1"/>
  <c r="Q107" i="46" s="1"/>
  <c r="J109" i="46" l="1"/>
  <c r="M108" i="46"/>
  <c r="P108" i="46" s="1"/>
  <c r="I110" i="46"/>
  <c r="L109" i="46"/>
  <c r="O109" i="46" s="1"/>
  <c r="J110" i="46" l="1"/>
  <c r="K110" i="46" s="1"/>
  <c r="N110" i="46" s="1"/>
  <c r="Q110" i="46" s="1"/>
  <c r="M109" i="46"/>
  <c r="P109" i="46" s="1"/>
  <c r="L110" i="46"/>
  <c r="O110" i="46" s="1"/>
  <c r="I111" i="46"/>
  <c r="K109" i="46"/>
  <c r="N109" i="46" s="1"/>
  <c r="Q109" i="46" s="1"/>
  <c r="M110" i="46" l="1"/>
  <c r="P110" i="46" s="1"/>
  <c r="J111" i="46"/>
  <c r="K111" i="46" s="1"/>
  <c r="N111" i="46" s="1"/>
  <c r="Q111" i="46" s="1"/>
  <c r="L111" i="46"/>
  <c r="O111" i="46" s="1"/>
  <c r="I112" i="46"/>
  <c r="L112" i="46" l="1"/>
  <c r="O112" i="46" s="1"/>
  <c r="I113" i="46"/>
  <c r="M111" i="46"/>
  <c r="P111" i="46" s="1"/>
  <c r="J112" i="46"/>
  <c r="M112" i="46" l="1"/>
  <c r="P112" i="46" s="1"/>
  <c r="J113" i="46"/>
  <c r="K113" i="46" s="1"/>
  <c r="N113" i="46" s="1"/>
  <c r="Q113" i="46" s="1"/>
  <c r="I114" i="46"/>
  <c r="L113" i="46"/>
  <c r="O113" i="46" s="1"/>
  <c r="K112" i="46"/>
  <c r="N112" i="46" s="1"/>
  <c r="Q112" i="46" s="1"/>
  <c r="M113" i="46" l="1"/>
  <c r="P113" i="46" s="1"/>
  <c r="J114" i="46"/>
  <c r="L114" i="46"/>
  <c r="O114" i="46" s="1"/>
  <c r="I115" i="46"/>
  <c r="M114" i="46" l="1"/>
  <c r="P114" i="46" s="1"/>
  <c r="J115" i="46"/>
  <c r="K115" i="46" s="1"/>
  <c r="N115" i="46" s="1"/>
  <c r="Q115" i="46" s="1"/>
  <c r="I116" i="46"/>
  <c r="L115" i="46"/>
  <c r="O115" i="46" s="1"/>
  <c r="K114" i="46"/>
  <c r="N114" i="46" s="1"/>
  <c r="Q114" i="46" s="1"/>
  <c r="I117" i="46" l="1"/>
  <c r="L116" i="46"/>
  <c r="O116" i="46" s="1"/>
  <c r="J116" i="46"/>
  <c r="K116" i="46" s="1"/>
  <c r="N116" i="46" s="1"/>
  <c r="Q116" i="46" s="1"/>
  <c r="M115" i="46"/>
  <c r="P115" i="46" s="1"/>
  <c r="L117" i="46" l="1"/>
  <c r="O117" i="46" s="1"/>
  <c r="I118" i="46"/>
  <c r="J117" i="46"/>
  <c r="K117" i="46" s="1"/>
  <c r="N117" i="46" s="1"/>
  <c r="Q117" i="46" s="1"/>
  <c r="M116" i="46"/>
  <c r="P116" i="46" s="1"/>
  <c r="M117" i="46" l="1"/>
  <c r="P117" i="46" s="1"/>
  <c r="J118" i="46"/>
  <c r="K118" i="46" s="1"/>
  <c r="N118" i="46" s="1"/>
  <c r="Q118" i="46" s="1"/>
  <c r="L118" i="46"/>
  <c r="O118" i="46" s="1"/>
  <c r="I119" i="46"/>
  <c r="M118" i="46" l="1"/>
  <c r="P118" i="46" s="1"/>
  <c r="J119" i="46"/>
  <c r="I120" i="46"/>
  <c r="L119" i="46"/>
  <c r="O119" i="46" s="1"/>
  <c r="I121" i="46" l="1"/>
  <c r="L120" i="46"/>
  <c r="O120" i="46" s="1"/>
  <c r="J120" i="46"/>
  <c r="K120" i="46" s="1"/>
  <c r="N120" i="46" s="1"/>
  <c r="Q120" i="46" s="1"/>
  <c r="M119" i="46"/>
  <c r="P119" i="46" s="1"/>
  <c r="K119" i="46"/>
  <c r="N119" i="46" s="1"/>
  <c r="Q119" i="46" s="1"/>
  <c r="J121" i="46" l="1"/>
  <c r="M120" i="46"/>
  <c r="P120" i="46" s="1"/>
  <c r="L121" i="46"/>
  <c r="O121" i="46" s="1"/>
  <c r="I122" i="46"/>
  <c r="J122" i="46" l="1"/>
  <c r="M121" i="46"/>
  <c r="P121" i="46" s="1"/>
  <c r="K121" i="46"/>
  <c r="N121" i="46" s="1"/>
  <c r="Q121" i="46" s="1"/>
  <c r="I123" i="46"/>
  <c r="L122" i="46"/>
  <c r="O122" i="46" s="1"/>
  <c r="M122" i="46" l="1"/>
  <c r="P122" i="46" s="1"/>
  <c r="J123" i="46"/>
  <c r="L123" i="46"/>
  <c r="O123" i="46" s="1"/>
  <c r="I124" i="46"/>
  <c r="K122" i="46"/>
  <c r="N122" i="46" s="1"/>
  <c r="Q122" i="46" s="1"/>
  <c r="J124" i="46" l="1"/>
  <c r="M123" i="46"/>
  <c r="P123" i="46" s="1"/>
  <c r="L124" i="46"/>
  <c r="O124" i="46" s="1"/>
  <c r="I125" i="46"/>
  <c r="K123" i="46"/>
  <c r="N123" i="46" s="1"/>
  <c r="Q123" i="46" s="1"/>
  <c r="M124" i="46" l="1"/>
  <c r="P124" i="46" s="1"/>
  <c r="J125" i="46"/>
  <c r="L125" i="46"/>
  <c r="O125" i="46" s="1"/>
  <c r="I126" i="46"/>
  <c r="K124" i="46"/>
  <c r="N124" i="46" s="1"/>
  <c r="Q124" i="46" s="1"/>
  <c r="M125" i="46" l="1"/>
  <c r="P125" i="46" s="1"/>
  <c r="J126" i="46"/>
  <c r="K126" i="46" s="1"/>
  <c r="N126" i="46" s="1"/>
  <c r="Q126" i="46" s="1"/>
  <c r="I127" i="46"/>
  <c r="L126" i="46"/>
  <c r="O126" i="46" s="1"/>
  <c r="K125" i="46"/>
  <c r="N125" i="46" s="1"/>
  <c r="Q125" i="46" s="1"/>
  <c r="I128" i="46" l="1"/>
  <c r="L127" i="46"/>
  <c r="O127" i="46" s="1"/>
  <c r="J127" i="46"/>
  <c r="K127" i="46" s="1"/>
  <c r="N127" i="46" s="1"/>
  <c r="Q127" i="46" s="1"/>
  <c r="M126" i="46"/>
  <c r="P126" i="46" s="1"/>
  <c r="L128" i="46" l="1"/>
  <c r="O128" i="46" s="1"/>
  <c r="I129" i="46"/>
  <c r="J128" i="46"/>
  <c r="K128" i="46" s="1"/>
  <c r="N128" i="46" s="1"/>
  <c r="Q128" i="46" s="1"/>
  <c r="M127" i="46"/>
  <c r="P127" i="46" s="1"/>
  <c r="I130" i="46" l="1"/>
  <c r="L129" i="46"/>
  <c r="O129" i="46" s="1"/>
  <c r="J129" i="46"/>
  <c r="M128" i="46"/>
  <c r="P128" i="46" s="1"/>
  <c r="I131" i="46" l="1"/>
  <c r="L130" i="46"/>
  <c r="O130" i="46" s="1"/>
  <c r="J130" i="46"/>
  <c r="K130" i="46" s="1"/>
  <c r="N130" i="46" s="1"/>
  <c r="Q130" i="46" s="1"/>
  <c r="M129" i="46"/>
  <c r="P129" i="46" s="1"/>
  <c r="K129" i="46"/>
  <c r="N129" i="46" s="1"/>
  <c r="Q129" i="46" s="1"/>
  <c r="J131" i="46" l="1"/>
  <c r="M130" i="46"/>
  <c r="P130" i="46" s="1"/>
  <c r="I132" i="46"/>
  <c r="L131" i="46"/>
  <c r="O131" i="46" s="1"/>
  <c r="M131" i="46" l="1"/>
  <c r="P131" i="46" s="1"/>
  <c r="J132" i="46"/>
  <c r="K131" i="46"/>
  <c r="N131" i="46" s="1"/>
  <c r="Q131" i="46" s="1"/>
  <c r="I133" i="46"/>
  <c r="L132" i="46"/>
  <c r="O132" i="46" s="1"/>
  <c r="J133" i="46" l="1"/>
  <c r="M132" i="46"/>
  <c r="P132" i="46" s="1"/>
  <c r="K132" i="46"/>
  <c r="N132" i="46" s="1"/>
  <c r="Q132" i="46" s="1"/>
  <c r="I134" i="46"/>
  <c r="L133" i="46"/>
  <c r="O133" i="46" s="1"/>
  <c r="J134" i="46" l="1"/>
  <c r="M133" i="46"/>
  <c r="P133" i="46" s="1"/>
  <c r="K133" i="46"/>
  <c r="N133" i="46" s="1"/>
  <c r="Q133" i="46" s="1"/>
  <c r="L134" i="46"/>
  <c r="O134" i="46" s="1"/>
  <c r="I135" i="46"/>
  <c r="M134" i="46" l="1"/>
  <c r="P134" i="46" s="1"/>
  <c r="J135" i="46"/>
  <c r="K135" i="46" s="1"/>
  <c r="N135" i="46" s="1"/>
  <c r="Q135" i="46" s="1"/>
  <c r="L135" i="46"/>
  <c r="O135" i="46" s="1"/>
  <c r="I136" i="46"/>
  <c r="K134" i="46"/>
  <c r="N134" i="46" s="1"/>
  <c r="Q134" i="46" s="1"/>
  <c r="L136" i="46" l="1"/>
  <c r="O136" i="46" s="1"/>
  <c r="I137" i="46"/>
  <c r="M135" i="46"/>
  <c r="P135" i="46" s="1"/>
  <c r="J136" i="46"/>
  <c r="K136" i="46" s="1"/>
  <c r="N136" i="46" s="1"/>
  <c r="Q136" i="46" s="1"/>
  <c r="M136" i="46" l="1"/>
  <c r="P136" i="46" s="1"/>
  <c r="J137" i="46"/>
  <c r="K137" i="46" s="1"/>
  <c r="N137" i="46" s="1"/>
  <c r="Q137" i="46" s="1"/>
  <c r="I138" i="46"/>
  <c r="L137" i="46"/>
  <c r="O137" i="46" s="1"/>
  <c r="L138" i="46" l="1"/>
  <c r="O138" i="46" s="1"/>
  <c r="I139" i="46"/>
  <c r="M137" i="46"/>
  <c r="P137" i="46" s="1"/>
  <c r="J138" i="46"/>
  <c r="M138" i="46" l="1"/>
  <c r="P138" i="46" s="1"/>
  <c r="J139" i="46"/>
  <c r="K139" i="46" s="1"/>
  <c r="N139" i="46" s="1"/>
  <c r="Q139" i="46" s="1"/>
  <c r="I140" i="46"/>
  <c r="L139" i="46"/>
  <c r="O139" i="46" s="1"/>
  <c r="K138" i="46"/>
  <c r="N138" i="46" s="1"/>
  <c r="Q138" i="46" s="1"/>
  <c r="J140" i="46" l="1"/>
  <c r="M139" i="46"/>
  <c r="P139" i="46" s="1"/>
  <c r="I141" i="46"/>
  <c r="L140" i="46"/>
  <c r="O140" i="46" s="1"/>
  <c r="L141" i="46" l="1"/>
  <c r="O141" i="46" s="1"/>
  <c r="I142" i="46"/>
  <c r="J141" i="46"/>
  <c r="M140" i="46"/>
  <c r="P140" i="46" s="1"/>
  <c r="K140" i="46"/>
  <c r="N140" i="46" s="1"/>
  <c r="Q140" i="46" s="1"/>
  <c r="M141" i="46" l="1"/>
  <c r="P141" i="46" s="1"/>
  <c r="J142" i="46"/>
  <c r="K142" i="46" s="1"/>
  <c r="N142" i="46" s="1"/>
  <c r="Q142" i="46" s="1"/>
  <c r="K141" i="46"/>
  <c r="N141" i="46" s="1"/>
  <c r="Q141" i="46" s="1"/>
  <c r="L142" i="46"/>
  <c r="O142" i="46" s="1"/>
  <c r="I143" i="46"/>
  <c r="I144" i="46" l="1"/>
  <c r="L143" i="46"/>
  <c r="O143" i="46" s="1"/>
  <c r="M142" i="46"/>
  <c r="P142" i="46" s="1"/>
  <c r="J143" i="46"/>
  <c r="K143" i="46" s="1"/>
  <c r="N143" i="46" s="1"/>
  <c r="Q143" i="46" s="1"/>
  <c r="J144" i="46" l="1"/>
  <c r="M143" i="46"/>
  <c r="P143" i="46" s="1"/>
  <c r="I145" i="46"/>
  <c r="L144" i="46"/>
  <c r="O144" i="46" s="1"/>
  <c r="L145" i="46" l="1"/>
  <c r="O145" i="46" s="1"/>
  <c r="I146" i="46"/>
  <c r="J145" i="46"/>
  <c r="M144" i="46"/>
  <c r="P144" i="46" s="1"/>
  <c r="K144" i="46"/>
  <c r="N144" i="46" s="1"/>
  <c r="Q144" i="46" s="1"/>
  <c r="I147" i="46" l="1"/>
  <c r="L146" i="46"/>
  <c r="O146" i="46" s="1"/>
  <c r="J146" i="46"/>
  <c r="K146" i="46" s="1"/>
  <c r="N146" i="46" s="1"/>
  <c r="Q146" i="46" s="1"/>
  <c r="M145" i="46"/>
  <c r="P145" i="46" s="1"/>
  <c r="K145" i="46"/>
  <c r="N145" i="46" s="1"/>
  <c r="Q145" i="46" s="1"/>
  <c r="M146" i="46" l="1"/>
  <c r="P146" i="46" s="1"/>
  <c r="J147" i="46"/>
  <c r="K147" i="46" s="1"/>
  <c r="N147" i="46" s="1"/>
  <c r="Q147" i="46" s="1"/>
  <c r="L147" i="46"/>
  <c r="O147" i="46" s="1"/>
  <c r="I148" i="46"/>
  <c r="L148" i="46" l="1"/>
  <c r="O148" i="46" s="1"/>
  <c r="I149" i="46"/>
  <c r="J148" i="46"/>
  <c r="M147" i="46"/>
  <c r="P147" i="46" s="1"/>
  <c r="L149" i="46" l="1"/>
  <c r="O149" i="46" s="1"/>
  <c r="I150" i="46"/>
  <c r="M148" i="46"/>
  <c r="P148" i="46" s="1"/>
  <c r="J149" i="46"/>
  <c r="K148" i="46"/>
  <c r="N148" i="46" s="1"/>
  <c r="Q148" i="46" s="1"/>
  <c r="M149" i="46" l="1"/>
  <c r="P149" i="46" s="1"/>
  <c r="J150" i="46"/>
  <c r="K150" i="46" s="1"/>
  <c r="N150" i="46" s="1"/>
  <c r="Q150" i="46" s="1"/>
  <c r="I151" i="46"/>
  <c r="L150" i="46"/>
  <c r="O150" i="46" s="1"/>
  <c r="K149" i="46"/>
  <c r="N149" i="46" s="1"/>
  <c r="Q149" i="46" s="1"/>
  <c r="I152" i="46" l="1"/>
  <c r="L151" i="46"/>
  <c r="O151" i="46" s="1"/>
  <c r="J151" i="46"/>
  <c r="M150" i="46"/>
  <c r="P150" i="46" s="1"/>
  <c r="J152" i="46" l="1"/>
  <c r="M151" i="46"/>
  <c r="P151" i="46" s="1"/>
  <c r="K151" i="46"/>
  <c r="N151" i="46" s="1"/>
  <c r="Q151" i="46" s="1"/>
  <c r="L152" i="46"/>
  <c r="O152" i="46" s="1"/>
  <c r="I153" i="46"/>
  <c r="J153" i="46" l="1"/>
  <c r="M152" i="46"/>
  <c r="P152" i="46" s="1"/>
  <c r="I154" i="46"/>
  <c r="L153" i="46"/>
  <c r="O153" i="46" s="1"/>
  <c r="K152" i="46"/>
  <c r="N152" i="46" s="1"/>
  <c r="Q152" i="46" s="1"/>
  <c r="I155" i="46" l="1"/>
  <c r="L154" i="46"/>
  <c r="O154" i="46" s="1"/>
  <c r="J154" i="46"/>
  <c r="K154" i="46" s="1"/>
  <c r="N154" i="46" s="1"/>
  <c r="Q154" i="46" s="1"/>
  <c r="M153" i="46"/>
  <c r="P153" i="46" s="1"/>
  <c r="K153" i="46"/>
  <c r="N153" i="46" s="1"/>
  <c r="Q153" i="46" s="1"/>
  <c r="J155" i="46" l="1"/>
  <c r="K155" i="46" s="1"/>
  <c r="N155" i="46" s="1"/>
  <c r="Q155" i="46" s="1"/>
  <c r="M154" i="46"/>
  <c r="P154" i="46" s="1"/>
  <c r="I156" i="46"/>
  <c r="L155" i="46"/>
  <c r="O155" i="46" s="1"/>
  <c r="I157" i="46" l="1"/>
  <c r="L156" i="46"/>
  <c r="O156" i="46" s="1"/>
  <c r="M155" i="46"/>
  <c r="P155" i="46" s="1"/>
  <c r="J156" i="46"/>
  <c r="J157" i="46" l="1"/>
  <c r="K157" i="46" s="1"/>
  <c r="N157" i="46" s="1"/>
  <c r="Q157" i="46" s="1"/>
  <c r="M156" i="46"/>
  <c r="P156" i="46" s="1"/>
  <c r="K156" i="46"/>
  <c r="N156" i="46" s="1"/>
  <c r="Q156" i="46" s="1"/>
  <c r="I158" i="46"/>
  <c r="L157" i="46"/>
  <c r="O157" i="46" s="1"/>
  <c r="L158" i="46" l="1"/>
  <c r="O158" i="46" s="1"/>
  <c r="I159" i="46"/>
  <c r="J158" i="46"/>
  <c r="M157" i="46"/>
  <c r="P157" i="46" s="1"/>
  <c r="M158" i="46" l="1"/>
  <c r="P158" i="46" s="1"/>
  <c r="J159" i="46"/>
  <c r="K159" i="46" s="1"/>
  <c r="N159" i="46" s="1"/>
  <c r="Q159" i="46" s="1"/>
  <c r="L159" i="46"/>
  <c r="O159" i="46" s="1"/>
  <c r="I160" i="46"/>
  <c r="K158" i="46"/>
  <c r="N158" i="46" s="1"/>
  <c r="Q158" i="46" s="1"/>
  <c r="L160" i="46" l="1"/>
  <c r="O160" i="46" s="1"/>
  <c r="I161" i="46"/>
  <c r="M159" i="46"/>
  <c r="P159" i="46" s="1"/>
  <c r="J160" i="46"/>
  <c r="M160" i="46" l="1"/>
  <c r="P160" i="46" s="1"/>
  <c r="J161" i="46"/>
  <c r="K161" i="46" s="1"/>
  <c r="N161" i="46" s="1"/>
  <c r="Q161" i="46" s="1"/>
  <c r="K160" i="46"/>
  <c r="N160" i="46" s="1"/>
  <c r="Q160" i="46" s="1"/>
  <c r="I162" i="46"/>
  <c r="L161" i="46"/>
  <c r="O161" i="46" s="1"/>
  <c r="I163" i="46" l="1"/>
  <c r="L162" i="46"/>
  <c r="O162" i="46" s="1"/>
  <c r="M161" i="46"/>
  <c r="P161" i="46" s="1"/>
  <c r="J162" i="46"/>
  <c r="J163" i="46" l="1"/>
  <c r="M163" i="46" s="1"/>
  <c r="P163" i="46" s="1"/>
  <c r="M162" i="46"/>
  <c r="P162" i="46" s="1"/>
  <c r="K162" i="46"/>
  <c r="N162" i="46" s="1"/>
  <c r="Q162" i="46" s="1"/>
  <c r="L163" i="46"/>
  <c r="O163" i="46" s="1"/>
  <c r="K163" i="46" l="1"/>
  <c r="N163" i="46" s="1"/>
  <c r="Q163" i="46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B2" i="43"/>
  <c r="D2" i="43" s="1"/>
  <c r="M38" i="43" s="1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C2" i="43"/>
  <c r="B3" i="43"/>
  <c r="E2" i="43" l="1"/>
  <c r="L38" i="43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C3" i="43"/>
  <c r="B4" i="43"/>
  <c r="D3" i="43"/>
  <c r="H3" i="43" s="1"/>
  <c r="I13" i="44" l="1"/>
  <c r="K12" i="44"/>
  <c r="N12" i="44" s="1"/>
  <c r="L12" i="44"/>
  <c r="M12" i="44"/>
  <c r="J13" i="44"/>
  <c r="B5" i="43"/>
  <c r="D4" i="43"/>
  <c r="H4" i="43" s="1"/>
  <c r="C4" i="43"/>
  <c r="E3" i="43"/>
  <c r="G3" i="43"/>
  <c r="I3" i="43" s="1"/>
  <c r="M13" i="44" l="1"/>
  <c r="J14" i="44"/>
  <c r="K13" i="44"/>
  <c r="N13" i="44" s="1"/>
  <c r="I14" i="44"/>
  <c r="L13" i="44"/>
  <c r="E4" i="43"/>
  <c r="G4" i="43"/>
  <c r="I4" i="43" s="1"/>
  <c r="D5" i="43"/>
  <c r="H5" i="43" s="1"/>
  <c r="B6" i="43"/>
  <c r="C5" i="43"/>
  <c r="E5" i="43" s="1"/>
  <c r="I15" i="44" l="1"/>
  <c r="L14" i="44"/>
  <c r="K14" i="44"/>
  <c r="N14" i="44" s="1"/>
  <c r="J15" i="44"/>
  <c r="M14" i="44"/>
  <c r="D6" i="43"/>
  <c r="H6" i="43" s="1"/>
  <c r="C6" i="43"/>
  <c r="B7" i="43"/>
  <c r="G5" i="43"/>
  <c r="G6" i="43" l="1"/>
  <c r="I6" i="43" s="1"/>
  <c r="I5" i="43"/>
  <c r="I16" i="44"/>
  <c r="K15" i="44"/>
  <c r="N15" i="44" s="1"/>
  <c r="L15" i="44"/>
  <c r="J16" i="44"/>
  <c r="M15" i="44"/>
  <c r="D7" i="43"/>
  <c r="H7" i="43" s="1"/>
  <c r="C7" i="43"/>
  <c r="B8" i="43"/>
  <c r="E6" i="43"/>
  <c r="J17" i="44" l="1"/>
  <c r="M16" i="44"/>
  <c r="AD6" i="44"/>
  <c r="I17" i="44"/>
  <c r="K16" i="44"/>
  <c r="AC6" i="44"/>
  <c r="L16" i="44"/>
  <c r="D8" i="43"/>
  <c r="H8" i="43" s="1"/>
  <c r="C8" i="43"/>
  <c r="B9" i="43"/>
  <c r="E7" i="43"/>
  <c r="G7" i="43"/>
  <c r="I7" i="43" s="1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D9" i="43"/>
  <c r="H9" i="43" s="1"/>
  <c r="C9" i="43"/>
  <c r="B10" i="43"/>
  <c r="E8" i="43"/>
  <c r="G8" i="43"/>
  <c r="I8" i="43" s="1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D10" i="43"/>
  <c r="H10" i="43" s="1"/>
  <c r="C10" i="43"/>
  <c r="B11" i="43"/>
  <c r="E9" i="43"/>
  <c r="G9" i="43"/>
  <c r="I9" i="43" s="1"/>
  <c r="I20" i="44" l="1"/>
  <c r="L19" i="44"/>
  <c r="O19" i="44" s="1"/>
  <c r="K19" i="44"/>
  <c r="N19" i="44" s="1"/>
  <c r="Q19" i="44" s="1"/>
  <c r="M19" i="44"/>
  <c r="P19" i="44" s="1"/>
  <c r="J20" i="44"/>
  <c r="C11" i="43"/>
  <c r="D11" i="43"/>
  <c r="H11" i="43" s="1"/>
  <c r="B12" i="43"/>
  <c r="E10" i="43"/>
  <c r="G10" i="43"/>
  <c r="I10" i="43" s="1"/>
  <c r="M20" i="44" l="1"/>
  <c r="P20" i="44" s="1"/>
  <c r="J21" i="44"/>
  <c r="L20" i="44"/>
  <c r="O20" i="44" s="1"/>
  <c r="I21" i="44"/>
  <c r="K20" i="44"/>
  <c r="N20" i="44" s="1"/>
  <c r="Q20" i="44" s="1"/>
  <c r="C12" i="43"/>
  <c r="D12" i="43"/>
  <c r="H12" i="43" s="1"/>
  <c r="B13" i="43"/>
  <c r="E11" i="43"/>
  <c r="G11" i="43"/>
  <c r="I11" i="43" s="1"/>
  <c r="L21" i="44" l="1"/>
  <c r="O21" i="44" s="1"/>
  <c r="K21" i="44"/>
  <c r="N21" i="44" s="1"/>
  <c r="Q21" i="44" s="1"/>
  <c r="I22" i="44"/>
  <c r="M21" i="44"/>
  <c r="P21" i="44" s="1"/>
  <c r="J22" i="44"/>
  <c r="C13" i="43"/>
  <c r="D13" i="43"/>
  <c r="H13" i="43" s="1"/>
  <c r="B14" i="43"/>
  <c r="E12" i="43"/>
  <c r="G12" i="43"/>
  <c r="I12" i="43" s="1"/>
  <c r="M22" i="44" l="1"/>
  <c r="P22" i="44" s="1"/>
  <c r="J23" i="44"/>
  <c r="I23" i="44"/>
  <c r="L22" i="44"/>
  <c r="O22" i="44" s="1"/>
  <c r="K22" i="44"/>
  <c r="N22" i="44" s="1"/>
  <c r="Q22" i="44" s="1"/>
  <c r="C14" i="43"/>
  <c r="D14" i="43"/>
  <c r="H14" i="43" s="1"/>
  <c r="B15" i="43"/>
  <c r="E13" i="43"/>
  <c r="G13" i="43"/>
  <c r="I13" i="43" s="1"/>
  <c r="I24" i="44" l="1"/>
  <c r="L23" i="44"/>
  <c r="O23" i="44" s="1"/>
  <c r="K23" i="44"/>
  <c r="N23" i="44" s="1"/>
  <c r="Q23" i="44" s="1"/>
  <c r="J24" i="44"/>
  <c r="M23" i="44"/>
  <c r="P23" i="44" s="1"/>
  <c r="D15" i="43"/>
  <c r="H15" i="43" s="1"/>
  <c r="C15" i="43"/>
  <c r="B16" i="43"/>
  <c r="E14" i="43"/>
  <c r="G14" i="43"/>
  <c r="I14" i="43" s="1"/>
  <c r="M24" i="44" l="1"/>
  <c r="P24" i="44" s="1"/>
  <c r="J25" i="44"/>
  <c r="L24" i="44"/>
  <c r="O24" i="44" s="1"/>
  <c r="K24" i="44"/>
  <c r="N24" i="44" s="1"/>
  <c r="Q24" i="44" s="1"/>
  <c r="I25" i="44"/>
  <c r="G15" i="43"/>
  <c r="I15" i="43" s="1"/>
  <c r="E15" i="43"/>
  <c r="D16" i="43"/>
  <c r="H16" i="43" s="1"/>
  <c r="C16" i="43"/>
  <c r="B17" i="43"/>
  <c r="I26" i="44" l="1"/>
  <c r="K25" i="44"/>
  <c r="N25" i="44" s="1"/>
  <c r="Q25" i="44" s="1"/>
  <c r="L25" i="44"/>
  <c r="O25" i="44" s="1"/>
  <c r="M25" i="44"/>
  <c r="P25" i="44" s="1"/>
  <c r="J26" i="44"/>
  <c r="D17" i="43"/>
  <c r="H17" i="43" s="1"/>
  <c r="C17" i="43"/>
  <c r="B18" i="43"/>
  <c r="E16" i="43"/>
  <c r="G16" i="43"/>
  <c r="I16" i="43" s="1"/>
  <c r="M26" i="44" l="1"/>
  <c r="P26" i="44" s="1"/>
  <c r="J27" i="44"/>
  <c r="K26" i="44"/>
  <c r="N26" i="44" s="1"/>
  <c r="Q26" i="44" s="1"/>
  <c r="L26" i="44"/>
  <c r="O26" i="44" s="1"/>
  <c r="I27" i="44"/>
  <c r="D18" i="43"/>
  <c r="H18" i="43" s="1"/>
  <c r="C18" i="43"/>
  <c r="B19" i="43"/>
  <c r="G17" i="43"/>
  <c r="I17" i="43" s="1"/>
  <c r="E17" i="43"/>
  <c r="L27" i="44" l="1"/>
  <c r="O27" i="44" s="1"/>
  <c r="I28" i="44"/>
  <c r="K27" i="44"/>
  <c r="N27" i="44" s="1"/>
  <c r="Q27" i="44" s="1"/>
  <c r="M27" i="44"/>
  <c r="P27" i="44" s="1"/>
  <c r="J28" i="44"/>
  <c r="D19" i="43"/>
  <c r="H19" i="43" s="1"/>
  <c r="C19" i="43"/>
  <c r="B20" i="43"/>
  <c r="E18" i="43"/>
  <c r="G18" i="43"/>
  <c r="I18" i="43" s="1"/>
  <c r="J29" i="44" l="1"/>
  <c r="M28" i="44"/>
  <c r="P28" i="44" s="1"/>
  <c r="K28" i="44"/>
  <c r="N28" i="44" s="1"/>
  <c r="Q28" i="44" s="1"/>
  <c r="I29" i="44"/>
  <c r="L28" i="44"/>
  <c r="O28" i="44" s="1"/>
  <c r="E19" i="43"/>
  <c r="G19" i="43"/>
  <c r="I19" i="43" s="1"/>
  <c r="D20" i="43"/>
  <c r="H20" i="43" s="1"/>
  <c r="C20" i="43"/>
  <c r="B21" i="43"/>
  <c r="L29" i="44" l="1"/>
  <c r="O29" i="44" s="1"/>
  <c r="K29" i="44"/>
  <c r="N29" i="44" s="1"/>
  <c r="Q29" i="44" s="1"/>
  <c r="I30" i="44"/>
  <c r="J30" i="44"/>
  <c r="M29" i="44"/>
  <c r="P29" i="44" s="1"/>
  <c r="E20" i="43"/>
  <c r="G20" i="43"/>
  <c r="I20" i="43" s="1"/>
  <c r="C21" i="43"/>
  <c r="D21" i="43"/>
  <c r="H21" i="43" s="1"/>
  <c r="B22" i="43"/>
  <c r="M30" i="44" l="1"/>
  <c r="P30" i="44" s="1"/>
  <c r="J31" i="44"/>
  <c r="L30" i="44"/>
  <c r="O30" i="44" s="1"/>
  <c r="I31" i="44"/>
  <c r="K30" i="44"/>
  <c r="N30" i="44" s="1"/>
  <c r="Q30" i="44" s="1"/>
  <c r="D22" i="43"/>
  <c r="H22" i="43" s="1"/>
  <c r="C22" i="43"/>
  <c r="B23" i="43"/>
  <c r="E21" i="43"/>
  <c r="G21" i="43"/>
  <c r="I21" i="43" s="1"/>
  <c r="L31" i="44" l="1"/>
  <c r="O31" i="44" s="1"/>
  <c r="K31" i="44"/>
  <c r="N31" i="44" s="1"/>
  <c r="Q31" i="44" s="1"/>
  <c r="I32" i="44"/>
  <c r="J32" i="44"/>
  <c r="M31" i="44"/>
  <c r="P31" i="44" s="1"/>
  <c r="G22" i="43"/>
  <c r="I22" i="43" s="1"/>
  <c r="E22" i="43"/>
  <c r="D23" i="43"/>
  <c r="H23" i="43" s="1"/>
  <c r="C23" i="43"/>
  <c r="B24" i="43"/>
  <c r="J33" i="44" l="1"/>
  <c r="M32" i="44"/>
  <c r="P32" i="44" s="1"/>
  <c r="K32" i="44"/>
  <c r="N32" i="44" s="1"/>
  <c r="Q32" i="44" s="1"/>
  <c r="I33" i="44"/>
  <c r="L32" i="44"/>
  <c r="O32" i="44" s="1"/>
  <c r="D24" i="43"/>
  <c r="H24" i="43" s="1"/>
  <c r="C24" i="43"/>
  <c r="B25" i="43"/>
  <c r="G23" i="43"/>
  <c r="I23" i="43" s="1"/>
  <c r="E23" i="43"/>
  <c r="L33" i="44" l="1"/>
  <c r="O33" i="44" s="1"/>
  <c r="I34" i="44"/>
  <c r="K33" i="44"/>
  <c r="N33" i="44" s="1"/>
  <c r="Q33" i="44" s="1"/>
  <c r="J34" i="44"/>
  <c r="M33" i="44"/>
  <c r="P33" i="44" s="1"/>
  <c r="E24" i="43"/>
  <c r="G24" i="43"/>
  <c r="I24" i="43" s="1"/>
  <c r="D25" i="43"/>
  <c r="H25" i="43" s="1"/>
  <c r="C25" i="43"/>
  <c r="B26" i="43"/>
  <c r="K34" i="44" l="1"/>
  <c r="N34" i="44" s="1"/>
  <c r="Q34" i="44" s="1"/>
  <c r="I35" i="44"/>
  <c r="L34" i="44"/>
  <c r="O34" i="44" s="1"/>
  <c r="M34" i="44"/>
  <c r="P34" i="44" s="1"/>
  <c r="J35" i="44"/>
  <c r="C26" i="43"/>
  <c r="D26" i="43"/>
  <c r="H26" i="43" s="1"/>
  <c r="B27" i="43"/>
  <c r="E25" i="43"/>
  <c r="G25" i="43"/>
  <c r="I25" i="43" s="1"/>
  <c r="J36" i="44" l="1"/>
  <c r="M35" i="44"/>
  <c r="P35" i="44" s="1"/>
  <c r="I36" i="44"/>
  <c r="L35" i="44"/>
  <c r="O35" i="44" s="1"/>
  <c r="K35" i="44"/>
  <c r="N35" i="44" s="1"/>
  <c r="Q35" i="44" s="1"/>
  <c r="C27" i="43"/>
  <c r="D27" i="43"/>
  <c r="H27" i="43" s="1"/>
  <c r="B28" i="43"/>
  <c r="G26" i="43"/>
  <c r="I26" i="43" s="1"/>
  <c r="E26" i="43"/>
  <c r="L36" i="44" l="1"/>
  <c r="O36" i="44" s="1"/>
  <c r="I37" i="44"/>
  <c r="K36" i="44"/>
  <c r="N36" i="44" s="1"/>
  <c r="Q36" i="44" s="1"/>
  <c r="J37" i="44"/>
  <c r="M36" i="44"/>
  <c r="P36" i="44" s="1"/>
  <c r="D28" i="43"/>
  <c r="H28" i="43" s="1"/>
  <c r="C28" i="43"/>
  <c r="B29" i="43"/>
  <c r="G27" i="43"/>
  <c r="I27" i="43" s="1"/>
  <c r="E27" i="43"/>
  <c r="M37" i="44" l="1"/>
  <c r="P37" i="44" s="1"/>
  <c r="J38" i="44"/>
  <c r="K37" i="44"/>
  <c r="N37" i="44" s="1"/>
  <c r="Q37" i="44" s="1"/>
  <c r="L37" i="44"/>
  <c r="O37" i="44" s="1"/>
  <c r="I38" i="44"/>
  <c r="E28" i="43"/>
  <c r="G28" i="43"/>
  <c r="I28" i="43" s="1"/>
  <c r="C29" i="43"/>
  <c r="D29" i="43"/>
  <c r="H29" i="43" s="1"/>
  <c r="B30" i="43"/>
  <c r="L38" i="44" l="1"/>
  <c r="O38" i="44" s="1"/>
  <c r="K38" i="44"/>
  <c r="N38" i="44" s="1"/>
  <c r="Q38" i="44" s="1"/>
  <c r="I39" i="44"/>
  <c r="J39" i="44"/>
  <c r="M38" i="44"/>
  <c r="P38" i="44" s="1"/>
  <c r="G29" i="43"/>
  <c r="I29" i="43" s="1"/>
  <c r="E29" i="43"/>
  <c r="D30" i="43"/>
  <c r="H30" i="43" s="1"/>
  <c r="C30" i="43"/>
  <c r="B31" i="43"/>
  <c r="J40" i="44" l="1"/>
  <c r="M39" i="44"/>
  <c r="P39" i="44" s="1"/>
  <c r="I40" i="44"/>
  <c r="L39" i="44"/>
  <c r="O39" i="44" s="1"/>
  <c r="K39" i="44"/>
  <c r="N39" i="44" s="1"/>
  <c r="Q39" i="44" s="1"/>
  <c r="C31" i="43"/>
  <c r="D31" i="43"/>
  <c r="H31" i="43" s="1"/>
  <c r="B32" i="43"/>
  <c r="E30" i="43"/>
  <c r="G30" i="43"/>
  <c r="I30" i="43" s="1"/>
  <c r="I41" i="44" l="1"/>
  <c r="K40" i="44"/>
  <c r="N40" i="44" s="1"/>
  <c r="Q40" i="44" s="1"/>
  <c r="L40" i="44"/>
  <c r="O40" i="44" s="1"/>
  <c r="J41" i="44"/>
  <c r="M40" i="44"/>
  <c r="P40" i="44" s="1"/>
  <c r="D32" i="43"/>
  <c r="H32" i="43" s="1"/>
  <c r="C32" i="43"/>
  <c r="B33" i="43"/>
  <c r="G31" i="43"/>
  <c r="I31" i="43" s="1"/>
  <c r="E31" i="43"/>
  <c r="L41" i="44" l="1"/>
  <c r="O41" i="44" s="1"/>
  <c r="I42" i="44"/>
  <c r="K41" i="44"/>
  <c r="N41" i="44" s="1"/>
  <c r="Q41" i="44" s="1"/>
  <c r="M41" i="44"/>
  <c r="P41" i="44" s="1"/>
  <c r="J42" i="44"/>
  <c r="D33" i="43"/>
  <c r="H33" i="43" s="1"/>
  <c r="C33" i="43"/>
  <c r="B34" i="43"/>
  <c r="G32" i="43"/>
  <c r="I32" i="43" s="1"/>
  <c r="E32" i="43"/>
  <c r="M42" i="44" l="1"/>
  <c r="P42" i="44" s="1"/>
  <c r="J43" i="44"/>
  <c r="K42" i="44"/>
  <c r="N42" i="44" s="1"/>
  <c r="Q42" i="44" s="1"/>
  <c r="I43" i="44"/>
  <c r="L42" i="44"/>
  <c r="O42" i="44" s="1"/>
  <c r="G33" i="43"/>
  <c r="I33" i="43" s="1"/>
  <c r="E33" i="43"/>
  <c r="D34" i="43"/>
  <c r="H34" i="43" s="1"/>
  <c r="C34" i="43"/>
  <c r="B35" i="43"/>
  <c r="I44" i="44" l="1"/>
  <c r="L43" i="44"/>
  <c r="O43" i="44" s="1"/>
  <c r="K43" i="44"/>
  <c r="N43" i="44" s="1"/>
  <c r="Q43" i="44" s="1"/>
  <c r="J44" i="44"/>
  <c r="M43" i="44"/>
  <c r="P43" i="44" s="1"/>
  <c r="E34" i="43"/>
  <c r="G34" i="43"/>
  <c r="I34" i="43" s="1"/>
  <c r="C35" i="43"/>
  <c r="D35" i="43"/>
  <c r="H35" i="43" s="1"/>
  <c r="B36" i="43"/>
  <c r="M44" i="44" l="1"/>
  <c r="P44" i="44" s="1"/>
  <c r="J45" i="44"/>
  <c r="I45" i="44"/>
  <c r="K44" i="44"/>
  <c r="N44" i="44" s="1"/>
  <c r="Q44" i="44" s="1"/>
  <c r="L44" i="44"/>
  <c r="O44" i="44" s="1"/>
  <c r="C36" i="43"/>
  <c r="D36" i="43"/>
  <c r="H36" i="43" s="1"/>
  <c r="B37" i="43"/>
  <c r="E35" i="43"/>
  <c r="G35" i="43"/>
  <c r="I35" i="43" s="1"/>
  <c r="L45" i="44" l="1"/>
  <c r="O45" i="44" s="1"/>
  <c r="K45" i="44"/>
  <c r="N45" i="44" s="1"/>
  <c r="Q45" i="44" s="1"/>
  <c r="I46" i="44"/>
  <c r="M45" i="44"/>
  <c r="P45" i="44" s="1"/>
  <c r="J46" i="44"/>
  <c r="C37" i="43"/>
  <c r="D37" i="43"/>
  <c r="H37" i="43" s="1"/>
  <c r="B38" i="43"/>
  <c r="E36" i="43"/>
  <c r="G36" i="43"/>
  <c r="I36" i="43" s="1"/>
  <c r="J47" i="44" l="1"/>
  <c r="M46" i="44"/>
  <c r="P46" i="44" s="1"/>
  <c r="I47" i="44"/>
  <c r="L46" i="44"/>
  <c r="O46" i="44" s="1"/>
  <c r="K46" i="44"/>
  <c r="N46" i="44" s="1"/>
  <c r="Q46" i="44" s="1"/>
  <c r="C38" i="43"/>
  <c r="D38" i="43"/>
  <c r="H38" i="43" s="1"/>
  <c r="B39" i="43"/>
  <c r="E37" i="43"/>
  <c r="G37" i="43"/>
  <c r="I37" i="43" s="1"/>
  <c r="I48" i="44" l="1"/>
  <c r="K47" i="44"/>
  <c r="N47" i="44" s="1"/>
  <c r="Q47" i="44" s="1"/>
  <c r="L47" i="44"/>
  <c r="O47" i="44" s="1"/>
  <c r="J48" i="44"/>
  <c r="M47" i="44"/>
  <c r="P47" i="44" s="1"/>
  <c r="D39" i="43"/>
  <c r="H39" i="43" s="1"/>
  <c r="C39" i="43"/>
  <c r="B40" i="43"/>
  <c r="E38" i="43"/>
  <c r="G38" i="43"/>
  <c r="I38" i="43" s="1"/>
  <c r="M48" i="44" l="1"/>
  <c r="P48" i="44" s="1"/>
  <c r="J49" i="44"/>
  <c r="L48" i="44"/>
  <c r="O48" i="44" s="1"/>
  <c r="K48" i="44"/>
  <c r="N48" i="44" s="1"/>
  <c r="Q48" i="44" s="1"/>
  <c r="I49" i="44"/>
  <c r="E39" i="43"/>
  <c r="G39" i="43"/>
  <c r="I39" i="43" s="1"/>
  <c r="D40" i="43"/>
  <c r="H40" i="43" s="1"/>
  <c r="C40" i="43"/>
  <c r="B41" i="43"/>
  <c r="I50" i="44" l="1"/>
  <c r="L49" i="44"/>
  <c r="O49" i="44" s="1"/>
  <c r="K49" i="44"/>
  <c r="N49" i="44" s="1"/>
  <c r="Q49" i="44" s="1"/>
  <c r="J50" i="44"/>
  <c r="M49" i="44"/>
  <c r="P49" i="44" s="1"/>
  <c r="D41" i="43"/>
  <c r="H41" i="43" s="1"/>
  <c r="C41" i="43"/>
  <c r="B42" i="43"/>
  <c r="G40" i="43"/>
  <c r="I40" i="43" s="1"/>
  <c r="E40" i="43"/>
  <c r="M50" i="44" l="1"/>
  <c r="P50" i="44" s="1"/>
  <c r="J51" i="44"/>
  <c r="L50" i="44"/>
  <c r="O50" i="44" s="1"/>
  <c r="K50" i="44"/>
  <c r="N50" i="44" s="1"/>
  <c r="Q50" i="44" s="1"/>
  <c r="I51" i="44"/>
  <c r="E41" i="43"/>
  <c r="G41" i="43"/>
  <c r="I41" i="43" s="1"/>
  <c r="C42" i="43"/>
  <c r="D42" i="43"/>
  <c r="H42" i="43" s="1"/>
  <c r="B43" i="43"/>
  <c r="I52" i="44" l="1"/>
  <c r="K51" i="44"/>
  <c r="N51" i="44" s="1"/>
  <c r="Q51" i="44" s="1"/>
  <c r="L51" i="44"/>
  <c r="O51" i="44" s="1"/>
  <c r="M51" i="44"/>
  <c r="P51" i="44" s="1"/>
  <c r="J52" i="44"/>
  <c r="D43" i="43"/>
  <c r="H43" i="43" s="1"/>
  <c r="C43" i="43"/>
  <c r="B44" i="43"/>
  <c r="E42" i="43"/>
  <c r="G42" i="43"/>
  <c r="I42" i="43" s="1"/>
  <c r="J53" i="44" l="1"/>
  <c r="M52" i="44"/>
  <c r="P52" i="44" s="1"/>
  <c r="K52" i="44"/>
  <c r="N52" i="44" s="1"/>
  <c r="Q52" i="44" s="1"/>
  <c r="I53" i="44"/>
  <c r="L52" i="44"/>
  <c r="O52" i="44" s="1"/>
  <c r="E43" i="43"/>
  <c r="G43" i="43"/>
  <c r="I43" i="43" s="1"/>
  <c r="D44" i="43"/>
  <c r="H44" i="43" s="1"/>
  <c r="C44" i="43"/>
  <c r="B45" i="43"/>
  <c r="L53" i="44" l="1"/>
  <c r="O53" i="44" s="1"/>
  <c r="K53" i="44"/>
  <c r="N53" i="44" s="1"/>
  <c r="Q53" i="44" s="1"/>
  <c r="I54" i="44"/>
  <c r="M53" i="44"/>
  <c r="P53" i="44" s="1"/>
  <c r="J54" i="44"/>
  <c r="C45" i="43"/>
  <c r="D45" i="43"/>
  <c r="H45" i="43" s="1"/>
  <c r="B46" i="43"/>
  <c r="E44" i="43"/>
  <c r="G44" i="43"/>
  <c r="I44" i="43" s="1"/>
  <c r="L54" i="44" l="1"/>
  <c r="O54" i="44" s="1"/>
  <c r="K54" i="44"/>
  <c r="N54" i="44" s="1"/>
  <c r="Q54" i="44" s="1"/>
  <c r="I55" i="44"/>
  <c r="M54" i="44"/>
  <c r="P54" i="44" s="1"/>
  <c r="J55" i="44"/>
  <c r="D46" i="43"/>
  <c r="H46" i="43" s="1"/>
  <c r="C46" i="43"/>
  <c r="B47" i="43"/>
  <c r="E45" i="43"/>
  <c r="G45" i="43"/>
  <c r="I45" i="43" s="1"/>
  <c r="M55" i="44" l="1"/>
  <c r="P55" i="44" s="1"/>
  <c r="J56" i="44"/>
  <c r="L55" i="44"/>
  <c r="O55" i="44" s="1"/>
  <c r="K55" i="44"/>
  <c r="N55" i="44" s="1"/>
  <c r="Q55" i="44" s="1"/>
  <c r="I56" i="44"/>
  <c r="E46" i="43"/>
  <c r="G46" i="43"/>
  <c r="I46" i="43" s="1"/>
  <c r="D47" i="43"/>
  <c r="H47" i="43" s="1"/>
  <c r="C47" i="43"/>
  <c r="B48" i="43"/>
  <c r="I57" i="44" l="1"/>
  <c r="L56" i="44"/>
  <c r="O56" i="44" s="1"/>
  <c r="K56" i="44"/>
  <c r="N56" i="44" s="1"/>
  <c r="Q56" i="44" s="1"/>
  <c r="J57" i="44"/>
  <c r="M56" i="44"/>
  <c r="P56" i="44" s="1"/>
  <c r="E47" i="43"/>
  <c r="G47" i="43"/>
  <c r="I47" i="43" s="1"/>
  <c r="D48" i="43"/>
  <c r="H48" i="43" s="1"/>
  <c r="C48" i="43"/>
  <c r="B49" i="43"/>
  <c r="M57" i="44" l="1"/>
  <c r="P57" i="44" s="1"/>
  <c r="J58" i="44"/>
  <c r="K57" i="44"/>
  <c r="N57" i="44" s="1"/>
  <c r="Q57" i="44" s="1"/>
  <c r="L57" i="44"/>
  <c r="O57" i="44" s="1"/>
  <c r="I58" i="44"/>
  <c r="D49" i="43"/>
  <c r="H49" i="43" s="1"/>
  <c r="C49" i="43"/>
  <c r="B50" i="43"/>
  <c r="G48" i="43"/>
  <c r="I48" i="43" s="1"/>
  <c r="E48" i="43"/>
  <c r="I59" i="44" l="1"/>
  <c r="L58" i="44"/>
  <c r="O58" i="44" s="1"/>
  <c r="K58" i="44"/>
  <c r="N58" i="44" s="1"/>
  <c r="Q58" i="44" s="1"/>
  <c r="J59" i="44"/>
  <c r="M58" i="44"/>
  <c r="P58" i="44" s="1"/>
  <c r="C50" i="43"/>
  <c r="D50" i="43"/>
  <c r="H50" i="43" s="1"/>
  <c r="B51" i="43"/>
  <c r="E49" i="43"/>
  <c r="G49" i="43"/>
  <c r="I49" i="43" s="1"/>
  <c r="M59" i="44" l="1"/>
  <c r="P59" i="44" s="1"/>
  <c r="J60" i="44"/>
  <c r="L59" i="44"/>
  <c r="O59" i="44" s="1"/>
  <c r="K59" i="44"/>
  <c r="N59" i="44" s="1"/>
  <c r="Q59" i="44" s="1"/>
  <c r="I60" i="44"/>
  <c r="D51" i="43"/>
  <c r="H51" i="43" s="1"/>
  <c r="C51" i="43"/>
  <c r="B52" i="43"/>
  <c r="E50" i="43"/>
  <c r="G50" i="43"/>
  <c r="I50" i="43" s="1"/>
  <c r="L60" i="44" l="1"/>
  <c r="O60" i="44" s="1"/>
  <c r="I61" i="44"/>
  <c r="K60" i="44"/>
  <c r="N60" i="44" s="1"/>
  <c r="Q60" i="44" s="1"/>
  <c r="J61" i="44"/>
  <c r="M60" i="44"/>
  <c r="P60" i="44" s="1"/>
  <c r="E51" i="43"/>
  <c r="G51" i="43"/>
  <c r="I51" i="43" s="1"/>
  <c r="C52" i="43"/>
  <c r="D52" i="43"/>
  <c r="H52" i="43" s="1"/>
  <c r="B53" i="43"/>
  <c r="J62" i="44" l="1"/>
  <c r="M61" i="44"/>
  <c r="P61" i="44" s="1"/>
  <c r="L61" i="44"/>
  <c r="O61" i="44" s="1"/>
  <c r="K61" i="44"/>
  <c r="N61" i="44" s="1"/>
  <c r="Q61" i="44" s="1"/>
  <c r="I62" i="44"/>
  <c r="G52" i="43"/>
  <c r="I52" i="43" s="1"/>
  <c r="E52" i="43"/>
  <c r="C53" i="43"/>
  <c r="D53" i="43"/>
  <c r="H53" i="43" s="1"/>
  <c r="B54" i="43"/>
  <c r="I63" i="44" l="1"/>
  <c r="K62" i="44"/>
  <c r="N62" i="44" s="1"/>
  <c r="Q62" i="44" s="1"/>
  <c r="L62" i="44"/>
  <c r="O62" i="44" s="1"/>
  <c r="J63" i="44"/>
  <c r="M62" i="44"/>
  <c r="P62" i="44" s="1"/>
  <c r="D54" i="43"/>
  <c r="H54" i="43" s="1"/>
  <c r="C54" i="43"/>
  <c r="B55" i="43"/>
  <c r="E53" i="43"/>
  <c r="G53" i="43"/>
  <c r="I53" i="43" s="1"/>
  <c r="J64" i="44" l="1"/>
  <c r="M63" i="44"/>
  <c r="P63" i="44" s="1"/>
  <c r="I64" i="44"/>
  <c r="K63" i="44"/>
  <c r="N63" i="44" s="1"/>
  <c r="Q63" i="44" s="1"/>
  <c r="L63" i="44"/>
  <c r="O63" i="44" s="1"/>
  <c r="D55" i="43"/>
  <c r="H55" i="43" s="1"/>
  <c r="C55" i="43"/>
  <c r="B56" i="43"/>
  <c r="E54" i="43"/>
  <c r="G54" i="43"/>
  <c r="I54" i="43" s="1"/>
  <c r="L64" i="44" l="1"/>
  <c r="O64" i="44" s="1"/>
  <c r="K64" i="44"/>
  <c r="N64" i="44" s="1"/>
  <c r="Q64" i="44" s="1"/>
  <c r="I65" i="44"/>
  <c r="M64" i="44"/>
  <c r="P64" i="44" s="1"/>
  <c r="J65" i="44"/>
  <c r="G55" i="43"/>
  <c r="I55" i="43" s="1"/>
  <c r="E55" i="43"/>
  <c r="D56" i="43"/>
  <c r="H56" i="43" s="1"/>
  <c r="C56" i="43"/>
  <c r="B57" i="43"/>
  <c r="J66" i="44" l="1"/>
  <c r="M65" i="44"/>
  <c r="P65" i="44" s="1"/>
  <c r="L65" i="44"/>
  <c r="O65" i="44" s="1"/>
  <c r="I66" i="44"/>
  <c r="K65" i="44"/>
  <c r="N65" i="44" s="1"/>
  <c r="Q65" i="44" s="1"/>
  <c r="D57" i="43"/>
  <c r="H57" i="43" s="1"/>
  <c r="C57" i="43"/>
  <c r="B58" i="43"/>
  <c r="G56" i="43"/>
  <c r="I56" i="43" s="1"/>
  <c r="E56" i="43"/>
  <c r="K66" i="44" l="1"/>
  <c r="N66" i="44" s="1"/>
  <c r="Q66" i="44" s="1"/>
  <c r="I67" i="44"/>
  <c r="L66" i="44"/>
  <c r="O66" i="44" s="1"/>
  <c r="J67" i="44"/>
  <c r="M66" i="44"/>
  <c r="P66" i="44" s="1"/>
  <c r="D58" i="43"/>
  <c r="H58" i="43" s="1"/>
  <c r="C58" i="43"/>
  <c r="B59" i="43"/>
  <c r="E57" i="43"/>
  <c r="G57" i="43"/>
  <c r="I57" i="43" s="1"/>
  <c r="M67" i="44" l="1"/>
  <c r="P67" i="44" s="1"/>
  <c r="J68" i="44"/>
  <c r="L67" i="44"/>
  <c r="O67" i="44" s="1"/>
  <c r="K67" i="44"/>
  <c r="N67" i="44" s="1"/>
  <c r="Q67" i="44" s="1"/>
  <c r="I68" i="44"/>
  <c r="G58" i="43"/>
  <c r="I58" i="43" s="1"/>
  <c r="E58" i="43"/>
  <c r="D59" i="43"/>
  <c r="H59" i="43" s="1"/>
  <c r="C59" i="43"/>
  <c r="B60" i="43"/>
  <c r="I69" i="44" l="1"/>
  <c r="K68" i="44"/>
  <c r="N68" i="44" s="1"/>
  <c r="Q68" i="44" s="1"/>
  <c r="L68" i="44"/>
  <c r="O68" i="44" s="1"/>
  <c r="M68" i="44"/>
  <c r="P68" i="44" s="1"/>
  <c r="J69" i="44"/>
  <c r="C60" i="43"/>
  <c r="D60" i="43"/>
  <c r="H60" i="43" s="1"/>
  <c r="B61" i="43"/>
  <c r="E59" i="43"/>
  <c r="G59" i="43"/>
  <c r="I59" i="43" s="1"/>
  <c r="M69" i="44" l="1"/>
  <c r="P69" i="44" s="1"/>
  <c r="J70" i="44"/>
  <c r="L69" i="44"/>
  <c r="O69" i="44" s="1"/>
  <c r="I70" i="44"/>
  <c r="K69" i="44"/>
  <c r="N69" i="44" s="1"/>
  <c r="Q69" i="44" s="1"/>
  <c r="C61" i="43"/>
  <c r="D61" i="43"/>
  <c r="H61" i="43" s="1"/>
  <c r="B62" i="43"/>
  <c r="E60" i="43"/>
  <c r="G60" i="43"/>
  <c r="I60" i="43" s="1"/>
  <c r="I71" i="44" l="1"/>
  <c r="L70" i="44"/>
  <c r="O70" i="44" s="1"/>
  <c r="K70" i="44"/>
  <c r="N70" i="44" s="1"/>
  <c r="Q70" i="44" s="1"/>
  <c r="M70" i="44"/>
  <c r="P70" i="44" s="1"/>
  <c r="J71" i="44"/>
  <c r="C62" i="43"/>
  <c r="D62" i="43"/>
  <c r="H62" i="43" s="1"/>
  <c r="B63" i="43"/>
  <c r="E61" i="43"/>
  <c r="G61" i="43"/>
  <c r="I61" i="43" s="1"/>
  <c r="M71" i="44" l="1"/>
  <c r="P71" i="44" s="1"/>
  <c r="J72" i="44"/>
  <c r="L71" i="44"/>
  <c r="O71" i="44" s="1"/>
  <c r="K71" i="44"/>
  <c r="N71" i="44" s="1"/>
  <c r="Q71" i="44" s="1"/>
  <c r="I72" i="44"/>
  <c r="D63" i="43"/>
  <c r="H63" i="43" s="1"/>
  <c r="C63" i="43"/>
  <c r="B64" i="43"/>
  <c r="E62" i="43"/>
  <c r="G62" i="43"/>
  <c r="I62" i="43" s="1"/>
  <c r="K72" i="44" l="1"/>
  <c r="N72" i="44" s="1"/>
  <c r="Q72" i="44" s="1"/>
  <c r="I73" i="44"/>
  <c r="L72" i="44"/>
  <c r="O72" i="44" s="1"/>
  <c r="M72" i="44"/>
  <c r="P72" i="44" s="1"/>
  <c r="J73" i="44"/>
  <c r="G63" i="43"/>
  <c r="I63" i="43" s="1"/>
  <c r="E63" i="43"/>
  <c r="D64" i="43"/>
  <c r="H64" i="43" s="1"/>
  <c r="C64" i="43"/>
  <c r="B65" i="43"/>
  <c r="M73" i="44" l="1"/>
  <c r="P73" i="44" s="1"/>
  <c r="J74" i="44"/>
  <c r="K73" i="44"/>
  <c r="N73" i="44" s="1"/>
  <c r="Q73" i="44" s="1"/>
  <c r="I74" i="44"/>
  <c r="L73" i="44"/>
  <c r="O73" i="44" s="1"/>
  <c r="C65" i="43"/>
  <c r="D65" i="43"/>
  <c r="H65" i="43" s="1"/>
  <c r="B66" i="43"/>
  <c r="E64" i="43"/>
  <c r="G64" i="43"/>
  <c r="I64" i="43" s="1"/>
  <c r="L74" i="44" l="1"/>
  <c r="O74" i="44" s="1"/>
  <c r="K74" i="44"/>
  <c r="N74" i="44" s="1"/>
  <c r="Q74" i="44" s="1"/>
  <c r="I75" i="44"/>
  <c r="M74" i="44"/>
  <c r="P74" i="44" s="1"/>
  <c r="J75" i="44"/>
  <c r="D66" i="43"/>
  <c r="H66" i="43" s="1"/>
  <c r="C66" i="43"/>
  <c r="B67" i="43"/>
  <c r="E65" i="43"/>
  <c r="G65" i="43"/>
  <c r="I65" i="43" s="1"/>
  <c r="M75" i="44" l="1"/>
  <c r="P75" i="44" s="1"/>
  <c r="J76" i="44"/>
  <c r="L75" i="44"/>
  <c r="O75" i="44" s="1"/>
  <c r="K75" i="44"/>
  <c r="N75" i="44" s="1"/>
  <c r="Q75" i="44" s="1"/>
  <c r="I76" i="44"/>
  <c r="E66" i="43"/>
  <c r="G66" i="43"/>
  <c r="I66" i="43" s="1"/>
  <c r="D67" i="43"/>
  <c r="H67" i="43" s="1"/>
  <c r="C67" i="43"/>
  <c r="B68" i="43"/>
  <c r="K76" i="44" l="1"/>
  <c r="N76" i="44" s="1"/>
  <c r="Q76" i="44" s="1"/>
  <c r="I77" i="44"/>
  <c r="L76" i="44"/>
  <c r="O76" i="44" s="1"/>
  <c r="J77" i="44"/>
  <c r="M76" i="44"/>
  <c r="P76" i="44" s="1"/>
  <c r="D68" i="43"/>
  <c r="H68" i="43" s="1"/>
  <c r="C68" i="43"/>
  <c r="B69" i="43"/>
  <c r="E67" i="43"/>
  <c r="G67" i="43"/>
  <c r="I67" i="43" s="1"/>
  <c r="J78" i="44" l="1"/>
  <c r="M77" i="44"/>
  <c r="P77" i="44" s="1"/>
  <c r="L77" i="44"/>
  <c r="O77" i="44" s="1"/>
  <c r="I78" i="44"/>
  <c r="K77" i="44"/>
  <c r="N77" i="44" s="1"/>
  <c r="Q77" i="44" s="1"/>
  <c r="C69" i="43"/>
  <c r="D69" i="43"/>
  <c r="H69" i="43" s="1"/>
  <c r="B70" i="43"/>
  <c r="G68" i="43"/>
  <c r="I68" i="43" s="1"/>
  <c r="E68" i="43"/>
  <c r="L78" i="44" l="1"/>
  <c r="O78" i="44" s="1"/>
  <c r="K78" i="44"/>
  <c r="N78" i="44" s="1"/>
  <c r="Q78" i="44" s="1"/>
  <c r="I79" i="44"/>
  <c r="M78" i="44"/>
  <c r="P78" i="44" s="1"/>
  <c r="J79" i="44"/>
  <c r="D70" i="43"/>
  <c r="H70" i="43" s="1"/>
  <c r="C70" i="43"/>
  <c r="B71" i="43"/>
  <c r="E69" i="43"/>
  <c r="G69" i="43"/>
  <c r="I69" i="43" s="1"/>
  <c r="M79" i="44" l="1"/>
  <c r="P79" i="44" s="1"/>
  <c r="J80" i="44"/>
  <c r="L79" i="44"/>
  <c r="O79" i="44" s="1"/>
  <c r="K79" i="44"/>
  <c r="N79" i="44" s="1"/>
  <c r="Q79" i="44" s="1"/>
  <c r="I80" i="44"/>
  <c r="D71" i="43"/>
  <c r="H71" i="43" s="1"/>
  <c r="C71" i="43"/>
  <c r="B72" i="43"/>
  <c r="E70" i="43"/>
  <c r="G70" i="43"/>
  <c r="I70" i="43" s="1"/>
  <c r="L80" i="44" l="1"/>
  <c r="O80" i="44" s="1"/>
  <c r="I81" i="44"/>
  <c r="K80" i="44"/>
  <c r="N80" i="44" s="1"/>
  <c r="Q80" i="44" s="1"/>
  <c r="J81" i="44"/>
  <c r="M80" i="44"/>
  <c r="P80" i="44" s="1"/>
  <c r="D72" i="43"/>
  <c r="H72" i="43" s="1"/>
  <c r="C72" i="43"/>
  <c r="B73" i="43"/>
  <c r="G71" i="43"/>
  <c r="I71" i="43" s="1"/>
  <c r="E71" i="43"/>
  <c r="J82" i="44" l="1"/>
  <c r="M81" i="44"/>
  <c r="P81" i="44" s="1"/>
  <c r="I82" i="44"/>
  <c r="L81" i="44"/>
  <c r="O81" i="44" s="1"/>
  <c r="K81" i="44"/>
  <c r="N81" i="44" s="1"/>
  <c r="Q81" i="44" s="1"/>
  <c r="D73" i="43"/>
  <c r="H73" i="43" s="1"/>
  <c r="C73" i="43"/>
  <c r="B74" i="43"/>
  <c r="E72" i="43"/>
  <c r="G72" i="43"/>
  <c r="I72" i="43" s="1"/>
  <c r="I83" i="44" l="1"/>
  <c r="L82" i="44"/>
  <c r="O82" i="44" s="1"/>
  <c r="K82" i="44"/>
  <c r="N82" i="44" s="1"/>
  <c r="Q82" i="44" s="1"/>
  <c r="M82" i="44"/>
  <c r="P82" i="44" s="1"/>
  <c r="J83" i="44"/>
  <c r="C74" i="43"/>
  <c r="D74" i="43"/>
  <c r="H74" i="43" s="1"/>
  <c r="B75" i="43"/>
  <c r="E73" i="43"/>
  <c r="G73" i="43"/>
  <c r="I73" i="43" s="1"/>
  <c r="M83" i="44" l="1"/>
  <c r="P83" i="44" s="1"/>
  <c r="J84" i="44"/>
  <c r="K83" i="44"/>
  <c r="N83" i="44" s="1"/>
  <c r="Q83" i="44" s="1"/>
  <c r="L83" i="44"/>
  <c r="O83" i="44" s="1"/>
  <c r="I84" i="44"/>
  <c r="D75" i="43"/>
  <c r="H75" i="43" s="1"/>
  <c r="C75" i="43"/>
  <c r="B76" i="43"/>
  <c r="G74" i="43"/>
  <c r="I74" i="43" s="1"/>
  <c r="E74" i="43"/>
  <c r="L84" i="44" l="1"/>
  <c r="O84" i="44" s="1"/>
  <c r="I85" i="44"/>
  <c r="K84" i="44"/>
  <c r="N84" i="44" s="1"/>
  <c r="Q84" i="44" s="1"/>
  <c r="J85" i="44"/>
  <c r="M84" i="44"/>
  <c r="P84" i="44" s="1"/>
  <c r="D76" i="43"/>
  <c r="H76" i="43" s="1"/>
  <c r="C76" i="43"/>
  <c r="B77" i="43"/>
  <c r="G75" i="43"/>
  <c r="I75" i="43" s="1"/>
  <c r="E75" i="43"/>
  <c r="J86" i="44" l="1"/>
  <c r="M85" i="44"/>
  <c r="P85" i="44" s="1"/>
  <c r="K85" i="44"/>
  <c r="N85" i="44" s="1"/>
  <c r="Q85" i="44" s="1"/>
  <c r="I86" i="44"/>
  <c r="L85" i="44"/>
  <c r="O85" i="44" s="1"/>
  <c r="D77" i="43"/>
  <c r="H77" i="43" s="1"/>
  <c r="C77" i="43"/>
  <c r="B78" i="43"/>
  <c r="G76" i="43"/>
  <c r="I76" i="43" s="1"/>
  <c r="E76" i="43"/>
  <c r="AC8" i="44" l="1"/>
  <c r="I87" i="44"/>
  <c r="L86" i="44"/>
  <c r="O86" i="44" s="1"/>
  <c r="K86" i="44"/>
  <c r="AD8" i="44"/>
  <c r="J87" i="44"/>
  <c r="M86" i="44"/>
  <c r="P86" i="44" s="1"/>
  <c r="D78" i="43"/>
  <c r="H78" i="43" s="1"/>
  <c r="C78" i="43"/>
  <c r="B79" i="43"/>
  <c r="G77" i="43"/>
  <c r="I77" i="43" s="1"/>
  <c r="E77" i="43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C79" i="43"/>
  <c r="D79" i="43"/>
  <c r="H79" i="43" s="1"/>
  <c r="B80" i="43"/>
  <c r="G78" i="43"/>
  <c r="I78" i="43" s="1"/>
  <c r="E78" i="43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C80" i="43"/>
  <c r="D80" i="43"/>
  <c r="H80" i="43" s="1"/>
  <c r="B81" i="43"/>
  <c r="G79" i="43"/>
  <c r="I79" i="43" s="1"/>
  <c r="E79" i="43"/>
  <c r="J90" i="44" l="1"/>
  <c r="M89" i="44"/>
  <c r="P89" i="44" s="1"/>
  <c r="I90" i="44"/>
  <c r="L89" i="44"/>
  <c r="O89" i="44" s="1"/>
  <c r="K89" i="44"/>
  <c r="N89" i="44" s="1"/>
  <c r="Q89" i="44" s="1"/>
  <c r="C81" i="43"/>
  <c r="D81" i="43"/>
  <c r="H81" i="43" s="1"/>
  <c r="B82" i="43"/>
  <c r="G80" i="43"/>
  <c r="I80" i="43" s="1"/>
  <c r="E80" i="43"/>
  <c r="I91" i="44" l="1"/>
  <c r="K90" i="44"/>
  <c r="N90" i="44" s="1"/>
  <c r="Q90" i="44" s="1"/>
  <c r="L90" i="44"/>
  <c r="O90" i="44" s="1"/>
  <c r="J91" i="44"/>
  <c r="M90" i="44"/>
  <c r="P90" i="44" s="1"/>
  <c r="D82" i="43"/>
  <c r="H82" i="43" s="1"/>
  <c r="C82" i="43"/>
  <c r="B83" i="43"/>
  <c r="E81" i="43"/>
  <c r="G81" i="43"/>
  <c r="I81" i="43" s="1"/>
  <c r="M91" i="44" l="1"/>
  <c r="P91" i="44" s="1"/>
  <c r="J92" i="44"/>
  <c r="K91" i="44"/>
  <c r="N91" i="44" s="1"/>
  <c r="Q91" i="44" s="1"/>
  <c r="L91" i="44"/>
  <c r="O91" i="44" s="1"/>
  <c r="I92" i="44"/>
  <c r="D83" i="43"/>
  <c r="H83" i="43" s="1"/>
  <c r="C83" i="43"/>
  <c r="B84" i="43"/>
  <c r="E82" i="43"/>
  <c r="G82" i="43"/>
  <c r="I82" i="43" s="1"/>
  <c r="I93" i="44" l="1"/>
  <c r="L92" i="44"/>
  <c r="O92" i="44" s="1"/>
  <c r="K92" i="44"/>
  <c r="N92" i="44" s="1"/>
  <c r="Q92" i="44" s="1"/>
  <c r="J93" i="44"/>
  <c r="M92" i="44"/>
  <c r="P92" i="44" s="1"/>
  <c r="C84" i="43"/>
  <c r="D84" i="43"/>
  <c r="H84" i="43" s="1"/>
  <c r="B85" i="43"/>
  <c r="G83" i="43"/>
  <c r="I83" i="43" s="1"/>
  <c r="E83" i="43"/>
  <c r="M93" i="44" l="1"/>
  <c r="P93" i="44" s="1"/>
  <c r="J94" i="44"/>
  <c r="L93" i="44"/>
  <c r="O93" i="44" s="1"/>
  <c r="K93" i="44"/>
  <c r="N93" i="44" s="1"/>
  <c r="Q93" i="44" s="1"/>
  <c r="I94" i="44"/>
  <c r="D85" i="43"/>
  <c r="H85" i="43" s="1"/>
  <c r="C85" i="43"/>
  <c r="B86" i="43"/>
  <c r="E84" i="43"/>
  <c r="G84" i="43"/>
  <c r="I84" i="43" s="1"/>
  <c r="K94" i="44" l="1"/>
  <c r="N94" i="44" s="1"/>
  <c r="Q94" i="44" s="1"/>
  <c r="I95" i="44"/>
  <c r="L94" i="44"/>
  <c r="O94" i="44" s="1"/>
  <c r="J95" i="44"/>
  <c r="M94" i="44"/>
  <c r="P94" i="44" s="1"/>
  <c r="C86" i="43"/>
  <c r="D86" i="43"/>
  <c r="H86" i="43" s="1"/>
  <c r="B87" i="43"/>
  <c r="G85" i="43"/>
  <c r="I85" i="43" s="1"/>
  <c r="E85" i="43"/>
  <c r="J96" i="44" l="1"/>
  <c r="M95" i="44"/>
  <c r="P95" i="44" s="1"/>
  <c r="K95" i="44"/>
  <c r="N95" i="44" s="1"/>
  <c r="Q95" i="44" s="1"/>
  <c r="I96" i="44"/>
  <c r="L95" i="44"/>
  <c r="O95" i="44" s="1"/>
  <c r="C87" i="43"/>
  <c r="D87" i="43"/>
  <c r="H87" i="43" s="1"/>
  <c r="B88" i="43"/>
  <c r="E86" i="43"/>
  <c r="G86" i="43"/>
  <c r="I86" i="43" s="1"/>
  <c r="L96" i="44" l="1"/>
  <c r="O96" i="44" s="1"/>
  <c r="K96" i="44"/>
  <c r="N96" i="44" s="1"/>
  <c r="Q96" i="44" s="1"/>
  <c r="I97" i="44"/>
  <c r="J97" i="44"/>
  <c r="M96" i="44"/>
  <c r="P96" i="44" s="1"/>
  <c r="D88" i="43"/>
  <c r="H88" i="43" s="1"/>
  <c r="C88" i="43"/>
  <c r="B89" i="43"/>
  <c r="E87" i="43"/>
  <c r="G87" i="43"/>
  <c r="I87" i="43" s="1"/>
  <c r="M97" i="44" l="1"/>
  <c r="P97" i="44" s="1"/>
  <c r="J98" i="44"/>
  <c r="I98" i="44"/>
  <c r="L97" i="44"/>
  <c r="O97" i="44" s="1"/>
  <c r="K97" i="44"/>
  <c r="N97" i="44" s="1"/>
  <c r="Q97" i="44" s="1"/>
  <c r="E88" i="43"/>
  <c r="G88" i="43"/>
  <c r="I88" i="43" s="1"/>
  <c r="C89" i="43"/>
  <c r="D89" i="43"/>
  <c r="H89" i="43" s="1"/>
  <c r="B90" i="43"/>
  <c r="L98" i="44" l="1"/>
  <c r="O98" i="44" s="1"/>
  <c r="K98" i="44"/>
  <c r="N98" i="44" s="1"/>
  <c r="Q98" i="44" s="1"/>
  <c r="I99" i="44"/>
  <c r="M98" i="44"/>
  <c r="P98" i="44" s="1"/>
  <c r="J99" i="44"/>
  <c r="C90" i="43"/>
  <c r="D90" i="43"/>
  <c r="H90" i="43" s="1"/>
  <c r="B91" i="43"/>
  <c r="E89" i="43"/>
  <c r="G89" i="43"/>
  <c r="I89" i="43" s="1"/>
  <c r="J100" i="44" l="1"/>
  <c r="M99" i="44"/>
  <c r="P99" i="44" s="1"/>
  <c r="I100" i="44"/>
  <c r="K99" i="44"/>
  <c r="N99" i="44" s="1"/>
  <c r="Q99" i="44" s="1"/>
  <c r="L99" i="44"/>
  <c r="O99" i="44" s="1"/>
  <c r="D91" i="43"/>
  <c r="H91" i="43" s="1"/>
  <c r="C91" i="43"/>
  <c r="B92" i="43"/>
  <c r="E90" i="43"/>
  <c r="G90" i="43"/>
  <c r="I90" i="43" s="1"/>
  <c r="K100" i="44" l="1"/>
  <c r="N100" i="44" s="1"/>
  <c r="Q100" i="44" s="1"/>
  <c r="L100" i="44"/>
  <c r="O100" i="44" s="1"/>
  <c r="I101" i="44"/>
  <c r="M100" i="44"/>
  <c r="P100" i="44" s="1"/>
  <c r="J101" i="44"/>
  <c r="E91" i="43"/>
  <c r="G91" i="43"/>
  <c r="I91" i="43" s="1"/>
  <c r="D92" i="43"/>
  <c r="H92" i="43" s="1"/>
  <c r="C92" i="43"/>
  <c r="B93" i="43"/>
  <c r="J102" i="44" l="1"/>
  <c r="M101" i="44"/>
  <c r="P101" i="44" s="1"/>
  <c r="I102" i="44"/>
  <c r="L101" i="44"/>
  <c r="O101" i="44" s="1"/>
  <c r="K101" i="44"/>
  <c r="N101" i="44" s="1"/>
  <c r="Q101" i="44" s="1"/>
  <c r="D93" i="43"/>
  <c r="H93" i="43" s="1"/>
  <c r="C93" i="43"/>
  <c r="B94" i="43"/>
  <c r="E92" i="43"/>
  <c r="G92" i="43"/>
  <c r="I92" i="43" s="1"/>
  <c r="I103" i="44" l="1"/>
  <c r="K102" i="44"/>
  <c r="N102" i="44" s="1"/>
  <c r="Q102" i="44" s="1"/>
  <c r="L102" i="44"/>
  <c r="O102" i="44" s="1"/>
  <c r="J103" i="44"/>
  <c r="M102" i="44"/>
  <c r="P102" i="44" s="1"/>
  <c r="E93" i="43"/>
  <c r="G93" i="43"/>
  <c r="I93" i="43" s="1"/>
  <c r="D94" i="43"/>
  <c r="H94" i="43" s="1"/>
  <c r="C94" i="43"/>
  <c r="B95" i="43"/>
  <c r="M103" i="44" l="1"/>
  <c r="P103" i="44" s="1"/>
  <c r="J104" i="44"/>
  <c r="L103" i="44"/>
  <c r="O103" i="44" s="1"/>
  <c r="K103" i="44"/>
  <c r="N103" i="44" s="1"/>
  <c r="Q103" i="44" s="1"/>
  <c r="I104" i="44"/>
  <c r="D95" i="43"/>
  <c r="H95" i="43" s="1"/>
  <c r="C95" i="43"/>
  <c r="B96" i="43"/>
  <c r="G94" i="43"/>
  <c r="I94" i="43" s="1"/>
  <c r="E94" i="43"/>
  <c r="L104" i="44" l="1"/>
  <c r="O104" i="44" s="1"/>
  <c r="I105" i="44"/>
  <c r="K104" i="44"/>
  <c r="N104" i="44" s="1"/>
  <c r="Q104" i="44" s="1"/>
  <c r="M104" i="44"/>
  <c r="P104" i="44" s="1"/>
  <c r="J105" i="44"/>
  <c r="D96" i="43"/>
  <c r="H96" i="43" s="1"/>
  <c r="C96" i="43"/>
  <c r="B97" i="43"/>
  <c r="E95" i="43"/>
  <c r="G95" i="43"/>
  <c r="I95" i="43" s="1"/>
  <c r="J106" i="44" l="1"/>
  <c r="M105" i="44"/>
  <c r="P105" i="44" s="1"/>
  <c r="L105" i="44"/>
  <c r="O105" i="44" s="1"/>
  <c r="I106" i="44"/>
  <c r="K105" i="44"/>
  <c r="N105" i="44" s="1"/>
  <c r="Q105" i="44" s="1"/>
  <c r="D97" i="43"/>
  <c r="H97" i="43" s="1"/>
  <c r="C97" i="43"/>
  <c r="B98" i="43"/>
  <c r="G96" i="43"/>
  <c r="I96" i="43" s="1"/>
  <c r="E96" i="43"/>
  <c r="I107" i="44" l="1"/>
  <c r="L106" i="44"/>
  <c r="O106" i="44" s="1"/>
  <c r="K106" i="44"/>
  <c r="N106" i="44" s="1"/>
  <c r="Q106" i="44" s="1"/>
  <c r="J107" i="44"/>
  <c r="M106" i="44"/>
  <c r="P106" i="44" s="1"/>
  <c r="E97" i="43"/>
  <c r="G97" i="43"/>
  <c r="I97" i="43" s="1"/>
  <c r="C98" i="43"/>
  <c r="D98" i="43"/>
  <c r="H98" i="43" s="1"/>
  <c r="B99" i="43"/>
  <c r="J108" i="44" l="1"/>
  <c r="M107" i="44"/>
  <c r="P107" i="44" s="1"/>
  <c r="I108" i="44"/>
  <c r="L107" i="44"/>
  <c r="O107" i="44" s="1"/>
  <c r="K107" i="44"/>
  <c r="N107" i="44" s="1"/>
  <c r="Q107" i="44" s="1"/>
  <c r="E98" i="43"/>
  <c r="G98" i="43"/>
  <c r="I98" i="43" s="1"/>
  <c r="D99" i="43"/>
  <c r="H99" i="43" s="1"/>
  <c r="C99" i="43"/>
  <c r="B100" i="43"/>
  <c r="L108" i="44" l="1"/>
  <c r="O108" i="44" s="1"/>
  <c r="I109" i="44"/>
  <c r="K108" i="44"/>
  <c r="N108" i="44" s="1"/>
  <c r="Q108" i="44" s="1"/>
  <c r="M108" i="44"/>
  <c r="P108" i="44" s="1"/>
  <c r="J109" i="44"/>
  <c r="C100" i="43"/>
  <c r="D100" i="43"/>
  <c r="H100" i="43" s="1"/>
  <c r="B101" i="43"/>
  <c r="E99" i="43"/>
  <c r="G99" i="43"/>
  <c r="I99" i="43" s="1"/>
  <c r="M109" i="44" l="1"/>
  <c r="P109" i="44" s="1"/>
  <c r="J110" i="44"/>
  <c r="K109" i="44"/>
  <c r="N109" i="44" s="1"/>
  <c r="Q109" i="44" s="1"/>
  <c r="I110" i="44"/>
  <c r="L109" i="44"/>
  <c r="O109" i="44" s="1"/>
  <c r="D101" i="43"/>
  <c r="H101" i="43" s="1"/>
  <c r="C101" i="43"/>
  <c r="B102" i="43"/>
  <c r="G100" i="43"/>
  <c r="I100" i="43" s="1"/>
  <c r="E100" i="43"/>
  <c r="K110" i="44" l="1"/>
  <c r="N110" i="44" s="1"/>
  <c r="Q110" i="44" s="1"/>
  <c r="L110" i="44"/>
  <c r="O110" i="44" s="1"/>
  <c r="I111" i="44"/>
  <c r="J111" i="44"/>
  <c r="M110" i="44"/>
  <c r="P110" i="44" s="1"/>
  <c r="D102" i="43"/>
  <c r="H102" i="43" s="1"/>
  <c r="C102" i="43"/>
  <c r="B103" i="43"/>
  <c r="E101" i="43"/>
  <c r="G101" i="43"/>
  <c r="I101" i="43" s="1"/>
  <c r="M111" i="44" l="1"/>
  <c r="P111" i="44" s="1"/>
  <c r="J112" i="44"/>
  <c r="L111" i="44"/>
  <c r="O111" i="44" s="1"/>
  <c r="K111" i="44"/>
  <c r="N111" i="44" s="1"/>
  <c r="Q111" i="44" s="1"/>
  <c r="I112" i="44"/>
  <c r="D103" i="43"/>
  <c r="H103" i="43" s="1"/>
  <c r="C103" i="43"/>
  <c r="B104" i="43"/>
  <c r="E102" i="43"/>
  <c r="G102" i="43"/>
  <c r="I102" i="43" s="1"/>
  <c r="J113" i="44" l="1"/>
  <c r="M112" i="44"/>
  <c r="P112" i="44" s="1"/>
  <c r="I113" i="44"/>
  <c r="L112" i="44"/>
  <c r="O112" i="44" s="1"/>
  <c r="K112" i="44"/>
  <c r="N112" i="44" s="1"/>
  <c r="Q112" i="44" s="1"/>
  <c r="C104" i="43"/>
  <c r="D104" i="43"/>
  <c r="H104" i="43" s="1"/>
  <c r="B105" i="43"/>
  <c r="G103" i="43"/>
  <c r="I103" i="43" s="1"/>
  <c r="E103" i="43"/>
  <c r="K113" i="44" l="1"/>
  <c r="N113" i="44" s="1"/>
  <c r="Q113" i="44" s="1"/>
  <c r="L113" i="44"/>
  <c r="O113" i="44" s="1"/>
  <c r="I114" i="44"/>
  <c r="M113" i="44"/>
  <c r="P113" i="44" s="1"/>
  <c r="J114" i="44"/>
  <c r="D105" i="43"/>
  <c r="H105" i="43" s="1"/>
  <c r="C105" i="43"/>
  <c r="B106" i="43"/>
  <c r="E104" i="43"/>
  <c r="G104" i="43"/>
  <c r="I104" i="43" s="1"/>
  <c r="J115" i="44" l="1"/>
  <c r="M114" i="44"/>
  <c r="P114" i="44" s="1"/>
  <c r="I115" i="44"/>
  <c r="L114" i="44"/>
  <c r="O114" i="44" s="1"/>
  <c r="K114" i="44"/>
  <c r="N114" i="44" s="1"/>
  <c r="Q114" i="44" s="1"/>
  <c r="G105" i="43"/>
  <c r="I105" i="43" s="1"/>
  <c r="E105" i="43"/>
  <c r="D106" i="43"/>
  <c r="H106" i="43" s="1"/>
  <c r="C106" i="43"/>
  <c r="B107" i="43"/>
  <c r="K115" i="44" l="1"/>
  <c r="N115" i="44" s="1"/>
  <c r="Q115" i="44" s="1"/>
  <c r="I116" i="44"/>
  <c r="L115" i="44"/>
  <c r="O115" i="44" s="1"/>
  <c r="M115" i="44"/>
  <c r="P115" i="44" s="1"/>
  <c r="J116" i="44"/>
  <c r="E106" i="43"/>
  <c r="G106" i="43"/>
  <c r="I106" i="43" s="1"/>
  <c r="D107" i="43"/>
  <c r="H107" i="43" s="1"/>
  <c r="C107" i="43"/>
  <c r="B108" i="43"/>
  <c r="J117" i="44" l="1"/>
  <c r="M116" i="44"/>
  <c r="P116" i="44" s="1"/>
  <c r="I117" i="44"/>
  <c r="L116" i="44"/>
  <c r="O116" i="44" s="1"/>
  <c r="K116" i="44"/>
  <c r="N116" i="44" s="1"/>
  <c r="Q116" i="44" s="1"/>
  <c r="E107" i="43"/>
  <c r="G107" i="43"/>
  <c r="I107" i="43" s="1"/>
  <c r="C108" i="43"/>
  <c r="D108" i="43"/>
  <c r="H108" i="43" s="1"/>
  <c r="B109" i="43"/>
  <c r="I118" i="44" l="1"/>
  <c r="L117" i="44"/>
  <c r="O117" i="44" s="1"/>
  <c r="K117" i="44"/>
  <c r="N117" i="44" s="1"/>
  <c r="Q117" i="44" s="1"/>
  <c r="M117" i="44"/>
  <c r="P117" i="44" s="1"/>
  <c r="J118" i="44"/>
  <c r="E108" i="43"/>
  <c r="G108" i="43"/>
  <c r="I108" i="43" s="1"/>
  <c r="C109" i="43"/>
  <c r="D109" i="43"/>
  <c r="H109" i="43" s="1"/>
  <c r="B110" i="43"/>
  <c r="J119" i="44" l="1"/>
  <c r="M118" i="44"/>
  <c r="P118" i="44" s="1"/>
  <c r="L118" i="44"/>
  <c r="O118" i="44" s="1"/>
  <c r="K118" i="44"/>
  <c r="N118" i="44" s="1"/>
  <c r="Q118" i="44" s="1"/>
  <c r="I119" i="44"/>
  <c r="E109" i="43"/>
  <c r="G109" i="43"/>
  <c r="I109" i="43" s="1"/>
  <c r="C110" i="43"/>
  <c r="D110" i="43"/>
  <c r="H110" i="43" s="1"/>
  <c r="B111" i="43"/>
  <c r="K119" i="44" l="1"/>
  <c r="N119" i="44" s="1"/>
  <c r="Q119" i="44" s="1"/>
  <c r="I120" i="44"/>
  <c r="L119" i="44"/>
  <c r="O119" i="44" s="1"/>
  <c r="J120" i="44"/>
  <c r="M119" i="44"/>
  <c r="P119" i="44" s="1"/>
  <c r="G110" i="43"/>
  <c r="I110" i="43" s="1"/>
  <c r="E110" i="43"/>
  <c r="D111" i="43"/>
  <c r="H111" i="43" s="1"/>
  <c r="C111" i="43"/>
  <c r="B112" i="43"/>
  <c r="J121" i="44" l="1"/>
  <c r="M120" i="44"/>
  <c r="P120" i="44" s="1"/>
  <c r="K120" i="44"/>
  <c r="N120" i="44" s="1"/>
  <c r="Q120" i="44" s="1"/>
  <c r="L120" i="44"/>
  <c r="O120" i="44" s="1"/>
  <c r="I121" i="44"/>
  <c r="D112" i="43"/>
  <c r="H112" i="43" s="1"/>
  <c r="C112" i="43"/>
  <c r="B113" i="43"/>
  <c r="G111" i="43"/>
  <c r="I111" i="43" s="1"/>
  <c r="E111" i="43"/>
  <c r="L121" i="44" l="1"/>
  <c r="O121" i="44" s="1"/>
  <c r="K121" i="44"/>
  <c r="N121" i="44" s="1"/>
  <c r="Q121" i="44" s="1"/>
  <c r="I122" i="44"/>
  <c r="M121" i="44"/>
  <c r="P121" i="44" s="1"/>
  <c r="J122" i="44"/>
  <c r="G112" i="43"/>
  <c r="I112" i="43" s="1"/>
  <c r="E112" i="43"/>
  <c r="D113" i="43"/>
  <c r="H113" i="43" s="1"/>
  <c r="C113" i="43"/>
  <c r="B114" i="43"/>
  <c r="J123" i="44" l="1"/>
  <c r="M122" i="44"/>
  <c r="P122" i="44" s="1"/>
  <c r="L122" i="44"/>
  <c r="O122" i="44" s="1"/>
  <c r="I123" i="44"/>
  <c r="K122" i="44"/>
  <c r="N122" i="44" s="1"/>
  <c r="Q122" i="44" s="1"/>
  <c r="D114" i="43"/>
  <c r="H114" i="43" s="1"/>
  <c r="C114" i="43"/>
  <c r="B115" i="43"/>
  <c r="E113" i="43"/>
  <c r="G113" i="43"/>
  <c r="I113" i="43" s="1"/>
  <c r="I124" i="44" l="1"/>
  <c r="K123" i="44"/>
  <c r="N123" i="44" s="1"/>
  <c r="Q123" i="44" s="1"/>
  <c r="L123" i="44"/>
  <c r="O123" i="44" s="1"/>
  <c r="J124" i="44"/>
  <c r="M123" i="44"/>
  <c r="P123" i="44" s="1"/>
  <c r="C115" i="43"/>
  <c r="D115" i="43"/>
  <c r="H115" i="43" s="1"/>
  <c r="B116" i="43"/>
  <c r="G114" i="43"/>
  <c r="I114" i="43" s="1"/>
  <c r="E114" i="43"/>
  <c r="M124" i="44" l="1"/>
  <c r="P124" i="44" s="1"/>
  <c r="J125" i="44"/>
  <c r="L124" i="44"/>
  <c r="O124" i="44" s="1"/>
  <c r="K124" i="44"/>
  <c r="N124" i="44" s="1"/>
  <c r="Q124" i="44" s="1"/>
  <c r="I125" i="44"/>
  <c r="D116" i="43"/>
  <c r="H116" i="43" s="1"/>
  <c r="C116" i="43"/>
  <c r="B117" i="43"/>
  <c r="G115" i="43"/>
  <c r="I115" i="43" s="1"/>
  <c r="E115" i="43"/>
  <c r="L125" i="44" l="1"/>
  <c r="O125" i="44" s="1"/>
  <c r="K125" i="44"/>
  <c r="N125" i="44" s="1"/>
  <c r="Q125" i="44" s="1"/>
  <c r="I126" i="44"/>
  <c r="J126" i="44"/>
  <c r="M125" i="44"/>
  <c r="P125" i="44" s="1"/>
  <c r="D117" i="43"/>
  <c r="H117" i="43" s="1"/>
  <c r="C117" i="43"/>
  <c r="B118" i="43"/>
  <c r="G116" i="43"/>
  <c r="I116" i="43" s="1"/>
  <c r="E116" i="43"/>
  <c r="I127" i="44" l="1"/>
  <c r="L126" i="44"/>
  <c r="O126" i="44" s="1"/>
  <c r="K126" i="44"/>
  <c r="N126" i="44" s="1"/>
  <c r="Q126" i="44" s="1"/>
  <c r="J127" i="44"/>
  <c r="M126" i="44"/>
  <c r="P126" i="44" s="1"/>
  <c r="D118" i="43"/>
  <c r="H118" i="43" s="1"/>
  <c r="C118" i="43"/>
  <c r="B119" i="43"/>
  <c r="E117" i="43"/>
  <c r="G117" i="43"/>
  <c r="I117" i="43" s="1"/>
  <c r="M127" i="44" l="1"/>
  <c r="P127" i="44" s="1"/>
  <c r="J128" i="44"/>
  <c r="K127" i="44"/>
  <c r="N127" i="44" s="1"/>
  <c r="Q127" i="44" s="1"/>
  <c r="L127" i="44"/>
  <c r="O127" i="44" s="1"/>
  <c r="I128" i="44"/>
  <c r="D119" i="43"/>
  <c r="H119" i="43" s="1"/>
  <c r="C119" i="43"/>
  <c r="B120" i="43"/>
  <c r="E118" i="43"/>
  <c r="G118" i="43"/>
  <c r="I118" i="43" s="1"/>
  <c r="L128" i="44" l="1"/>
  <c r="O128" i="44" s="1"/>
  <c r="K128" i="44"/>
  <c r="N128" i="44" s="1"/>
  <c r="Q128" i="44" s="1"/>
  <c r="I129" i="44"/>
  <c r="M128" i="44"/>
  <c r="P128" i="44" s="1"/>
  <c r="J129" i="44"/>
  <c r="D120" i="43"/>
  <c r="H120" i="43" s="1"/>
  <c r="C120" i="43"/>
  <c r="B121" i="43"/>
  <c r="B122" i="43" s="1"/>
  <c r="G119" i="43"/>
  <c r="I119" i="43" s="1"/>
  <c r="E119" i="43"/>
  <c r="C122" i="43" l="1"/>
  <c r="B123" i="43"/>
  <c r="D122" i="43"/>
  <c r="J130" i="44"/>
  <c r="M129" i="44"/>
  <c r="P129" i="44" s="1"/>
  <c r="I130" i="44"/>
  <c r="L129" i="44"/>
  <c r="O129" i="44" s="1"/>
  <c r="K129" i="44"/>
  <c r="N129" i="44" s="1"/>
  <c r="Q129" i="44" s="1"/>
  <c r="E120" i="43"/>
  <c r="G120" i="43"/>
  <c r="I120" i="43" s="1"/>
  <c r="D121" i="43"/>
  <c r="C121" i="43"/>
  <c r="L39" i="43" s="1"/>
  <c r="L40" i="43" s="1"/>
  <c r="E122" i="43" l="1"/>
  <c r="H121" i="43"/>
  <c r="H122" i="43" s="1"/>
  <c r="M39" i="43"/>
  <c r="M40" i="43" s="1"/>
  <c r="C123" i="43"/>
  <c r="D123" i="43"/>
  <c r="B124" i="43"/>
  <c r="I131" i="44"/>
  <c r="L130" i="44"/>
  <c r="O130" i="44" s="1"/>
  <c r="K130" i="44"/>
  <c r="N130" i="44" s="1"/>
  <c r="Q130" i="44" s="1"/>
  <c r="J131" i="44"/>
  <c r="M130" i="44"/>
  <c r="P130" i="44" s="1"/>
  <c r="E121" i="43"/>
  <c r="G121" i="43"/>
  <c r="G122" i="43" l="1"/>
  <c r="I121" i="43"/>
  <c r="H123" i="43"/>
  <c r="C124" i="43"/>
  <c r="D124" i="43"/>
  <c r="H124" i="43" s="1"/>
  <c r="B125" i="43"/>
  <c r="E123" i="43"/>
  <c r="M131" i="44"/>
  <c r="P131" i="44" s="1"/>
  <c r="J132" i="44"/>
  <c r="I132" i="44"/>
  <c r="L131" i="44"/>
  <c r="O131" i="44" s="1"/>
  <c r="K131" i="44"/>
  <c r="N131" i="44" s="1"/>
  <c r="Q131" i="44" s="1"/>
  <c r="G123" i="43" l="1"/>
  <c r="I123" i="43" s="1"/>
  <c r="I122" i="43"/>
  <c r="B126" i="43"/>
  <c r="C125" i="43"/>
  <c r="D125" i="43"/>
  <c r="H125" i="43" s="1"/>
  <c r="E124" i="43"/>
  <c r="G124" i="43"/>
  <c r="L132" i="44"/>
  <c r="O132" i="44" s="1"/>
  <c r="K132" i="44"/>
  <c r="N132" i="44" s="1"/>
  <c r="Q132" i="44" s="1"/>
  <c r="I133" i="44"/>
  <c r="J133" i="44"/>
  <c r="M132" i="44"/>
  <c r="P132" i="44" s="1"/>
  <c r="G125" i="43" l="1"/>
  <c r="I125" i="43" s="1"/>
  <c r="I124" i="43"/>
  <c r="D126" i="43"/>
  <c r="H126" i="43" s="1"/>
  <c r="B127" i="43"/>
  <c r="C126" i="43"/>
  <c r="E125" i="43"/>
  <c r="M133" i="44"/>
  <c r="P133" i="44" s="1"/>
  <c r="J134" i="44"/>
  <c r="K133" i="44"/>
  <c r="N133" i="44" s="1"/>
  <c r="Q133" i="44" s="1"/>
  <c r="I134" i="44"/>
  <c r="L133" i="44"/>
  <c r="O133" i="44" s="1"/>
  <c r="C127" i="43" l="1"/>
  <c r="B128" i="43"/>
  <c r="D127" i="43"/>
  <c r="H127" i="43" s="1"/>
  <c r="G126" i="43"/>
  <c r="I126" i="43" s="1"/>
  <c r="E126" i="43"/>
  <c r="I135" i="44"/>
  <c r="L134" i="44"/>
  <c r="O134" i="44" s="1"/>
  <c r="K134" i="44"/>
  <c r="N134" i="44" s="1"/>
  <c r="Q134" i="44" s="1"/>
  <c r="M134" i="44"/>
  <c r="P134" i="44" s="1"/>
  <c r="J135" i="44"/>
  <c r="B129" i="43" l="1"/>
  <c r="D128" i="43"/>
  <c r="H128" i="43" s="1"/>
  <c r="C128" i="43"/>
  <c r="E127" i="43"/>
  <c r="G127" i="43"/>
  <c r="I127" i="43" s="1"/>
  <c r="M135" i="44"/>
  <c r="P135" i="44" s="1"/>
  <c r="J136" i="44"/>
  <c r="L135" i="44"/>
  <c r="O135" i="44" s="1"/>
  <c r="I136" i="44"/>
  <c r="K135" i="44"/>
  <c r="N135" i="44" s="1"/>
  <c r="Q135" i="44" s="1"/>
  <c r="E128" i="43" l="1"/>
  <c r="G128" i="43"/>
  <c r="I128" i="43" s="1"/>
  <c r="C129" i="43"/>
  <c r="B130" i="43"/>
  <c r="D129" i="43"/>
  <c r="H129" i="43" s="1"/>
  <c r="I137" i="44"/>
  <c r="L136" i="44"/>
  <c r="O136" i="44" s="1"/>
  <c r="K136" i="44"/>
  <c r="N136" i="44" s="1"/>
  <c r="Q136" i="44" s="1"/>
  <c r="M136" i="44"/>
  <c r="P136" i="44" s="1"/>
  <c r="J137" i="44"/>
  <c r="C130" i="43" l="1"/>
  <c r="D130" i="43"/>
  <c r="H130" i="43" s="1"/>
  <c r="B131" i="43"/>
  <c r="G129" i="43"/>
  <c r="I129" i="43" s="1"/>
  <c r="E129" i="43"/>
  <c r="J138" i="44"/>
  <c r="M137" i="44"/>
  <c r="P137" i="44" s="1"/>
  <c r="I138" i="44"/>
  <c r="L137" i="44"/>
  <c r="O137" i="44" s="1"/>
  <c r="K137" i="44"/>
  <c r="N137" i="44" s="1"/>
  <c r="Q137" i="44" s="1"/>
  <c r="E130" i="43" l="1"/>
  <c r="G130" i="43"/>
  <c r="I130" i="43" s="1"/>
  <c r="C131" i="43"/>
  <c r="D131" i="43"/>
  <c r="H131" i="43" s="1"/>
  <c r="B132" i="43"/>
  <c r="I139" i="44"/>
  <c r="L138" i="44"/>
  <c r="O138" i="44" s="1"/>
  <c r="K138" i="44"/>
  <c r="N138" i="44" s="1"/>
  <c r="Q138" i="44" s="1"/>
  <c r="J139" i="44"/>
  <c r="M138" i="44"/>
  <c r="P138" i="44" s="1"/>
  <c r="C132" i="43" l="1"/>
  <c r="B133" i="43"/>
  <c r="D132" i="43"/>
  <c r="H132" i="43" s="1"/>
  <c r="G131" i="43"/>
  <c r="I131" i="43" s="1"/>
  <c r="E131" i="43"/>
  <c r="M139" i="44"/>
  <c r="P139" i="44" s="1"/>
  <c r="J140" i="44"/>
  <c r="K139" i="44"/>
  <c r="N139" i="44" s="1"/>
  <c r="Q139" i="44" s="1"/>
  <c r="L139" i="44"/>
  <c r="O139" i="44" s="1"/>
  <c r="I140" i="44"/>
  <c r="B134" i="43" l="1"/>
  <c r="D133" i="43"/>
  <c r="H133" i="43" s="1"/>
  <c r="C133" i="43"/>
  <c r="E132" i="43"/>
  <c r="G132" i="43"/>
  <c r="I132" i="43" s="1"/>
  <c r="I141" i="44"/>
  <c r="L140" i="44"/>
  <c r="O140" i="44" s="1"/>
  <c r="K140" i="44"/>
  <c r="N140" i="44" s="1"/>
  <c r="Q140" i="44" s="1"/>
  <c r="M140" i="44"/>
  <c r="P140" i="44" s="1"/>
  <c r="J141" i="44"/>
  <c r="E133" i="43" l="1"/>
  <c r="G133" i="43"/>
  <c r="I133" i="43" s="1"/>
  <c r="C134" i="43"/>
  <c r="B135" i="43"/>
  <c r="D134" i="43"/>
  <c r="H134" i="43" s="1"/>
  <c r="M141" i="44"/>
  <c r="P141" i="44" s="1"/>
  <c r="J142" i="44"/>
  <c r="L141" i="44"/>
  <c r="O141" i="44" s="1"/>
  <c r="I142" i="44"/>
  <c r="K141" i="44"/>
  <c r="N141" i="44" s="1"/>
  <c r="Q141" i="44" s="1"/>
  <c r="C135" i="43" l="1"/>
  <c r="D135" i="43"/>
  <c r="H135" i="43" s="1"/>
  <c r="B136" i="43"/>
  <c r="E134" i="43"/>
  <c r="G134" i="43"/>
  <c r="I134" i="43" s="1"/>
  <c r="L142" i="44"/>
  <c r="O142" i="44" s="1"/>
  <c r="K142" i="44"/>
  <c r="N142" i="44" s="1"/>
  <c r="Q142" i="44" s="1"/>
  <c r="I143" i="44"/>
  <c r="J143" i="44"/>
  <c r="M142" i="44"/>
  <c r="P142" i="44" s="1"/>
  <c r="C136" i="43" l="1"/>
  <c r="D136" i="43"/>
  <c r="H136" i="43" s="1"/>
  <c r="B137" i="43"/>
  <c r="E135" i="43"/>
  <c r="G135" i="43"/>
  <c r="I135" i="43" s="1"/>
  <c r="J144" i="44"/>
  <c r="M143" i="44"/>
  <c r="P143" i="44" s="1"/>
  <c r="I144" i="44"/>
  <c r="K143" i="44"/>
  <c r="N143" i="44" s="1"/>
  <c r="Q143" i="44" s="1"/>
  <c r="L143" i="44"/>
  <c r="O143" i="44" s="1"/>
  <c r="B138" i="43" l="1"/>
  <c r="D137" i="43"/>
  <c r="H137" i="43" s="1"/>
  <c r="C137" i="43"/>
  <c r="E136" i="43"/>
  <c r="G136" i="43"/>
  <c r="I136" i="43" s="1"/>
  <c r="I145" i="44"/>
  <c r="K144" i="44"/>
  <c r="N144" i="44" s="1"/>
  <c r="Q144" i="44" s="1"/>
  <c r="L144" i="44"/>
  <c r="O144" i="44" s="1"/>
  <c r="M144" i="44"/>
  <c r="P144" i="44" s="1"/>
  <c r="J145" i="44"/>
  <c r="E137" i="43" l="1"/>
  <c r="G137" i="43"/>
  <c r="I137" i="43" s="1"/>
  <c r="C138" i="43"/>
  <c r="D138" i="43"/>
  <c r="H138" i="43" s="1"/>
  <c r="B139" i="43"/>
  <c r="M145" i="44"/>
  <c r="P145" i="44" s="1"/>
  <c r="J146" i="44"/>
  <c r="L145" i="44"/>
  <c r="O145" i="44" s="1"/>
  <c r="K145" i="44"/>
  <c r="N145" i="44" s="1"/>
  <c r="Q145" i="44" s="1"/>
  <c r="I146" i="44"/>
  <c r="C139" i="43" l="1"/>
  <c r="B140" i="43"/>
  <c r="D139" i="43"/>
  <c r="H139" i="43" s="1"/>
  <c r="E138" i="43"/>
  <c r="G138" i="43"/>
  <c r="I138" i="43" s="1"/>
  <c r="L146" i="44"/>
  <c r="O146" i="44" s="1"/>
  <c r="K146" i="44"/>
  <c r="N146" i="44" s="1"/>
  <c r="Q146" i="44" s="1"/>
  <c r="I147" i="44"/>
  <c r="J147" i="44"/>
  <c r="M146" i="44"/>
  <c r="P146" i="44" s="1"/>
  <c r="G139" i="43" l="1"/>
  <c r="I139" i="43" s="1"/>
  <c r="E139" i="43"/>
  <c r="B141" i="43"/>
  <c r="D140" i="43"/>
  <c r="H140" i="43" s="1"/>
  <c r="C140" i="43"/>
  <c r="M147" i="44"/>
  <c r="P147" i="44" s="1"/>
  <c r="J148" i="44"/>
  <c r="I148" i="44"/>
  <c r="L147" i="44"/>
  <c r="O147" i="44" s="1"/>
  <c r="K147" i="44"/>
  <c r="N147" i="44" s="1"/>
  <c r="Q147" i="44" s="1"/>
  <c r="E140" i="43" l="1"/>
  <c r="G140" i="43"/>
  <c r="I140" i="43" s="1"/>
  <c r="B142" i="43"/>
  <c r="C141" i="43"/>
  <c r="D141" i="43"/>
  <c r="H141" i="43" s="1"/>
  <c r="L148" i="44"/>
  <c r="O148" i="44" s="1"/>
  <c r="K148" i="44"/>
  <c r="N148" i="44" s="1"/>
  <c r="Q148" i="44" s="1"/>
  <c r="I149" i="44"/>
  <c r="M148" i="44"/>
  <c r="P148" i="44" s="1"/>
  <c r="J149" i="44"/>
  <c r="G141" i="43" l="1"/>
  <c r="I141" i="43" s="1"/>
  <c r="E141" i="43"/>
  <c r="C142" i="43"/>
  <c r="D142" i="43"/>
  <c r="H142" i="43" s="1"/>
  <c r="B143" i="43"/>
  <c r="J150" i="44"/>
  <c r="M149" i="44"/>
  <c r="P149" i="44" s="1"/>
  <c r="K149" i="44"/>
  <c r="N149" i="44" s="1"/>
  <c r="Q149" i="44" s="1"/>
  <c r="I150" i="44"/>
  <c r="L149" i="44"/>
  <c r="O149" i="44" s="1"/>
  <c r="C143" i="43" l="1"/>
  <c r="D143" i="43"/>
  <c r="H143" i="43" s="1"/>
  <c r="B144" i="43"/>
  <c r="G142" i="43"/>
  <c r="I142" i="43" s="1"/>
  <c r="E142" i="43"/>
  <c r="I151" i="44"/>
  <c r="K150" i="44"/>
  <c r="N150" i="44" s="1"/>
  <c r="Q150" i="44" s="1"/>
  <c r="L150" i="44"/>
  <c r="O150" i="44" s="1"/>
  <c r="J151" i="44"/>
  <c r="M150" i="44"/>
  <c r="P150" i="44" s="1"/>
  <c r="C144" i="43" l="1"/>
  <c r="B145" i="43"/>
  <c r="D144" i="43"/>
  <c r="H144" i="43" s="1"/>
  <c r="E143" i="43"/>
  <c r="G143" i="43"/>
  <c r="I143" i="43" s="1"/>
  <c r="J152" i="44"/>
  <c r="M151" i="44"/>
  <c r="P151" i="44" s="1"/>
  <c r="L151" i="44"/>
  <c r="O151" i="44" s="1"/>
  <c r="K151" i="44"/>
  <c r="N151" i="44" s="1"/>
  <c r="Q151" i="44" s="1"/>
  <c r="I152" i="44"/>
  <c r="G144" i="43" l="1"/>
  <c r="I144" i="43" s="1"/>
  <c r="E144" i="43"/>
  <c r="B146" i="43"/>
  <c r="C145" i="43"/>
  <c r="D145" i="43"/>
  <c r="H145" i="43" s="1"/>
  <c r="L152" i="44"/>
  <c r="O152" i="44" s="1"/>
  <c r="K152" i="44"/>
  <c r="N152" i="44" s="1"/>
  <c r="Q152" i="44" s="1"/>
  <c r="I153" i="44"/>
  <c r="M152" i="44"/>
  <c r="P152" i="44" s="1"/>
  <c r="J153" i="44"/>
  <c r="G145" i="43" l="1"/>
  <c r="I145" i="43" s="1"/>
  <c r="E145" i="43"/>
  <c r="C146" i="43"/>
  <c r="B147" i="43"/>
  <c r="D146" i="43"/>
  <c r="H146" i="43" s="1"/>
  <c r="J154" i="44"/>
  <c r="M153" i="44"/>
  <c r="P153" i="44" s="1"/>
  <c r="I154" i="44"/>
  <c r="L153" i="44"/>
  <c r="O153" i="44" s="1"/>
  <c r="K153" i="44"/>
  <c r="N153" i="44" s="1"/>
  <c r="Q153" i="44" s="1"/>
  <c r="D147" i="43" l="1"/>
  <c r="H147" i="43" s="1"/>
  <c r="B148" i="43"/>
  <c r="C147" i="43"/>
  <c r="G146" i="43"/>
  <c r="I146" i="43" s="1"/>
  <c r="E146" i="43"/>
  <c r="I155" i="44"/>
  <c r="L154" i="44"/>
  <c r="O154" i="44" s="1"/>
  <c r="K154" i="44"/>
  <c r="N154" i="44" s="1"/>
  <c r="Q154" i="44" s="1"/>
  <c r="M154" i="44"/>
  <c r="P154" i="44" s="1"/>
  <c r="J155" i="44"/>
  <c r="B149" i="43" l="1"/>
  <c r="C148" i="43"/>
  <c r="D148" i="43"/>
  <c r="H148" i="43" s="1"/>
  <c r="G147" i="43"/>
  <c r="I147" i="43" s="1"/>
  <c r="E147" i="43"/>
  <c r="J156" i="44"/>
  <c r="M155" i="44"/>
  <c r="P155" i="44" s="1"/>
  <c r="L155" i="44"/>
  <c r="O155" i="44" s="1"/>
  <c r="K155" i="44"/>
  <c r="N155" i="44" s="1"/>
  <c r="Q155" i="44" s="1"/>
  <c r="I156" i="44"/>
  <c r="D149" i="43" l="1"/>
  <c r="H149" i="43" s="1"/>
  <c r="B150" i="43"/>
  <c r="C149" i="43"/>
  <c r="E148" i="43"/>
  <c r="G148" i="43"/>
  <c r="I148" i="43" s="1"/>
  <c r="L156" i="44"/>
  <c r="O156" i="44" s="1"/>
  <c r="K156" i="44"/>
  <c r="N156" i="44" s="1"/>
  <c r="Q156" i="44" s="1"/>
  <c r="I157" i="44"/>
  <c r="J157" i="44"/>
  <c r="M156" i="44"/>
  <c r="P156" i="44" s="1"/>
  <c r="E149" i="43" l="1"/>
  <c r="G149" i="43"/>
  <c r="I149" i="43" s="1"/>
  <c r="C150" i="43"/>
  <c r="D150" i="43"/>
  <c r="H150" i="43" s="1"/>
  <c r="B151" i="43"/>
  <c r="M157" i="44"/>
  <c r="P157" i="44" s="1"/>
  <c r="J158" i="44"/>
  <c r="K157" i="44"/>
  <c r="N157" i="44" s="1"/>
  <c r="Q157" i="44" s="1"/>
  <c r="L157" i="44"/>
  <c r="O157" i="44" s="1"/>
  <c r="I158" i="44"/>
  <c r="D151" i="43" l="1"/>
  <c r="H151" i="43" s="1"/>
  <c r="B152" i="43"/>
  <c r="C151" i="43"/>
  <c r="E150" i="43"/>
  <c r="G150" i="43"/>
  <c r="I150" i="43" s="1"/>
  <c r="I159" i="44"/>
  <c r="K158" i="44"/>
  <c r="N158" i="44" s="1"/>
  <c r="Q158" i="44" s="1"/>
  <c r="L158" i="44"/>
  <c r="O158" i="44" s="1"/>
  <c r="M158" i="44"/>
  <c r="P158" i="44" s="1"/>
  <c r="J159" i="44"/>
  <c r="G151" i="43" l="1"/>
  <c r="I151" i="43" s="1"/>
  <c r="E151" i="43"/>
  <c r="B153" i="43"/>
  <c r="D152" i="43"/>
  <c r="H152" i="43" s="1"/>
  <c r="C152" i="43"/>
  <c r="M159" i="44"/>
  <c r="P159" i="44" s="1"/>
  <c r="J160" i="44"/>
  <c r="L159" i="44"/>
  <c r="O159" i="44" s="1"/>
  <c r="I160" i="44"/>
  <c r="K159" i="44"/>
  <c r="N159" i="44" s="1"/>
  <c r="Q159" i="44" s="1"/>
  <c r="G152" i="43" l="1"/>
  <c r="I152" i="43" s="1"/>
  <c r="E152" i="43"/>
  <c r="D153" i="43"/>
  <c r="H153" i="43" s="1"/>
  <c r="C153" i="43"/>
  <c r="B154" i="43"/>
  <c r="I161" i="44"/>
  <c r="L160" i="44"/>
  <c r="O160" i="44" s="1"/>
  <c r="K160" i="44"/>
  <c r="N160" i="44" s="1"/>
  <c r="Q160" i="44" s="1"/>
  <c r="M160" i="44"/>
  <c r="P160" i="44" s="1"/>
  <c r="J161" i="44"/>
  <c r="B155" i="43" l="1"/>
  <c r="C154" i="43"/>
  <c r="D154" i="43"/>
  <c r="H154" i="43" s="1"/>
  <c r="G153" i="43"/>
  <c r="I153" i="43" s="1"/>
  <c r="E153" i="43"/>
  <c r="M161" i="44"/>
  <c r="P161" i="44" s="1"/>
  <c r="J162" i="44"/>
  <c r="L161" i="44"/>
  <c r="O161" i="44" s="1"/>
  <c r="I162" i="44"/>
  <c r="K161" i="44"/>
  <c r="N161" i="44" s="1"/>
  <c r="Q161" i="44" s="1"/>
  <c r="E154" i="43" l="1"/>
  <c r="G154" i="43"/>
  <c r="I154" i="43" s="1"/>
  <c r="B156" i="43"/>
  <c r="C155" i="43"/>
  <c r="D155" i="43"/>
  <c r="H155" i="43" s="1"/>
  <c r="I163" i="44"/>
  <c r="L162" i="44"/>
  <c r="O162" i="44" s="1"/>
  <c r="K162" i="44"/>
  <c r="N162" i="44" s="1"/>
  <c r="Q162" i="44" s="1"/>
  <c r="J163" i="44"/>
  <c r="M163" i="44" s="1"/>
  <c r="P163" i="44" s="1"/>
  <c r="M162" i="44"/>
  <c r="P162" i="44" s="1"/>
  <c r="G155" i="43" l="1"/>
  <c r="I155" i="43" s="1"/>
  <c r="E155" i="43"/>
  <c r="C156" i="43"/>
  <c r="B157" i="43"/>
  <c r="D156" i="43"/>
  <c r="H156" i="43" s="1"/>
  <c r="L163" i="44"/>
  <c r="O163" i="44" s="1"/>
  <c r="K163" i="44"/>
  <c r="N163" i="44" s="1"/>
  <c r="Q163" i="44" s="1"/>
  <c r="B158" i="43" l="1"/>
  <c r="D157" i="43"/>
  <c r="H157" i="43" s="1"/>
  <c r="C157" i="43"/>
  <c r="E156" i="43"/>
  <c r="G156" i="43"/>
  <c r="I156" i="43" s="1"/>
  <c r="E157" i="43" l="1"/>
  <c r="G157" i="43"/>
  <c r="I157" i="43" s="1"/>
  <c r="C158" i="43"/>
  <c r="D158" i="43"/>
  <c r="H158" i="43" s="1"/>
  <c r="B159" i="43"/>
  <c r="G158" i="43" l="1"/>
  <c r="I158" i="43" s="1"/>
  <c r="E158" i="43"/>
  <c r="C159" i="43"/>
  <c r="D159" i="43"/>
  <c r="H159" i="43" s="1"/>
  <c r="B160" i="43"/>
  <c r="B161" i="43" l="1"/>
  <c r="D160" i="43"/>
  <c r="H160" i="43" s="1"/>
  <c r="C160" i="43"/>
  <c r="E159" i="43"/>
  <c r="G159" i="43"/>
  <c r="I159" i="43" s="1"/>
  <c r="B162" i="43" l="1"/>
  <c r="C161" i="43"/>
  <c r="D161" i="43"/>
  <c r="H161" i="43" s="1"/>
  <c r="E160" i="43"/>
  <c r="G160" i="43"/>
  <c r="I160" i="43" s="1"/>
  <c r="G161" i="43" l="1"/>
  <c r="I161" i="43" s="1"/>
  <c r="E161" i="43"/>
  <c r="B163" i="43"/>
  <c r="C162" i="43"/>
  <c r="D162" i="43"/>
  <c r="H162" i="43" s="1"/>
  <c r="D163" i="43" l="1"/>
  <c r="H163" i="43" s="1"/>
  <c r="B164" i="43"/>
  <c r="C163" i="43"/>
  <c r="E162" i="43"/>
  <c r="G162" i="43"/>
  <c r="I162" i="43" s="1"/>
  <c r="G163" i="43" l="1"/>
  <c r="I163" i="43" s="1"/>
  <c r="E163" i="43"/>
  <c r="D164" i="43"/>
  <c r="H164" i="43" s="1"/>
  <c r="B165" i="43"/>
  <c r="C164" i="43"/>
  <c r="D165" i="43" l="1"/>
  <c r="H165" i="43" s="1"/>
  <c r="C165" i="43"/>
  <c r="B166" i="43"/>
  <c r="E164" i="43"/>
  <c r="G164" i="43"/>
  <c r="I164" i="43" s="1"/>
  <c r="C166" i="43" l="1"/>
  <c r="D166" i="43"/>
  <c r="H166" i="43" s="1"/>
  <c r="B167" i="43"/>
  <c r="G165" i="43"/>
  <c r="I165" i="43" s="1"/>
  <c r="E165" i="43"/>
  <c r="G166" i="43" l="1"/>
  <c r="I166" i="43" s="1"/>
  <c r="E166" i="43"/>
  <c r="C167" i="43"/>
  <c r="D167" i="43"/>
  <c r="H167" i="43" s="1"/>
  <c r="B168" i="43"/>
  <c r="C168" i="43" l="1"/>
  <c r="D168" i="43"/>
  <c r="H168" i="43" s="1"/>
  <c r="B169" i="43"/>
  <c r="G167" i="43"/>
  <c r="I167" i="43" s="1"/>
  <c r="E167" i="43"/>
  <c r="E168" i="43" l="1"/>
  <c r="G168" i="43"/>
  <c r="I168" i="43" s="1"/>
  <c r="B170" i="43"/>
  <c r="D169" i="43"/>
  <c r="H169" i="43" s="1"/>
  <c r="C169" i="43"/>
  <c r="B171" i="43" l="1"/>
  <c r="D170" i="43"/>
  <c r="H170" i="43" s="1"/>
  <c r="C170" i="43"/>
  <c r="E169" i="43"/>
  <c r="G169" i="43"/>
  <c r="I169" i="43" s="1"/>
  <c r="B172" i="43" l="1"/>
  <c r="D171" i="43"/>
  <c r="H171" i="43" s="1"/>
  <c r="C171" i="43"/>
  <c r="E170" i="43"/>
  <c r="G170" i="43"/>
  <c r="I170" i="43" s="1"/>
  <c r="E171" i="43" l="1"/>
  <c r="G171" i="43"/>
  <c r="I171" i="43" s="1"/>
  <c r="B173" i="43"/>
  <c r="D172" i="43"/>
  <c r="H172" i="43" s="1"/>
  <c r="C172" i="43"/>
  <c r="E172" i="43" l="1"/>
  <c r="G172" i="43"/>
  <c r="I172" i="43" s="1"/>
  <c r="D173" i="43"/>
  <c r="H173" i="43" s="1"/>
  <c r="C173" i="43"/>
  <c r="B174" i="43"/>
  <c r="C174" i="43" l="1"/>
  <c r="D174" i="43"/>
  <c r="H174" i="43" s="1"/>
  <c r="B175" i="43"/>
  <c r="G173" i="43"/>
  <c r="I173" i="43" s="1"/>
  <c r="E173" i="43"/>
  <c r="E174" i="43" l="1"/>
  <c r="G174" i="43"/>
  <c r="I174" i="43" s="1"/>
  <c r="C175" i="43"/>
  <c r="B176" i="43"/>
  <c r="D175" i="43"/>
  <c r="H175" i="43" s="1"/>
  <c r="B177" i="43" l="1"/>
  <c r="C176" i="43"/>
  <c r="D176" i="43"/>
  <c r="H176" i="43" s="1"/>
  <c r="G175" i="43"/>
  <c r="I175" i="43" s="1"/>
  <c r="E175" i="43"/>
  <c r="E176" i="43" l="1"/>
  <c r="G176" i="43"/>
  <c r="I176" i="43" s="1"/>
  <c r="D177" i="43"/>
  <c r="H177" i="43" s="1"/>
  <c r="B178" i="43"/>
  <c r="C177" i="43"/>
  <c r="E177" i="43" l="1"/>
  <c r="G177" i="43"/>
  <c r="I177" i="43" s="1"/>
  <c r="C178" i="43"/>
  <c r="D178" i="43"/>
  <c r="H178" i="43" s="1"/>
  <c r="B179" i="43"/>
  <c r="C179" i="43" l="1"/>
  <c r="D179" i="43"/>
  <c r="H179" i="43" s="1"/>
  <c r="B180" i="43"/>
  <c r="E178" i="43"/>
  <c r="G178" i="43"/>
  <c r="I178" i="43" s="1"/>
  <c r="E179" i="43" l="1"/>
  <c r="G179" i="43"/>
  <c r="I179" i="43" s="1"/>
  <c r="B181" i="43"/>
  <c r="C180" i="43"/>
  <c r="D180" i="43"/>
  <c r="H180" i="43" s="1"/>
  <c r="E180" i="43" l="1"/>
  <c r="G180" i="43"/>
  <c r="I180" i="43" s="1"/>
  <c r="D181" i="43"/>
  <c r="H181" i="43" s="1"/>
  <c r="B182" i="43"/>
  <c r="C181" i="43"/>
  <c r="E181" i="43" l="1"/>
  <c r="G181" i="43"/>
  <c r="I181" i="43" s="1"/>
  <c r="C182" i="43"/>
  <c r="D182" i="43"/>
  <c r="H182" i="43" s="1"/>
  <c r="B183" i="43"/>
  <c r="C183" i="43" l="1"/>
  <c r="B184" i="43"/>
  <c r="D183" i="43"/>
  <c r="H183" i="43" s="1"/>
  <c r="E182" i="43"/>
  <c r="G182" i="43"/>
  <c r="I182" i="43" s="1"/>
  <c r="D184" i="43" l="1"/>
  <c r="H184" i="43" s="1"/>
  <c r="C184" i="43"/>
  <c r="B185" i="43"/>
  <c r="G183" i="43"/>
  <c r="I183" i="43" s="1"/>
  <c r="E183" i="43"/>
  <c r="C185" i="43" l="1"/>
  <c r="B186" i="43"/>
  <c r="D185" i="43"/>
  <c r="H185" i="43" s="1"/>
  <c r="E184" i="43"/>
  <c r="G184" i="43"/>
  <c r="I184" i="43" s="1"/>
  <c r="C186" i="43" l="1"/>
  <c r="D186" i="43"/>
  <c r="H186" i="43" s="1"/>
  <c r="B187" i="43"/>
  <c r="E185" i="43"/>
  <c r="G185" i="43"/>
  <c r="I185" i="43" s="1"/>
  <c r="G186" i="43" l="1"/>
  <c r="I186" i="43" s="1"/>
  <c r="E186" i="43"/>
  <c r="C187" i="43"/>
  <c r="D187" i="43"/>
  <c r="H187" i="43" s="1"/>
  <c r="B188" i="43"/>
  <c r="C188" i="43" l="1"/>
  <c r="B189" i="43"/>
  <c r="D188" i="43"/>
  <c r="H188" i="43" s="1"/>
  <c r="G187" i="43"/>
  <c r="I187" i="43" s="1"/>
  <c r="E187" i="43"/>
  <c r="B190" i="43" l="1"/>
  <c r="C189" i="43"/>
  <c r="D189" i="43"/>
  <c r="H189" i="43" s="1"/>
  <c r="E188" i="43"/>
  <c r="G188" i="43"/>
  <c r="I188" i="43" s="1"/>
  <c r="G189" i="43" l="1"/>
  <c r="I189" i="43" s="1"/>
  <c r="E189" i="43"/>
  <c r="B191" i="43"/>
  <c r="C190" i="43"/>
  <c r="D190" i="43"/>
  <c r="H190" i="43" s="1"/>
  <c r="E190" i="43" l="1"/>
  <c r="G190" i="43"/>
  <c r="I190" i="43" s="1"/>
  <c r="B192" i="43"/>
  <c r="C191" i="43"/>
  <c r="D191" i="43"/>
  <c r="H191" i="43" s="1"/>
  <c r="C192" i="43" l="1"/>
  <c r="D192" i="43"/>
  <c r="H192" i="43" s="1"/>
  <c r="B193" i="43"/>
  <c r="E191" i="43"/>
  <c r="G191" i="43"/>
  <c r="I191" i="43" s="1"/>
  <c r="E192" i="43" l="1"/>
  <c r="G192" i="43"/>
  <c r="I192" i="43" s="1"/>
  <c r="B194" i="43"/>
  <c r="C193" i="43"/>
  <c r="D193" i="43"/>
  <c r="H193" i="43" s="1"/>
  <c r="E193" i="43" l="1"/>
  <c r="G193" i="43"/>
  <c r="I193" i="43" s="1"/>
  <c r="B195" i="43"/>
  <c r="C194" i="43"/>
  <c r="D194" i="43"/>
  <c r="H194" i="43" s="1"/>
  <c r="E194" i="43" l="1"/>
  <c r="G194" i="43"/>
  <c r="I194" i="43" s="1"/>
  <c r="B196" i="43"/>
  <c r="C195" i="43"/>
  <c r="D195" i="43"/>
  <c r="H195" i="43" s="1"/>
  <c r="D196" i="43" l="1"/>
  <c r="H196" i="43" s="1"/>
  <c r="C196" i="43"/>
  <c r="B197" i="43"/>
  <c r="E195" i="43"/>
  <c r="G195" i="43"/>
  <c r="I195" i="43" s="1"/>
  <c r="E196" i="43" l="1"/>
  <c r="G196" i="43"/>
  <c r="I196" i="43" s="1"/>
  <c r="D197" i="43"/>
  <c r="H197" i="43" s="1"/>
  <c r="C197" i="43"/>
  <c r="B198" i="43"/>
  <c r="C198" i="43" l="1"/>
  <c r="D198" i="43"/>
  <c r="H198" i="43" s="1"/>
  <c r="B199" i="43"/>
  <c r="G197" i="43"/>
  <c r="I197" i="43" s="1"/>
  <c r="E197" i="43"/>
  <c r="C199" i="43" l="1"/>
  <c r="D199" i="43"/>
  <c r="H199" i="43" s="1"/>
  <c r="B200" i="43"/>
  <c r="G198" i="43"/>
  <c r="I198" i="43" s="1"/>
  <c r="E198" i="43"/>
  <c r="G199" i="43" l="1"/>
  <c r="I199" i="43" s="1"/>
  <c r="E199" i="43"/>
  <c r="D200" i="43"/>
  <c r="H200" i="43" s="1"/>
  <c r="B201" i="43"/>
  <c r="C200" i="43"/>
  <c r="E200" i="43" l="1"/>
  <c r="G200" i="43"/>
  <c r="I200" i="43" s="1"/>
  <c r="B202" i="43"/>
  <c r="D201" i="43"/>
  <c r="H201" i="43" s="1"/>
  <c r="C201" i="43"/>
  <c r="C202" i="43" l="1"/>
  <c r="D202" i="43"/>
  <c r="H202" i="43" s="1"/>
  <c r="B203" i="43"/>
  <c r="E201" i="43"/>
  <c r="G201" i="43"/>
  <c r="I201" i="43" s="1"/>
  <c r="E202" i="43" l="1"/>
  <c r="G202" i="43"/>
  <c r="I202" i="43" s="1"/>
  <c r="C203" i="43"/>
  <c r="D203" i="43"/>
  <c r="H203" i="43" s="1"/>
  <c r="B204" i="43"/>
  <c r="C204" i="43" l="1"/>
  <c r="D204" i="43"/>
  <c r="H204" i="43" s="1"/>
  <c r="B205" i="43"/>
  <c r="E203" i="43"/>
  <c r="G203" i="43"/>
  <c r="I203" i="43" s="1"/>
  <c r="D205" i="43" l="1"/>
  <c r="H205" i="43" s="1"/>
  <c r="B206" i="43"/>
  <c r="C205" i="43"/>
  <c r="E204" i="43"/>
  <c r="G204" i="43"/>
  <c r="I204" i="43" s="1"/>
  <c r="G205" i="43" l="1"/>
  <c r="I205" i="43" s="1"/>
  <c r="E205" i="43"/>
  <c r="C206" i="43"/>
  <c r="D206" i="43"/>
  <c r="H206" i="43" s="1"/>
  <c r="B207" i="43"/>
  <c r="C207" i="43" l="1"/>
  <c r="D207" i="43"/>
  <c r="H207" i="43" s="1"/>
  <c r="B208" i="43"/>
  <c r="E206" i="43"/>
  <c r="G206" i="43"/>
  <c r="I206" i="43" s="1"/>
  <c r="C208" i="43" l="1"/>
  <c r="B209" i="43"/>
  <c r="D208" i="43"/>
  <c r="H208" i="43" s="1"/>
  <c r="E207" i="43"/>
  <c r="G207" i="43"/>
  <c r="I207" i="43" s="1"/>
  <c r="B210" i="43" l="1"/>
  <c r="C209" i="43"/>
  <c r="D209" i="43"/>
  <c r="H209" i="43" s="1"/>
  <c r="G208" i="43"/>
  <c r="I208" i="43" s="1"/>
  <c r="E208" i="43"/>
  <c r="E209" i="43" l="1"/>
  <c r="G209" i="43"/>
  <c r="I209" i="43" s="1"/>
  <c r="B211" i="43"/>
  <c r="C210" i="43"/>
  <c r="D210" i="43"/>
  <c r="H210" i="43" s="1"/>
  <c r="G210" i="43" l="1"/>
  <c r="I210" i="43" s="1"/>
  <c r="E210" i="43"/>
  <c r="D211" i="43"/>
  <c r="H211" i="43" s="1"/>
  <c r="C211" i="43"/>
  <c r="B212" i="43"/>
  <c r="B213" i="43" l="1"/>
  <c r="C212" i="43"/>
  <c r="D212" i="43"/>
  <c r="H212" i="43" s="1"/>
  <c r="E211" i="43"/>
  <c r="G211" i="43"/>
  <c r="I211" i="43" s="1"/>
  <c r="C213" i="43" l="1"/>
  <c r="D213" i="43"/>
  <c r="H213" i="43" s="1"/>
  <c r="B214" i="43"/>
  <c r="G212" i="43"/>
  <c r="I212" i="43" s="1"/>
  <c r="E212" i="43"/>
  <c r="G213" i="43" l="1"/>
  <c r="I213" i="43" s="1"/>
  <c r="E213" i="43"/>
  <c r="C214" i="43"/>
  <c r="D214" i="43"/>
  <c r="H214" i="43" s="1"/>
  <c r="B215" i="43"/>
  <c r="G214" i="43" l="1"/>
  <c r="I214" i="43" s="1"/>
  <c r="E214" i="43"/>
  <c r="C215" i="43"/>
  <c r="D215" i="43"/>
  <c r="H215" i="43" s="1"/>
  <c r="B216" i="43"/>
  <c r="D216" i="43" l="1"/>
  <c r="H216" i="43" s="1"/>
  <c r="B217" i="43"/>
  <c r="C216" i="43"/>
  <c r="E215" i="43"/>
  <c r="G215" i="43"/>
  <c r="I215" i="43" s="1"/>
  <c r="E216" i="43" l="1"/>
  <c r="G216" i="43"/>
  <c r="I216" i="43" s="1"/>
  <c r="B218" i="43"/>
  <c r="C217" i="43"/>
  <c r="D217" i="43"/>
  <c r="H217" i="43" s="1"/>
  <c r="G217" i="43" l="1"/>
  <c r="I217" i="43" s="1"/>
  <c r="E217" i="43"/>
  <c r="C218" i="43"/>
  <c r="B219" i="43"/>
  <c r="D218" i="43"/>
  <c r="H218" i="43" s="1"/>
  <c r="B220" i="43" l="1"/>
  <c r="C219" i="43"/>
  <c r="D219" i="43"/>
  <c r="H219" i="43" s="1"/>
  <c r="E218" i="43"/>
  <c r="G218" i="43"/>
  <c r="I218" i="43" s="1"/>
  <c r="E219" i="43" l="1"/>
  <c r="G219" i="43"/>
  <c r="I219" i="43" s="1"/>
  <c r="C220" i="43"/>
  <c r="B221" i="43"/>
  <c r="D220" i="43"/>
  <c r="H220" i="43" s="1"/>
  <c r="G220" i="43" l="1"/>
  <c r="I220" i="43" s="1"/>
  <c r="E220" i="43"/>
  <c r="B222" i="43"/>
  <c r="C221" i="43"/>
  <c r="D221" i="43"/>
  <c r="H221" i="43" s="1"/>
  <c r="C222" i="43" l="1"/>
  <c r="D222" i="43"/>
  <c r="H222" i="43" s="1"/>
  <c r="B223" i="43"/>
  <c r="E221" i="43"/>
  <c r="G221" i="43"/>
  <c r="I221" i="43" s="1"/>
  <c r="E222" i="43" l="1"/>
  <c r="G222" i="43"/>
  <c r="I222" i="43" s="1"/>
  <c r="B224" i="43"/>
  <c r="C223" i="43"/>
  <c r="D223" i="43"/>
  <c r="H223" i="43" s="1"/>
  <c r="C224" i="43" l="1"/>
  <c r="D224" i="43"/>
  <c r="H224" i="43" s="1"/>
  <c r="B225" i="43"/>
  <c r="G223" i="43"/>
  <c r="I223" i="43" s="1"/>
  <c r="E223" i="43"/>
  <c r="D225" i="43" l="1"/>
  <c r="H225" i="43" s="1"/>
  <c r="C225" i="43"/>
  <c r="B226" i="43"/>
  <c r="E224" i="43"/>
  <c r="G224" i="43"/>
  <c r="I224" i="43" s="1"/>
  <c r="C226" i="43" l="1"/>
  <c r="B227" i="43"/>
  <c r="D226" i="43"/>
  <c r="H226" i="43" s="1"/>
  <c r="E225" i="43"/>
  <c r="G225" i="43"/>
  <c r="I225" i="43" s="1"/>
  <c r="D227" i="43" l="1"/>
  <c r="H227" i="43" s="1"/>
  <c r="B228" i="43"/>
  <c r="C227" i="43"/>
  <c r="E226" i="43"/>
  <c r="G226" i="43"/>
  <c r="I226" i="43" s="1"/>
  <c r="G227" i="43" l="1"/>
  <c r="I227" i="43" s="1"/>
  <c r="E227" i="43"/>
  <c r="C228" i="43"/>
  <c r="D228" i="43"/>
  <c r="H228" i="43" s="1"/>
  <c r="B229" i="43"/>
  <c r="E228" i="43" l="1"/>
  <c r="G228" i="43"/>
  <c r="I228" i="43" s="1"/>
  <c r="B230" i="43"/>
  <c r="C229" i="43"/>
  <c r="D229" i="43"/>
  <c r="H229" i="43" s="1"/>
  <c r="D230" i="43" l="1"/>
  <c r="H230" i="43" s="1"/>
  <c r="B231" i="43"/>
  <c r="C230" i="43"/>
  <c r="G229" i="43"/>
  <c r="I229" i="43" s="1"/>
  <c r="E229" i="43"/>
  <c r="E230" i="43" l="1"/>
  <c r="G230" i="43"/>
  <c r="I230" i="43" s="1"/>
  <c r="B232" i="43"/>
  <c r="D231" i="43"/>
  <c r="H231" i="43" s="1"/>
  <c r="C231" i="43"/>
  <c r="G231" i="43" l="1"/>
  <c r="I231" i="43" s="1"/>
  <c r="E231" i="43"/>
  <c r="C232" i="43"/>
  <c r="D232" i="43"/>
  <c r="H232" i="43" s="1"/>
  <c r="B233" i="43"/>
  <c r="C425" i="42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B234" i="43" l="1"/>
  <c r="C233" i="43"/>
  <c r="D233" i="43"/>
  <c r="H233" i="43" s="1"/>
  <c r="E232" i="43"/>
  <c r="G232" i="43"/>
  <c r="I232" i="43" s="1"/>
  <c r="L6" i="42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233" i="43" l="1"/>
  <c r="I233" i="43" s="1"/>
  <c r="E233" i="43"/>
  <c r="C234" i="43"/>
  <c r="D234" i="43"/>
  <c r="H234" i="43" s="1"/>
  <c r="B235" i="43"/>
  <c r="G9" i="42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D235" i="43" l="1"/>
  <c r="H235" i="43" s="1"/>
  <c r="B236" i="43"/>
  <c r="C235" i="43"/>
  <c r="E234" i="43"/>
  <c r="G234" i="43"/>
  <c r="I234" i="43" s="1"/>
  <c r="I14" i="42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E235" i="43" l="1"/>
  <c r="G235" i="43"/>
  <c r="I235" i="43" s="1"/>
  <c r="D236" i="43"/>
  <c r="H236" i="43" s="1"/>
  <c r="C236" i="43"/>
  <c r="B237" i="43"/>
  <c r="G11" i="42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C237" i="43" l="1"/>
  <c r="B238" i="43"/>
  <c r="D237" i="43"/>
  <c r="H237" i="43" s="1"/>
  <c r="E236" i="43"/>
  <c r="G236" i="43"/>
  <c r="I236" i="43" s="1"/>
  <c r="G12" i="42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B239" i="43" l="1"/>
  <c r="C238" i="43"/>
  <c r="D238" i="43"/>
  <c r="H238" i="43" s="1"/>
  <c r="G237" i="43"/>
  <c r="I237" i="43" s="1"/>
  <c r="E237" i="43"/>
  <c r="G13" i="42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C239" i="43" l="1"/>
  <c r="D239" i="43"/>
  <c r="H239" i="43" s="1"/>
  <c r="B240" i="43"/>
  <c r="E238" i="43"/>
  <c r="G238" i="43"/>
  <c r="I238" i="43" s="1"/>
  <c r="H14" i="42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239" i="43" l="1"/>
  <c r="I239" i="43" s="1"/>
  <c r="E239" i="43"/>
  <c r="D240" i="43"/>
  <c r="H240" i="43" s="1"/>
  <c r="C240" i="43"/>
  <c r="B241" i="43"/>
  <c r="G15" i="42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G240" i="43" l="1"/>
  <c r="I240" i="43" s="1"/>
  <c r="E240" i="43"/>
  <c r="B242" i="43"/>
  <c r="D241" i="43"/>
  <c r="H241" i="43" s="1"/>
  <c r="C241" i="43"/>
  <c r="J15" i="42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C242" i="43" l="1"/>
  <c r="D242" i="43"/>
  <c r="H242" i="43" s="1"/>
  <c r="B243" i="43"/>
  <c r="G241" i="43"/>
  <c r="I241" i="43" s="1"/>
  <c r="E241" i="43"/>
  <c r="G17" i="42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E242" i="43" l="1"/>
  <c r="G242" i="43"/>
  <c r="I242" i="43" s="1"/>
  <c r="C243" i="43"/>
  <c r="B244" i="43"/>
  <c r="D243" i="43"/>
  <c r="H243" i="43" s="1"/>
  <c r="K17" i="42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E243" i="43" l="1"/>
  <c r="G243" i="43"/>
  <c r="I243" i="43" s="1"/>
  <c r="B245" i="43"/>
  <c r="C244" i="43"/>
  <c r="D244" i="43"/>
  <c r="H244" i="43" s="1"/>
  <c r="I23" i="42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E244" i="43" l="1"/>
  <c r="G244" i="43"/>
  <c r="I244" i="43" s="1"/>
  <c r="C245" i="43"/>
  <c r="D245" i="43"/>
  <c r="H245" i="43" s="1"/>
  <c r="B246" i="43"/>
  <c r="H20" i="42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E245" i="43" l="1"/>
  <c r="G245" i="43"/>
  <c r="I245" i="43" s="1"/>
  <c r="C246" i="43"/>
  <c r="D246" i="43"/>
  <c r="H246" i="43" s="1"/>
  <c r="B247" i="43"/>
  <c r="I25" i="42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C247" i="43" l="1"/>
  <c r="D247" i="43"/>
  <c r="H247" i="43" s="1"/>
  <c r="B248" i="43"/>
  <c r="E246" i="43"/>
  <c r="G246" i="43"/>
  <c r="I246" i="43" s="1"/>
  <c r="J21" i="42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C248" i="43" l="1"/>
  <c r="B249" i="43"/>
  <c r="D248" i="43"/>
  <c r="H248" i="43" s="1"/>
  <c r="E247" i="43"/>
  <c r="G247" i="43"/>
  <c r="I247" i="43" s="1"/>
  <c r="I27" i="42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B250" i="43" l="1"/>
  <c r="C249" i="43"/>
  <c r="D249" i="43"/>
  <c r="H249" i="43" s="1"/>
  <c r="G248" i="43"/>
  <c r="I248" i="43" s="1"/>
  <c r="E248" i="43"/>
  <c r="J23" i="42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G249" i="43" l="1"/>
  <c r="I249" i="43" s="1"/>
  <c r="E249" i="43"/>
  <c r="C250" i="43"/>
  <c r="D250" i="43"/>
  <c r="H250" i="43" s="1"/>
  <c r="B251" i="43"/>
  <c r="I29" i="42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50" i="43" l="1"/>
  <c r="I250" i="43" s="1"/>
  <c r="E250" i="43"/>
  <c r="C251" i="43"/>
  <c r="B252" i="43"/>
  <c r="D251" i="43"/>
  <c r="H251" i="43" s="1"/>
  <c r="G26" i="42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C252" i="43" l="1"/>
  <c r="D252" i="43"/>
  <c r="H252" i="43" s="1"/>
  <c r="B253" i="43"/>
  <c r="G251" i="43"/>
  <c r="I251" i="43" s="1"/>
  <c r="E251" i="43"/>
  <c r="I31" i="42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B254" i="43" l="1"/>
  <c r="C253" i="43"/>
  <c r="D253" i="43"/>
  <c r="H253" i="43" s="1"/>
  <c r="E252" i="43"/>
  <c r="G252" i="43"/>
  <c r="I252" i="43" s="1"/>
  <c r="G28" i="42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G253" i="43" l="1"/>
  <c r="I253" i="43" s="1"/>
  <c r="E253" i="43"/>
  <c r="C254" i="43"/>
  <c r="D254" i="43"/>
  <c r="H254" i="43" s="1"/>
  <c r="B255" i="43"/>
  <c r="I33" i="42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C255" i="43" l="1"/>
  <c r="D255" i="43"/>
  <c r="H255" i="43" s="1"/>
  <c r="B256" i="43"/>
  <c r="E254" i="43"/>
  <c r="G254" i="43"/>
  <c r="I254" i="43" s="1"/>
  <c r="K29" i="42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E255" i="43" l="1"/>
  <c r="G255" i="43"/>
  <c r="I255" i="43" s="1"/>
  <c r="B257" i="43"/>
  <c r="C256" i="43"/>
  <c r="D256" i="43"/>
  <c r="H256" i="43" s="1"/>
  <c r="G31" i="42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B258" i="43" l="1"/>
  <c r="C257" i="43"/>
  <c r="D257" i="43"/>
  <c r="H257" i="43" s="1"/>
  <c r="G256" i="43"/>
  <c r="I256" i="43" s="1"/>
  <c r="E256" i="43"/>
  <c r="I36" i="42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C258" i="43" l="1"/>
  <c r="D258" i="43"/>
  <c r="H258" i="43" s="1"/>
  <c r="B259" i="43"/>
  <c r="E257" i="43"/>
  <c r="G257" i="43"/>
  <c r="I257" i="43" s="1"/>
  <c r="G33" i="42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E258" i="43" l="1"/>
  <c r="G258" i="43"/>
  <c r="I258" i="43" s="1"/>
  <c r="B260" i="43"/>
  <c r="D259" i="43"/>
  <c r="H259" i="43" s="1"/>
  <c r="C259" i="43"/>
  <c r="I38" i="42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E259" i="43" l="1"/>
  <c r="G259" i="43"/>
  <c r="I259" i="43" s="1"/>
  <c r="C260" i="43"/>
  <c r="D260" i="43"/>
  <c r="H260" i="43" s="1"/>
  <c r="B261" i="43"/>
  <c r="G35" i="42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E260" i="43" l="1"/>
  <c r="G260" i="43"/>
  <c r="I260" i="43" s="1"/>
  <c r="B262" i="43"/>
  <c r="C261" i="43"/>
  <c r="D261" i="43"/>
  <c r="H261" i="43" s="1"/>
  <c r="I40" i="42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C262" i="43" l="1"/>
  <c r="D262" i="43"/>
  <c r="H262" i="43" s="1"/>
  <c r="B263" i="43"/>
  <c r="E261" i="43"/>
  <c r="G261" i="43"/>
  <c r="I261" i="43" s="1"/>
  <c r="G37" i="42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C263" i="43" l="1"/>
  <c r="D263" i="43"/>
  <c r="H263" i="43" s="1"/>
  <c r="B264" i="43"/>
  <c r="G262" i="43"/>
  <c r="I262" i="43" s="1"/>
  <c r="E262" i="43"/>
  <c r="I42" i="42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C264" i="43" l="1"/>
  <c r="B265" i="43"/>
  <c r="D264" i="43"/>
  <c r="H264" i="43" s="1"/>
  <c r="G263" i="43"/>
  <c r="I263" i="43" s="1"/>
  <c r="E263" i="43"/>
  <c r="G39" i="42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D265" i="43" l="1"/>
  <c r="H265" i="43" s="1"/>
  <c r="C265" i="43"/>
  <c r="B266" i="43"/>
  <c r="E264" i="43"/>
  <c r="G264" i="43"/>
  <c r="I264" i="43" s="1"/>
  <c r="K39" i="42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E265" i="43" l="1"/>
  <c r="G265" i="43"/>
  <c r="I265" i="43" s="1"/>
  <c r="C266" i="43"/>
  <c r="D266" i="43"/>
  <c r="H266" i="43" s="1"/>
  <c r="B267" i="43"/>
  <c r="G41" i="42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C267" i="43" l="1"/>
  <c r="B268" i="43"/>
  <c r="D267" i="43"/>
  <c r="H267" i="43" s="1"/>
  <c r="E266" i="43"/>
  <c r="G266" i="43"/>
  <c r="I266" i="43" s="1"/>
  <c r="H42" i="42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E267" i="43" l="1"/>
  <c r="G267" i="43"/>
  <c r="I267" i="43" s="1"/>
  <c r="D268" i="43"/>
  <c r="H268" i="43" s="1"/>
  <c r="C268" i="43"/>
  <c r="B269" i="43"/>
  <c r="G43" i="42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B270" i="43" l="1"/>
  <c r="C269" i="43"/>
  <c r="D269" i="43"/>
  <c r="H269" i="43" s="1"/>
  <c r="G268" i="43"/>
  <c r="I268" i="43" s="1"/>
  <c r="E268" i="43"/>
  <c r="J43" i="42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D270" i="43" l="1"/>
  <c r="H270" i="43" s="1"/>
  <c r="B271" i="43"/>
  <c r="C270" i="43"/>
  <c r="G269" i="43"/>
  <c r="I269" i="43" s="1"/>
  <c r="E269" i="43"/>
  <c r="G45" i="42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E270" i="43" l="1"/>
  <c r="G270" i="43"/>
  <c r="I270" i="43" s="1"/>
  <c r="C271" i="43"/>
  <c r="B272" i="43"/>
  <c r="D271" i="43"/>
  <c r="H271" i="43" s="1"/>
  <c r="J45" i="42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C272" i="43" l="1"/>
  <c r="B273" i="43"/>
  <c r="D272" i="43"/>
  <c r="H272" i="43" s="1"/>
  <c r="E271" i="43"/>
  <c r="G271" i="43"/>
  <c r="I271" i="43" s="1"/>
  <c r="G47" i="42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G272" i="43" l="1"/>
  <c r="I272" i="43" s="1"/>
  <c r="E272" i="43"/>
  <c r="D273" i="43"/>
  <c r="H273" i="43" s="1"/>
  <c r="C273" i="43"/>
  <c r="B274" i="43"/>
  <c r="I52" i="42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273" i="43" l="1"/>
  <c r="I273" i="43" s="1"/>
  <c r="E273" i="43"/>
  <c r="D274" i="43"/>
  <c r="H274" i="43" s="1"/>
  <c r="C274" i="43"/>
  <c r="B275" i="43"/>
  <c r="G49" i="42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C275" i="43" l="1"/>
  <c r="D275" i="43"/>
  <c r="H275" i="43" s="1"/>
  <c r="B276" i="43"/>
  <c r="G274" i="43"/>
  <c r="I274" i="43" s="1"/>
  <c r="E274" i="43"/>
  <c r="K49" i="42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D276" i="43" l="1"/>
  <c r="H276" i="43" s="1"/>
  <c r="B277" i="43"/>
  <c r="C276" i="43"/>
  <c r="E275" i="43"/>
  <c r="G275" i="43"/>
  <c r="I275" i="43" s="1"/>
  <c r="G51" i="42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G276" i="43" l="1"/>
  <c r="I276" i="43" s="1"/>
  <c r="E276" i="43"/>
  <c r="C277" i="43"/>
  <c r="B278" i="43"/>
  <c r="D277" i="43"/>
  <c r="H277" i="43" s="1"/>
  <c r="J51" i="42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C278" i="43" l="1"/>
  <c r="D278" i="43"/>
  <c r="H278" i="43" s="1"/>
  <c r="B279" i="43"/>
  <c r="E277" i="43"/>
  <c r="G277" i="43"/>
  <c r="I277" i="43" s="1"/>
  <c r="G53" i="42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C279" i="43" l="1"/>
  <c r="D279" i="43"/>
  <c r="H279" i="43" s="1"/>
  <c r="B280" i="43"/>
  <c r="E278" i="43"/>
  <c r="G278" i="43"/>
  <c r="I278" i="43" s="1"/>
  <c r="K53" i="42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B281" i="43" l="1"/>
  <c r="C280" i="43"/>
  <c r="D280" i="43"/>
  <c r="H280" i="43" s="1"/>
  <c r="G279" i="43"/>
  <c r="I279" i="43" s="1"/>
  <c r="E279" i="43"/>
  <c r="G55" i="42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G280" i="43" l="1"/>
  <c r="I280" i="43" s="1"/>
  <c r="E280" i="43"/>
  <c r="B282" i="43"/>
  <c r="C281" i="43"/>
  <c r="D281" i="43"/>
  <c r="H281" i="43" s="1"/>
  <c r="H56" i="42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281" i="43" l="1"/>
  <c r="I281" i="43" s="1"/>
  <c r="E281" i="43"/>
  <c r="C282" i="43"/>
  <c r="D282" i="43"/>
  <c r="H282" i="43" s="1"/>
  <c r="B283" i="43"/>
  <c r="G57" i="42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C283" i="43" l="1"/>
  <c r="B284" i="43"/>
  <c r="D283" i="43"/>
  <c r="H283" i="43" s="1"/>
  <c r="E282" i="43"/>
  <c r="G282" i="43"/>
  <c r="I282" i="43" s="1"/>
  <c r="H58" i="42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D284" i="43" l="1"/>
  <c r="H284" i="43" s="1"/>
  <c r="B285" i="43"/>
  <c r="C284" i="43"/>
  <c r="E283" i="43"/>
  <c r="G283" i="43"/>
  <c r="I283" i="43" s="1"/>
  <c r="G59" i="42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E284" i="43" l="1"/>
  <c r="G284" i="43"/>
  <c r="I284" i="43" s="1"/>
  <c r="C285" i="43"/>
  <c r="B286" i="43"/>
  <c r="D285" i="43"/>
  <c r="H285" i="43" s="1"/>
  <c r="K59" i="42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D286" i="43" l="1"/>
  <c r="H286" i="43" s="1"/>
  <c r="B287" i="43"/>
  <c r="C286" i="43"/>
  <c r="E285" i="43"/>
  <c r="G285" i="43"/>
  <c r="I285" i="43" s="1"/>
  <c r="G61" i="42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E286" i="43" l="1"/>
  <c r="G286" i="43"/>
  <c r="I286" i="43" s="1"/>
  <c r="B288" i="43"/>
  <c r="D287" i="43"/>
  <c r="H287" i="43" s="1"/>
  <c r="C287" i="43"/>
  <c r="H62" i="42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E287" i="43" l="1"/>
  <c r="G287" i="43"/>
  <c r="I287" i="43" s="1"/>
  <c r="D288" i="43"/>
  <c r="H288" i="43" s="1"/>
  <c r="B289" i="43"/>
  <c r="C288" i="43"/>
  <c r="G63" i="42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E288" i="43" l="1"/>
  <c r="G288" i="43"/>
  <c r="I288" i="43" s="1"/>
  <c r="C289" i="43"/>
  <c r="B290" i="43"/>
  <c r="D289" i="43"/>
  <c r="H289" i="43" s="1"/>
  <c r="K63" i="42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C290" i="43" l="1"/>
  <c r="B291" i="43"/>
  <c r="D290" i="43"/>
  <c r="H290" i="43" s="1"/>
  <c r="E289" i="43"/>
  <c r="G289" i="43"/>
  <c r="I289" i="43" s="1"/>
  <c r="G65" i="42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G290" i="43" l="1"/>
  <c r="I290" i="43" s="1"/>
  <c r="E290" i="43"/>
  <c r="D291" i="43"/>
  <c r="H291" i="43" s="1"/>
  <c r="B292" i="43"/>
  <c r="C291" i="43"/>
  <c r="H66" i="42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C292" i="43" l="1"/>
  <c r="D292" i="43"/>
  <c r="H292" i="43" s="1"/>
  <c r="B293" i="43"/>
  <c r="G291" i="43"/>
  <c r="I291" i="43" s="1"/>
  <c r="E291" i="43"/>
  <c r="G67" i="42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C293" i="43" l="1"/>
  <c r="B294" i="43"/>
  <c r="D293" i="43"/>
  <c r="H293" i="43" s="1"/>
  <c r="G292" i="43"/>
  <c r="I292" i="43" s="1"/>
  <c r="E292" i="43"/>
  <c r="I72" i="42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C294" i="43" l="1"/>
  <c r="D294" i="43"/>
  <c r="H294" i="43" s="1"/>
  <c r="B295" i="43"/>
  <c r="E293" i="43"/>
  <c r="G293" i="43"/>
  <c r="I293" i="43" s="1"/>
  <c r="G69" i="42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E294" i="43" l="1"/>
  <c r="G294" i="43"/>
  <c r="I294" i="43" s="1"/>
  <c r="B296" i="43"/>
  <c r="C295" i="43"/>
  <c r="D295" i="43"/>
  <c r="H295" i="43" s="1"/>
  <c r="J69" i="42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G295" i="43" l="1"/>
  <c r="I295" i="43" s="1"/>
  <c r="E295" i="43"/>
  <c r="C296" i="43"/>
  <c r="D296" i="43"/>
  <c r="H296" i="43" s="1"/>
  <c r="B297" i="43"/>
  <c r="K70" i="42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D297" i="43" l="1"/>
  <c r="H297" i="43" s="1"/>
  <c r="C297" i="43"/>
  <c r="B298" i="43"/>
  <c r="E296" i="43"/>
  <c r="G296" i="43"/>
  <c r="I296" i="43" s="1"/>
  <c r="I76" i="42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D298" i="43" l="1"/>
  <c r="H298" i="43" s="1"/>
  <c r="B299" i="43"/>
  <c r="C298" i="43"/>
  <c r="E297" i="43"/>
  <c r="G297" i="43"/>
  <c r="I297" i="43" s="1"/>
  <c r="H73" i="42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E298" i="43" l="1"/>
  <c r="G298" i="43"/>
  <c r="I298" i="43" s="1"/>
  <c r="D299" i="43"/>
  <c r="H299" i="43" s="1"/>
  <c r="C299" i="43"/>
  <c r="B300" i="43"/>
  <c r="I78" i="42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B301" i="43" l="1"/>
  <c r="D300" i="43"/>
  <c r="H300" i="43" s="1"/>
  <c r="C300" i="43"/>
  <c r="G299" i="43"/>
  <c r="I299" i="43" s="1"/>
  <c r="E299" i="43"/>
  <c r="H75" i="42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E300" i="43" l="1"/>
  <c r="G300" i="43"/>
  <c r="I300" i="43" s="1"/>
  <c r="D301" i="43"/>
  <c r="H301" i="43" s="1"/>
  <c r="B302" i="43"/>
  <c r="C301" i="43"/>
  <c r="I80" i="42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D302" i="43" l="1"/>
  <c r="H302" i="43" s="1"/>
  <c r="B303" i="43"/>
  <c r="C302" i="43"/>
  <c r="G301" i="43"/>
  <c r="I301" i="43" s="1"/>
  <c r="E301" i="43"/>
  <c r="K76" i="42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B304" i="43" l="1"/>
  <c r="C303" i="43"/>
  <c r="D303" i="43"/>
  <c r="H303" i="43" s="1"/>
  <c r="E302" i="43"/>
  <c r="G302" i="43"/>
  <c r="I302" i="43" s="1"/>
  <c r="I82" i="42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B305" i="43" l="1"/>
  <c r="C304" i="43"/>
  <c r="D304" i="43"/>
  <c r="H304" i="43" s="1"/>
  <c r="E303" i="43"/>
  <c r="G303" i="43"/>
  <c r="I303" i="43" s="1"/>
  <c r="H79" i="42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G304" i="43" l="1"/>
  <c r="I304" i="43" s="1"/>
  <c r="E304" i="43"/>
  <c r="B306" i="43"/>
  <c r="C305" i="43"/>
  <c r="D305" i="43"/>
  <c r="H305" i="43" s="1"/>
  <c r="I84" i="42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C306" i="43" l="1"/>
  <c r="D306" i="43"/>
  <c r="H306" i="43" s="1"/>
  <c r="B307" i="43"/>
  <c r="E305" i="43"/>
  <c r="G305" i="43"/>
  <c r="I305" i="43" s="1"/>
  <c r="G81" i="42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B308" i="43" l="1"/>
  <c r="C307" i="43"/>
  <c r="D307" i="43"/>
  <c r="H307" i="43" s="1"/>
  <c r="E306" i="43"/>
  <c r="G306" i="43"/>
  <c r="I306" i="43" s="1"/>
  <c r="I86" i="42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E307" i="43" l="1"/>
  <c r="G307" i="43"/>
  <c r="I307" i="43" s="1"/>
  <c r="C308" i="43"/>
  <c r="D308" i="43"/>
  <c r="H308" i="43" s="1"/>
  <c r="B309" i="43"/>
  <c r="G83" i="42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B310" i="43" l="1"/>
  <c r="C309" i="43"/>
  <c r="D309" i="43"/>
  <c r="H309" i="43" s="1"/>
  <c r="G308" i="43"/>
  <c r="I308" i="43" s="1"/>
  <c r="E308" i="43"/>
  <c r="I88" i="42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309" i="43" l="1"/>
  <c r="I309" i="43" s="1"/>
  <c r="E309" i="43"/>
  <c r="D310" i="43"/>
  <c r="H310" i="43" s="1"/>
  <c r="B311" i="43"/>
  <c r="C310" i="43"/>
  <c r="G85" i="42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E310" i="43" l="1"/>
  <c r="G310" i="43"/>
  <c r="I310" i="43" s="1"/>
  <c r="B312" i="43"/>
  <c r="C311" i="43"/>
  <c r="D311" i="43"/>
  <c r="H311" i="43" s="1"/>
  <c r="I90" i="42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E311" i="43" l="1"/>
  <c r="G311" i="43"/>
  <c r="I311" i="43" s="1"/>
  <c r="B313" i="43"/>
  <c r="C312" i="43"/>
  <c r="D312" i="43"/>
  <c r="H312" i="43" s="1"/>
  <c r="AB7" i="42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E312" i="43" l="1"/>
  <c r="G312" i="43"/>
  <c r="I312" i="43" s="1"/>
  <c r="B314" i="43"/>
  <c r="D313" i="43"/>
  <c r="H313" i="43" s="1"/>
  <c r="C313" i="43"/>
  <c r="M86" i="42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E313" i="43" l="1"/>
  <c r="G313" i="43"/>
  <c r="I313" i="43" s="1"/>
  <c r="C314" i="43"/>
  <c r="D314" i="43"/>
  <c r="H314" i="43" s="1"/>
  <c r="B315" i="43"/>
  <c r="G89" i="42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C315" i="43" l="1"/>
  <c r="D315" i="43"/>
  <c r="H315" i="43" s="1"/>
  <c r="B316" i="43"/>
  <c r="E314" i="43"/>
  <c r="G314" i="43"/>
  <c r="I314" i="43" s="1"/>
  <c r="I94" i="42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B317" i="43" l="1"/>
  <c r="C316" i="43"/>
  <c r="D316" i="43"/>
  <c r="H316" i="43" s="1"/>
  <c r="G315" i="43"/>
  <c r="I315" i="43" s="1"/>
  <c r="E315" i="43"/>
  <c r="G91" i="42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E316" i="43" l="1"/>
  <c r="G316" i="43"/>
  <c r="I316" i="43" s="1"/>
  <c r="B318" i="43"/>
  <c r="D317" i="43"/>
  <c r="H317" i="43" s="1"/>
  <c r="C317" i="43"/>
  <c r="I96" i="42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317" i="43" l="1"/>
  <c r="I317" i="43" s="1"/>
  <c r="E317" i="43"/>
  <c r="C318" i="43"/>
  <c r="D318" i="43"/>
  <c r="H318" i="43" s="1"/>
  <c r="B319" i="43"/>
  <c r="G93" i="42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C319" i="43" l="1"/>
  <c r="D319" i="43"/>
  <c r="H319" i="43" s="1"/>
  <c r="B320" i="43"/>
  <c r="G318" i="43"/>
  <c r="I318" i="43" s="1"/>
  <c r="E318" i="43"/>
  <c r="I98" i="42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C320" i="43" l="1"/>
  <c r="B321" i="43"/>
  <c r="D320" i="43"/>
  <c r="H320" i="43" s="1"/>
  <c r="E319" i="43"/>
  <c r="G319" i="43"/>
  <c r="I319" i="43" s="1"/>
  <c r="G95" i="42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B322" i="43" l="1"/>
  <c r="C321" i="43"/>
  <c r="D321" i="43"/>
  <c r="H321" i="43" s="1"/>
  <c r="G320" i="43"/>
  <c r="I320" i="43" s="1"/>
  <c r="E320" i="43"/>
  <c r="J95" i="42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G321" i="43" l="1"/>
  <c r="I321" i="43" s="1"/>
  <c r="E321" i="43"/>
  <c r="C322" i="43"/>
  <c r="D322" i="43"/>
  <c r="H322" i="43" s="1"/>
  <c r="B323" i="43"/>
  <c r="H97" i="42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C323" i="43" l="1"/>
  <c r="D323" i="43"/>
  <c r="H323" i="43" s="1"/>
  <c r="B324" i="43"/>
  <c r="G322" i="43"/>
  <c r="I322" i="43" s="1"/>
  <c r="E322" i="43"/>
  <c r="I102" i="42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C324" i="43" l="1"/>
  <c r="D324" i="43"/>
  <c r="H324" i="43" s="1"/>
  <c r="B325" i="43"/>
  <c r="G323" i="43"/>
  <c r="I323" i="43" s="1"/>
  <c r="E323" i="43"/>
  <c r="H99" i="42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B326" i="43" l="1"/>
  <c r="C325" i="43"/>
  <c r="D325" i="43"/>
  <c r="H325" i="43" s="1"/>
  <c r="G324" i="43"/>
  <c r="I324" i="43" s="1"/>
  <c r="E324" i="43"/>
  <c r="I104" i="42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E325" i="43" l="1"/>
  <c r="G325" i="43"/>
  <c r="I325" i="43" s="1"/>
  <c r="C326" i="43"/>
  <c r="D326" i="43"/>
  <c r="H326" i="43" s="1"/>
  <c r="B327" i="43"/>
  <c r="H101" i="42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C327" i="43" l="1"/>
  <c r="B328" i="43"/>
  <c r="D327" i="43"/>
  <c r="H327" i="43" s="1"/>
  <c r="E326" i="43"/>
  <c r="G326" i="43"/>
  <c r="I326" i="43" s="1"/>
  <c r="I106" i="42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C328" i="43" l="1"/>
  <c r="D328" i="43"/>
  <c r="H328" i="43" s="1"/>
  <c r="B329" i="43"/>
  <c r="E327" i="43"/>
  <c r="G327" i="43"/>
  <c r="I327" i="43" s="1"/>
  <c r="H103" i="42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B330" i="43" l="1"/>
  <c r="C329" i="43"/>
  <c r="D329" i="43"/>
  <c r="H329" i="43" s="1"/>
  <c r="E328" i="43"/>
  <c r="G328" i="43"/>
  <c r="I328" i="43" s="1"/>
  <c r="I108" i="42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G329" i="43" l="1"/>
  <c r="I329" i="43" s="1"/>
  <c r="E329" i="43"/>
  <c r="B331" i="43"/>
  <c r="C330" i="43"/>
  <c r="D330" i="43"/>
  <c r="H330" i="43" s="1"/>
  <c r="I109" i="42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330" i="43" l="1"/>
  <c r="I330" i="43" s="1"/>
  <c r="E330" i="43"/>
  <c r="C331" i="43"/>
  <c r="B332" i="43"/>
  <c r="D331" i="43"/>
  <c r="H331" i="43" s="1"/>
  <c r="G106" i="42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C332" i="43" l="1"/>
  <c r="D332" i="43"/>
  <c r="H332" i="43" s="1"/>
  <c r="B333" i="43"/>
  <c r="G331" i="43"/>
  <c r="I331" i="43" s="1"/>
  <c r="E331" i="43"/>
  <c r="I111" i="42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B334" i="43" l="1"/>
  <c r="C333" i="43"/>
  <c r="D333" i="43"/>
  <c r="H333" i="43" s="1"/>
  <c r="E332" i="43"/>
  <c r="G332" i="43"/>
  <c r="I332" i="43" s="1"/>
  <c r="G108" i="42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E333" i="43" l="1"/>
  <c r="G333" i="43"/>
  <c r="I333" i="43" s="1"/>
  <c r="D334" i="43"/>
  <c r="H334" i="43" s="1"/>
  <c r="C334" i="43"/>
  <c r="B335" i="43"/>
  <c r="I113" i="42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C335" i="43" l="1"/>
  <c r="D335" i="43"/>
  <c r="H335" i="43" s="1"/>
  <c r="B336" i="43"/>
  <c r="E334" i="43"/>
  <c r="G334" i="43"/>
  <c r="I334" i="43" s="1"/>
  <c r="G110" i="42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C336" i="43" l="1"/>
  <c r="D336" i="43"/>
  <c r="H336" i="43" s="1"/>
  <c r="B337" i="43"/>
  <c r="E335" i="43"/>
  <c r="G335" i="43"/>
  <c r="I335" i="43" s="1"/>
  <c r="I115" i="42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D337" i="43" l="1"/>
  <c r="H337" i="43" s="1"/>
  <c r="B338" i="43"/>
  <c r="C337" i="43"/>
  <c r="E336" i="43"/>
  <c r="G336" i="43"/>
  <c r="I336" i="43" s="1"/>
  <c r="G112" i="42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G337" i="43" l="1"/>
  <c r="I337" i="43" s="1"/>
  <c r="E337" i="43"/>
  <c r="D338" i="43"/>
  <c r="H338" i="43" s="1"/>
  <c r="B339" i="43"/>
  <c r="C338" i="43"/>
  <c r="H113" i="42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E338" i="43" l="1"/>
  <c r="G338" i="43"/>
  <c r="I338" i="43" s="1"/>
  <c r="B340" i="43"/>
  <c r="D339" i="43"/>
  <c r="H339" i="43" s="1"/>
  <c r="C339" i="43"/>
  <c r="G114" i="42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G339" i="43" l="1"/>
  <c r="I339" i="43" s="1"/>
  <c r="E339" i="43"/>
  <c r="B341" i="43"/>
  <c r="C340" i="43"/>
  <c r="D340" i="43"/>
  <c r="H340" i="43" s="1"/>
  <c r="H115" i="42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E340" i="43" l="1"/>
  <c r="G340" i="43"/>
  <c r="I340" i="43" s="1"/>
  <c r="B342" i="43"/>
  <c r="D341" i="43"/>
  <c r="H341" i="43" s="1"/>
  <c r="C341" i="43"/>
  <c r="G116" i="42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E341" i="43" l="1"/>
  <c r="G341" i="43"/>
  <c r="I341" i="43" s="1"/>
  <c r="C342" i="43"/>
  <c r="D342" i="43"/>
  <c r="H342" i="43" s="1"/>
  <c r="B343" i="43"/>
  <c r="H117" i="42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C343" i="43" l="1"/>
  <c r="B344" i="43"/>
  <c r="D343" i="43"/>
  <c r="H343" i="43" s="1"/>
  <c r="E342" i="43"/>
  <c r="G342" i="43"/>
  <c r="I342" i="43" s="1"/>
  <c r="G118" i="42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B345" i="43" l="1"/>
  <c r="C344" i="43"/>
  <c r="D344" i="43"/>
  <c r="H344" i="43" s="1"/>
  <c r="E343" i="43"/>
  <c r="G343" i="43"/>
  <c r="I343" i="43" s="1"/>
  <c r="H119" i="42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344" i="43" l="1"/>
  <c r="I344" i="43" s="1"/>
  <c r="E344" i="43"/>
  <c r="B346" i="43"/>
  <c r="D345" i="43"/>
  <c r="H345" i="43" s="1"/>
  <c r="C345" i="43"/>
  <c r="G120" i="42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G345" i="43" l="1"/>
  <c r="I345" i="43" s="1"/>
  <c r="E345" i="43"/>
  <c r="C346" i="43"/>
  <c r="B347" i="43"/>
  <c r="D346" i="43"/>
  <c r="H346" i="43" s="1"/>
  <c r="H121" i="42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C347" i="43" l="1"/>
  <c r="D347" i="43"/>
  <c r="H347" i="43" s="1"/>
  <c r="B348" i="43"/>
  <c r="G346" i="43"/>
  <c r="I346" i="43" s="1"/>
  <c r="E346" i="43"/>
  <c r="G122" i="42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C348" i="43" l="1"/>
  <c r="D348" i="43"/>
  <c r="H348" i="43" s="1"/>
  <c r="B349" i="43"/>
  <c r="E347" i="43"/>
  <c r="G347" i="43"/>
  <c r="I347" i="43" s="1"/>
  <c r="K122" i="42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B350" i="43" l="1"/>
  <c r="C349" i="43"/>
  <c r="D349" i="43"/>
  <c r="H349" i="43" s="1"/>
  <c r="E348" i="43"/>
  <c r="G348" i="43"/>
  <c r="I348" i="43" s="1"/>
  <c r="G124" i="42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E349" i="43" l="1"/>
  <c r="G349" i="43"/>
  <c r="I349" i="43" s="1"/>
  <c r="C350" i="43"/>
  <c r="D350" i="43"/>
  <c r="H350" i="43" s="1"/>
  <c r="B351" i="43"/>
  <c r="H125" i="42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C351" i="43" l="1"/>
  <c r="D351" i="43"/>
  <c r="H351" i="43" s="1"/>
  <c r="B352" i="43"/>
  <c r="E350" i="43"/>
  <c r="G350" i="43"/>
  <c r="I350" i="43" s="1"/>
  <c r="G126" i="42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D352" i="43" l="1"/>
  <c r="H352" i="43" s="1"/>
  <c r="C352" i="43"/>
  <c r="B353" i="43"/>
  <c r="E351" i="43"/>
  <c r="G351" i="43"/>
  <c r="I351" i="43" s="1"/>
  <c r="H127" i="42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B354" i="43" l="1"/>
  <c r="C353" i="43"/>
  <c r="D353" i="43"/>
  <c r="H353" i="43" s="1"/>
  <c r="E352" i="43"/>
  <c r="G352" i="43"/>
  <c r="I352" i="43" s="1"/>
  <c r="G128" i="42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E353" i="43" l="1"/>
  <c r="G353" i="43"/>
  <c r="I353" i="43" s="1"/>
  <c r="B355" i="43"/>
  <c r="D354" i="43"/>
  <c r="H354" i="43" s="1"/>
  <c r="C354" i="43"/>
  <c r="K128" i="42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E354" i="43" l="1"/>
  <c r="G354" i="43"/>
  <c r="I354" i="43" s="1"/>
  <c r="D355" i="43"/>
  <c r="H355" i="43" s="1"/>
  <c r="B356" i="43"/>
  <c r="C355" i="43"/>
  <c r="G130" i="42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E355" i="43" l="1"/>
  <c r="G355" i="43"/>
  <c r="I355" i="43" s="1"/>
  <c r="B357" i="43"/>
  <c r="C356" i="43"/>
  <c r="D356" i="43"/>
  <c r="H356" i="43" s="1"/>
  <c r="K130" i="42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E356" i="43" l="1"/>
  <c r="G356" i="43"/>
  <c r="I356" i="43" s="1"/>
  <c r="D357" i="43"/>
  <c r="H357" i="43" s="1"/>
  <c r="C357" i="43"/>
  <c r="B358" i="43"/>
  <c r="G132" i="42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D358" i="43" l="1"/>
  <c r="H358" i="43" s="1"/>
  <c r="C358" i="43"/>
  <c r="B359" i="43"/>
  <c r="E357" i="43"/>
  <c r="G357" i="43"/>
  <c r="I357" i="43" s="1"/>
  <c r="K132" i="42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C359" i="43" l="1"/>
  <c r="D359" i="43"/>
  <c r="H359" i="43" s="1"/>
  <c r="B360" i="43"/>
  <c r="E358" i="43"/>
  <c r="G358" i="43"/>
  <c r="I358" i="43" s="1"/>
  <c r="G134" i="42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C360" i="43" l="1"/>
  <c r="D360" i="43"/>
  <c r="H360" i="43" s="1"/>
  <c r="B361" i="43"/>
  <c r="E359" i="43"/>
  <c r="G359" i="43"/>
  <c r="I359" i="43" s="1"/>
  <c r="K134" i="42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D361" i="43" l="1"/>
  <c r="H361" i="43" s="1"/>
  <c r="B362" i="43"/>
  <c r="C361" i="43"/>
  <c r="E360" i="43"/>
  <c r="G360" i="43"/>
  <c r="I360" i="43" s="1"/>
  <c r="G136" i="42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G361" i="43" l="1"/>
  <c r="I361" i="43" s="1"/>
  <c r="E361" i="43"/>
  <c r="D362" i="43"/>
  <c r="H362" i="43" s="1"/>
  <c r="C362" i="43"/>
  <c r="B363" i="43"/>
  <c r="H137" i="42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D363" i="43" l="1"/>
  <c r="H363" i="43" s="1"/>
  <c r="C363" i="43"/>
  <c r="B364" i="43"/>
  <c r="G362" i="43"/>
  <c r="I362" i="43" s="1"/>
  <c r="E362" i="43"/>
  <c r="G138" i="42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E363" i="43" l="1"/>
  <c r="G363" i="43"/>
  <c r="I363" i="43" s="1"/>
  <c r="C364" i="43"/>
  <c r="D364" i="43"/>
  <c r="H364" i="43" s="1"/>
  <c r="B365" i="43"/>
  <c r="H139" i="42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C365" i="43" l="1"/>
  <c r="D365" i="43"/>
  <c r="H365" i="43" s="1"/>
  <c r="B366" i="43"/>
  <c r="E364" i="43"/>
  <c r="G364" i="43"/>
  <c r="I364" i="43" s="1"/>
  <c r="G140" i="42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D366" i="43" l="1"/>
  <c r="H366" i="43" s="1"/>
  <c r="B367" i="43"/>
  <c r="C366" i="43"/>
  <c r="E365" i="43"/>
  <c r="G365" i="43"/>
  <c r="I365" i="43" s="1"/>
  <c r="I145" i="42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E366" i="43" l="1"/>
  <c r="G366" i="43"/>
  <c r="I366" i="43" s="1"/>
  <c r="C367" i="43"/>
  <c r="D367" i="43"/>
  <c r="H367" i="43" s="1"/>
  <c r="B368" i="43"/>
  <c r="G142" i="42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D368" i="43" l="1"/>
  <c r="H368" i="43" s="1"/>
  <c r="B369" i="43"/>
  <c r="C368" i="43"/>
  <c r="E367" i="43"/>
  <c r="G367" i="43"/>
  <c r="I367" i="43" s="1"/>
  <c r="I147" i="42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E368" i="43" l="1"/>
  <c r="G368" i="43"/>
  <c r="I368" i="43" s="1"/>
  <c r="D369" i="43"/>
  <c r="H369" i="43" s="1"/>
  <c r="C369" i="43"/>
  <c r="B370" i="43"/>
  <c r="G144" i="42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D370" i="43" l="1"/>
  <c r="H370" i="43" s="1"/>
  <c r="C370" i="43"/>
  <c r="B371" i="43"/>
  <c r="G369" i="43"/>
  <c r="I369" i="43" s="1"/>
  <c r="E369" i="43"/>
  <c r="I149" i="42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C371" i="43" l="1"/>
  <c r="D371" i="43"/>
  <c r="H371" i="43" s="1"/>
  <c r="B372" i="43"/>
  <c r="E370" i="43"/>
  <c r="G370" i="43"/>
  <c r="I370" i="43" s="1"/>
  <c r="G146" i="42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C372" i="43" l="1"/>
  <c r="D372" i="43"/>
  <c r="H372" i="43" s="1"/>
  <c r="B373" i="43"/>
  <c r="E371" i="43"/>
  <c r="G371" i="43"/>
  <c r="I371" i="43" s="1"/>
  <c r="I151" i="42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B374" i="43" l="1"/>
  <c r="D373" i="43"/>
  <c r="H373" i="43" s="1"/>
  <c r="C373" i="43"/>
  <c r="G372" i="43"/>
  <c r="I372" i="43" s="1"/>
  <c r="E372" i="43"/>
  <c r="G148" i="42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E373" i="43" l="1"/>
  <c r="G373" i="43"/>
  <c r="I373" i="43" s="1"/>
  <c r="D374" i="43"/>
  <c r="H374" i="43" s="1"/>
  <c r="B375" i="43"/>
  <c r="C374" i="43"/>
  <c r="I153" i="42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G374" i="43" l="1"/>
  <c r="I374" i="43" s="1"/>
  <c r="E374" i="43"/>
  <c r="C375" i="43"/>
  <c r="D375" i="43"/>
  <c r="H375" i="43" s="1"/>
  <c r="B376" i="43"/>
  <c r="K149" i="42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C376" i="43" l="1"/>
  <c r="B377" i="43"/>
  <c r="D376" i="43"/>
  <c r="H376" i="43" s="1"/>
  <c r="E375" i="43"/>
  <c r="G375" i="43"/>
  <c r="I375" i="43" s="1"/>
  <c r="G151" i="42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B378" i="43" l="1"/>
  <c r="C377" i="43"/>
  <c r="D377" i="43"/>
  <c r="H377" i="43" s="1"/>
  <c r="E376" i="43"/>
  <c r="G376" i="43"/>
  <c r="I376" i="43" s="1"/>
  <c r="H152" i="42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E377" i="43" l="1"/>
  <c r="G377" i="43"/>
  <c r="I377" i="43" s="1"/>
  <c r="D378" i="43"/>
  <c r="H378" i="43" s="1"/>
  <c r="B379" i="43"/>
  <c r="C378" i="43"/>
  <c r="G153" i="42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E378" i="43" l="1"/>
  <c r="G378" i="43"/>
  <c r="I378" i="43" s="1"/>
  <c r="C379" i="43"/>
  <c r="B380" i="43"/>
  <c r="D379" i="43"/>
  <c r="H379" i="43" s="1"/>
  <c r="H154" i="42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C380" i="43" l="1"/>
  <c r="D380" i="43"/>
  <c r="H380" i="43" s="1"/>
  <c r="B381" i="43"/>
  <c r="E379" i="43"/>
  <c r="G379" i="43"/>
  <c r="I379" i="43" s="1"/>
  <c r="G155" i="42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C381" i="43" l="1"/>
  <c r="B382" i="43"/>
  <c r="D381" i="43"/>
  <c r="H381" i="43" s="1"/>
  <c r="E380" i="43"/>
  <c r="G380" i="43"/>
  <c r="I380" i="43" s="1"/>
  <c r="K155" i="42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B383" i="43" l="1"/>
  <c r="C382" i="43"/>
  <c r="D382" i="43"/>
  <c r="H382" i="43" s="1"/>
  <c r="E381" i="43"/>
  <c r="G381" i="43"/>
  <c r="I381" i="43" s="1"/>
  <c r="G157" i="42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E382" i="43" l="1"/>
  <c r="G382" i="43"/>
  <c r="I382" i="43" s="1"/>
  <c r="D383" i="43"/>
  <c r="H383" i="43" s="1"/>
  <c r="B384" i="43"/>
  <c r="C383" i="43"/>
  <c r="I162" i="42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E383" i="43" l="1"/>
  <c r="G383" i="43"/>
  <c r="I383" i="43" s="1"/>
  <c r="C384" i="43"/>
  <c r="B385" i="43"/>
  <c r="D384" i="43"/>
  <c r="H384" i="43" s="1"/>
  <c r="G159" i="42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B386" i="43" l="1"/>
  <c r="D385" i="43"/>
  <c r="H385" i="43" s="1"/>
  <c r="C385" i="43"/>
  <c r="E384" i="43"/>
  <c r="G384" i="43"/>
  <c r="I384" i="43" s="1"/>
  <c r="K159" i="42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D386" i="43" l="1"/>
  <c r="H386" i="43" s="1"/>
  <c r="B387" i="43"/>
  <c r="C386" i="43"/>
  <c r="E385" i="43"/>
  <c r="G385" i="43"/>
  <c r="I385" i="43" s="1"/>
  <c r="G161" i="42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E386" i="43" l="1"/>
  <c r="G386" i="43"/>
  <c r="I386" i="43" s="1"/>
  <c r="D387" i="43"/>
  <c r="H387" i="43" s="1"/>
  <c r="B388" i="43"/>
  <c r="C387" i="43"/>
  <c r="H162" i="42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E387" i="43" l="1"/>
  <c r="G387" i="43"/>
  <c r="I387" i="43" s="1"/>
  <c r="C388" i="43"/>
  <c r="D388" i="43"/>
  <c r="H388" i="43" s="1"/>
  <c r="B389" i="43"/>
  <c r="G163" i="42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D389" i="43" l="1"/>
  <c r="H389" i="43" s="1"/>
  <c r="C389" i="43"/>
  <c r="B390" i="43"/>
  <c r="G388" i="43"/>
  <c r="I388" i="43" s="1"/>
  <c r="E388" i="43"/>
  <c r="J163" i="42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G389" i="43" l="1"/>
  <c r="I389" i="43" s="1"/>
  <c r="E389" i="43"/>
  <c r="D390" i="43"/>
  <c r="H390" i="43" s="1"/>
  <c r="B391" i="43"/>
  <c r="C390" i="43"/>
  <c r="J163" i="41"/>
  <c r="M163" i="41" s="1"/>
  <c r="P163" i="41" s="1"/>
  <c r="J163" i="40"/>
  <c r="M163" i="40" s="1"/>
  <c r="P163" i="40" s="1"/>
  <c r="K163" i="40"/>
  <c r="N163" i="40" s="1"/>
  <c r="G390" i="43" l="1"/>
  <c r="I390" i="43" s="1"/>
  <c r="E390" i="43"/>
  <c r="B392" i="43"/>
  <c r="D391" i="43"/>
  <c r="H391" i="43" s="1"/>
  <c r="C391" i="43"/>
  <c r="AF20" i="38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E391" i="43" l="1"/>
  <c r="G391" i="43"/>
  <c r="I391" i="43" s="1"/>
  <c r="C392" i="43"/>
  <c r="D392" i="43"/>
  <c r="H392" i="43" s="1"/>
  <c r="B393" i="43"/>
  <c r="AF21" i="38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C393" i="43" l="1"/>
  <c r="D393" i="43"/>
  <c r="H393" i="43" s="1"/>
  <c r="B394" i="43"/>
  <c r="E392" i="43"/>
  <c r="G392" i="43"/>
  <c r="I392" i="43" s="1"/>
  <c r="AD22" i="38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E393" i="43" l="1"/>
  <c r="G393" i="43"/>
  <c r="I393" i="43" s="1"/>
  <c r="B395" i="43"/>
  <c r="C394" i="43"/>
  <c r="D394" i="43"/>
  <c r="H394" i="43" s="1"/>
  <c r="J12" i="38"/>
  <c r="M11" i="38"/>
  <c r="L11" i="38"/>
  <c r="K11" i="38"/>
  <c r="N11" i="38" s="1"/>
  <c r="I12" i="38"/>
  <c r="D395" i="43" l="1"/>
  <c r="H395" i="43" s="1"/>
  <c r="C395" i="43"/>
  <c r="B396" i="43"/>
  <c r="E394" i="43"/>
  <c r="G394" i="43"/>
  <c r="I394" i="43" s="1"/>
  <c r="I13" i="38"/>
  <c r="K12" i="38"/>
  <c r="N12" i="38" s="1"/>
  <c r="L12" i="38"/>
  <c r="J13" i="38"/>
  <c r="M12" i="38"/>
  <c r="E395" i="43" l="1"/>
  <c r="G395" i="43"/>
  <c r="I395" i="43" s="1"/>
  <c r="C396" i="43"/>
  <c r="B397" i="43"/>
  <c r="D396" i="43"/>
  <c r="H396" i="43" s="1"/>
  <c r="J14" i="38"/>
  <c r="M13" i="38"/>
  <c r="I14" i="38"/>
  <c r="K13" i="38"/>
  <c r="N13" i="38" s="1"/>
  <c r="L13" i="38"/>
  <c r="D397" i="43" l="1"/>
  <c r="H397" i="43" s="1"/>
  <c r="B398" i="43"/>
  <c r="C397" i="43"/>
  <c r="E396" i="43"/>
  <c r="G396" i="43"/>
  <c r="I396" i="43" s="1"/>
  <c r="I15" i="38"/>
  <c r="L14" i="38"/>
  <c r="K14" i="38"/>
  <c r="N14" i="38" s="1"/>
  <c r="J15" i="38"/>
  <c r="M14" i="38"/>
  <c r="E397" i="43" l="1"/>
  <c r="G397" i="43"/>
  <c r="I397" i="43" s="1"/>
  <c r="D398" i="43"/>
  <c r="H398" i="43" s="1"/>
  <c r="B399" i="43"/>
  <c r="C398" i="43"/>
  <c r="M15" i="38"/>
  <c r="J16" i="38"/>
  <c r="K15" i="38"/>
  <c r="N15" i="38" s="1"/>
  <c r="L15" i="38"/>
  <c r="I16" i="38"/>
  <c r="G398" i="43" l="1"/>
  <c r="I398" i="43" s="1"/>
  <c r="E398" i="43"/>
  <c r="D399" i="43"/>
  <c r="H399" i="43" s="1"/>
  <c r="B400" i="43"/>
  <c r="C399" i="43"/>
  <c r="I17" i="38"/>
  <c r="K16" i="38"/>
  <c r="L16" i="38"/>
  <c r="O15" i="38" s="1"/>
  <c r="M16" i="38"/>
  <c r="J17" i="38"/>
  <c r="P15" i="38"/>
  <c r="E399" i="43" l="1"/>
  <c r="G399" i="43"/>
  <c r="I399" i="43" s="1"/>
  <c r="C400" i="43"/>
  <c r="B401" i="43"/>
  <c r="D400" i="43"/>
  <c r="H400" i="43" s="1"/>
  <c r="J18" i="38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C401" i="43" l="1"/>
  <c r="D401" i="43"/>
  <c r="H401" i="43" s="1"/>
  <c r="B402" i="43"/>
  <c r="G400" i="43"/>
  <c r="I400" i="43" s="1"/>
  <c r="E400" i="43"/>
  <c r="Q17" i="38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G401" i="43" l="1"/>
  <c r="I401" i="43" s="1"/>
  <c r="E401" i="43"/>
  <c r="B403" i="43"/>
  <c r="C402" i="43"/>
  <c r="D402" i="43"/>
  <c r="H402" i="43" s="1"/>
  <c r="M19" i="38"/>
  <c r="P19" i="38" s="1"/>
  <c r="J20" i="38"/>
  <c r="K19" i="38"/>
  <c r="N19" i="38" s="1"/>
  <c r="Q19" i="38" s="1"/>
  <c r="L19" i="38"/>
  <c r="O19" i="38" s="1"/>
  <c r="I20" i="38"/>
  <c r="E402" i="43" l="1"/>
  <c r="G402" i="43"/>
  <c r="I402" i="43" s="1"/>
  <c r="C403" i="43"/>
  <c r="D403" i="43"/>
  <c r="H403" i="43" s="1"/>
  <c r="B404" i="43"/>
  <c r="I21" i="38"/>
  <c r="K20" i="38"/>
  <c r="N20" i="38" s="1"/>
  <c r="Q20" i="38" s="1"/>
  <c r="L20" i="38"/>
  <c r="O20" i="38" s="1"/>
  <c r="J21" i="38"/>
  <c r="M20" i="38"/>
  <c r="P20" i="38" s="1"/>
  <c r="G403" i="43" l="1"/>
  <c r="I403" i="43" s="1"/>
  <c r="E403" i="43"/>
  <c r="C404" i="43"/>
  <c r="D404" i="43"/>
  <c r="H404" i="43" s="1"/>
  <c r="B405" i="43"/>
  <c r="J22" i="38"/>
  <c r="M21" i="38"/>
  <c r="P21" i="38" s="1"/>
  <c r="L21" i="38"/>
  <c r="O21" i="38" s="1"/>
  <c r="K21" i="38"/>
  <c r="N21" i="38" s="1"/>
  <c r="Q21" i="38" s="1"/>
  <c r="I22" i="38"/>
  <c r="C405" i="43" l="1"/>
  <c r="D405" i="43"/>
  <c r="H405" i="43" s="1"/>
  <c r="B406" i="43"/>
  <c r="G404" i="43"/>
  <c r="I404" i="43" s="1"/>
  <c r="E404" i="43"/>
  <c r="L22" i="38"/>
  <c r="O22" i="38" s="1"/>
  <c r="K22" i="38"/>
  <c r="N22" i="38" s="1"/>
  <c r="Q22" i="38" s="1"/>
  <c r="I23" i="38"/>
  <c r="M22" i="38"/>
  <c r="P22" i="38" s="1"/>
  <c r="J23" i="38"/>
  <c r="B407" i="43" l="1"/>
  <c r="C406" i="43"/>
  <c r="D406" i="43"/>
  <c r="H406" i="43" s="1"/>
  <c r="E405" i="43"/>
  <c r="G405" i="43"/>
  <c r="I405" i="43" s="1"/>
  <c r="M23" i="38"/>
  <c r="P23" i="38" s="1"/>
  <c r="J24" i="38"/>
  <c r="K23" i="38"/>
  <c r="N23" i="38" s="1"/>
  <c r="Q23" i="38" s="1"/>
  <c r="L23" i="38"/>
  <c r="O23" i="38" s="1"/>
  <c r="I24" i="38"/>
  <c r="E406" i="43" l="1"/>
  <c r="G406" i="43"/>
  <c r="I406" i="43" s="1"/>
  <c r="C407" i="43"/>
  <c r="D407" i="43"/>
  <c r="H407" i="43" s="1"/>
  <c r="B408" i="43"/>
  <c r="I25" i="38"/>
  <c r="K24" i="38"/>
  <c r="N24" i="38" s="1"/>
  <c r="Q24" i="38" s="1"/>
  <c r="L24" i="38"/>
  <c r="O24" i="38" s="1"/>
  <c r="J25" i="38"/>
  <c r="M24" i="38"/>
  <c r="P24" i="38" s="1"/>
  <c r="C408" i="43" l="1"/>
  <c r="D408" i="43"/>
  <c r="H408" i="43" s="1"/>
  <c r="B409" i="43"/>
  <c r="E407" i="43"/>
  <c r="G407" i="43"/>
  <c r="I407" i="43" s="1"/>
  <c r="M25" i="38"/>
  <c r="P25" i="38" s="1"/>
  <c r="J26" i="38"/>
  <c r="I26" i="38"/>
  <c r="L25" i="38"/>
  <c r="O25" i="38" s="1"/>
  <c r="K25" i="38"/>
  <c r="N25" i="38" s="1"/>
  <c r="Q25" i="38" s="1"/>
  <c r="D409" i="43" l="1"/>
  <c r="H409" i="43" s="1"/>
  <c r="B410" i="43"/>
  <c r="C409" i="43"/>
  <c r="E408" i="43"/>
  <c r="G408" i="43"/>
  <c r="I408" i="43" s="1"/>
  <c r="I27" i="38"/>
  <c r="K26" i="38"/>
  <c r="N26" i="38" s="1"/>
  <c r="Q26" i="38" s="1"/>
  <c r="L26" i="38"/>
  <c r="O26" i="38" s="1"/>
  <c r="J27" i="38"/>
  <c r="M26" i="38"/>
  <c r="P26" i="38" s="1"/>
  <c r="E409" i="43" l="1"/>
  <c r="G409" i="43"/>
  <c r="I409" i="43" s="1"/>
  <c r="D410" i="43"/>
  <c r="H410" i="43" s="1"/>
  <c r="B411" i="43"/>
  <c r="C410" i="43"/>
  <c r="J28" i="38"/>
  <c r="M27" i="38"/>
  <c r="P27" i="38" s="1"/>
  <c r="I28" i="38"/>
  <c r="L27" i="38"/>
  <c r="O27" i="38" s="1"/>
  <c r="K27" i="38"/>
  <c r="N27" i="38" s="1"/>
  <c r="Q27" i="38" s="1"/>
  <c r="D411" i="43" l="1"/>
  <c r="H411" i="43" s="1"/>
  <c r="B412" i="43"/>
  <c r="C411" i="43"/>
  <c r="E410" i="43"/>
  <c r="G410" i="43"/>
  <c r="I410" i="43" s="1"/>
  <c r="K28" i="38"/>
  <c r="N28" i="38" s="1"/>
  <c r="Q28" i="38" s="1"/>
  <c r="L28" i="38"/>
  <c r="O28" i="38" s="1"/>
  <c r="I29" i="38"/>
  <c r="M28" i="38"/>
  <c r="P28" i="38" s="1"/>
  <c r="J29" i="38"/>
  <c r="D412" i="43" l="1"/>
  <c r="H412" i="43" s="1"/>
  <c r="B413" i="43"/>
  <c r="C412" i="43"/>
  <c r="G411" i="43"/>
  <c r="I411" i="43" s="1"/>
  <c r="E411" i="43"/>
  <c r="M29" i="38"/>
  <c r="P29" i="38" s="1"/>
  <c r="J30" i="38"/>
  <c r="I30" i="38"/>
  <c r="L29" i="38"/>
  <c r="O29" i="38" s="1"/>
  <c r="K29" i="38"/>
  <c r="N29" i="38" s="1"/>
  <c r="Q29" i="38" s="1"/>
  <c r="E412" i="43" l="1"/>
  <c r="G412" i="43"/>
  <c r="I412" i="43" s="1"/>
  <c r="D413" i="43"/>
  <c r="H413" i="43" s="1"/>
  <c r="B414" i="43"/>
  <c r="C413" i="43"/>
  <c r="L30" i="38"/>
  <c r="O30" i="38" s="1"/>
  <c r="I31" i="38"/>
  <c r="K30" i="38"/>
  <c r="N30" i="38" s="1"/>
  <c r="Q30" i="38" s="1"/>
  <c r="M30" i="38"/>
  <c r="P30" i="38" s="1"/>
  <c r="J31" i="38"/>
  <c r="G413" i="43" l="1"/>
  <c r="I413" i="43" s="1"/>
  <c r="E413" i="43"/>
  <c r="D414" i="43"/>
  <c r="H414" i="43" s="1"/>
  <c r="B415" i="43"/>
  <c r="C414" i="43"/>
  <c r="J32" i="38"/>
  <c r="M31" i="38"/>
  <c r="P31" i="38" s="1"/>
  <c r="L31" i="38"/>
  <c r="O31" i="38" s="1"/>
  <c r="K31" i="38"/>
  <c r="N31" i="38" s="1"/>
  <c r="Q31" i="38" s="1"/>
  <c r="I32" i="38"/>
  <c r="E414" i="43" l="1"/>
  <c r="G414" i="43"/>
  <c r="I414" i="43" s="1"/>
  <c r="C415" i="43"/>
  <c r="D415" i="43"/>
  <c r="H415" i="43" s="1"/>
  <c r="B416" i="43"/>
  <c r="K32" i="38"/>
  <c r="N32" i="38" s="1"/>
  <c r="Q32" i="38" s="1"/>
  <c r="I33" i="38"/>
  <c r="L32" i="38"/>
  <c r="O32" i="38" s="1"/>
  <c r="J33" i="38"/>
  <c r="M32" i="38"/>
  <c r="P32" i="38" s="1"/>
  <c r="C416" i="43" l="1"/>
  <c r="D416" i="43"/>
  <c r="H416" i="43" s="1"/>
  <c r="B417" i="43"/>
  <c r="E415" i="43"/>
  <c r="G415" i="43"/>
  <c r="I415" i="43" s="1"/>
  <c r="J34" i="38"/>
  <c r="M33" i="38"/>
  <c r="P33" i="38" s="1"/>
  <c r="K33" i="38"/>
  <c r="N33" i="38" s="1"/>
  <c r="Q33" i="38" s="1"/>
  <c r="L33" i="38"/>
  <c r="O33" i="38" s="1"/>
  <c r="I34" i="38"/>
  <c r="D417" i="43" l="1"/>
  <c r="H417" i="43" s="1"/>
  <c r="C417" i="43"/>
  <c r="B418" i="43"/>
  <c r="E416" i="43"/>
  <c r="G416" i="43"/>
  <c r="I416" i="43" s="1"/>
  <c r="L34" i="38"/>
  <c r="O34" i="38" s="1"/>
  <c r="I35" i="38"/>
  <c r="K34" i="38"/>
  <c r="N34" i="38" s="1"/>
  <c r="Q34" i="38" s="1"/>
  <c r="M34" i="38"/>
  <c r="P34" i="38" s="1"/>
  <c r="J35" i="38"/>
  <c r="E417" i="43" l="1"/>
  <c r="G417" i="43"/>
  <c r="I417" i="43" s="1"/>
  <c r="D418" i="43"/>
  <c r="H418" i="43" s="1"/>
  <c r="B419" i="43"/>
  <c r="C418" i="43"/>
  <c r="M35" i="38"/>
  <c r="P35" i="38" s="1"/>
  <c r="J36" i="38"/>
  <c r="I36" i="38"/>
  <c r="L35" i="38"/>
  <c r="O35" i="38" s="1"/>
  <c r="K35" i="38"/>
  <c r="N35" i="38" s="1"/>
  <c r="Q35" i="38" s="1"/>
  <c r="E418" i="43" l="1"/>
  <c r="G418" i="43"/>
  <c r="I418" i="43" s="1"/>
  <c r="C419" i="43"/>
  <c r="B420" i="43"/>
  <c r="D419" i="43"/>
  <c r="H419" i="43" s="1"/>
  <c r="L36" i="38"/>
  <c r="O36" i="38" s="1"/>
  <c r="K36" i="38"/>
  <c r="N36" i="38" s="1"/>
  <c r="Q36" i="38" s="1"/>
  <c r="I37" i="38"/>
  <c r="M36" i="38"/>
  <c r="P36" i="38" s="1"/>
  <c r="J37" i="38"/>
  <c r="D420" i="43" l="1"/>
  <c r="H420" i="43" s="1"/>
  <c r="B421" i="43"/>
  <c r="C420" i="43"/>
  <c r="E419" i="43"/>
  <c r="G419" i="43"/>
  <c r="I419" i="43" s="1"/>
  <c r="J38" i="38"/>
  <c r="M37" i="38"/>
  <c r="P37" i="38" s="1"/>
  <c r="I38" i="38"/>
  <c r="L37" i="38"/>
  <c r="O37" i="38" s="1"/>
  <c r="K37" i="38"/>
  <c r="N37" i="38" s="1"/>
  <c r="Q37" i="38" s="1"/>
  <c r="D421" i="43" l="1"/>
  <c r="H421" i="43" s="1"/>
  <c r="C421" i="43"/>
  <c r="B422" i="43"/>
  <c r="E420" i="43"/>
  <c r="G420" i="43"/>
  <c r="I420" i="43" s="1"/>
  <c r="I39" i="38"/>
  <c r="K38" i="38"/>
  <c r="N38" i="38" s="1"/>
  <c r="Q38" i="38" s="1"/>
  <c r="L38" i="38"/>
  <c r="O38" i="38" s="1"/>
  <c r="J39" i="38"/>
  <c r="M38" i="38"/>
  <c r="P38" i="38" s="1"/>
  <c r="E421" i="43" l="1"/>
  <c r="G421" i="43"/>
  <c r="I421" i="43" s="1"/>
  <c r="D422" i="43"/>
  <c r="H422" i="43" s="1"/>
  <c r="B423" i="43"/>
  <c r="C422" i="43"/>
  <c r="M39" i="38"/>
  <c r="P39" i="38" s="1"/>
  <c r="J40" i="38"/>
  <c r="K39" i="38"/>
  <c r="N39" i="38" s="1"/>
  <c r="Q39" i="38" s="1"/>
  <c r="L39" i="38"/>
  <c r="O39" i="38" s="1"/>
  <c r="I40" i="38"/>
  <c r="E422" i="43" l="1"/>
  <c r="G422" i="43"/>
  <c r="I422" i="43" s="1"/>
  <c r="D423" i="43"/>
  <c r="H423" i="43" s="1"/>
  <c r="B424" i="43"/>
  <c r="C423" i="43"/>
  <c r="L40" i="38"/>
  <c r="O40" i="38" s="1"/>
  <c r="K40" i="38"/>
  <c r="N40" i="38" s="1"/>
  <c r="Q40" i="38" s="1"/>
  <c r="I41" i="38"/>
  <c r="J41" i="38"/>
  <c r="M40" i="38"/>
  <c r="P40" i="38" s="1"/>
  <c r="E423" i="43" l="1"/>
  <c r="G423" i="43"/>
  <c r="I423" i="43" s="1"/>
  <c r="C424" i="43"/>
  <c r="D424" i="43"/>
  <c r="H424" i="43" s="1"/>
  <c r="B425" i="43"/>
  <c r="J42" i="38"/>
  <c r="M41" i="38"/>
  <c r="P41" i="38" s="1"/>
  <c r="L41" i="38"/>
  <c r="O41" i="38" s="1"/>
  <c r="K41" i="38"/>
  <c r="N41" i="38" s="1"/>
  <c r="Q41" i="38" s="1"/>
  <c r="I42" i="38"/>
  <c r="C425" i="43" l="1"/>
  <c r="B426" i="43"/>
  <c r="D425" i="43"/>
  <c r="H425" i="43" s="1"/>
  <c r="E424" i="43"/>
  <c r="G424" i="43"/>
  <c r="I424" i="43" s="1"/>
  <c r="I43" i="38"/>
  <c r="L42" i="38"/>
  <c r="O42" i="38" s="1"/>
  <c r="K42" i="38"/>
  <c r="N42" i="38" s="1"/>
  <c r="Q42" i="38" s="1"/>
  <c r="J43" i="38"/>
  <c r="M42" i="38"/>
  <c r="P42" i="38" s="1"/>
  <c r="B427" i="43" l="1"/>
  <c r="C426" i="43"/>
  <c r="D426" i="43"/>
  <c r="H426" i="43" s="1"/>
  <c r="G425" i="43"/>
  <c r="I425" i="43" s="1"/>
  <c r="E425" i="43"/>
  <c r="M43" i="38"/>
  <c r="P43" i="38" s="1"/>
  <c r="J44" i="38"/>
  <c r="I44" i="38"/>
  <c r="L43" i="38"/>
  <c r="O43" i="38" s="1"/>
  <c r="K43" i="38"/>
  <c r="N43" i="38" s="1"/>
  <c r="Q43" i="38" s="1"/>
  <c r="E426" i="43" l="1"/>
  <c r="G426" i="43"/>
  <c r="I426" i="43" s="1"/>
  <c r="C427" i="43"/>
  <c r="D427" i="43"/>
  <c r="H427" i="43" s="1"/>
  <c r="B428" i="43"/>
  <c r="I45" i="38"/>
  <c r="L44" i="38"/>
  <c r="O44" i="38" s="1"/>
  <c r="K44" i="38"/>
  <c r="N44" i="38" s="1"/>
  <c r="Q44" i="38" s="1"/>
  <c r="J45" i="38"/>
  <c r="M44" i="38"/>
  <c r="P44" i="38" s="1"/>
  <c r="C428" i="43" l="1"/>
  <c r="D428" i="43"/>
  <c r="H428" i="43" s="1"/>
  <c r="B429" i="43"/>
  <c r="E427" i="43"/>
  <c r="G427" i="43"/>
  <c r="I427" i="43" s="1"/>
  <c r="J46" i="38"/>
  <c r="M45" i="38"/>
  <c r="P45" i="38" s="1"/>
  <c r="L45" i="38"/>
  <c r="O45" i="38" s="1"/>
  <c r="K45" i="38"/>
  <c r="N45" i="38" s="1"/>
  <c r="Q45" i="38" s="1"/>
  <c r="I46" i="38"/>
  <c r="E428" i="43" l="1"/>
  <c r="G428" i="43"/>
  <c r="I428" i="43" s="1"/>
  <c r="C429" i="43"/>
  <c r="D429" i="43"/>
  <c r="H429" i="43" s="1"/>
  <c r="B430" i="43"/>
  <c r="L46" i="38"/>
  <c r="O46" i="38" s="1"/>
  <c r="I47" i="38"/>
  <c r="K46" i="38"/>
  <c r="N46" i="38" s="1"/>
  <c r="Q46" i="38" s="1"/>
  <c r="J47" i="38"/>
  <c r="M46" i="38"/>
  <c r="P46" i="38" s="1"/>
  <c r="B431" i="43" l="1"/>
  <c r="C430" i="43"/>
  <c r="D430" i="43"/>
  <c r="H430" i="43" s="1"/>
  <c r="E429" i="43"/>
  <c r="G429" i="43"/>
  <c r="I429" i="43" s="1"/>
  <c r="M47" i="38"/>
  <c r="P47" i="38" s="1"/>
  <c r="J48" i="38"/>
  <c r="K47" i="38"/>
  <c r="N47" i="38" s="1"/>
  <c r="Q47" i="38" s="1"/>
  <c r="I48" i="38"/>
  <c r="L47" i="38"/>
  <c r="O47" i="38" s="1"/>
  <c r="E430" i="43" l="1"/>
  <c r="G430" i="43"/>
  <c r="I430" i="43" s="1"/>
  <c r="C431" i="43"/>
  <c r="B432" i="43"/>
  <c r="D431" i="43"/>
  <c r="H431" i="43" s="1"/>
  <c r="L48" i="38"/>
  <c r="O48" i="38" s="1"/>
  <c r="K48" i="38"/>
  <c r="N48" i="38" s="1"/>
  <c r="Q48" i="38" s="1"/>
  <c r="I49" i="38"/>
  <c r="M48" i="38"/>
  <c r="P48" i="38" s="1"/>
  <c r="J49" i="38"/>
  <c r="B433" i="43" l="1"/>
  <c r="D432" i="43"/>
  <c r="H432" i="43" s="1"/>
  <c r="C432" i="43"/>
  <c r="E431" i="43"/>
  <c r="G431" i="43"/>
  <c r="I431" i="43" s="1"/>
  <c r="M49" i="38"/>
  <c r="P49" i="38" s="1"/>
  <c r="J50" i="38"/>
  <c r="I50" i="38"/>
  <c r="L49" i="38"/>
  <c r="O49" i="38" s="1"/>
  <c r="K49" i="38"/>
  <c r="N49" i="38" s="1"/>
  <c r="Q49" i="38" s="1"/>
  <c r="C433" i="43" l="1"/>
  <c r="D433" i="43"/>
  <c r="H433" i="43" s="1"/>
  <c r="B434" i="43"/>
  <c r="E432" i="43"/>
  <c r="G432" i="43"/>
  <c r="I432" i="43" s="1"/>
  <c r="L50" i="38"/>
  <c r="O50" i="38" s="1"/>
  <c r="K50" i="38"/>
  <c r="N50" i="38" s="1"/>
  <c r="Q50" i="38" s="1"/>
  <c r="I51" i="38"/>
  <c r="M50" i="38"/>
  <c r="P50" i="38" s="1"/>
  <c r="J51" i="38"/>
  <c r="E433" i="43" l="1"/>
  <c r="G433" i="43"/>
  <c r="I433" i="43" s="1"/>
  <c r="D434" i="43"/>
  <c r="H434" i="43" s="1"/>
  <c r="B435" i="43"/>
  <c r="C434" i="43"/>
  <c r="J52" i="38"/>
  <c r="M51" i="38"/>
  <c r="P51" i="38" s="1"/>
  <c r="L51" i="38"/>
  <c r="O51" i="38" s="1"/>
  <c r="I52" i="38"/>
  <c r="K51" i="38"/>
  <c r="N51" i="38" s="1"/>
  <c r="Q51" i="38" s="1"/>
  <c r="E434" i="43" l="1"/>
  <c r="G434" i="43"/>
  <c r="I434" i="43" s="1"/>
  <c r="C435" i="43"/>
  <c r="B436" i="43"/>
  <c r="D435" i="43"/>
  <c r="H435" i="43" s="1"/>
  <c r="K52" i="38"/>
  <c r="N52" i="38" s="1"/>
  <c r="Q52" i="38" s="1"/>
  <c r="I53" i="38"/>
  <c r="L52" i="38"/>
  <c r="O52" i="38" s="1"/>
  <c r="J53" i="38"/>
  <c r="M52" i="38"/>
  <c r="P52" i="38" s="1"/>
  <c r="C436" i="43" l="1"/>
  <c r="B437" i="43"/>
  <c r="D436" i="43"/>
  <c r="H436" i="43" s="1"/>
  <c r="E435" i="43"/>
  <c r="G435" i="43"/>
  <c r="I435" i="43" s="1"/>
  <c r="M53" i="38"/>
  <c r="P53" i="38" s="1"/>
  <c r="J54" i="38"/>
  <c r="I54" i="38"/>
  <c r="L53" i="38"/>
  <c r="O53" i="38" s="1"/>
  <c r="K53" i="38"/>
  <c r="N53" i="38" s="1"/>
  <c r="Q53" i="38" s="1"/>
  <c r="G436" i="43" l="1"/>
  <c r="I436" i="43" s="1"/>
  <c r="E436" i="43"/>
  <c r="D437" i="43"/>
  <c r="H437" i="43" s="1"/>
  <c r="B438" i="43"/>
  <c r="C437" i="43"/>
  <c r="L54" i="38"/>
  <c r="O54" i="38" s="1"/>
  <c r="I55" i="38"/>
  <c r="K54" i="38"/>
  <c r="N54" i="38" s="1"/>
  <c r="Q54" i="38" s="1"/>
  <c r="M54" i="38"/>
  <c r="P54" i="38" s="1"/>
  <c r="J55" i="38"/>
  <c r="E437" i="43" l="1"/>
  <c r="G437" i="43"/>
  <c r="I437" i="43" s="1"/>
  <c r="D438" i="43"/>
  <c r="H438" i="43" s="1"/>
  <c r="B439" i="43"/>
  <c r="C438" i="43"/>
  <c r="J56" i="38"/>
  <c r="M55" i="38"/>
  <c r="P55" i="38" s="1"/>
  <c r="I56" i="38"/>
  <c r="K55" i="38"/>
  <c r="N55" i="38" s="1"/>
  <c r="Q55" i="38" s="1"/>
  <c r="L55" i="38"/>
  <c r="O55" i="38" s="1"/>
  <c r="E438" i="43" l="1"/>
  <c r="G438" i="43"/>
  <c r="I438" i="43" s="1"/>
  <c r="C439" i="43"/>
  <c r="D439" i="43"/>
  <c r="H439" i="43" s="1"/>
  <c r="B440" i="43"/>
  <c r="K56" i="38"/>
  <c r="N56" i="38" s="1"/>
  <c r="Q56" i="38" s="1"/>
  <c r="L56" i="38"/>
  <c r="O56" i="38" s="1"/>
  <c r="I57" i="38"/>
  <c r="M56" i="38"/>
  <c r="P56" i="38" s="1"/>
  <c r="J57" i="38"/>
  <c r="C440" i="43" l="1"/>
  <c r="D440" i="43"/>
  <c r="H440" i="43" s="1"/>
  <c r="B441" i="43"/>
  <c r="G439" i="43"/>
  <c r="I439" i="43" s="1"/>
  <c r="E439" i="43"/>
  <c r="J58" i="38"/>
  <c r="M57" i="38"/>
  <c r="P57" i="38" s="1"/>
  <c r="K57" i="38"/>
  <c r="N57" i="38" s="1"/>
  <c r="Q57" i="38" s="1"/>
  <c r="L57" i="38"/>
  <c r="O57" i="38" s="1"/>
  <c r="I58" i="38"/>
  <c r="D441" i="43" l="1"/>
  <c r="H441" i="43" s="1"/>
  <c r="B442" i="43"/>
  <c r="C441" i="43"/>
  <c r="G440" i="43"/>
  <c r="I440" i="43" s="1"/>
  <c r="E440" i="43"/>
  <c r="I59" i="38"/>
  <c r="L58" i="38"/>
  <c r="O58" i="38" s="1"/>
  <c r="K58" i="38"/>
  <c r="N58" i="38" s="1"/>
  <c r="Q58" i="38" s="1"/>
  <c r="M58" i="38"/>
  <c r="P58" i="38" s="1"/>
  <c r="J59" i="38"/>
  <c r="D442" i="43" l="1"/>
  <c r="H442" i="43" s="1"/>
  <c r="C442" i="43"/>
  <c r="B443" i="43"/>
  <c r="E441" i="43"/>
  <c r="G441" i="43"/>
  <c r="I441" i="43" s="1"/>
  <c r="M59" i="38"/>
  <c r="P59" i="38" s="1"/>
  <c r="J60" i="38"/>
  <c r="L59" i="38"/>
  <c r="O59" i="38" s="1"/>
  <c r="K59" i="38"/>
  <c r="N59" i="38" s="1"/>
  <c r="Q59" i="38" s="1"/>
  <c r="I60" i="38"/>
  <c r="E442" i="43" l="1"/>
  <c r="G442" i="43"/>
  <c r="I442" i="43" s="1"/>
  <c r="C443" i="43"/>
  <c r="D443" i="43"/>
  <c r="H443" i="43" s="1"/>
  <c r="B444" i="43"/>
  <c r="L60" i="38"/>
  <c r="O60" i="38" s="1"/>
  <c r="I61" i="38"/>
  <c r="K60" i="38"/>
  <c r="N60" i="38" s="1"/>
  <c r="Q60" i="38" s="1"/>
  <c r="J61" i="38"/>
  <c r="M60" i="38"/>
  <c r="P60" i="38" s="1"/>
  <c r="C444" i="43" l="1"/>
  <c r="D444" i="43"/>
  <c r="H444" i="43" s="1"/>
  <c r="B445" i="43"/>
  <c r="E443" i="43"/>
  <c r="G443" i="43"/>
  <c r="I443" i="43" s="1"/>
  <c r="J62" i="38"/>
  <c r="M61" i="38"/>
  <c r="P61" i="38" s="1"/>
  <c r="K61" i="38"/>
  <c r="N61" i="38" s="1"/>
  <c r="Q61" i="38" s="1"/>
  <c r="I62" i="38"/>
  <c r="L61" i="38"/>
  <c r="O61" i="38" s="1"/>
  <c r="E444" i="43" l="1"/>
  <c r="G444" i="43"/>
  <c r="I444" i="43" s="1"/>
  <c r="B446" i="43"/>
  <c r="C445" i="43"/>
  <c r="D445" i="43"/>
  <c r="H445" i="43" s="1"/>
  <c r="I63" i="38"/>
  <c r="L62" i="38"/>
  <c r="O62" i="38" s="1"/>
  <c r="K62" i="38"/>
  <c r="N62" i="38" s="1"/>
  <c r="Q62" i="38" s="1"/>
  <c r="J63" i="38"/>
  <c r="M62" i="38"/>
  <c r="P62" i="38" s="1"/>
  <c r="G445" i="43" l="1"/>
  <c r="I445" i="43" s="1"/>
  <c r="E445" i="43"/>
  <c r="D446" i="43"/>
  <c r="H446" i="43" s="1"/>
  <c r="B447" i="43"/>
  <c r="C446" i="43"/>
  <c r="M63" i="38"/>
  <c r="P63" i="38" s="1"/>
  <c r="J64" i="38"/>
  <c r="L63" i="38"/>
  <c r="O63" i="38" s="1"/>
  <c r="I64" i="38"/>
  <c r="K63" i="38"/>
  <c r="N63" i="38" s="1"/>
  <c r="Q63" i="38" s="1"/>
  <c r="G446" i="43" l="1"/>
  <c r="I446" i="43" s="1"/>
  <c r="E446" i="43"/>
  <c r="C447" i="43"/>
  <c r="B448" i="43"/>
  <c r="D447" i="43"/>
  <c r="H447" i="43" s="1"/>
  <c r="I65" i="38"/>
  <c r="K64" i="38"/>
  <c r="N64" i="38" s="1"/>
  <c r="Q64" i="38" s="1"/>
  <c r="L64" i="38"/>
  <c r="O64" i="38" s="1"/>
  <c r="J65" i="38"/>
  <c r="M64" i="38"/>
  <c r="P64" i="38" s="1"/>
  <c r="D448" i="43" l="1"/>
  <c r="H448" i="43" s="1"/>
  <c r="B449" i="43"/>
  <c r="C448" i="43"/>
  <c r="E447" i="43"/>
  <c r="G447" i="43"/>
  <c r="I447" i="43" s="1"/>
  <c r="M65" i="38"/>
  <c r="P65" i="38" s="1"/>
  <c r="J66" i="38"/>
  <c r="L65" i="38"/>
  <c r="O65" i="38" s="1"/>
  <c r="K65" i="38"/>
  <c r="N65" i="38" s="1"/>
  <c r="Q65" i="38" s="1"/>
  <c r="I66" i="38"/>
  <c r="D449" i="43" l="1"/>
  <c r="H449" i="43" s="1"/>
  <c r="C449" i="43"/>
  <c r="B450" i="43"/>
  <c r="E448" i="43"/>
  <c r="G448" i="43"/>
  <c r="I448" i="43" s="1"/>
  <c r="I67" i="38"/>
  <c r="L66" i="38"/>
  <c r="O66" i="38" s="1"/>
  <c r="K66" i="38"/>
  <c r="N66" i="38" s="1"/>
  <c r="Q66" i="38" s="1"/>
  <c r="J67" i="38"/>
  <c r="M66" i="38"/>
  <c r="P66" i="38" s="1"/>
  <c r="E449" i="43" l="1"/>
  <c r="G449" i="43"/>
  <c r="I449" i="43" s="1"/>
  <c r="D450" i="43"/>
  <c r="H450" i="43" s="1"/>
  <c r="C450" i="43"/>
  <c r="B451" i="43"/>
  <c r="M67" i="38"/>
  <c r="P67" i="38" s="1"/>
  <c r="J68" i="38"/>
  <c r="I68" i="38"/>
  <c r="L67" i="38"/>
  <c r="O67" i="38" s="1"/>
  <c r="K67" i="38"/>
  <c r="N67" i="38" s="1"/>
  <c r="Q67" i="38" s="1"/>
  <c r="B452" i="43" l="1"/>
  <c r="C451" i="43"/>
  <c r="D451" i="43"/>
  <c r="H451" i="43" s="1"/>
  <c r="G450" i="43"/>
  <c r="I450" i="43" s="1"/>
  <c r="E450" i="43"/>
  <c r="I69" i="38"/>
  <c r="L68" i="38"/>
  <c r="O68" i="38" s="1"/>
  <c r="K68" i="38"/>
  <c r="N68" i="38" s="1"/>
  <c r="Q68" i="38" s="1"/>
  <c r="M68" i="38"/>
  <c r="P68" i="38" s="1"/>
  <c r="J69" i="38"/>
  <c r="E451" i="43" l="1"/>
  <c r="G451" i="43"/>
  <c r="I451" i="43" s="1"/>
  <c r="C452" i="43"/>
  <c r="D452" i="43"/>
  <c r="H452" i="43" s="1"/>
  <c r="B453" i="43"/>
  <c r="J70" i="38"/>
  <c r="M69" i="38"/>
  <c r="P69" i="38" s="1"/>
  <c r="L69" i="38"/>
  <c r="O69" i="38" s="1"/>
  <c r="K69" i="38"/>
  <c r="N69" i="38" s="1"/>
  <c r="Q69" i="38" s="1"/>
  <c r="I70" i="38"/>
  <c r="G452" i="43" l="1"/>
  <c r="I452" i="43" s="1"/>
  <c r="E452" i="43"/>
  <c r="B454" i="43"/>
  <c r="C453" i="43"/>
  <c r="D453" i="43"/>
  <c r="H453" i="43" s="1"/>
  <c r="L70" i="38"/>
  <c r="O70" i="38" s="1"/>
  <c r="I71" i="38"/>
  <c r="K70" i="38"/>
  <c r="N70" i="38" s="1"/>
  <c r="Q70" i="38" s="1"/>
  <c r="J71" i="38"/>
  <c r="M70" i="38"/>
  <c r="P70" i="38" s="1"/>
  <c r="E453" i="43" l="1"/>
  <c r="G453" i="43"/>
  <c r="I453" i="43" s="1"/>
  <c r="D454" i="43"/>
  <c r="H454" i="43" s="1"/>
  <c r="C454" i="43"/>
  <c r="B455" i="43"/>
  <c r="J72" i="38"/>
  <c r="M71" i="38"/>
  <c r="P71" i="38" s="1"/>
  <c r="K71" i="38"/>
  <c r="N71" i="38" s="1"/>
  <c r="Q71" i="38" s="1"/>
  <c r="L71" i="38"/>
  <c r="O71" i="38" s="1"/>
  <c r="I72" i="38"/>
  <c r="G454" i="43" l="1"/>
  <c r="I454" i="43" s="1"/>
  <c r="E454" i="43"/>
  <c r="D455" i="43"/>
  <c r="H455" i="43" s="1"/>
  <c r="C455" i="43"/>
  <c r="B456" i="43"/>
  <c r="K72" i="38"/>
  <c r="N72" i="38" s="1"/>
  <c r="Q72" i="38" s="1"/>
  <c r="I73" i="38"/>
  <c r="L72" i="38"/>
  <c r="O72" i="38" s="1"/>
  <c r="J73" i="38"/>
  <c r="M72" i="38"/>
  <c r="P72" i="38" s="1"/>
  <c r="C456" i="43" l="1"/>
  <c r="D456" i="43"/>
  <c r="H456" i="43" s="1"/>
  <c r="B457" i="43"/>
  <c r="E455" i="43"/>
  <c r="G455" i="43"/>
  <c r="I455" i="43" s="1"/>
  <c r="M73" i="38"/>
  <c r="P73" i="38" s="1"/>
  <c r="J74" i="38"/>
  <c r="I74" i="38"/>
  <c r="L73" i="38"/>
  <c r="O73" i="38" s="1"/>
  <c r="K73" i="38"/>
  <c r="N73" i="38" s="1"/>
  <c r="Q73" i="38" s="1"/>
  <c r="C457" i="43" l="1"/>
  <c r="D457" i="43"/>
  <c r="H457" i="43" s="1"/>
  <c r="B458" i="43"/>
  <c r="E456" i="43"/>
  <c r="G456" i="43"/>
  <c r="I456" i="43" s="1"/>
  <c r="L74" i="38"/>
  <c r="O74" i="38" s="1"/>
  <c r="K74" i="38"/>
  <c r="N74" i="38" s="1"/>
  <c r="Q74" i="38" s="1"/>
  <c r="I75" i="38"/>
  <c r="M74" i="38"/>
  <c r="P74" i="38" s="1"/>
  <c r="J75" i="38"/>
  <c r="E457" i="43" l="1"/>
  <c r="G457" i="43"/>
  <c r="I457" i="43" s="1"/>
  <c r="D458" i="43"/>
  <c r="H458" i="43" s="1"/>
  <c r="B459" i="43"/>
  <c r="C458" i="43"/>
  <c r="J76" i="38"/>
  <c r="M75" i="38"/>
  <c r="P75" i="38" s="1"/>
  <c r="I76" i="38"/>
  <c r="L75" i="38"/>
  <c r="O75" i="38" s="1"/>
  <c r="K75" i="38"/>
  <c r="N75" i="38" s="1"/>
  <c r="Q75" i="38" s="1"/>
  <c r="C459" i="43" l="1"/>
  <c r="D459" i="43"/>
  <c r="H459" i="43" s="1"/>
  <c r="B460" i="43"/>
  <c r="G458" i="43"/>
  <c r="I458" i="43" s="1"/>
  <c r="E458" i="43"/>
  <c r="K76" i="38"/>
  <c r="N76" i="38" s="1"/>
  <c r="Q76" i="38" s="1"/>
  <c r="I77" i="38"/>
  <c r="L76" i="38"/>
  <c r="O76" i="38" s="1"/>
  <c r="J77" i="38"/>
  <c r="M76" i="38"/>
  <c r="P76" i="38" s="1"/>
  <c r="D460" i="43" l="1"/>
  <c r="H460" i="43" s="1"/>
  <c r="C460" i="43"/>
  <c r="B461" i="43"/>
  <c r="E459" i="43"/>
  <c r="G459" i="43"/>
  <c r="I459" i="43" s="1"/>
  <c r="J78" i="38"/>
  <c r="M77" i="38"/>
  <c r="P77" i="38" s="1"/>
  <c r="I78" i="38"/>
  <c r="K77" i="38"/>
  <c r="N77" i="38" s="1"/>
  <c r="Q77" i="38" s="1"/>
  <c r="L77" i="38"/>
  <c r="O77" i="38" s="1"/>
  <c r="G460" i="43" l="1"/>
  <c r="I460" i="43" s="1"/>
  <c r="E460" i="43"/>
  <c r="B462" i="43"/>
  <c r="D461" i="43"/>
  <c r="H461" i="43" s="1"/>
  <c r="C461" i="43"/>
  <c r="L78" i="38"/>
  <c r="O78" i="38" s="1"/>
  <c r="I79" i="38"/>
  <c r="K78" i="38"/>
  <c r="N78" i="38" s="1"/>
  <c r="Q78" i="38" s="1"/>
  <c r="M78" i="38"/>
  <c r="P78" i="38" s="1"/>
  <c r="J79" i="38"/>
  <c r="C462" i="43" l="1"/>
  <c r="D462" i="43"/>
  <c r="H462" i="43" s="1"/>
  <c r="B463" i="43"/>
  <c r="G461" i="43"/>
  <c r="I461" i="43" s="1"/>
  <c r="E461" i="43"/>
  <c r="J80" i="38"/>
  <c r="M79" i="38"/>
  <c r="P79" i="38" s="1"/>
  <c r="I80" i="38"/>
  <c r="K79" i="38"/>
  <c r="N79" i="38" s="1"/>
  <c r="Q79" i="38" s="1"/>
  <c r="L79" i="38"/>
  <c r="O79" i="38" s="1"/>
  <c r="D463" i="43" l="1"/>
  <c r="H463" i="43" s="1"/>
  <c r="C463" i="43"/>
  <c r="B464" i="43"/>
  <c r="G462" i="43"/>
  <c r="I462" i="43" s="1"/>
  <c r="E462" i="43"/>
  <c r="K80" i="38"/>
  <c r="N80" i="38" s="1"/>
  <c r="Q80" i="38" s="1"/>
  <c r="L80" i="38"/>
  <c r="O80" i="38" s="1"/>
  <c r="I81" i="38"/>
  <c r="M80" i="38"/>
  <c r="P80" i="38" s="1"/>
  <c r="J81" i="38"/>
  <c r="G463" i="43" l="1"/>
  <c r="I463" i="43" s="1"/>
  <c r="E463" i="43"/>
  <c r="C464" i="43"/>
  <c r="D464" i="43"/>
  <c r="H464" i="43" s="1"/>
  <c r="B465" i="43"/>
  <c r="J82" i="38"/>
  <c r="M81" i="38"/>
  <c r="P81" i="38" s="1"/>
  <c r="K81" i="38"/>
  <c r="N81" i="38" s="1"/>
  <c r="Q81" i="38" s="1"/>
  <c r="I82" i="38"/>
  <c r="L81" i="38"/>
  <c r="O81" i="38" s="1"/>
  <c r="B466" i="43" l="1"/>
  <c r="D465" i="43"/>
  <c r="H465" i="43" s="1"/>
  <c r="C465" i="43"/>
  <c r="E464" i="43"/>
  <c r="G464" i="43"/>
  <c r="I464" i="43" s="1"/>
  <c r="I83" i="38"/>
  <c r="L82" i="38"/>
  <c r="O82" i="38" s="1"/>
  <c r="K82" i="38"/>
  <c r="N82" i="38" s="1"/>
  <c r="Q82" i="38" s="1"/>
  <c r="M82" i="38"/>
  <c r="P82" i="38" s="1"/>
  <c r="J83" i="38"/>
  <c r="B467" i="43" l="1"/>
  <c r="C466" i="43"/>
  <c r="D466" i="43"/>
  <c r="H466" i="43" s="1"/>
  <c r="G465" i="43"/>
  <c r="I465" i="43" s="1"/>
  <c r="E465" i="43"/>
  <c r="M83" i="38"/>
  <c r="P83" i="38" s="1"/>
  <c r="J84" i="38"/>
  <c r="L83" i="38"/>
  <c r="O83" i="38" s="1"/>
  <c r="K83" i="38"/>
  <c r="N83" i="38" s="1"/>
  <c r="Q83" i="38" s="1"/>
  <c r="I84" i="38"/>
  <c r="G466" i="43" l="1"/>
  <c r="I466" i="43" s="1"/>
  <c r="E466" i="43"/>
  <c r="D467" i="43"/>
  <c r="H467" i="43" s="1"/>
  <c r="B468" i="43"/>
  <c r="C467" i="43"/>
  <c r="L84" i="38"/>
  <c r="O84" i="38" s="1"/>
  <c r="I85" i="38"/>
  <c r="K84" i="38"/>
  <c r="N84" i="38" s="1"/>
  <c r="Q84" i="38" s="1"/>
  <c r="M84" i="38"/>
  <c r="P84" i="38" s="1"/>
  <c r="J85" i="38"/>
  <c r="E467" i="43" l="1"/>
  <c r="G467" i="43"/>
  <c r="I467" i="43" s="1"/>
  <c r="D468" i="43"/>
  <c r="H468" i="43" s="1"/>
  <c r="B469" i="43"/>
  <c r="C468" i="43"/>
  <c r="J86" i="38"/>
  <c r="M85" i="38"/>
  <c r="P85" i="38" s="1"/>
  <c r="K85" i="38"/>
  <c r="N85" i="38" s="1"/>
  <c r="Q85" i="38" s="1"/>
  <c r="I86" i="38"/>
  <c r="L85" i="38"/>
  <c r="O85" i="38" s="1"/>
  <c r="G468" i="43" l="1"/>
  <c r="I468" i="43" s="1"/>
  <c r="E468" i="43"/>
  <c r="C469" i="43"/>
  <c r="B470" i="43"/>
  <c r="D469" i="43"/>
  <c r="H469" i="43" s="1"/>
  <c r="I87" i="38"/>
  <c r="L86" i="38"/>
  <c r="O86" i="38" s="1"/>
  <c r="K86" i="38"/>
  <c r="J87" i="38"/>
  <c r="M86" i="38"/>
  <c r="P86" i="38" s="1"/>
  <c r="D470" i="43" l="1"/>
  <c r="H470" i="43" s="1"/>
  <c r="B471" i="43"/>
  <c r="C470" i="43"/>
  <c r="E469" i="43"/>
  <c r="G469" i="43"/>
  <c r="I469" i="43" s="1"/>
  <c r="M87" i="38"/>
  <c r="P87" i="38" s="1"/>
  <c r="J88" i="38"/>
  <c r="N86" i="38"/>
  <c r="Q86" i="38" s="1"/>
  <c r="I88" i="38"/>
  <c r="K87" i="38"/>
  <c r="N87" i="38" s="1"/>
  <c r="Q87" i="38" s="1"/>
  <c r="L87" i="38"/>
  <c r="O87" i="38" s="1"/>
  <c r="G470" i="43" l="1"/>
  <c r="I470" i="43" s="1"/>
  <c r="E470" i="43"/>
  <c r="C471" i="43"/>
  <c r="B472" i="43"/>
  <c r="D471" i="43"/>
  <c r="H471" i="43" s="1"/>
  <c r="I89" i="38"/>
  <c r="L88" i="38"/>
  <c r="O88" i="38" s="1"/>
  <c r="K88" i="38"/>
  <c r="N88" i="38" s="1"/>
  <c r="Q88" i="38" s="1"/>
  <c r="J89" i="38"/>
  <c r="M88" i="38"/>
  <c r="P88" i="38" s="1"/>
  <c r="E471" i="43" l="1"/>
  <c r="G471" i="43"/>
  <c r="I471" i="43" s="1"/>
  <c r="B473" i="43"/>
  <c r="C472" i="43"/>
  <c r="D472" i="43"/>
  <c r="H472" i="43" s="1"/>
  <c r="M89" i="38"/>
  <c r="P89" i="38" s="1"/>
  <c r="J90" i="38"/>
  <c r="L89" i="38"/>
  <c r="O89" i="38" s="1"/>
  <c r="K89" i="38"/>
  <c r="N89" i="38" s="1"/>
  <c r="Q89" i="38" s="1"/>
  <c r="I90" i="38"/>
  <c r="E472" i="43" l="1"/>
  <c r="G472" i="43"/>
  <c r="I472" i="43" s="1"/>
  <c r="B474" i="43"/>
  <c r="C473" i="43"/>
  <c r="D473" i="43"/>
  <c r="H473" i="43" s="1"/>
  <c r="I91" i="38"/>
  <c r="K90" i="38"/>
  <c r="N90" i="38" s="1"/>
  <c r="Q90" i="38" s="1"/>
  <c r="L90" i="38"/>
  <c r="O90" i="38" s="1"/>
  <c r="J91" i="38"/>
  <c r="M90" i="38"/>
  <c r="P90" i="38" s="1"/>
  <c r="E473" i="43" l="1"/>
  <c r="G473" i="43"/>
  <c r="I473" i="43" s="1"/>
  <c r="B475" i="43"/>
  <c r="C474" i="43"/>
  <c r="D474" i="43"/>
  <c r="H474" i="43" s="1"/>
  <c r="M91" i="38"/>
  <c r="P91" i="38" s="1"/>
  <c r="J92" i="38"/>
  <c r="I92" i="38"/>
  <c r="L91" i="38"/>
  <c r="O91" i="38" s="1"/>
  <c r="K91" i="38"/>
  <c r="N91" i="38" s="1"/>
  <c r="Q91" i="38" s="1"/>
  <c r="E474" i="43" l="1"/>
  <c r="G474" i="43"/>
  <c r="I474" i="43" s="1"/>
  <c r="C475" i="43"/>
  <c r="D475" i="43"/>
  <c r="H475" i="43" s="1"/>
  <c r="B476" i="43"/>
  <c r="I93" i="38"/>
  <c r="L92" i="38"/>
  <c r="O92" i="38" s="1"/>
  <c r="K92" i="38"/>
  <c r="N92" i="38" s="1"/>
  <c r="Q92" i="38" s="1"/>
  <c r="J93" i="38"/>
  <c r="M92" i="38"/>
  <c r="P92" i="38" s="1"/>
  <c r="D476" i="43" l="1"/>
  <c r="H476" i="43" s="1"/>
  <c r="C476" i="43"/>
  <c r="B477" i="43"/>
  <c r="E475" i="43"/>
  <c r="G475" i="43"/>
  <c r="I475" i="43" s="1"/>
  <c r="M93" i="38"/>
  <c r="P93" i="38" s="1"/>
  <c r="J94" i="38"/>
  <c r="L93" i="38"/>
  <c r="O93" i="38" s="1"/>
  <c r="K93" i="38"/>
  <c r="N93" i="38" s="1"/>
  <c r="Q93" i="38" s="1"/>
  <c r="I94" i="38"/>
  <c r="B478" i="43" l="1"/>
  <c r="D477" i="43"/>
  <c r="H477" i="43" s="1"/>
  <c r="C477" i="43"/>
  <c r="G476" i="43"/>
  <c r="I476" i="43" s="1"/>
  <c r="E476" i="43"/>
  <c r="L94" i="38"/>
  <c r="O94" i="38" s="1"/>
  <c r="I95" i="38"/>
  <c r="K94" i="38"/>
  <c r="N94" i="38" s="1"/>
  <c r="Q94" i="38" s="1"/>
  <c r="J95" i="38"/>
  <c r="M94" i="38"/>
  <c r="P94" i="38" s="1"/>
  <c r="E477" i="43" l="1"/>
  <c r="G477" i="43"/>
  <c r="I477" i="43" s="1"/>
  <c r="C478" i="43"/>
  <c r="D478" i="43"/>
  <c r="H478" i="43" s="1"/>
  <c r="B479" i="43"/>
  <c r="J96" i="38"/>
  <c r="M95" i="38"/>
  <c r="P95" i="38" s="1"/>
  <c r="L95" i="38"/>
  <c r="O95" i="38" s="1"/>
  <c r="K95" i="38"/>
  <c r="N95" i="38" s="1"/>
  <c r="Q95" i="38" s="1"/>
  <c r="I96" i="38"/>
  <c r="B480" i="43" l="1"/>
  <c r="C479" i="43"/>
  <c r="D479" i="43"/>
  <c r="H479" i="43" s="1"/>
  <c r="G478" i="43"/>
  <c r="I478" i="43" s="1"/>
  <c r="E478" i="43"/>
  <c r="K96" i="38"/>
  <c r="N96" i="38" s="1"/>
  <c r="Q96" i="38" s="1"/>
  <c r="L96" i="38"/>
  <c r="O96" i="38" s="1"/>
  <c r="I97" i="38"/>
  <c r="M96" i="38"/>
  <c r="P96" i="38" s="1"/>
  <c r="J97" i="38"/>
  <c r="E479" i="43" l="1"/>
  <c r="G479" i="43"/>
  <c r="I479" i="43" s="1"/>
  <c r="B481" i="43"/>
  <c r="C480" i="43"/>
  <c r="D480" i="43"/>
  <c r="H480" i="43" s="1"/>
  <c r="M97" i="38"/>
  <c r="P97" i="38" s="1"/>
  <c r="J98" i="38"/>
  <c r="I98" i="38"/>
  <c r="L97" i="38"/>
  <c r="O97" i="38" s="1"/>
  <c r="K97" i="38"/>
  <c r="N97" i="38" s="1"/>
  <c r="Q97" i="38" s="1"/>
  <c r="G480" i="43" l="1"/>
  <c r="I480" i="43" s="1"/>
  <c r="E480" i="43"/>
  <c r="D481" i="43"/>
  <c r="H481" i="43" s="1"/>
  <c r="C481" i="43"/>
  <c r="B482" i="43"/>
  <c r="L98" i="38"/>
  <c r="O98" i="38" s="1"/>
  <c r="I99" i="38"/>
  <c r="K98" i="38"/>
  <c r="N98" i="38" s="1"/>
  <c r="Q98" i="38" s="1"/>
  <c r="J99" i="38"/>
  <c r="M98" i="38"/>
  <c r="P98" i="38" s="1"/>
  <c r="D482" i="43" l="1"/>
  <c r="H482" i="43" s="1"/>
  <c r="C482" i="43"/>
  <c r="B483" i="43"/>
  <c r="E481" i="43"/>
  <c r="G481" i="43"/>
  <c r="I481" i="43" s="1"/>
  <c r="J100" i="38"/>
  <c r="M99" i="38"/>
  <c r="P99" i="38" s="1"/>
  <c r="I100" i="38"/>
  <c r="L99" i="38"/>
  <c r="O99" i="38" s="1"/>
  <c r="K99" i="38"/>
  <c r="N99" i="38" s="1"/>
  <c r="Q99" i="38" s="1"/>
  <c r="B484" i="43" l="1"/>
  <c r="D483" i="43"/>
  <c r="H483" i="43" s="1"/>
  <c r="C483" i="43"/>
  <c r="G482" i="43"/>
  <c r="I482" i="43" s="1"/>
  <c r="E482" i="43"/>
  <c r="K100" i="38"/>
  <c r="N100" i="38" s="1"/>
  <c r="Q100" i="38" s="1"/>
  <c r="I101" i="38"/>
  <c r="L100" i="38"/>
  <c r="O100" i="38" s="1"/>
  <c r="M100" i="38"/>
  <c r="P100" i="38" s="1"/>
  <c r="J101" i="38"/>
  <c r="E483" i="43" l="1"/>
  <c r="G483" i="43"/>
  <c r="I483" i="43" s="1"/>
  <c r="B485" i="43"/>
  <c r="C484" i="43"/>
  <c r="D484" i="43"/>
  <c r="H484" i="43" s="1"/>
  <c r="J102" i="38"/>
  <c r="M101" i="38"/>
  <c r="P101" i="38" s="1"/>
  <c r="I102" i="38"/>
  <c r="K101" i="38"/>
  <c r="N101" i="38" s="1"/>
  <c r="Q101" i="38" s="1"/>
  <c r="L101" i="38"/>
  <c r="O101" i="38" s="1"/>
  <c r="E484" i="43" l="1"/>
  <c r="G484" i="43"/>
  <c r="I484" i="43" s="1"/>
  <c r="C485" i="43"/>
  <c r="B486" i="43"/>
  <c r="D485" i="43"/>
  <c r="H485" i="43" s="1"/>
  <c r="K102" i="38"/>
  <c r="N102" i="38" s="1"/>
  <c r="Q102" i="38" s="1"/>
  <c r="L102" i="38"/>
  <c r="O102" i="38" s="1"/>
  <c r="I103" i="38"/>
  <c r="M102" i="38"/>
  <c r="P102" i="38" s="1"/>
  <c r="J103" i="38"/>
  <c r="E485" i="43" l="1"/>
  <c r="G485" i="43"/>
  <c r="I485" i="43" s="1"/>
  <c r="D486" i="43"/>
  <c r="H486" i="43" s="1"/>
  <c r="B487" i="43"/>
  <c r="C486" i="43"/>
  <c r="J104" i="38"/>
  <c r="M103" i="38"/>
  <c r="P103" i="38" s="1"/>
  <c r="I104" i="38"/>
  <c r="L103" i="38"/>
  <c r="O103" i="38" s="1"/>
  <c r="K103" i="38"/>
  <c r="N103" i="38" s="1"/>
  <c r="Q103" i="38" s="1"/>
  <c r="E486" i="43" l="1"/>
  <c r="G486" i="43"/>
  <c r="I486" i="43" s="1"/>
  <c r="D487" i="43"/>
  <c r="H487" i="43" s="1"/>
  <c r="C487" i="43"/>
  <c r="B488" i="43"/>
  <c r="K104" i="38"/>
  <c r="N104" i="38" s="1"/>
  <c r="Q104" i="38" s="1"/>
  <c r="L104" i="38"/>
  <c r="O104" i="38" s="1"/>
  <c r="I105" i="38"/>
  <c r="M104" i="38"/>
  <c r="P104" i="38" s="1"/>
  <c r="J105" i="38"/>
  <c r="B489" i="43" l="1"/>
  <c r="D488" i="43"/>
  <c r="H488" i="43" s="1"/>
  <c r="C488" i="43"/>
  <c r="E487" i="43"/>
  <c r="G487" i="43"/>
  <c r="I487" i="43" s="1"/>
  <c r="J106" i="38"/>
  <c r="M105" i="38"/>
  <c r="P105" i="38" s="1"/>
  <c r="K105" i="38"/>
  <c r="N105" i="38" s="1"/>
  <c r="Q105" i="38" s="1"/>
  <c r="L105" i="38"/>
  <c r="O105" i="38" s="1"/>
  <c r="I106" i="38"/>
  <c r="B490" i="43" l="1"/>
  <c r="C489" i="43"/>
  <c r="D489" i="43"/>
  <c r="H489" i="43" s="1"/>
  <c r="E488" i="43"/>
  <c r="G488" i="43"/>
  <c r="I488" i="43" s="1"/>
  <c r="I107" i="38"/>
  <c r="L106" i="38"/>
  <c r="O106" i="38" s="1"/>
  <c r="K106" i="38"/>
  <c r="N106" i="38" s="1"/>
  <c r="Q106" i="38" s="1"/>
  <c r="M106" i="38"/>
  <c r="P106" i="38" s="1"/>
  <c r="J107" i="38"/>
  <c r="E489" i="43" l="1"/>
  <c r="G489" i="43"/>
  <c r="I489" i="43" s="1"/>
  <c r="B491" i="43"/>
  <c r="C490" i="43"/>
  <c r="D490" i="43"/>
  <c r="H490" i="43" s="1"/>
  <c r="M107" i="38"/>
  <c r="P107" i="38" s="1"/>
  <c r="J108" i="38"/>
  <c r="L107" i="38"/>
  <c r="O107" i="38" s="1"/>
  <c r="K107" i="38"/>
  <c r="N107" i="38" s="1"/>
  <c r="Q107" i="38" s="1"/>
  <c r="I108" i="38"/>
  <c r="D491" i="43" l="1"/>
  <c r="H491" i="43" s="1"/>
  <c r="B492" i="43"/>
  <c r="C491" i="43"/>
  <c r="E490" i="43"/>
  <c r="G490" i="43"/>
  <c r="I490" i="43" s="1"/>
  <c r="L108" i="38"/>
  <c r="O108" i="38" s="1"/>
  <c r="I109" i="38"/>
  <c r="K108" i="38"/>
  <c r="N108" i="38" s="1"/>
  <c r="Q108" i="38" s="1"/>
  <c r="M108" i="38"/>
  <c r="P108" i="38" s="1"/>
  <c r="J109" i="38"/>
  <c r="B493" i="43" l="1"/>
  <c r="D492" i="43"/>
  <c r="H492" i="43" s="1"/>
  <c r="C492" i="43"/>
  <c r="E491" i="43"/>
  <c r="G491" i="43"/>
  <c r="I491" i="43" s="1"/>
  <c r="M109" i="38"/>
  <c r="P109" i="38" s="1"/>
  <c r="J110" i="38"/>
  <c r="K109" i="38"/>
  <c r="N109" i="38" s="1"/>
  <c r="Q109" i="38" s="1"/>
  <c r="L109" i="38"/>
  <c r="O109" i="38" s="1"/>
  <c r="I110" i="38"/>
  <c r="E492" i="43" l="1"/>
  <c r="G492" i="43"/>
  <c r="I492" i="43" s="1"/>
  <c r="C493" i="43"/>
  <c r="B494" i="43"/>
  <c r="D493" i="43"/>
  <c r="H493" i="43" s="1"/>
  <c r="I111" i="38"/>
  <c r="K110" i="38"/>
  <c r="N110" i="38" s="1"/>
  <c r="Q110" i="38" s="1"/>
  <c r="L110" i="38"/>
  <c r="O110" i="38" s="1"/>
  <c r="J111" i="38"/>
  <c r="M110" i="38"/>
  <c r="P110" i="38" s="1"/>
  <c r="D494" i="43" l="1"/>
  <c r="H494" i="43" s="1"/>
  <c r="B495" i="43"/>
  <c r="C494" i="43"/>
  <c r="E493" i="43"/>
  <c r="G493" i="43"/>
  <c r="I493" i="43" s="1"/>
  <c r="M111" i="38"/>
  <c r="P111" i="38" s="1"/>
  <c r="J112" i="38"/>
  <c r="I112" i="38"/>
  <c r="L111" i="38"/>
  <c r="O111" i="38" s="1"/>
  <c r="K111" i="38"/>
  <c r="N111" i="38" s="1"/>
  <c r="Q111" i="38" s="1"/>
  <c r="G494" i="43" l="1"/>
  <c r="I494" i="43" s="1"/>
  <c r="E494" i="43"/>
  <c r="B496" i="43"/>
  <c r="D495" i="43"/>
  <c r="H495" i="43" s="1"/>
  <c r="C495" i="43"/>
  <c r="L112" i="38"/>
  <c r="O112" i="38" s="1"/>
  <c r="K112" i="38"/>
  <c r="N112" i="38" s="1"/>
  <c r="Q112" i="38" s="1"/>
  <c r="I113" i="38"/>
  <c r="J113" i="38"/>
  <c r="M112" i="38"/>
  <c r="P112" i="38" s="1"/>
  <c r="E495" i="43" l="1"/>
  <c r="G495" i="43"/>
  <c r="I495" i="43" s="1"/>
  <c r="C496" i="43"/>
  <c r="B497" i="43"/>
  <c r="D496" i="43"/>
  <c r="H496" i="43" s="1"/>
  <c r="M113" i="38"/>
  <c r="P113" i="38" s="1"/>
  <c r="J114" i="38"/>
  <c r="L113" i="38"/>
  <c r="O113" i="38" s="1"/>
  <c r="K113" i="38"/>
  <c r="N113" i="38" s="1"/>
  <c r="Q113" i="38" s="1"/>
  <c r="I114" i="38"/>
  <c r="D497" i="43" l="1"/>
  <c r="H497" i="43" s="1"/>
  <c r="C497" i="43"/>
  <c r="B498" i="43"/>
  <c r="E496" i="43"/>
  <c r="G496" i="43"/>
  <c r="I496" i="43" s="1"/>
  <c r="I115" i="38"/>
  <c r="L114" i="38"/>
  <c r="O114" i="38" s="1"/>
  <c r="K114" i="38"/>
  <c r="N114" i="38" s="1"/>
  <c r="Q114" i="38" s="1"/>
  <c r="J115" i="38"/>
  <c r="M114" i="38"/>
  <c r="P114" i="38" s="1"/>
  <c r="D498" i="43" l="1"/>
  <c r="H498" i="43" s="1"/>
  <c r="B499" i="43"/>
  <c r="C498" i="43"/>
  <c r="G497" i="43"/>
  <c r="I497" i="43" s="1"/>
  <c r="E497" i="43"/>
  <c r="M115" i="38"/>
  <c r="P115" i="38" s="1"/>
  <c r="J116" i="38"/>
  <c r="L115" i="38"/>
  <c r="O115" i="38" s="1"/>
  <c r="I116" i="38"/>
  <c r="K115" i="38"/>
  <c r="N115" i="38" s="1"/>
  <c r="Q115" i="38" s="1"/>
  <c r="G498" i="43" l="1"/>
  <c r="I498" i="43" s="1"/>
  <c r="E498" i="43"/>
  <c r="B500" i="43"/>
  <c r="C499" i="43"/>
  <c r="D499" i="43"/>
  <c r="H499" i="43" s="1"/>
  <c r="I117" i="38"/>
  <c r="K116" i="38"/>
  <c r="N116" i="38" s="1"/>
  <c r="Q116" i="38" s="1"/>
  <c r="L116" i="38"/>
  <c r="O116" i="38" s="1"/>
  <c r="J117" i="38"/>
  <c r="M116" i="38"/>
  <c r="P116" i="38" s="1"/>
  <c r="E499" i="43" l="1"/>
  <c r="G499" i="43"/>
  <c r="I499" i="43" s="1"/>
  <c r="D500" i="43"/>
  <c r="H500" i="43" s="1"/>
  <c r="B501" i="43"/>
  <c r="C500" i="43"/>
  <c r="J118" i="38"/>
  <c r="M117" i="38"/>
  <c r="P117" i="38" s="1"/>
  <c r="L117" i="38"/>
  <c r="O117" i="38" s="1"/>
  <c r="K117" i="38"/>
  <c r="N117" i="38" s="1"/>
  <c r="Q117" i="38" s="1"/>
  <c r="I118" i="38"/>
  <c r="G500" i="43" l="1"/>
  <c r="I500" i="43" s="1"/>
  <c r="E500" i="43"/>
  <c r="D501" i="43"/>
  <c r="H501" i="43" s="1"/>
  <c r="B502" i="43"/>
  <c r="C501" i="43"/>
  <c r="L118" i="38"/>
  <c r="O118" i="38" s="1"/>
  <c r="I119" i="38"/>
  <c r="K118" i="38"/>
  <c r="N118" i="38" s="1"/>
  <c r="Q118" i="38" s="1"/>
  <c r="J119" i="38"/>
  <c r="M118" i="38"/>
  <c r="P118" i="38" s="1"/>
  <c r="E501" i="43" l="1"/>
  <c r="G501" i="43"/>
  <c r="I501" i="43" s="1"/>
  <c r="D502" i="43"/>
  <c r="H502" i="43" s="1"/>
  <c r="B503" i="43"/>
  <c r="C502" i="43"/>
  <c r="J120" i="38"/>
  <c r="M119" i="38"/>
  <c r="P119" i="38" s="1"/>
  <c r="L119" i="38"/>
  <c r="O119" i="38" s="1"/>
  <c r="K119" i="38"/>
  <c r="N119" i="38" s="1"/>
  <c r="Q119" i="38" s="1"/>
  <c r="I120" i="38"/>
  <c r="G502" i="43" l="1"/>
  <c r="I502" i="43" s="1"/>
  <c r="E502" i="43"/>
  <c r="D503" i="43"/>
  <c r="H503" i="43" s="1"/>
  <c r="B504" i="43"/>
  <c r="C503" i="43"/>
  <c r="I121" i="38"/>
  <c r="L120" i="38"/>
  <c r="O120" i="38" s="1"/>
  <c r="K120" i="38"/>
  <c r="N120" i="38" s="1"/>
  <c r="Q120" i="38" s="1"/>
  <c r="J121" i="38"/>
  <c r="M120" i="38"/>
  <c r="P120" i="38" s="1"/>
  <c r="E503" i="43" l="1"/>
  <c r="G503" i="43"/>
  <c r="I503" i="43" s="1"/>
  <c r="C504" i="43"/>
  <c r="D504" i="43"/>
  <c r="H504" i="43" s="1"/>
  <c r="B505" i="43"/>
  <c r="M121" i="38"/>
  <c r="P121" i="38" s="1"/>
  <c r="J122" i="38"/>
  <c r="I122" i="38"/>
  <c r="L121" i="38"/>
  <c r="O121" i="38" s="1"/>
  <c r="K121" i="38"/>
  <c r="N121" i="38" s="1"/>
  <c r="Q121" i="38" s="1"/>
  <c r="B506" i="43" l="1"/>
  <c r="D505" i="43"/>
  <c r="H505" i="43" s="1"/>
  <c r="C505" i="43"/>
  <c r="G504" i="43"/>
  <c r="I504" i="43" s="1"/>
  <c r="E504" i="43"/>
  <c r="L122" i="38"/>
  <c r="O122" i="38" s="1"/>
  <c r="K122" i="38"/>
  <c r="N122" i="38" s="1"/>
  <c r="Q122" i="38" s="1"/>
  <c r="I123" i="38"/>
  <c r="M122" i="38"/>
  <c r="P122" i="38" s="1"/>
  <c r="J123" i="38"/>
  <c r="E505" i="43" l="1"/>
  <c r="G505" i="43"/>
  <c r="I505" i="43" s="1"/>
  <c r="C506" i="43"/>
  <c r="D506" i="43"/>
  <c r="H506" i="43" s="1"/>
  <c r="B507" i="43"/>
  <c r="J124" i="38"/>
  <c r="M123" i="38"/>
  <c r="P123" i="38" s="1"/>
  <c r="I124" i="38"/>
  <c r="K123" i="38"/>
  <c r="N123" i="38" s="1"/>
  <c r="Q123" i="38" s="1"/>
  <c r="L123" i="38"/>
  <c r="O123" i="38" s="1"/>
  <c r="C507" i="43" l="1"/>
  <c r="B508" i="43"/>
  <c r="D507" i="43"/>
  <c r="H507" i="43" s="1"/>
  <c r="G506" i="43"/>
  <c r="I506" i="43" s="1"/>
  <c r="E506" i="43"/>
  <c r="K124" i="38"/>
  <c r="N124" i="38" s="1"/>
  <c r="Q124" i="38" s="1"/>
  <c r="I125" i="38"/>
  <c r="L124" i="38"/>
  <c r="O124" i="38" s="1"/>
  <c r="J125" i="38"/>
  <c r="M124" i="38"/>
  <c r="P124" i="38" s="1"/>
  <c r="D508" i="43" l="1"/>
  <c r="H508" i="43" s="1"/>
  <c r="C508" i="43"/>
  <c r="B509" i="43"/>
  <c r="G507" i="43"/>
  <c r="I507" i="43" s="1"/>
  <c r="E507" i="43"/>
  <c r="M125" i="38"/>
  <c r="P125" i="38" s="1"/>
  <c r="J126" i="38"/>
  <c r="I126" i="38"/>
  <c r="L125" i="38"/>
  <c r="O125" i="38" s="1"/>
  <c r="K125" i="38"/>
  <c r="N125" i="38" s="1"/>
  <c r="Q125" i="38" s="1"/>
  <c r="G508" i="43" l="1"/>
  <c r="I508" i="43" s="1"/>
  <c r="E508" i="43"/>
  <c r="C509" i="43"/>
  <c r="B510" i="43"/>
  <c r="D509" i="43"/>
  <c r="H509" i="43" s="1"/>
  <c r="L126" i="38"/>
  <c r="O126" i="38" s="1"/>
  <c r="K126" i="38"/>
  <c r="N126" i="38" s="1"/>
  <c r="Q126" i="38" s="1"/>
  <c r="I127" i="38"/>
  <c r="M126" i="38"/>
  <c r="P126" i="38" s="1"/>
  <c r="J127" i="38"/>
  <c r="B511" i="43" l="1"/>
  <c r="C510" i="43"/>
  <c r="D510" i="43"/>
  <c r="H510" i="43" s="1"/>
  <c r="E509" i="43"/>
  <c r="G509" i="43"/>
  <c r="I509" i="43" s="1"/>
  <c r="J128" i="38"/>
  <c r="M127" i="38"/>
  <c r="P127" i="38" s="1"/>
  <c r="I128" i="38"/>
  <c r="L127" i="38"/>
  <c r="O127" i="38" s="1"/>
  <c r="K127" i="38"/>
  <c r="N127" i="38" s="1"/>
  <c r="Q127" i="38" s="1"/>
  <c r="G510" i="43" l="1"/>
  <c r="I510" i="43" s="1"/>
  <c r="E510" i="43"/>
  <c r="C511" i="43"/>
  <c r="D511" i="43"/>
  <c r="H511" i="43" s="1"/>
  <c r="B512" i="43"/>
  <c r="K128" i="38"/>
  <c r="N128" i="38" s="1"/>
  <c r="Q128" i="38" s="1"/>
  <c r="I129" i="38"/>
  <c r="L128" i="38"/>
  <c r="O128" i="38" s="1"/>
  <c r="M128" i="38"/>
  <c r="P128" i="38" s="1"/>
  <c r="J129" i="38"/>
  <c r="D512" i="43" l="1"/>
  <c r="H512" i="43" s="1"/>
  <c r="C512" i="43"/>
  <c r="B513" i="43"/>
  <c r="E511" i="43"/>
  <c r="G511" i="43"/>
  <c r="I511" i="43" s="1"/>
  <c r="J130" i="38"/>
  <c r="M129" i="38"/>
  <c r="P129" i="38" s="1"/>
  <c r="K129" i="38"/>
  <c r="N129" i="38" s="1"/>
  <c r="Q129" i="38" s="1"/>
  <c r="L129" i="38"/>
  <c r="O129" i="38" s="1"/>
  <c r="I130" i="38"/>
  <c r="E512" i="43" l="1"/>
  <c r="G512" i="43"/>
  <c r="I512" i="43" s="1"/>
  <c r="C513" i="43"/>
  <c r="D513" i="43"/>
  <c r="H513" i="43" s="1"/>
  <c r="B514" i="43"/>
  <c r="I131" i="38"/>
  <c r="K130" i="38"/>
  <c r="N130" i="38" s="1"/>
  <c r="Q130" i="38" s="1"/>
  <c r="L130" i="38"/>
  <c r="O130" i="38" s="1"/>
  <c r="M130" i="38"/>
  <c r="P130" i="38" s="1"/>
  <c r="J131" i="38"/>
  <c r="D514" i="43" l="1"/>
  <c r="H514" i="43" s="1"/>
  <c r="B515" i="43"/>
  <c r="C514" i="43"/>
  <c r="E513" i="43"/>
  <c r="G513" i="43"/>
  <c r="I513" i="43" s="1"/>
  <c r="M131" i="38"/>
  <c r="P131" i="38" s="1"/>
  <c r="J132" i="38"/>
  <c r="I132" i="38"/>
  <c r="K131" i="38"/>
  <c r="N131" i="38" s="1"/>
  <c r="Q131" i="38" s="1"/>
  <c r="L131" i="38"/>
  <c r="O131" i="38" s="1"/>
  <c r="C515" i="43" l="1"/>
  <c r="B516" i="43"/>
  <c r="D515" i="43"/>
  <c r="H515" i="43" s="1"/>
  <c r="E514" i="43"/>
  <c r="G514" i="43"/>
  <c r="I514" i="43" s="1"/>
  <c r="M132" i="38"/>
  <c r="P132" i="38" s="1"/>
  <c r="J133" i="38"/>
  <c r="L132" i="38"/>
  <c r="O132" i="38" s="1"/>
  <c r="K132" i="38"/>
  <c r="N132" i="38" s="1"/>
  <c r="Q132" i="38" s="1"/>
  <c r="I133" i="38"/>
  <c r="E515" i="43" l="1"/>
  <c r="G515" i="43"/>
  <c r="I515" i="43" s="1"/>
  <c r="C516" i="43"/>
  <c r="D516" i="43"/>
  <c r="H516" i="43" s="1"/>
  <c r="B517" i="43"/>
  <c r="K133" i="38"/>
  <c r="N133" i="38" s="1"/>
  <c r="Q133" i="38" s="1"/>
  <c r="I134" i="38"/>
  <c r="L133" i="38"/>
  <c r="O133" i="38" s="1"/>
  <c r="J134" i="38"/>
  <c r="M133" i="38"/>
  <c r="P133" i="38" s="1"/>
  <c r="B518" i="43" l="1"/>
  <c r="D517" i="43"/>
  <c r="H517" i="43" s="1"/>
  <c r="C517" i="43"/>
  <c r="E516" i="43"/>
  <c r="G516" i="43"/>
  <c r="I516" i="43" s="1"/>
  <c r="J135" i="38"/>
  <c r="M134" i="38"/>
  <c r="P134" i="38" s="1"/>
  <c r="I135" i="38"/>
  <c r="K134" i="38"/>
  <c r="N134" i="38" s="1"/>
  <c r="Q134" i="38" s="1"/>
  <c r="L134" i="38"/>
  <c r="O134" i="38" s="1"/>
  <c r="D518" i="43" l="1"/>
  <c r="H518" i="43" s="1"/>
  <c r="B519" i="43"/>
  <c r="C518" i="43"/>
  <c r="E517" i="43"/>
  <c r="G517" i="43"/>
  <c r="I517" i="43" s="1"/>
  <c r="I136" i="38"/>
  <c r="L135" i="38"/>
  <c r="O135" i="38" s="1"/>
  <c r="K135" i="38"/>
  <c r="N135" i="38" s="1"/>
  <c r="Q135" i="38" s="1"/>
  <c r="M135" i="38"/>
  <c r="P135" i="38" s="1"/>
  <c r="J136" i="38"/>
  <c r="G518" i="43" l="1"/>
  <c r="I518" i="43" s="1"/>
  <c r="E518" i="43"/>
  <c r="C519" i="43"/>
  <c r="B520" i="43"/>
  <c r="D519" i="43"/>
  <c r="H519" i="43" s="1"/>
  <c r="J137" i="38"/>
  <c r="M136" i="38"/>
  <c r="P136" i="38" s="1"/>
  <c r="I137" i="38"/>
  <c r="L136" i="38"/>
  <c r="O136" i="38" s="1"/>
  <c r="K136" i="38"/>
  <c r="N136" i="38" s="1"/>
  <c r="Q136" i="38" s="1"/>
  <c r="C520" i="43" l="1"/>
  <c r="D520" i="43"/>
  <c r="H520" i="43" s="1"/>
  <c r="B521" i="43"/>
  <c r="E519" i="43"/>
  <c r="G519" i="43"/>
  <c r="I519" i="43" s="1"/>
  <c r="L137" i="38"/>
  <c r="O137" i="38" s="1"/>
  <c r="K137" i="38"/>
  <c r="N137" i="38" s="1"/>
  <c r="Q137" i="38" s="1"/>
  <c r="I138" i="38"/>
  <c r="M137" i="38"/>
  <c r="P137" i="38" s="1"/>
  <c r="J138" i="38"/>
  <c r="B522" i="43" l="1"/>
  <c r="C521" i="43"/>
  <c r="D521" i="43"/>
  <c r="H521" i="43" s="1"/>
  <c r="G520" i="43"/>
  <c r="I520" i="43" s="1"/>
  <c r="E520" i="43"/>
  <c r="I139" i="38"/>
  <c r="L138" i="38"/>
  <c r="O138" i="38" s="1"/>
  <c r="K138" i="38"/>
  <c r="N138" i="38" s="1"/>
  <c r="Q138" i="38" s="1"/>
  <c r="J139" i="38"/>
  <c r="M138" i="38"/>
  <c r="P138" i="38" s="1"/>
  <c r="B523" i="43" l="1"/>
  <c r="C522" i="43"/>
  <c r="D522" i="43"/>
  <c r="H522" i="43" s="1"/>
  <c r="E521" i="43"/>
  <c r="G521" i="43"/>
  <c r="I521" i="43" s="1"/>
  <c r="M139" i="38"/>
  <c r="P139" i="38" s="1"/>
  <c r="J140" i="38"/>
  <c r="L139" i="38"/>
  <c r="O139" i="38" s="1"/>
  <c r="K139" i="38"/>
  <c r="N139" i="38" s="1"/>
  <c r="Q139" i="38" s="1"/>
  <c r="I140" i="38"/>
  <c r="G522" i="43" l="1"/>
  <c r="I522" i="43" s="1"/>
  <c r="E522" i="43"/>
  <c r="C523" i="43"/>
  <c r="D523" i="43"/>
  <c r="H523" i="43" s="1"/>
  <c r="B524" i="43"/>
  <c r="I141" i="38"/>
  <c r="L140" i="38"/>
  <c r="O140" i="38" s="1"/>
  <c r="K140" i="38"/>
  <c r="N140" i="38" s="1"/>
  <c r="Q140" i="38" s="1"/>
  <c r="J141" i="38"/>
  <c r="M140" i="38"/>
  <c r="P140" i="38" s="1"/>
  <c r="C524" i="43" l="1"/>
  <c r="D524" i="43"/>
  <c r="H524" i="43" s="1"/>
  <c r="B525" i="43"/>
  <c r="E523" i="43"/>
  <c r="G523" i="43"/>
  <c r="I523" i="43" s="1"/>
  <c r="J142" i="38"/>
  <c r="M141" i="38"/>
  <c r="P141" i="38" s="1"/>
  <c r="L141" i="38"/>
  <c r="O141" i="38" s="1"/>
  <c r="K141" i="38"/>
  <c r="N141" i="38" s="1"/>
  <c r="Q141" i="38" s="1"/>
  <c r="I142" i="38"/>
  <c r="C525" i="43" l="1"/>
  <c r="D525" i="43"/>
  <c r="H525" i="43" s="1"/>
  <c r="B526" i="43"/>
  <c r="E524" i="43"/>
  <c r="G524" i="43"/>
  <c r="I524" i="43" s="1"/>
  <c r="L142" i="38"/>
  <c r="O142" i="38" s="1"/>
  <c r="K142" i="38"/>
  <c r="N142" i="38" s="1"/>
  <c r="Q142" i="38" s="1"/>
  <c r="I143" i="38"/>
  <c r="M142" i="38"/>
  <c r="P142" i="38" s="1"/>
  <c r="J143" i="38"/>
  <c r="D526" i="43" l="1"/>
  <c r="H526" i="43" s="1"/>
  <c r="B527" i="43"/>
  <c r="C526" i="43"/>
  <c r="E525" i="43"/>
  <c r="G525" i="43"/>
  <c r="I525" i="43" s="1"/>
  <c r="J144" i="38"/>
  <c r="M143" i="38"/>
  <c r="P143" i="38" s="1"/>
  <c r="L143" i="38"/>
  <c r="O143" i="38" s="1"/>
  <c r="K143" i="38"/>
  <c r="N143" i="38" s="1"/>
  <c r="Q143" i="38" s="1"/>
  <c r="I144" i="38"/>
  <c r="G526" i="43" l="1"/>
  <c r="I526" i="43" s="1"/>
  <c r="E526" i="43"/>
  <c r="C527" i="43"/>
  <c r="B528" i="43"/>
  <c r="D527" i="43"/>
  <c r="H527" i="43" s="1"/>
  <c r="I145" i="38"/>
  <c r="K144" i="38"/>
  <c r="N144" i="38" s="1"/>
  <c r="Q144" i="38" s="1"/>
  <c r="L144" i="38"/>
  <c r="O144" i="38" s="1"/>
  <c r="M144" i="38"/>
  <c r="P144" i="38" s="1"/>
  <c r="J145" i="38"/>
  <c r="C528" i="43" l="1"/>
  <c r="B529" i="43"/>
  <c r="D528" i="43"/>
  <c r="H528" i="43" s="1"/>
  <c r="E527" i="43"/>
  <c r="G527" i="43"/>
  <c r="I527" i="43" s="1"/>
  <c r="M145" i="38"/>
  <c r="P145" i="38" s="1"/>
  <c r="J146" i="38"/>
  <c r="I146" i="38"/>
  <c r="L145" i="38"/>
  <c r="O145" i="38" s="1"/>
  <c r="K145" i="38"/>
  <c r="N145" i="38" s="1"/>
  <c r="Q145" i="38" s="1"/>
  <c r="D529" i="43" l="1"/>
  <c r="H529" i="43" s="1"/>
  <c r="B530" i="43"/>
  <c r="C529" i="43"/>
  <c r="E528" i="43"/>
  <c r="G528" i="43"/>
  <c r="I528" i="43" s="1"/>
  <c r="L146" i="38"/>
  <c r="O146" i="38" s="1"/>
  <c r="K146" i="38"/>
  <c r="N146" i="38" s="1"/>
  <c r="Q146" i="38" s="1"/>
  <c r="I147" i="38"/>
  <c r="J147" i="38"/>
  <c r="M146" i="38"/>
  <c r="P146" i="38" s="1"/>
  <c r="D530" i="43" l="1"/>
  <c r="H530" i="43" s="1"/>
  <c r="B531" i="43"/>
  <c r="C530" i="43"/>
  <c r="E529" i="43"/>
  <c r="G529" i="43"/>
  <c r="I529" i="43" s="1"/>
  <c r="J148" i="38"/>
  <c r="M147" i="38"/>
  <c r="P147" i="38" s="1"/>
  <c r="I148" i="38"/>
  <c r="L147" i="38"/>
  <c r="O147" i="38" s="1"/>
  <c r="K147" i="38"/>
  <c r="N147" i="38" s="1"/>
  <c r="Q147" i="38" s="1"/>
  <c r="G530" i="43" l="1"/>
  <c r="I530" i="43" s="1"/>
  <c r="E530" i="43"/>
  <c r="C531" i="43"/>
  <c r="D531" i="43"/>
  <c r="H531" i="43" s="1"/>
  <c r="B532" i="43"/>
  <c r="K148" i="38"/>
  <c r="N148" i="38" s="1"/>
  <c r="Q148" i="38" s="1"/>
  <c r="I149" i="38"/>
  <c r="L148" i="38"/>
  <c r="O148" i="38" s="1"/>
  <c r="J149" i="38"/>
  <c r="M148" i="38"/>
  <c r="P148" i="38" s="1"/>
  <c r="C532" i="43" l="1"/>
  <c r="D532" i="43"/>
  <c r="H532" i="43" s="1"/>
  <c r="B533" i="43"/>
  <c r="E531" i="43"/>
  <c r="G531" i="43"/>
  <c r="I531" i="43" s="1"/>
  <c r="M149" i="38"/>
  <c r="P149" i="38" s="1"/>
  <c r="J150" i="38"/>
  <c r="I150" i="38"/>
  <c r="L149" i="38"/>
  <c r="O149" i="38" s="1"/>
  <c r="K149" i="38"/>
  <c r="N149" i="38" s="1"/>
  <c r="Q149" i="38" s="1"/>
  <c r="B534" i="43" l="1"/>
  <c r="D533" i="43"/>
  <c r="H533" i="43" s="1"/>
  <c r="C533" i="43"/>
  <c r="G532" i="43"/>
  <c r="I532" i="43" s="1"/>
  <c r="E532" i="43"/>
  <c r="K150" i="38"/>
  <c r="N150" i="38" s="1"/>
  <c r="Q150" i="38" s="1"/>
  <c r="L150" i="38"/>
  <c r="O150" i="38" s="1"/>
  <c r="I151" i="38"/>
  <c r="M150" i="38"/>
  <c r="P150" i="38" s="1"/>
  <c r="J151" i="38"/>
  <c r="E533" i="43" l="1"/>
  <c r="G533" i="43"/>
  <c r="I533" i="43" s="1"/>
  <c r="D534" i="43"/>
  <c r="H534" i="43" s="1"/>
  <c r="C534" i="43"/>
  <c r="B535" i="43"/>
  <c r="J152" i="38"/>
  <c r="M151" i="38"/>
  <c r="P151" i="38" s="1"/>
  <c r="I152" i="38"/>
  <c r="L151" i="38"/>
  <c r="O151" i="38" s="1"/>
  <c r="K151" i="38"/>
  <c r="N151" i="38" s="1"/>
  <c r="Q151" i="38" s="1"/>
  <c r="G534" i="43" l="1"/>
  <c r="I534" i="43" s="1"/>
  <c r="E534" i="43"/>
  <c r="C535" i="43"/>
  <c r="D535" i="43"/>
  <c r="H535" i="43" s="1"/>
  <c r="B536" i="43"/>
  <c r="K152" i="38"/>
  <c r="N152" i="38" s="1"/>
  <c r="Q152" i="38" s="1"/>
  <c r="I153" i="38"/>
  <c r="L152" i="38"/>
  <c r="O152" i="38" s="1"/>
  <c r="M152" i="38"/>
  <c r="P152" i="38" s="1"/>
  <c r="J153" i="38"/>
  <c r="C536" i="43" l="1"/>
  <c r="B537" i="43"/>
  <c r="D536" i="43"/>
  <c r="H536" i="43" s="1"/>
  <c r="E535" i="43"/>
  <c r="G535" i="43"/>
  <c r="I535" i="43" s="1"/>
  <c r="J154" i="38"/>
  <c r="M153" i="38"/>
  <c r="P153" i="38" s="1"/>
  <c r="K153" i="38"/>
  <c r="N153" i="38" s="1"/>
  <c r="Q153" i="38" s="1"/>
  <c r="I154" i="38"/>
  <c r="L153" i="38"/>
  <c r="O153" i="38" s="1"/>
  <c r="D537" i="43" l="1"/>
  <c r="H537" i="43" s="1"/>
  <c r="C537" i="43"/>
  <c r="B538" i="43"/>
  <c r="G536" i="43"/>
  <c r="I536" i="43" s="1"/>
  <c r="E536" i="43"/>
  <c r="I155" i="38"/>
  <c r="L154" i="38"/>
  <c r="O154" i="38" s="1"/>
  <c r="K154" i="38"/>
  <c r="N154" i="38" s="1"/>
  <c r="Q154" i="38" s="1"/>
  <c r="M154" i="38"/>
  <c r="P154" i="38" s="1"/>
  <c r="J155" i="38"/>
  <c r="E537" i="43" l="1"/>
  <c r="G537" i="43"/>
  <c r="I537" i="43" s="1"/>
  <c r="D538" i="43"/>
  <c r="H538" i="43" s="1"/>
  <c r="B539" i="43"/>
  <c r="C538" i="43"/>
  <c r="M155" i="38"/>
  <c r="P155" i="38" s="1"/>
  <c r="J156" i="38"/>
  <c r="L155" i="38"/>
  <c r="O155" i="38" s="1"/>
  <c r="I156" i="38"/>
  <c r="K155" i="38"/>
  <c r="N155" i="38" s="1"/>
  <c r="Q155" i="38" s="1"/>
  <c r="G538" i="43" l="1"/>
  <c r="I538" i="43" s="1"/>
  <c r="E538" i="43"/>
  <c r="C539" i="43"/>
  <c r="D539" i="43"/>
  <c r="H539" i="43" s="1"/>
  <c r="B540" i="43"/>
  <c r="L156" i="38"/>
  <c r="O156" i="38" s="1"/>
  <c r="K156" i="38"/>
  <c r="N156" i="38" s="1"/>
  <c r="Q156" i="38" s="1"/>
  <c r="I157" i="38"/>
  <c r="M156" i="38"/>
  <c r="P156" i="38" s="1"/>
  <c r="J157" i="38"/>
  <c r="B541" i="43" l="1"/>
  <c r="C540" i="43"/>
  <c r="D540" i="43"/>
  <c r="H540" i="43" s="1"/>
  <c r="E539" i="43"/>
  <c r="G539" i="43"/>
  <c r="I539" i="43" s="1"/>
  <c r="J158" i="38"/>
  <c r="M157" i="38"/>
  <c r="P157" i="38" s="1"/>
  <c r="K157" i="38"/>
  <c r="N157" i="38" s="1"/>
  <c r="Q157" i="38" s="1"/>
  <c r="L157" i="38"/>
  <c r="O157" i="38" s="1"/>
  <c r="I158" i="38"/>
  <c r="G540" i="43" l="1"/>
  <c r="I540" i="43" s="1"/>
  <c r="E540" i="43"/>
  <c r="C541" i="43"/>
  <c r="B542" i="43"/>
  <c r="D541" i="43"/>
  <c r="H541" i="43" s="1"/>
  <c r="I159" i="38"/>
  <c r="L158" i="38"/>
  <c r="O158" i="38" s="1"/>
  <c r="K158" i="38"/>
  <c r="N158" i="38" s="1"/>
  <c r="Q158" i="38" s="1"/>
  <c r="J159" i="38"/>
  <c r="M158" i="38"/>
  <c r="P158" i="38" s="1"/>
  <c r="C542" i="43" l="1"/>
  <c r="D542" i="43"/>
  <c r="H542" i="43" s="1"/>
  <c r="B543" i="43"/>
  <c r="G541" i="43"/>
  <c r="I541" i="43" s="1"/>
  <c r="E541" i="43"/>
  <c r="M159" i="38"/>
  <c r="P159" i="38" s="1"/>
  <c r="J160" i="38"/>
  <c r="I160" i="38"/>
  <c r="L159" i="38"/>
  <c r="O159" i="38" s="1"/>
  <c r="K159" i="38"/>
  <c r="N159" i="38" s="1"/>
  <c r="Q159" i="38" s="1"/>
  <c r="C543" i="43" l="1"/>
  <c r="D543" i="43"/>
  <c r="H543" i="43" s="1"/>
  <c r="B544" i="43"/>
  <c r="E542" i="43"/>
  <c r="G542" i="43"/>
  <c r="I542" i="43" s="1"/>
  <c r="J161" i="38"/>
  <c r="M160" i="38"/>
  <c r="P160" i="38" s="1"/>
  <c r="K160" i="38"/>
  <c r="N160" i="38" s="1"/>
  <c r="Q160" i="38" s="1"/>
  <c r="I161" i="38"/>
  <c r="L160" i="38"/>
  <c r="O160" i="38" s="1"/>
  <c r="E543" i="43" l="1"/>
  <c r="G543" i="43"/>
  <c r="I543" i="43" s="1"/>
  <c r="B545" i="43"/>
  <c r="D544" i="43"/>
  <c r="H544" i="43" s="1"/>
  <c r="C544" i="43"/>
  <c r="L161" i="38"/>
  <c r="O161" i="38" s="1"/>
  <c r="K161" i="38"/>
  <c r="N161" i="38" s="1"/>
  <c r="Q161" i="38" s="1"/>
  <c r="I162" i="38"/>
  <c r="J162" i="38"/>
  <c r="M161" i="38"/>
  <c r="P161" i="38" s="1"/>
  <c r="G544" i="43" l="1"/>
  <c r="I544" i="43" s="1"/>
  <c r="E544" i="43"/>
  <c r="C545" i="43"/>
  <c r="B546" i="43"/>
  <c r="D545" i="43"/>
  <c r="H545" i="43" s="1"/>
  <c r="J163" i="38"/>
  <c r="M163" i="38" s="1"/>
  <c r="P163" i="38" s="1"/>
  <c r="M162" i="38"/>
  <c r="P162" i="38" s="1"/>
  <c r="I163" i="38"/>
  <c r="L162" i="38"/>
  <c r="O162" i="38" s="1"/>
  <c r="K162" i="38"/>
  <c r="N162" i="38" s="1"/>
  <c r="Q162" i="38" s="1"/>
  <c r="D546" i="43" l="1"/>
  <c r="H546" i="43" s="1"/>
  <c r="C546" i="43"/>
  <c r="B547" i="43"/>
  <c r="G545" i="43"/>
  <c r="I545" i="43" s="1"/>
  <c r="E545" i="43"/>
  <c r="L163" i="38"/>
  <c r="O163" i="38" s="1"/>
  <c r="K163" i="38"/>
  <c r="N163" i="38" s="1"/>
  <c r="Q163" i="38" s="1"/>
  <c r="C547" i="43" l="1"/>
  <c r="D547" i="43"/>
  <c r="H547" i="43" s="1"/>
  <c r="E546" i="43"/>
  <c r="G546" i="43"/>
  <c r="I546" i="43" s="1"/>
  <c r="C30" i="26"/>
  <c r="C29" i="26"/>
  <c r="E547" i="43" l="1"/>
  <c r="G547" i="43"/>
  <c r="F163" i="37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N4" i="43" l="1"/>
  <c r="I547" i="43"/>
  <c r="AD5" i="37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</calcChain>
</file>

<file path=xl/sharedStrings.xml><?xml version="1.0" encoding="utf-8"?>
<sst xmlns="http://schemas.openxmlformats.org/spreadsheetml/2006/main" count="1422" uniqueCount="394">
  <si>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</si>
  <si>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</si>
  <si>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</si>
  <si>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</si>
  <si>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</si>
  <si>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</si>
  <si>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</si>
  <si>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</si>
  <si>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</si>
  <si>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</si>
  <si>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</si>
  <si>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</si>
  <si>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</si>
  <si>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</si>
  <si>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</si>
  <si>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</si>
  <si>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</si>
  <si>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</si>
  <si>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</si>
  <si>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</si>
  <si>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</si>
  <si>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</si>
  <si>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</si>
  <si>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</si>
  <si>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</si>
  <si>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</si>
  <si>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</si>
  <si>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</si>
  <si>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</si>
  <si>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</si>
  <si>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</si>
  <si>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</si>
  <si>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</si>
  <si>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</si>
  <si>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</si>
  <si>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</si>
  <si>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</si>
  <si>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</si>
  <si>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</si>
  <si>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</si>
  <si>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</si>
  <si>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</si>
  <si>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</si>
  <si>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</si>
  <si>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</si>
  <si>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</si>
  <si>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</si>
  <si>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</si>
  <si>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</si>
  <si>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</si>
  <si>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</si>
  <si>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</si>
  <si>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</si>
  <si>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</si>
  <si>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</si>
  <si>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</si>
  <si>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</si>
  <si>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</si>
  <si>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</si>
  <si>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</si>
  <si>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</si>
  <si>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</si>
  <si>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</si>
  <si>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</si>
  <si>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</si>
  <si>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</si>
  <si>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</si>
  <si>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</si>
  <si>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</si>
  <si>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</si>
  <si>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</si>
  <si>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</si>
  <si>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</si>
  <si>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</si>
  <si>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</si>
  <si>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</si>
  <si>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</si>
  <si>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</si>
  <si>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</si>
  <si>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</si>
  <si>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</si>
  <si>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</si>
  <si>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</si>
  <si>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</si>
  <si>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</si>
  <si>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</si>
  <si>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</si>
  <si>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</si>
  <si>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</si>
  <si>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</si>
  <si>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</si>
  <si>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</si>
  <si>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</si>
  <si>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</si>
  <si>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</si>
  <si>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</si>
  <si>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</si>
  <si>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</si>
  <si>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</si>
  <si>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</si>
  <si>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</si>
  <si>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</si>
  <si>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</si>
  <si>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</si>
  <si>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</si>
  <si>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</si>
  <si>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</si>
  <si>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</si>
  <si>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</si>
  <si>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</si>
  <si>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</si>
  <si>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</si>
  <si>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</si>
  <si>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</si>
  <si>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</si>
  <si>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</si>
  <si>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</si>
  <si>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</si>
  <si>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</si>
  <si>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</si>
  <si>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</si>
  <si>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</si>
  <si>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</si>
  <si>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</si>
  <si>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</si>
  <si>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</si>
  <si>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</si>
  <si>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</si>
  <si>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</si>
  <si>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</si>
  <si>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</si>
  <si>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</si>
  <si>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</si>
  <si>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</si>
  <si>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</si>
  <si>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</si>
  <si>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</si>
  <si>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</si>
  <si>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</si>
  <si>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</si>
  <si>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</si>
  <si>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</si>
  <si>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</si>
  <si>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</si>
  <si>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</si>
  <si>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</si>
  <si>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</si>
  <si>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</si>
  <si>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</si>
  <si>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</si>
  <si>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</si>
  <si>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</si>
  <si>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</si>
  <si>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</si>
  <si>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</si>
  <si>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</si>
  <si>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</si>
  <si>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</si>
  <si>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</si>
  <si>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</si>
  <si>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</si>
  <si>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</si>
  <si>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</si>
  <si>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</si>
  <si>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</si>
  <si>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</si>
  <si>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</si>
  <si>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</si>
  <si>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</si>
  <si>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</si>
  <si>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</si>
  <si>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</si>
  <si>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</si>
  <si>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</si>
  <si>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</si>
  <si>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</si>
  <si>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</si>
  <si>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</si>
  <si>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</si>
  <si>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</si>
  <si>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</si>
  <si>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</si>
  <si>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</si>
  <si>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</si>
  <si>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</si>
  <si>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</si>
  <si>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</si>
  <si>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</si>
  <si>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</si>
  <si>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</si>
  <si>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</si>
  <si>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</si>
  <si>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</si>
  <si>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</si>
  <si>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</si>
  <si>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</si>
  <si>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</si>
  <si>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</si>
  <si>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</si>
  <si>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</si>
  <si>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</si>
  <si>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</si>
  <si>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</si>
  <si>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</si>
  <si>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</si>
  <si>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</si>
  <si>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</si>
  <si>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</si>
  <si>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</si>
  <si>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</si>
  <si>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</si>
  <si>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</si>
  <si>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</si>
  <si>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</si>
  <si>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</si>
  <si>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</si>
  <si>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</si>
  <si>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</si>
  <si>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</si>
  <si>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</si>
  <si>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</si>
  <si>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</si>
  <si>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</si>
  <si>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</si>
  <si>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</si>
  <si>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</si>
  <si>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</si>
  <si>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</si>
  <si>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</si>
  <si>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</si>
  <si>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</si>
  <si>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</si>
  <si>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</si>
  <si>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</si>
  <si>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</si>
  <si>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</si>
  <si>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</si>
  <si>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</si>
  <si>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</si>
  <si>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</si>
  <si>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</si>
  <si>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</si>
  <si>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</si>
  <si>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</si>
  <si>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</si>
  <si>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</si>
  <si>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</si>
  <si>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</si>
  <si>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</si>
  <si>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</si>
  <si>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</si>
  <si>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</si>
  <si>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</si>
  <si>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</si>
  <si>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</si>
  <si>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</si>
  <si>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</si>
  <si>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</si>
  <si>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</si>
  <si>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</si>
  <si>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</si>
  <si>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</si>
  <si>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</si>
  <si>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</si>
  <si>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</si>
  <si>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</si>
  <si>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</si>
  <si>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</si>
  <si>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</si>
  <si>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</si>
  <si>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</si>
  <si>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</si>
  <si>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</si>
  <si>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</si>
  <si>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</si>
  <si>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</si>
  <si>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</si>
  <si>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</si>
  <si>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</si>
  <si>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</si>
  <si>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</si>
  <si>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</si>
  <si>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</si>
  <si>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</si>
  <si>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</si>
  <si>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</si>
  <si>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</si>
  <si>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</si>
  <si>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</si>
  <si>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</si>
  <si>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</si>
  <si>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</si>
  <si>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</si>
  <si>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</si>
  <si>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</si>
  <si>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</si>
  <si>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</si>
  <si>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</si>
  <si>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</si>
  <si>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</si>
  <si>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</si>
  <si>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</si>
  <si>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</si>
  <si>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</si>
  <si>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</si>
  <si>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</si>
  <si>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</si>
  <si>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</si>
  <si>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</si>
  <si>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</si>
  <si>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</si>
  <si>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</si>
  <si>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</si>
  <si>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</si>
  <si>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</si>
  <si>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</si>
  <si>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</si>
  <si>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</si>
  <si>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</si>
  <si>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</si>
  <si>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</si>
  <si>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</si>
  <si>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</si>
  <si>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</si>
  <si>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</si>
  <si>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</si>
  <si>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</si>
  <si>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</si>
  <si>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</si>
  <si>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</si>
  <si>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</si>
  <si>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</si>
  <si>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</si>
  <si>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</si>
  <si>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</si>
  <si>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</si>
  <si>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</si>
  <si>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u start</t>
  </si>
  <si>
    <t>v start</t>
  </si>
  <si>
    <t>You can't match the cohorts for 4 months. No way to make the numbers work.</t>
  </si>
  <si>
    <t>So we can simulate by setting HVE =  50% of the u start value</t>
  </si>
  <si>
    <t>final ratio</t>
  </si>
  <si>
    <t>start</t>
  </si>
  <si>
    <t xml:space="preserve">at 120 days </t>
  </si>
  <si>
    <t>so they change by the same percentage relative to the higher number, but in opposite directions.</t>
  </si>
  <si>
    <t>The  raw weekly counts would change by 30% in opposite directions: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</si>
  <si>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</si>
  <si>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</si>
  <si>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</si>
  <si>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</si>
  <si>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</si>
  <si>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</si>
  <si>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</si>
  <si>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</si>
  <si>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</si>
  <si>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</si>
  <si>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</si>
  <si>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</si>
  <si>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</si>
  <si>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</si>
  <si>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</si>
  <si>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>Under 2000</t>
  </si>
  <si>
    <t>Over 3000</t>
  </si>
  <si>
    <t>Say there is 2X HVE or more. NPH is sqrt(2)=1.41</t>
  </si>
  <si>
    <t>So this is less than that ==&gt; vaccine harm</t>
  </si>
  <si>
    <t>The raw cumulative death curves tell the story. The slope of the unvax starts the same, but post booster,</t>
  </si>
  <si>
    <t>the vax continue at the same slope, the unvaxxed return to baseline slope.</t>
  </si>
  <si>
    <t>You can start with a 10 week delay and you get the same result.</t>
  </si>
  <si>
    <t>Ratio v/u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</si>
  <si>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</si>
  <si>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</si>
  <si>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</si>
  <si>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</si>
  <si>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</si>
  <si>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</si>
  <si>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 xml:space="preserve">For all ages, </t>
  </si>
  <si>
    <t>sum</t>
  </si>
  <si>
    <t>Mortality matched using all except 1940.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</si>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</sst>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 naturally matched cohorts comparing vaxxed with unvaxxed. No COVID benefit since lines track each other until boosters. There are 2 tangent lines here, both are parallel to the original slope of the two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 can adjust the unvaxxed</a:t>
            </a:r>
            <a:r>
              <a:rPr lang="en-US" baseline="0"/>
              <a:t> to be a smaller cohort, to make things appear to match for only 100 days but then lines diverge EQUALLY from the baseline slope if HVE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simulation'!$G$1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simulation'!$G$2:$G$547</c:f>
              <c:numCache>
                <c:formatCode>General</c:formatCode>
                <c:ptCount val="546"/>
                <c:pt idx="1">
                  <c:v>352.98500000000001</c:v>
                </c:pt>
                <c:pt idx="2">
                  <c:v>707.44015000000002</c:v>
                </c:pt>
                <c:pt idx="3">
                  <c:v>1063.3507485</c:v>
                </c:pt>
                <c:pt idx="4">
                  <c:v>1420.702241015</c:v>
                </c:pt>
                <c:pt idx="5">
                  <c:v>1779.4802186048501</c:v>
                </c:pt>
                <c:pt idx="6">
                  <c:v>2139.6704164188013</c:v>
                </c:pt>
                <c:pt idx="7">
                  <c:v>2501.2587122546133</c:v>
                </c:pt>
                <c:pt idx="8">
                  <c:v>2864.2311251320671</c:v>
                </c:pt>
                <c:pt idx="9">
                  <c:v>3228.5738138807465</c:v>
                </c:pt>
                <c:pt idx="10">
                  <c:v>3594.273075741939</c:v>
                </c:pt>
                <c:pt idx="11">
                  <c:v>3961.3153449845195</c:v>
                </c:pt>
                <c:pt idx="12">
                  <c:v>4329.6871915346746</c:v>
                </c:pt>
                <c:pt idx="13">
                  <c:v>4699.3753196193284</c:v>
                </c:pt>
                <c:pt idx="14">
                  <c:v>5070.3665664231348</c:v>
                </c:pt>
                <c:pt idx="15">
                  <c:v>5442.6479007589032</c:v>
                </c:pt>
                <c:pt idx="16">
                  <c:v>5816.2064217513143</c:v>
                </c:pt>
                <c:pt idx="17">
                  <c:v>6191.029357533801</c:v>
                </c:pt>
                <c:pt idx="18">
                  <c:v>6567.1040639584626</c:v>
                </c:pt>
                <c:pt idx="19">
                  <c:v>6944.4180233188781</c:v>
                </c:pt>
                <c:pt idx="20">
                  <c:v>7322.9588430856893</c:v>
                </c:pt>
                <c:pt idx="21">
                  <c:v>7702.7142546548321</c:v>
                </c:pt>
                <c:pt idx="22">
                  <c:v>8083.6721121082837</c:v>
                </c:pt>
                <c:pt idx="23">
                  <c:v>8465.8203909872009</c:v>
                </c:pt>
                <c:pt idx="24">
                  <c:v>8849.1471870773294</c:v>
                </c:pt>
                <c:pt idx="25">
                  <c:v>9233.6407152065567</c:v>
                </c:pt>
                <c:pt idx="26">
                  <c:v>9619.2893080544909</c:v>
                </c:pt>
                <c:pt idx="27">
                  <c:v>10006.081414973945</c:v>
                </c:pt>
                <c:pt idx="28">
                  <c:v>10394.005600824206</c:v>
                </c:pt>
                <c:pt idx="29">
                  <c:v>10783.050544815964</c:v>
                </c:pt>
                <c:pt idx="30">
                  <c:v>11173.205039367804</c:v>
                </c:pt>
                <c:pt idx="31">
                  <c:v>11564.457988974125</c:v>
                </c:pt>
                <c:pt idx="32">
                  <c:v>11956.798409084384</c:v>
                </c:pt>
                <c:pt idx="33">
                  <c:v>12350.215424993539</c:v>
                </c:pt>
                <c:pt idx="34">
                  <c:v>12744.698270743604</c:v>
                </c:pt>
                <c:pt idx="35">
                  <c:v>13140.236288036167</c:v>
                </c:pt>
                <c:pt idx="36">
                  <c:v>13536.818925155805</c:v>
                </c:pt>
                <c:pt idx="37">
                  <c:v>13934.435735904248</c:v>
                </c:pt>
                <c:pt idx="38">
                  <c:v>14333.076378545205</c:v>
                </c:pt>
                <c:pt idx="39">
                  <c:v>14732.730614759754</c:v>
                </c:pt>
                <c:pt idx="40">
                  <c:v>15133.388308612157</c:v>
                </c:pt>
                <c:pt idx="41">
                  <c:v>15535.039425526036</c:v>
                </c:pt>
                <c:pt idx="42">
                  <c:v>15937.674031270775</c:v>
                </c:pt>
                <c:pt idx="43">
                  <c:v>16341.282290958068</c:v>
                </c:pt>
                <c:pt idx="44">
                  <c:v>16745.854468048488</c:v>
                </c:pt>
                <c:pt idx="45">
                  <c:v>17151.380923368004</c:v>
                </c:pt>
                <c:pt idx="46">
                  <c:v>17557.852114134323</c:v>
                </c:pt>
                <c:pt idx="47">
                  <c:v>17965.258592992981</c:v>
                </c:pt>
                <c:pt idx="48">
                  <c:v>18373.591007063053</c:v>
                </c:pt>
                <c:pt idx="49">
                  <c:v>18782.840096992422</c:v>
                </c:pt>
                <c:pt idx="50">
                  <c:v>19192.996696022499</c:v>
                </c:pt>
                <c:pt idx="51">
                  <c:v>19604.051729062274</c:v>
                </c:pt>
                <c:pt idx="52">
                  <c:v>20015.99621177165</c:v>
                </c:pt>
                <c:pt idx="53">
                  <c:v>20428.821249653935</c:v>
                </c:pt>
                <c:pt idx="54">
                  <c:v>20842.518037157395</c:v>
                </c:pt>
                <c:pt idx="55">
                  <c:v>21257.077856785821</c:v>
                </c:pt>
                <c:pt idx="56">
                  <c:v>21672.492078217962</c:v>
                </c:pt>
                <c:pt idx="57">
                  <c:v>22088.752157435782</c:v>
                </c:pt>
                <c:pt idx="58">
                  <c:v>22505.849635861425</c:v>
                </c:pt>
                <c:pt idx="59">
                  <c:v>22923.77613950281</c:v>
                </c:pt>
                <c:pt idx="60">
                  <c:v>23342.52337810778</c:v>
                </c:pt>
                <c:pt idx="61">
                  <c:v>23762.083144326702</c:v>
                </c:pt>
                <c:pt idx="62">
                  <c:v>24182.447312883436</c:v>
                </c:pt>
                <c:pt idx="63">
                  <c:v>24603.607839754601</c:v>
                </c:pt>
                <c:pt idx="64">
                  <c:v>25025.556761357057</c:v>
                </c:pt>
                <c:pt idx="65">
                  <c:v>25448.286193743486</c:v>
                </c:pt>
                <c:pt idx="66">
                  <c:v>25871.788331806052</c:v>
                </c:pt>
                <c:pt idx="67">
                  <c:v>26296.05544848799</c:v>
                </c:pt>
                <c:pt idx="68">
                  <c:v>26721.079894003109</c:v>
                </c:pt>
                <c:pt idx="69">
                  <c:v>27146.854095063078</c:v>
                </c:pt>
                <c:pt idx="70">
                  <c:v>27573.370554112447</c:v>
                </c:pt>
                <c:pt idx="71">
                  <c:v>28000.621848571322</c:v>
                </c:pt>
                <c:pt idx="72">
                  <c:v>28428.60063008561</c:v>
                </c:pt>
                <c:pt idx="73">
                  <c:v>28857.299623784755</c:v>
                </c:pt>
                <c:pt idx="74">
                  <c:v>29286.711627546909</c:v>
                </c:pt>
                <c:pt idx="75">
                  <c:v>29716.82951127144</c:v>
                </c:pt>
                <c:pt idx="76">
                  <c:v>30147.646216158726</c:v>
                </c:pt>
                <c:pt idx="77">
                  <c:v>30579.15475399714</c:v>
                </c:pt>
                <c:pt idx="78">
                  <c:v>31011.348206457169</c:v>
                </c:pt>
                <c:pt idx="79">
                  <c:v>31444.219724392598</c:v>
                </c:pt>
                <c:pt idx="80">
                  <c:v>31877.762527148672</c:v>
                </c:pt>
                <c:pt idx="81">
                  <c:v>32311.969901877186</c:v>
                </c:pt>
                <c:pt idx="82">
                  <c:v>32746.835202858416</c:v>
                </c:pt>
                <c:pt idx="83">
                  <c:v>33182.351850829829</c:v>
                </c:pt>
                <c:pt idx="84">
                  <c:v>33618.513332321534</c:v>
                </c:pt>
                <c:pt idx="85">
                  <c:v>34055.313198998316</c:v>
                </c:pt>
                <c:pt idx="86">
                  <c:v>34492.745067008334</c:v>
                </c:pt>
                <c:pt idx="87">
                  <c:v>34930.802616338253</c:v>
                </c:pt>
                <c:pt idx="88">
                  <c:v>35369.479590174873</c:v>
                </c:pt>
                <c:pt idx="89">
                  <c:v>35808.769794273125</c:v>
                </c:pt>
                <c:pt idx="90">
                  <c:v>36248.667096330391</c:v>
                </c:pt>
                <c:pt idx="91">
                  <c:v>36689.165425367086</c:v>
                </c:pt>
                <c:pt idx="92">
                  <c:v>37130.258771113418</c:v>
                </c:pt>
                <c:pt idx="93">
                  <c:v>37571.941183402283</c:v>
                </c:pt>
                <c:pt idx="94">
                  <c:v>38014.206771568257</c:v>
                </c:pt>
                <c:pt idx="95">
                  <c:v>38457.049703852572</c:v>
                </c:pt>
                <c:pt idx="96">
                  <c:v>38900.464206814046</c:v>
                </c:pt>
                <c:pt idx="97">
                  <c:v>39344.444564745907</c:v>
                </c:pt>
                <c:pt idx="98">
                  <c:v>39788.985119098448</c:v>
                </c:pt>
                <c:pt idx="99">
                  <c:v>40234.080267907462</c:v>
                </c:pt>
                <c:pt idx="100">
                  <c:v>40679.724465228384</c:v>
                </c:pt>
                <c:pt idx="101">
                  <c:v>41125.912220576101</c:v>
                </c:pt>
                <c:pt idx="102">
                  <c:v>41572.638098370342</c:v>
                </c:pt>
                <c:pt idx="103">
                  <c:v>42019.89671738664</c:v>
                </c:pt>
                <c:pt idx="104">
                  <c:v>42467.682750212771</c:v>
                </c:pt>
                <c:pt idx="105">
                  <c:v>42915.99092271064</c:v>
                </c:pt>
                <c:pt idx="106">
                  <c:v>43364.816013483534</c:v>
                </c:pt>
                <c:pt idx="107">
                  <c:v>43814.1528533487</c:v>
                </c:pt>
                <c:pt idx="108">
                  <c:v>44263.996324815213</c:v>
                </c:pt>
                <c:pt idx="109">
                  <c:v>44714.341361567058</c:v>
                </c:pt>
                <c:pt idx="110">
                  <c:v>45165.182947951391</c:v>
                </c:pt>
                <c:pt idx="111">
                  <c:v>45616.516118471875</c:v>
                </c:pt>
                <c:pt idx="112">
                  <c:v>46068.335957287156</c:v>
                </c:pt>
                <c:pt idx="113">
                  <c:v>46520.637597714282</c:v>
                </c:pt>
                <c:pt idx="114">
                  <c:v>46973.416221737141</c:v>
                </c:pt>
                <c:pt idx="115">
                  <c:v>47426.667059519772</c:v>
                </c:pt>
                <c:pt idx="116">
                  <c:v>47880.385388924573</c:v>
                </c:pt>
                <c:pt idx="117">
                  <c:v>48334.56653503533</c:v>
                </c:pt>
                <c:pt idx="118">
                  <c:v>48789.205869684978</c:v>
                </c:pt>
                <c:pt idx="119">
                  <c:v>49244.298810988126</c:v>
                </c:pt>
                <c:pt idx="120">
                  <c:v>49699.840822878243</c:v>
                </c:pt>
                <c:pt idx="121">
                  <c:v>50155.827414649459</c:v>
                </c:pt>
                <c:pt idx="122">
                  <c:v>50612.254140502962</c:v>
                </c:pt>
                <c:pt idx="123">
                  <c:v>51069.116599097935</c:v>
                </c:pt>
                <c:pt idx="124">
                  <c:v>51526.410433106954</c:v>
                </c:pt>
                <c:pt idx="125">
                  <c:v>51984.131328775882</c:v>
                </c:pt>
                <c:pt idx="126">
                  <c:v>52442.275015488121</c:v>
                </c:pt>
                <c:pt idx="127">
                  <c:v>52900.837265333241</c:v>
                </c:pt>
                <c:pt idx="128">
                  <c:v>53359.813892679907</c:v>
                </c:pt>
                <c:pt idx="129">
                  <c:v>53819.20075375311</c:v>
                </c:pt>
                <c:pt idx="130">
                  <c:v>54278.993746215579</c:v>
                </c:pt>
                <c:pt idx="131">
                  <c:v>54739.188808753424</c:v>
                </c:pt>
                <c:pt idx="132">
                  <c:v>55199.78192066589</c:v>
                </c:pt>
                <c:pt idx="133">
                  <c:v>55660.769101459227</c:v>
                </c:pt>
                <c:pt idx="134">
                  <c:v>56122.146410444635</c:v>
                </c:pt>
                <c:pt idx="135">
                  <c:v>56583.909946340187</c:v>
                </c:pt>
                <c:pt idx="136">
                  <c:v>57046.055846876785</c:v>
                </c:pt>
                <c:pt idx="137">
                  <c:v>57508.580288408019</c:v>
                </c:pt>
                <c:pt idx="138">
                  <c:v>57971.479485523938</c:v>
                </c:pt>
                <c:pt idx="139">
                  <c:v>58434.749690668701</c:v>
                </c:pt>
                <c:pt idx="140">
                  <c:v>58898.387193762013</c:v>
                </c:pt>
                <c:pt idx="141">
                  <c:v>59362.388321824394</c:v>
                </c:pt>
                <c:pt idx="142">
                  <c:v>59826.749438606152</c:v>
                </c:pt>
                <c:pt idx="143">
                  <c:v>60291.46694422009</c:v>
                </c:pt>
                <c:pt idx="144">
                  <c:v>60756.537274777889</c:v>
                </c:pt>
                <c:pt idx="145">
                  <c:v>61221.956902030113</c:v>
                </c:pt>
                <c:pt idx="146">
                  <c:v>61687.722333009813</c:v>
                </c:pt>
                <c:pt idx="147">
                  <c:v>62153.830109679715</c:v>
                </c:pt>
                <c:pt idx="148">
                  <c:v>62620.276808582916</c:v>
                </c:pt>
                <c:pt idx="149">
                  <c:v>63087.059040497086</c:v>
                </c:pt>
                <c:pt idx="150">
                  <c:v>63554.173450092116</c:v>
                </c:pt>
                <c:pt idx="151">
                  <c:v>64021.616715591197</c:v>
                </c:pt>
                <c:pt idx="152">
                  <c:v>64489.385548435283</c:v>
                </c:pt>
                <c:pt idx="153">
                  <c:v>64957.476692950928</c:v>
                </c:pt>
                <c:pt idx="154">
                  <c:v>65425.88692602142</c:v>
                </c:pt>
                <c:pt idx="155">
                  <c:v>65894.613056761213</c:v>
                </c:pt>
                <c:pt idx="156">
                  <c:v>66363.651926193605</c:v>
                </c:pt>
                <c:pt idx="157">
                  <c:v>66833.000406931664</c:v>
                </c:pt>
                <c:pt idx="158">
                  <c:v>67302.65540286235</c:v>
                </c:pt>
                <c:pt idx="159">
                  <c:v>67772.613848833731</c:v>
                </c:pt>
                <c:pt idx="160">
                  <c:v>68242.8727103454</c:v>
                </c:pt>
                <c:pt idx="161">
                  <c:v>68713.428983241945</c:v>
                </c:pt>
                <c:pt idx="162">
                  <c:v>69184.279693409524</c:v>
                </c:pt>
                <c:pt idx="163">
                  <c:v>69655.421896475425</c:v>
                </c:pt>
                <c:pt idx="164">
                  <c:v>70126.852677510673</c:v>
                </c:pt>
                <c:pt idx="165">
                  <c:v>70598.569150735566</c:v>
                </c:pt>
                <c:pt idx="166">
                  <c:v>71070.568459228205</c:v>
                </c:pt>
                <c:pt idx="167">
                  <c:v>71542.847774635928</c:v>
                </c:pt>
                <c:pt idx="168">
                  <c:v>72015.404296889566</c:v>
                </c:pt>
                <c:pt idx="169">
                  <c:v>72488.235253920677</c:v>
                </c:pt>
                <c:pt idx="170">
                  <c:v>72961.33790138147</c:v>
                </c:pt>
                <c:pt idx="171">
                  <c:v>73434.709522367659</c:v>
                </c:pt>
                <c:pt idx="172">
                  <c:v>73908.347427143977</c:v>
                </c:pt>
                <c:pt idx="173">
                  <c:v>74382.248952872542</c:v>
                </c:pt>
                <c:pt idx="174">
                  <c:v>74856.411463343815</c:v>
                </c:pt>
                <c:pt idx="175">
                  <c:v>75330.832348710377</c:v>
                </c:pt>
                <c:pt idx="176">
                  <c:v>75805.509025223277</c:v>
                </c:pt>
                <c:pt idx="177">
                  <c:v>76280.43893497104</c:v>
                </c:pt>
                <c:pt idx="178">
                  <c:v>76755.619545621332</c:v>
                </c:pt>
                <c:pt idx="179">
                  <c:v>77231.048350165118</c:v>
                </c:pt>
                <c:pt idx="180">
                  <c:v>77706.722866663462</c:v>
                </c:pt>
                <c:pt idx="181">
                  <c:v>78182.640637996825</c:v>
                </c:pt>
                <c:pt idx="182">
                  <c:v>78658.799231616853</c:v>
                </c:pt>
                <c:pt idx="183">
                  <c:v>79135.196239300683</c:v>
                </c:pt>
                <c:pt idx="184">
                  <c:v>79611.82927690768</c:v>
                </c:pt>
                <c:pt idx="185">
                  <c:v>80088.695984138598</c:v>
                </c:pt>
                <c:pt idx="186">
                  <c:v>80565.794024297211</c:v>
                </c:pt>
                <c:pt idx="187">
                  <c:v>81043.121084054234</c:v>
                </c:pt>
                <c:pt idx="188">
                  <c:v>81520.674873213691</c:v>
                </c:pt>
                <c:pt idx="189">
                  <c:v>81998.453124481559</c:v>
                </c:pt>
                <c:pt idx="190">
                  <c:v>82476.453593236743</c:v>
                </c:pt>
                <c:pt idx="191">
                  <c:v>82954.674057304379</c:v>
                </c:pt>
                <c:pt idx="192">
                  <c:v>83433.112316731334</c:v>
                </c:pt>
                <c:pt idx="193">
                  <c:v>83911.766193564021</c:v>
                </c:pt>
                <c:pt idx="194">
                  <c:v>84390.63353162838</c:v>
                </c:pt>
                <c:pt idx="195">
                  <c:v>84869.712196312103</c:v>
                </c:pt>
                <c:pt idx="196">
                  <c:v>85349.00007434898</c:v>
                </c:pt>
                <c:pt idx="197">
                  <c:v>85828.495073605489</c:v>
                </c:pt>
                <c:pt idx="198">
                  <c:v>86308.195122869438</c:v>
                </c:pt>
                <c:pt idx="199">
                  <c:v>86788.09817164074</c:v>
                </c:pt>
                <c:pt idx="200">
                  <c:v>87268.202189924326</c:v>
                </c:pt>
                <c:pt idx="201">
                  <c:v>87748.505168025076</c:v>
                </c:pt>
                <c:pt idx="202">
                  <c:v>88229.005116344822</c:v>
                </c:pt>
                <c:pt idx="203">
                  <c:v>88709.700065181372</c:v>
                </c:pt>
                <c:pt idx="204">
                  <c:v>89190.588064529555</c:v>
                </c:pt>
                <c:pt idx="205">
                  <c:v>89671.667183884259</c:v>
                </c:pt>
                <c:pt idx="206">
                  <c:v>90152.935512045413</c:v>
                </c:pt>
                <c:pt idx="207">
                  <c:v>90634.391156924961</c:v>
                </c:pt>
                <c:pt idx="208">
                  <c:v>91116.032245355716</c:v>
                </c:pt>
                <c:pt idx="209">
                  <c:v>91597.856922902152</c:v>
                </c:pt>
                <c:pt idx="210">
                  <c:v>92079.863353673136</c:v>
                </c:pt>
                <c:pt idx="211">
                  <c:v>92562.049720136405</c:v>
                </c:pt>
                <c:pt idx="212">
                  <c:v>93044.41422293504</c:v>
                </c:pt>
                <c:pt idx="213">
                  <c:v>93526.955080705695</c:v>
                </c:pt>
                <c:pt idx="214">
                  <c:v>94009.670529898634</c:v>
                </c:pt>
                <c:pt idx="215">
                  <c:v>94492.558824599648</c:v>
                </c:pt>
                <c:pt idx="216">
                  <c:v>94975.61823635365</c:v>
                </c:pt>
                <c:pt idx="217">
                  <c:v>95458.847053990117</c:v>
                </c:pt>
                <c:pt idx="218">
                  <c:v>95942.24358345021</c:v>
                </c:pt>
                <c:pt idx="219">
                  <c:v>96425.806147615702</c:v>
                </c:pt>
                <c:pt idx="220">
                  <c:v>96909.533086139549</c:v>
                </c:pt>
                <c:pt idx="221">
                  <c:v>97393.422755278152</c:v>
                </c:pt>
                <c:pt idx="222">
                  <c:v>97877.473527725364</c:v>
                </c:pt>
                <c:pt idx="223">
                  <c:v>98361.683792448108</c:v>
                </c:pt>
                <c:pt idx="224">
                  <c:v>98846.051954523631</c:v>
                </c:pt>
                <c:pt idx="225">
                  <c:v>99330.5764349784</c:v>
                </c:pt>
                <c:pt idx="226">
                  <c:v>99815.255670628612</c:v>
                </c:pt>
                <c:pt idx="227">
                  <c:v>100300.08811392232</c:v>
                </c:pt>
                <c:pt idx="228">
                  <c:v>100785.0722327831</c:v>
                </c:pt>
                <c:pt idx="229">
                  <c:v>101270.20651045527</c:v>
                </c:pt>
                <c:pt idx="230">
                  <c:v>101755.48944535071</c:v>
                </c:pt>
                <c:pt idx="231">
                  <c:v>102240.9195508972</c:v>
                </c:pt>
                <c:pt idx="232">
                  <c:v>102726.49535538824</c:v>
                </c:pt>
                <c:pt idx="233">
                  <c:v>103212.21540183436</c:v>
                </c:pt>
                <c:pt idx="234">
                  <c:v>103698.07824781601</c:v>
                </c:pt>
                <c:pt idx="235">
                  <c:v>104184.08246533785</c:v>
                </c:pt>
                <c:pt idx="236">
                  <c:v>104670.22664068447</c:v>
                </c:pt>
                <c:pt idx="237">
                  <c:v>105156.50937427762</c:v>
                </c:pt>
                <c:pt idx="238">
                  <c:v>105642.92928053485</c:v>
                </c:pt>
                <c:pt idx="239">
                  <c:v>106129.48498772951</c:v>
                </c:pt>
                <c:pt idx="240">
                  <c:v>106616.17513785222</c:v>
                </c:pt>
                <c:pt idx="241">
                  <c:v>107102.9983864737</c:v>
                </c:pt>
                <c:pt idx="242">
                  <c:v>107589.95340260897</c:v>
                </c:pt>
                <c:pt idx="243">
                  <c:v>108077.03886858288</c:v>
                </c:pt>
                <c:pt idx="244">
                  <c:v>108564.25347989704</c:v>
                </c:pt>
                <c:pt idx="245">
                  <c:v>109051.59594509807</c:v>
                </c:pt>
                <c:pt idx="246">
                  <c:v>109539.0649856471</c:v>
                </c:pt>
                <c:pt idx="247">
                  <c:v>110026.65933579062</c:v>
                </c:pt>
                <c:pt idx="248">
                  <c:v>110514.37774243271</c:v>
                </c:pt>
                <c:pt idx="249">
                  <c:v>111002.21896500839</c:v>
                </c:pt>
                <c:pt idx="250">
                  <c:v>111490.1817753583</c:v>
                </c:pt>
                <c:pt idx="251">
                  <c:v>111978.26495760471</c:v>
                </c:pt>
                <c:pt idx="252">
                  <c:v>112466.46730802866</c:v>
                </c:pt>
                <c:pt idx="253">
                  <c:v>112954.78763494837</c:v>
                </c:pt>
                <c:pt idx="254">
                  <c:v>113443.22475859888</c:v>
                </c:pt>
                <c:pt idx="255">
                  <c:v>113931.77751101289</c:v>
                </c:pt>
                <c:pt idx="256">
                  <c:v>114420.44473590275</c:v>
                </c:pt>
                <c:pt idx="257">
                  <c:v>114909.22528854373</c:v>
                </c:pt>
                <c:pt idx="258">
                  <c:v>115398.11803565829</c:v>
                </c:pt>
                <c:pt idx="259">
                  <c:v>115887.12185530171</c:v>
                </c:pt>
                <c:pt idx="260">
                  <c:v>116376.23563674869</c:v>
                </c:pt>
                <c:pt idx="261">
                  <c:v>116865.45828038121</c:v>
                </c:pt>
                <c:pt idx="262">
                  <c:v>117354.7886975774</c:v>
                </c:pt>
                <c:pt idx="263">
                  <c:v>117844.22581060162</c:v>
                </c:pt>
                <c:pt idx="264">
                  <c:v>118333.7685524956</c:v>
                </c:pt>
                <c:pt idx="265">
                  <c:v>118823.41586697065</c:v>
                </c:pt>
                <c:pt idx="266">
                  <c:v>119313.16670830095</c:v>
                </c:pt>
                <c:pt idx="267">
                  <c:v>119803.02004121794</c:v>
                </c:pt>
                <c:pt idx="268">
                  <c:v>120292.97484080576</c:v>
                </c:pt>
                <c:pt idx="269">
                  <c:v>120783.0300923977</c:v>
                </c:pt>
                <c:pt idx="270">
                  <c:v>121273.18479147373</c:v>
                </c:pt>
                <c:pt idx="271">
                  <c:v>121763.43794355899</c:v>
                </c:pt>
                <c:pt idx="272">
                  <c:v>122253.7885641234</c:v>
                </c:pt>
                <c:pt idx="273">
                  <c:v>122744.23567848217</c:v>
                </c:pt>
                <c:pt idx="274">
                  <c:v>123234.77832169735</c:v>
                </c:pt>
                <c:pt idx="275">
                  <c:v>123725.41553848037</c:v>
                </c:pt>
                <c:pt idx="276">
                  <c:v>124216.14638309558</c:v>
                </c:pt>
                <c:pt idx="277">
                  <c:v>124706.96991926462</c:v>
                </c:pt>
                <c:pt idx="278">
                  <c:v>125197.88522007197</c:v>
                </c:pt>
                <c:pt idx="279">
                  <c:v>125688.89136787126</c:v>
                </c:pt>
                <c:pt idx="280">
                  <c:v>126179.98745419254</c:v>
                </c:pt>
                <c:pt idx="281">
                  <c:v>126671.17257965061</c:v>
                </c:pt>
                <c:pt idx="282">
                  <c:v>127162.44585385411</c:v>
                </c:pt>
                <c:pt idx="283">
                  <c:v>127653.80639531557</c:v>
                </c:pt>
                <c:pt idx="284">
                  <c:v>128145.25333136242</c:v>
                </c:pt>
                <c:pt idx="285">
                  <c:v>128636.78579804879</c:v>
                </c:pt>
                <c:pt idx="286">
                  <c:v>129128.40294006831</c:v>
                </c:pt>
                <c:pt idx="287">
                  <c:v>129620.10391066762</c:v>
                </c:pt>
                <c:pt idx="288">
                  <c:v>130111.88787156095</c:v>
                </c:pt>
                <c:pt idx="289">
                  <c:v>130603.75399284533</c:v>
                </c:pt>
                <c:pt idx="290">
                  <c:v>131095.70145291687</c:v>
                </c:pt>
                <c:pt idx="291">
                  <c:v>131587.7294383877</c:v>
                </c:pt>
                <c:pt idx="292">
                  <c:v>132079.83714400383</c:v>
                </c:pt>
                <c:pt idx="293">
                  <c:v>132572.02377256379</c:v>
                </c:pt>
                <c:pt idx="294">
                  <c:v>133064.28853483815</c:v>
                </c:pt>
                <c:pt idx="295">
                  <c:v>133556.63064948976</c:v>
                </c:pt>
                <c:pt idx="296">
                  <c:v>134049.04934299487</c:v>
                </c:pt>
                <c:pt idx="297">
                  <c:v>134541.54384956491</c:v>
                </c:pt>
                <c:pt idx="298">
                  <c:v>135034.11341106927</c:v>
                </c:pt>
                <c:pt idx="299">
                  <c:v>135526.75727695858</c:v>
                </c:pt>
                <c:pt idx="300">
                  <c:v>136019.47470418899</c:v>
                </c:pt>
                <c:pt idx="301">
                  <c:v>136512.2649571471</c:v>
                </c:pt>
                <c:pt idx="302">
                  <c:v>137005.12730757563</c:v>
                </c:pt>
                <c:pt idx="303">
                  <c:v>137498.06103449987</c:v>
                </c:pt>
                <c:pt idx="304">
                  <c:v>137991.06542415486</c:v>
                </c:pt>
                <c:pt idx="305">
                  <c:v>138484.13976991331</c:v>
                </c:pt>
                <c:pt idx="306">
                  <c:v>138977.28337221418</c:v>
                </c:pt>
                <c:pt idx="307">
                  <c:v>139470.49553849205</c:v>
                </c:pt>
                <c:pt idx="308">
                  <c:v>139963.77558310711</c:v>
                </c:pt>
                <c:pt idx="309">
                  <c:v>140457.12282727603</c:v>
                </c:pt>
                <c:pt idx="310">
                  <c:v>140950.53659900327</c:v>
                </c:pt>
                <c:pt idx="311">
                  <c:v>141444.01623301324</c:v>
                </c:pt>
                <c:pt idx="312">
                  <c:v>141937.56107068312</c:v>
                </c:pt>
                <c:pt idx="313">
                  <c:v>142431.1704599763</c:v>
                </c:pt>
                <c:pt idx="314">
                  <c:v>142924.84375537655</c:v>
                </c:pt>
                <c:pt idx="315">
                  <c:v>143418.58031782278</c:v>
                </c:pt>
                <c:pt idx="316">
                  <c:v>143912.37951464456</c:v>
                </c:pt>
                <c:pt idx="317">
                  <c:v>144406.24071949811</c:v>
                </c:pt>
                <c:pt idx="318">
                  <c:v>144900.16331230314</c:v>
                </c:pt>
                <c:pt idx="319">
                  <c:v>145394.14667918009</c:v>
                </c:pt>
                <c:pt idx="320">
                  <c:v>145888.19021238829</c:v>
                </c:pt>
                <c:pt idx="321">
                  <c:v>146382.29331026442</c:v>
                </c:pt>
                <c:pt idx="322">
                  <c:v>146876.45537716176</c:v>
                </c:pt>
                <c:pt idx="323">
                  <c:v>147370.67582339013</c:v>
                </c:pt>
                <c:pt idx="324">
                  <c:v>147864.95406515623</c:v>
                </c:pt>
                <c:pt idx="325">
                  <c:v>148359.28952450465</c:v>
                </c:pt>
                <c:pt idx="326">
                  <c:v>148853.6816292596</c:v>
                </c:pt>
                <c:pt idx="327">
                  <c:v>149348.129812967</c:v>
                </c:pt>
                <c:pt idx="328">
                  <c:v>149842.63351483733</c:v>
                </c:pt>
                <c:pt idx="329">
                  <c:v>150337.19217968895</c:v>
                </c:pt>
                <c:pt idx="330">
                  <c:v>150831.80525789206</c:v>
                </c:pt>
                <c:pt idx="331">
                  <c:v>151326.47220531313</c:v>
                </c:pt>
                <c:pt idx="332">
                  <c:v>151821.19248326001</c:v>
                </c:pt>
                <c:pt idx="333">
                  <c:v>152315.96555842742</c:v>
                </c:pt>
                <c:pt idx="334">
                  <c:v>152810.79090284315</c:v>
                </c:pt>
                <c:pt idx="335">
                  <c:v>153305.66799381471</c:v>
                </c:pt>
                <c:pt idx="336">
                  <c:v>153800.59631387657</c:v>
                </c:pt>
                <c:pt idx="337">
                  <c:v>154295.57535073781</c:v>
                </c:pt>
                <c:pt idx="338">
                  <c:v>154790.60459723044</c:v>
                </c:pt>
                <c:pt idx="339">
                  <c:v>155285.68355125815</c:v>
                </c:pt>
                <c:pt idx="340">
                  <c:v>155780.81171574557</c:v>
                </c:pt>
                <c:pt idx="341">
                  <c:v>156275.98859858813</c:v>
                </c:pt>
                <c:pt idx="342">
                  <c:v>156771.21371260224</c:v>
                </c:pt>
                <c:pt idx="343">
                  <c:v>157266.48657547621</c:v>
                </c:pt>
                <c:pt idx="344">
                  <c:v>157761.80670972145</c:v>
                </c:pt>
                <c:pt idx="345">
                  <c:v>158257.17364262423</c:v>
                </c:pt>
                <c:pt idx="346">
                  <c:v>158752.58690619798</c:v>
                </c:pt>
                <c:pt idx="347">
                  <c:v>159248.04603713599</c:v>
                </c:pt>
                <c:pt idx="348">
                  <c:v>159743.55057676462</c:v>
                </c:pt>
                <c:pt idx="349">
                  <c:v>160239.10007099697</c:v>
                </c:pt>
                <c:pt idx="350">
                  <c:v>160734.69407028699</c:v>
                </c:pt>
                <c:pt idx="351">
                  <c:v>161230.33212958413</c:v>
                </c:pt>
                <c:pt idx="352">
                  <c:v>161726.01380828829</c:v>
                </c:pt>
                <c:pt idx="353">
                  <c:v>162221.73867020541</c:v>
                </c:pt>
                <c:pt idx="354">
                  <c:v>162717.50628350335</c:v>
                </c:pt>
                <c:pt idx="355">
                  <c:v>163213.31622066832</c:v>
                </c:pt>
                <c:pt idx="356">
                  <c:v>163709.16805846163</c:v>
                </c:pt>
                <c:pt idx="357">
                  <c:v>164205.06137787702</c:v>
                </c:pt>
                <c:pt idx="358">
                  <c:v>164700.99576409825</c:v>
                </c:pt>
                <c:pt idx="359">
                  <c:v>165196.97080645728</c:v>
                </c:pt>
                <c:pt idx="360">
                  <c:v>165692.98609839269</c:v>
                </c:pt>
                <c:pt idx="361">
                  <c:v>166189.04123740876</c:v>
                </c:pt>
                <c:pt idx="362">
                  <c:v>166685.13582503467</c:v>
                </c:pt>
                <c:pt idx="363">
                  <c:v>167181.26946678432</c:v>
                </c:pt>
                <c:pt idx="364">
                  <c:v>167677.44177211646</c:v>
                </c:pt>
                <c:pt idx="365">
                  <c:v>168173.65235439531</c:v>
                </c:pt>
                <c:pt idx="366">
                  <c:v>168669.90083085134</c:v>
                </c:pt>
                <c:pt idx="367">
                  <c:v>169166.18682254283</c:v>
                </c:pt>
                <c:pt idx="368">
                  <c:v>169662.50995431741</c:v>
                </c:pt>
                <c:pt idx="369">
                  <c:v>170158.86985477424</c:v>
                </c:pt>
                <c:pt idx="370">
                  <c:v>170655.26615622648</c:v>
                </c:pt>
                <c:pt idx="371">
                  <c:v>171151.69849466422</c:v>
                </c:pt>
                <c:pt idx="372">
                  <c:v>171648.16650971759</c:v>
                </c:pt>
                <c:pt idx="373">
                  <c:v>172144.66984462042</c:v>
                </c:pt>
                <c:pt idx="374">
                  <c:v>172641.20814617421</c:v>
                </c:pt>
                <c:pt idx="375">
                  <c:v>173137.78106471247</c:v>
                </c:pt>
                <c:pt idx="376">
                  <c:v>173634.38825406536</c:v>
                </c:pt>
                <c:pt idx="377">
                  <c:v>174131.0293715247</c:v>
                </c:pt>
                <c:pt idx="378">
                  <c:v>174627.70407780944</c:v>
                </c:pt>
                <c:pt idx="379">
                  <c:v>175124.41203703135</c:v>
                </c:pt>
                <c:pt idx="380">
                  <c:v>175621.15291666103</c:v>
                </c:pt>
                <c:pt idx="381">
                  <c:v>176117.92638749443</c:v>
                </c:pt>
                <c:pt idx="382">
                  <c:v>176614.7321236195</c:v>
                </c:pt>
                <c:pt idx="383">
                  <c:v>177111.56980238331</c:v>
                </c:pt>
                <c:pt idx="384">
                  <c:v>177608.43910435948</c:v>
                </c:pt>
                <c:pt idx="385">
                  <c:v>178105.33971331589</c:v>
                </c:pt>
                <c:pt idx="386">
                  <c:v>178602.27131618274</c:v>
                </c:pt>
                <c:pt idx="387">
                  <c:v>179099.23360302093</c:v>
                </c:pt>
                <c:pt idx="388">
                  <c:v>179596.22626699071</c:v>
                </c:pt>
                <c:pt idx="389">
                  <c:v>180093.24900432079</c:v>
                </c:pt>
                <c:pt idx="390">
                  <c:v>180590.30151427758</c:v>
                </c:pt>
                <c:pt idx="391">
                  <c:v>181087.3834991348</c:v>
                </c:pt>
                <c:pt idx="392">
                  <c:v>181584.49466414345</c:v>
                </c:pt>
                <c:pt idx="393">
                  <c:v>182081.63471750202</c:v>
                </c:pt>
                <c:pt idx="394">
                  <c:v>182578.80337032699</c:v>
                </c:pt>
                <c:pt idx="395">
                  <c:v>183076.00033662372</c:v>
                </c:pt>
                <c:pt idx="396">
                  <c:v>183573.22533325749</c:v>
                </c:pt>
                <c:pt idx="397">
                  <c:v>184070.47807992491</c:v>
                </c:pt>
                <c:pt idx="398">
                  <c:v>184567.75829912565</c:v>
                </c:pt>
                <c:pt idx="399">
                  <c:v>185065.06571613438</c:v>
                </c:pt>
                <c:pt idx="400">
                  <c:v>185562.40005897303</c:v>
                </c:pt>
                <c:pt idx="401">
                  <c:v>186059.7610583833</c:v>
                </c:pt>
                <c:pt idx="402">
                  <c:v>186557.14844779947</c:v>
                </c:pt>
                <c:pt idx="403">
                  <c:v>187054.56196332147</c:v>
                </c:pt>
                <c:pt idx="404">
                  <c:v>187552.00134368826</c:v>
                </c:pt>
                <c:pt idx="405">
                  <c:v>188049.46633025137</c:v>
                </c:pt>
                <c:pt idx="406">
                  <c:v>188546.95666694886</c:v>
                </c:pt>
                <c:pt idx="407">
                  <c:v>189044.47210027938</c:v>
                </c:pt>
                <c:pt idx="408">
                  <c:v>189542.0123792766</c:v>
                </c:pt>
                <c:pt idx="409">
                  <c:v>190039.57725548383</c:v>
                </c:pt>
                <c:pt idx="410">
                  <c:v>190537.16648292899</c:v>
                </c:pt>
                <c:pt idx="411">
                  <c:v>191034.77981809969</c:v>
                </c:pt>
                <c:pt idx="412">
                  <c:v>191532.41701991871</c:v>
                </c:pt>
                <c:pt idx="413">
                  <c:v>192030.07784971953</c:v>
                </c:pt>
                <c:pt idx="414">
                  <c:v>192527.76207122233</c:v>
                </c:pt>
                <c:pt idx="415">
                  <c:v>193025.46945051011</c:v>
                </c:pt>
                <c:pt idx="416">
                  <c:v>193523.19975600499</c:v>
                </c:pt>
                <c:pt idx="417">
                  <c:v>194020.95275844494</c:v>
                </c:pt>
                <c:pt idx="418">
                  <c:v>194518.72823086049</c:v>
                </c:pt>
                <c:pt idx="419">
                  <c:v>195016.52594855189</c:v>
                </c:pt>
                <c:pt idx="420">
                  <c:v>195514.34568906637</c:v>
                </c:pt>
                <c:pt idx="421">
                  <c:v>196012.1872321757</c:v>
                </c:pt>
                <c:pt idx="422">
                  <c:v>196510.05035985395</c:v>
                </c:pt>
                <c:pt idx="423">
                  <c:v>197007.93485625542</c:v>
                </c:pt>
                <c:pt idx="424">
                  <c:v>197505.84050769286</c:v>
                </c:pt>
                <c:pt idx="425">
                  <c:v>198003.76710261594</c:v>
                </c:pt>
                <c:pt idx="426">
                  <c:v>198501.71443158979</c:v>
                </c:pt>
                <c:pt idx="427">
                  <c:v>198999.6822872739</c:v>
                </c:pt>
                <c:pt idx="428">
                  <c:v>199497.67046440116</c:v>
                </c:pt>
                <c:pt idx="429">
                  <c:v>199995.67875975714</c:v>
                </c:pt>
                <c:pt idx="430">
                  <c:v>200493.70697215956</c:v>
                </c:pt>
                <c:pt idx="431">
                  <c:v>200991.75490243797</c:v>
                </c:pt>
                <c:pt idx="432">
                  <c:v>201489.82235341359</c:v>
                </c:pt>
                <c:pt idx="433">
                  <c:v>201987.90912987947</c:v>
                </c:pt>
                <c:pt idx="434">
                  <c:v>202486.01503858066</c:v>
                </c:pt>
                <c:pt idx="435">
                  <c:v>202984.13988819486</c:v>
                </c:pt>
                <c:pt idx="436">
                  <c:v>203482.28348931292</c:v>
                </c:pt>
                <c:pt idx="437">
                  <c:v>203980.4456544198</c:v>
                </c:pt>
                <c:pt idx="438">
                  <c:v>204478.62619787559</c:v>
                </c:pt>
                <c:pt idx="439">
                  <c:v>204976.82493589685</c:v>
                </c:pt>
                <c:pt idx="440">
                  <c:v>205475.04168653788</c:v>
                </c:pt>
                <c:pt idx="441">
                  <c:v>205973.2762696725</c:v>
                </c:pt>
                <c:pt idx="442">
                  <c:v>206471.52850697577</c:v>
                </c:pt>
                <c:pt idx="443">
                  <c:v>206969.79822190601</c:v>
                </c:pt>
                <c:pt idx="444">
                  <c:v>207468.08523968694</c:v>
                </c:pt>
                <c:pt idx="445">
                  <c:v>207966.38938729008</c:v>
                </c:pt>
                <c:pt idx="446">
                  <c:v>208464.71049341717</c:v>
                </c:pt>
                <c:pt idx="447">
                  <c:v>208963.048388483</c:v>
                </c:pt>
                <c:pt idx="448">
                  <c:v>209461.40290459816</c:v>
                </c:pt>
                <c:pt idx="449">
                  <c:v>209959.77387555217</c:v>
                </c:pt>
                <c:pt idx="450">
                  <c:v>210458.16113679664</c:v>
                </c:pt>
                <c:pt idx="451">
                  <c:v>210956.56452542866</c:v>
                </c:pt>
                <c:pt idx="452">
                  <c:v>211454.98388017438</c:v>
                </c:pt>
                <c:pt idx="453">
                  <c:v>211953.41904137263</c:v>
                </c:pt>
                <c:pt idx="454">
                  <c:v>212451.8698509589</c:v>
                </c:pt>
                <c:pt idx="455">
                  <c:v>212950.33615244931</c:v>
                </c:pt>
                <c:pt idx="456">
                  <c:v>213448.8177909248</c:v>
                </c:pt>
                <c:pt idx="457">
                  <c:v>213947.31461301557</c:v>
                </c:pt>
                <c:pt idx="458">
                  <c:v>214445.8264668854</c:v>
                </c:pt>
                <c:pt idx="459">
                  <c:v>214944.35320221653</c:v>
                </c:pt>
                <c:pt idx="460">
                  <c:v>215442.89467019436</c:v>
                </c:pt>
                <c:pt idx="461">
                  <c:v>215941.45072349242</c:v>
                </c:pt>
                <c:pt idx="462">
                  <c:v>216440.0212162575</c:v>
                </c:pt>
                <c:pt idx="463">
                  <c:v>216938.60600409494</c:v>
                </c:pt>
                <c:pt idx="464">
                  <c:v>217437.20494405398</c:v>
                </c:pt>
                <c:pt idx="465">
                  <c:v>217935.81789461346</c:v>
                </c:pt>
                <c:pt idx="466">
                  <c:v>218434.44471566731</c:v>
                </c:pt>
                <c:pt idx="467">
                  <c:v>218933.08526851065</c:v>
                </c:pt>
                <c:pt idx="468">
                  <c:v>219431.73941582555</c:v>
                </c:pt>
                <c:pt idx="469">
                  <c:v>219930.40702166728</c:v>
                </c:pt>
                <c:pt idx="470">
                  <c:v>220429.08795145061</c:v>
                </c:pt>
                <c:pt idx="471">
                  <c:v>220927.78207193609</c:v>
                </c:pt>
                <c:pt idx="472">
                  <c:v>221426.48925121673</c:v>
                </c:pt>
                <c:pt idx="473">
                  <c:v>221925.20935870457</c:v>
                </c:pt>
                <c:pt idx="474">
                  <c:v>222423.94226511751</c:v>
                </c:pt>
                <c:pt idx="475">
                  <c:v>222922.68784246634</c:v>
                </c:pt>
                <c:pt idx="476">
                  <c:v>223421.44596404169</c:v>
                </c:pt>
                <c:pt idx="477">
                  <c:v>223920.21650440127</c:v>
                </c:pt>
                <c:pt idx="478">
                  <c:v>224418.99933935725</c:v>
                </c:pt>
                <c:pt idx="479">
                  <c:v>224917.79434596369</c:v>
                </c:pt>
                <c:pt idx="480">
                  <c:v>225416.60140250405</c:v>
                </c:pt>
                <c:pt idx="481">
                  <c:v>225915.42038847902</c:v>
                </c:pt>
                <c:pt idx="482">
                  <c:v>226414.25118459424</c:v>
                </c:pt>
                <c:pt idx="483">
                  <c:v>226913.09367274831</c:v>
                </c:pt>
                <c:pt idx="484">
                  <c:v>227411.94773602081</c:v>
                </c:pt>
                <c:pt idx="485">
                  <c:v>227910.81325866061</c:v>
                </c:pt>
                <c:pt idx="486">
                  <c:v>228409.69012607401</c:v>
                </c:pt>
                <c:pt idx="487">
                  <c:v>228908.57822481327</c:v>
                </c:pt>
                <c:pt idx="488">
                  <c:v>229407.47744256514</c:v>
                </c:pt>
                <c:pt idx="489">
                  <c:v>229906.38766813948</c:v>
                </c:pt>
                <c:pt idx="490">
                  <c:v>230405.30879145808</c:v>
                </c:pt>
                <c:pt idx="491">
                  <c:v>230904.2407035435</c:v>
                </c:pt>
                <c:pt idx="492">
                  <c:v>231403.18329650807</c:v>
                </c:pt>
                <c:pt idx="493">
                  <c:v>231902.13646354299</c:v>
                </c:pt>
                <c:pt idx="494">
                  <c:v>232401.10009890757</c:v>
                </c:pt>
                <c:pt idx="495">
                  <c:v>232900.07409791849</c:v>
                </c:pt>
                <c:pt idx="496">
                  <c:v>233399.05835693932</c:v>
                </c:pt>
                <c:pt idx="497">
                  <c:v>233898.05277336991</c:v>
                </c:pt>
                <c:pt idx="498">
                  <c:v>234397.05724563621</c:v>
                </c:pt>
                <c:pt idx="499">
                  <c:v>234896.07167317986</c:v>
                </c:pt>
                <c:pt idx="500">
                  <c:v>235395.09595644806</c:v>
                </c:pt>
                <c:pt idx="501">
                  <c:v>235894.12999688357</c:v>
                </c:pt>
                <c:pt idx="502">
                  <c:v>236393.17369691472</c:v>
                </c:pt>
                <c:pt idx="503">
                  <c:v>236892.22695994558</c:v>
                </c:pt>
                <c:pt idx="504">
                  <c:v>237391.28969034611</c:v>
                </c:pt>
                <c:pt idx="505">
                  <c:v>237890.36179344266</c:v>
                </c:pt>
                <c:pt idx="506">
                  <c:v>238389.44317550823</c:v>
                </c:pt>
                <c:pt idx="507">
                  <c:v>238888.53374375316</c:v>
                </c:pt>
                <c:pt idx="508">
                  <c:v>239387.63340631561</c:v>
                </c:pt>
                <c:pt idx="509">
                  <c:v>239886.74207225244</c:v>
                </c:pt>
                <c:pt idx="510">
                  <c:v>240385.85965152993</c:v>
                </c:pt>
                <c:pt idx="511">
                  <c:v>240884.98605501463</c:v>
                </c:pt>
                <c:pt idx="512">
                  <c:v>241384.12119446447</c:v>
                </c:pt>
                <c:pt idx="513">
                  <c:v>241883.26498251982</c:v>
                </c:pt>
                <c:pt idx="514">
                  <c:v>242382.4173326946</c:v>
                </c:pt>
                <c:pt idx="515">
                  <c:v>242881.57815936767</c:v>
                </c:pt>
                <c:pt idx="516">
                  <c:v>243380.74737777398</c:v>
                </c:pt>
                <c:pt idx="517">
                  <c:v>243879.92490399623</c:v>
                </c:pt>
                <c:pt idx="518">
                  <c:v>244379.11065495625</c:v>
                </c:pt>
                <c:pt idx="519">
                  <c:v>244878.30454840668</c:v>
                </c:pt>
                <c:pt idx="520">
                  <c:v>245377.50650292262</c:v>
                </c:pt>
                <c:pt idx="521">
                  <c:v>245876.7164378934</c:v>
                </c:pt>
                <c:pt idx="522">
                  <c:v>246375.93427351446</c:v>
                </c:pt>
                <c:pt idx="523">
                  <c:v>246875.15993077931</c:v>
                </c:pt>
                <c:pt idx="524">
                  <c:v>247374.39333147151</c:v>
                </c:pt>
                <c:pt idx="525">
                  <c:v>247873.63439815681</c:v>
                </c:pt>
                <c:pt idx="526">
                  <c:v>248372.88305417524</c:v>
                </c:pt>
                <c:pt idx="527">
                  <c:v>248872.13922363348</c:v>
                </c:pt>
                <c:pt idx="528">
                  <c:v>249371.40283139714</c:v>
                </c:pt>
                <c:pt idx="529">
                  <c:v>249870.67380308316</c:v>
                </c:pt>
                <c:pt idx="530">
                  <c:v>250369.95206505232</c:v>
                </c:pt>
                <c:pt idx="531">
                  <c:v>250869.23754440178</c:v>
                </c:pt>
                <c:pt idx="532">
                  <c:v>251368.53016895778</c:v>
                </c:pt>
                <c:pt idx="533">
                  <c:v>251867.82986726818</c:v>
                </c:pt>
                <c:pt idx="534">
                  <c:v>252367.13656859551</c:v>
                </c:pt>
                <c:pt idx="535">
                  <c:v>252866.45020290956</c:v>
                </c:pt>
                <c:pt idx="536">
                  <c:v>253365.77070088047</c:v>
                </c:pt>
                <c:pt idx="537">
                  <c:v>253865.09799387166</c:v>
                </c:pt>
                <c:pt idx="538">
                  <c:v>254364.43201393294</c:v>
                </c:pt>
                <c:pt idx="539">
                  <c:v>254863.77269379361</c:v>
                </c:pt>
                <c:pt idx="540">
                  <c:v>255363.11996685568</c:v>
                </c:pt>
                <c:pt idx="541">
                  <c:v>255862.47376718713</c:v>
                </c:pt>
                <c:pt idx="542">
                  <c:v>256361.83402951524</c:v>
                </c:pt>
                <c:pt idx="543">
                  <c:v>256861.2006892201</c:v>
                </c:pt>
                <c:pt idx="544">
                  <c:v>257360.5736823279</c:v>
                </c:pt>
                <c:pt idx="545">
                  <c:v>257859.95294550463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E2-43F2-A8D5-4A18A290388B}"/>
            </c:ext>
          </c:extLst>
        </c:ser>
        <c:ser>
          <c:idx val="1"/>
          <c:order val="1"/>
          <c:tx>
            <c:strRef>
              <c:f>'HVE 1% simulation'!$H$1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simulation'!$H$2:$H$547</c:f>
              <c:numCache>
                <c:formatCode>General</c:formatCode>
                <c:ptCount val="546"/>
                <c:pt idx="1">
                  <c:v>447.01499999999999</c:v>
                </c:pt>
                <c:pt idx="2">
                  <c:v>892.55984999999998</c:v>
                </c:pt>
                <c:pt idx="3">
                  <c:v>1336.6492515</c:v>
                </c:pt>
                <c:pt idx="4">
                  <c:v>1779.297758985</c:v>
                </c:pt>
                <c:pt idx="5">
                  <c:v>2220.5197813951499</c:v>
                </c:pt>
                <c:pt idx="6">
                  <c:v>2660.3295835811987</c:v>
                </c:pt>
                <c:pt idx="7">
                  <c:v>3098.7412877453867</c:v>
                </c:pt>
                <c:pt idx="8">
                  <c:v>3535.7688748679329</c:v>
                </c:pt>
                <c:pt idx="9">
                  <c:v>3971.4261861192535</c:v>
                </c:pt>
                <c:pt idx="10">
                  <c:v>4405.7269242580605</c:v>
                </c:pt>
                <c:pt idx="11">
                  <c:v>4838.6846550154796</c:v>
                </c:pt>
                <c:pt idx="12">
                  <c:v>5270.3128084653245</c:v>
                </c:pt>
                <c:pt idx="13">
                  <c:v>5700.6246803806716</c:v>
                </c:pt>
                <c:pt idx="14">
                  <c:v>6129.6334335768652</c:v>
                </c:pt>
                <c:pt idx="15">
                  <c:v>6557.3520992410968</c:v>
                </c:pt>
                <c:pt idx="16">
                  <c:v>6983.7935782486857</c:v>
                </c:pt>
                <c:pt idx="17">
                  <c:v>7408.970642466199</c:v>
                </c:pt>
                <c:pt idx="18">
                  <c:v>7832.8959360415374</c:v>
                </c:pt>
                <c:pt idx="19">
                  <c:v>8255.5819766811219</c:v>
                </c:pt>
                <c:pt idx="20">
                  <c:v>8677.0411569143107</c:v>
                </c:pt>
                <c:pt idx="21">
                  <c:v>9097.285745345167</c:v>
                </c:pt>
                <c:pt idx="22">
                  <c:v>9516.3278878917154</c:v>
                </c:pt>
                <c:pt idx="23">
                  <c:v>9934.1796090127973</c:v>
                </c:pt>
                <c:pt idx="24">
                  <c:v>10350.852812922669</c:v>
                </c:pt>
                <c:pt idx="25">
                  <c:v>10766.359284793441</c:v>
                </c:pt>
                <c:pt idx="26">
                  <c:v>11180.710691945507</c:v>
                </c:pt>
                <c:pt idx="27">
                  <c:v>11593.918585026053</c:v>
                </c:pt>
                <c:pt idx="28">
                  <c:v>12005.994399175792</c:v>
                </c:pt>
                <c:pt idx="29">
                  <c:v>12416.949455184034</c:v>
                </c:pt>
                <c:pt idx="30">
                  <c:v>12826.794960632194</c:v>
                </c:pt>
                <c:pt idx="31">
                  <c:v>13235.542011025873</c:v>
                </c:pt>
                <c:pt idx="32">
                  <c:v>13643.201590915614</c:v>
                </c:pt>
                <c:pt idx="33">
                  <c:v>14049.784575006459</c:v>
                </c:pt>
                <c:pt idx="34">
                  <c:v>14455.301729256395</c:v>
                </c:pt>
                <c:pt idx="35">
                  <c:v>14859.763711963831</c:v>
                </c:pt>
                <c:pt idx="36">
                  <c:v>15263.181074844193</c:v>
                </c:pt>
                <c:pt idx="37">
                  <c:v>15665.56426409575</c:v>
                </c:pt>
                <c:pt idx="38">
                  <c:v>16066.923621454793</c:v>
                </c:pt>
                <c:pt idx="39">
                  <c:v>16467.269385240244</c:v>
                </c:pt>
                <c:pt idx="40">
                  <c:v>16866.611691387843</c:v>
                </c:pt>
                <c:pt idx="41">
                  <c:v>17264.960574473964</c:v>
                </c:pt>
                <c:pt idx="42">
                  <c:v>17662.325968729223</c:v>
                </c:pt>
                <c:pt idx="43">
                  <c:v>18058.717709041932</c:v>
                </c:pt>
                <c:pt idx="44">
                  <c:v>18454.145531951512</c:v>
                </c:pt>
                <c:pt idx="45">
                  <c:v>18848.619076631996</c:v>
                </c:pt>
                <c:pt idx="46">
                  <c:v>19242.147885865677</c:v>
                </c:pt>
                <c:pt idx="47">
                  <c:v>19634.741407007019</c:v>
                </c:pt>
                <c:pt idx="48">
                  <c:v>20026.408992936947</c:v>
                </c:pt>
                <c:pt idx="49">
                  <c:v>20417.159903007578</c:v>
                </c:pt>
                <c:pt idx="50">
                  <c:v>20807.003303977501</c:v>
                </c:pt>
                <c:pt idx="51">
                  <c:v>21195.948270937726</c:v>
                </c:pt>
                <c:pt idx="52">
                  <c:v>21584.00378822835</c:v>
                </c:pt>
                <c:pt idx="53">
                  <c:v>21971.178750346065</c:v>
                </c:pt>
                <c:pt idx="54">
                  <c:v>22357.481962842605</c:v>
                </c:pt>
                <c:pt idx="55">
                  <c:v>22742.922143214179</c:v>
                </c:pt>
                <c:pt idx="56">
                  <c:v>23127.507921782038</c:v>
                </c:pt>
                <c:pt idx="57">
                  <c:v>23511.247842564218</c:v>
                </c:pt>
                <c:pt idx="58">
                  <c:v>23894.150364138575</c:v>
                </c:pt>
                <c:pt idx="59">
                  <c:v>24276.22386049719</c:v>
                </c:pt>
                <c:pt idx="60">
                  <c:v>24657.47662189222</c:v>
                </c:pt>
                <c:pt idx="61">
                  <c:v>25037.916855673298</c:v>
                </c:pt>
                <c:pt idx="62">
                  <c:v>25417.552687116564</c:v>
                </c:pt>
                <c:pt idx="63">
                  <c:v>25796.392160245399</c:v>
                </c:pt>
                <c:pt idx="64">
                  <c:v>26174.443238642943</c:v>
                </c:pt>
                <c:pt idx="65">
                  <c:v>26551.713806256514</c:v>
                </c:pt>
                <c:pt idx="66">
                  <c:v>26928.211668193948</c:v>
                </c:pt>
                <c:pt idx="67">
                  <c:v>27303.94455151201</c:v>
                </c:pt>
                <c:pt idx="68">
                  <c:v>27678.920105996891</c:v>
                </c:pt>
                <c:pt idx="69">
                  <c:v>28053.145904936922</c:v>
                </c:pt>
                <c:pt idx="70">
                  <c:v>28426.629445887553</c:v>
                </c:pt>
                <c:pt idx="71">
                  <c:v>28799.378151428678</c:v>
                </c:pt>
                <c:pt idx="72">
                  <c:v>29171.39936991439</c:v>
                </c:pt>
                <c:pt idx="73">
                  <c:v>29542.700376215245</c:v>
                </c:pt>
                <c:pt idx="74">
                  <c:v>29913.288372453091</c:v>
                </c:pt>
                <c:pt idx="75">
                  <c:v>30283.17048872856</c:v>
                </c:pt>
                <c:pt idx="76">
                  <c:v>30652.353783841274</c:v>
                </c:pt>
                <c:pt idx="77">
                  <c:v>31020.84524600286</c:v>
                </c:pt>
                <c:pt idx="78">
                  <c:v>31388.651793542831</c:v>
                </c:pt>
                <c:pt idx="79">
                  <c:v>31755.780275607402</c:v>
                </c:pt>
                <c:pt idx="80">
                  <c:v>32122.237472851328</c:v>
                </c:pt>
                <c:pt idx="81">
                  <c:v>32488.030098122814</c:v>
                </c:pt>
                <c:pt idx="82">
                  <c:v>32853.164797141588</c:v>
                </c:pt>
                <c:pt idx="83">
                  <c:v>33217.648149170171</c:v>
                </c:pt>
                <c:pt idx="84">
                  <c:v>33581.486667678466</c:v>
                </c:pt>
                <c:pt idx="85">
                  <c:v>33944.686801001684</c:v>
                </c:pt>
                <c:pt idx="86">
                  <c:v>34307.254932991666</c:v>
                </c:pt>
                <c:pt idx="87">
                  <c:v>34669.197383661747</c:v>
                </c:pt>
                <c:pt idx="88">
                  <c:v>35030.520409825127</c:v>
                </c:pt>
                <c:pt idx="89">
                  <c:v>35391.230205726875</c:v>
                </c:pt>
                <c:pt idx="90">
                  <c:v>35751.332903669609</c:v>
                </c:pt>
                <c:pt idx="91">
                  <c:v>36110.834574632914</c:v>
                </c:pt>
                <c:pt idx="92">
                  <c:v>36469.741228886582</c:v>
                </c:pt>
                <c:pt idx="93">
                  <c:v>36828.058816597717</c:v>
                </c:pt>
                <c:pt idx="94">
                  <c:v>37185.793228431743</c:v>
                </c:pt>
                <c:pt idx="95">
                  <c:v>37542.950296147428</c:v>
                </c:pt>
                <c:pt idx="96">
                  <c:v>37899.535793185954</c:v>
                </c:pt>
                <c:pt idx="97">
                  <c:v>38255.555435254093</c:v>
                </c:pt>
                <c:pt idx="98">
                  <c:v>38611.014880901552</c:v>
                </c:pt>
                <c:pt idx="99">
                  <c:v>38965.919732092538</c:v>
                </c:pt>
                <c:pt idx="100">
                  <c:v>39320.275534771616</c:v>
                </c:pt>
                <c:pt idx="101">
                  <c:v>39674.087779423899</c:v>
                </c:pt>
                <c:pt idx="102">
                  <c:v>40027.361901629658</c:v>
                </c:pt>
                <c:pt idx="103">
                  <c:v>40380.10328261336</c:v>
                </c:pt>
                <c:pt idx="104">
                  <c:v>40732.317249787229</c:v>
                </c:pt>
                <c:pt idx="105">
                  <c:v>41084.00907728936</c:v>
                </c:pt>
                <c:pt idx="106">
                  <c:v>41435.183986516466</c:v>
                </c:pt>
                <c:pt idx="107">
                  <c:v>41785.8471466513</c:v>
                </c:pt>
                <c:pt idx="108">
                  <c:v>42136.003675184787</c:v>
                </c:pt>
                <c:pt idx="109">
                  <c:v>42485.658638432942</c:v>
                </c:pt>
                <c:pt idx="110">
                  <c:v>42834.817052048609</c:v>
                </c:pt>
                <c:pt idx="111">
                  <c:v>43183.483881528125</c:v>
                </c:pt>
                <c:pt idx="112">
                  <c:v>43531.664042712844</c:v>
                </c:pt>
                <c:pt idx="113">
                  <c:v>43879.362402285718</c:v>
                </c:pt>
                <c:pt idx="114">
                  <c:v>44226.583778262859</c:v>
                </c:pt>
                <c:pt idx="115">
                  <c:v>44573.332940480228</c:v>
                </c:pt>
                <c:pt idx="116">
                  <c:v>44919.614611075427</c:v>
                </c:pt>
                <c:pt idx="117">
                  <c:v>45265.43346496467</c:v>
                </c:pt>
                <c:pt idx="118">
                  <c:v>45610.794130315022</c:v>
                </c:pt>
                <c:pt idx="119">
                  <c:v>45955.701189011874</c:v>
                </c:pt>
                <c:pt idx="120">
                  <c:v>46300.159177121757</c:v>
                </c:pt>
                <c:pt idx="121">
                  <c:v>46644.172585350541</c:v>
                </c:pt>
                <c:pt idx="122">
                  <c:v>46987.745859497038</c:v>
                </c:pt>
                <c:pt idx="123">
                  <c:v>47330.883400902065</c:v>
                </c:pt>
                <c:pt idx="124">
                  <c:v>47673.589566893046</c:v>
                </c:pt>
                <c:pt idx="125">
                  <c:v>48015.868671224118</c:v>
                </c:pt>
                <c:pt idx="126">
                  <c:v>48357.724984511879</c:v>
                </c:pt>
                <c:pt idx="127">
                  <c:v>48699.162734666759</c:v>
                </c:pt>
                <c:pt idx="128">
                  <c:v>49040.186107320093</c:v>
                </c:pt>
                <c:pt idx="129">
                  <c:v>49380.79924624689</c:v>
                </c:pt>
                <c:pt idx="130">
                  <c:v>49721.006253784421</c:v>
                </c:pt>
                <c:pt idx="131">
                  <c:v>50060.811191246576</c:v>
                </c:pt>
                <c:pt idx="132">
                  <c:v>50400.21807933411</c:v>
                </c:pt>
                <c:pt idx="133">
                  <c:v>50739.230898540773</c:v>
                </c:pt>
                <c:pt idx="134">
                  <c:v>51077.853589555365</c:v>
                </c:pt>
                <c:pt idx="135">
                  <c:v>51416.090053659813</c:v>
                </c:pt>
                <c:pt idx="136">
                  <c:v>51753.944153123215</c:v>
                </c:pt>
                <c:pt idx="137">
                  <c:v>52091.419711591981</c:v>
                </c:pt>
                <c:pt idx="138">
                  <c:v>52428.520514476062</c:v>
                </c:pt>
                <c:pt idx="139">
                  <c:v>52765.250309331299</c:v>
                </c:pt>
                <c:pt idx="140">
                  <c:v>53101.612806237987</c:v>
                </c:pt>
                <c:pt idx="141">
                  <c:v>53437.611678175606</c:v>
                </c:pt>
                <c:pt idx="142">
                  <c:v>53773.250561393848</c:v>
                </c:pt>
                <c:pt idx="143">
                  <c:v>54108.53305577991</c:v>
                </c:pt>
                <c:pt idx="144">
                  <c:v>54443.462725222111</c:v>
                </c:pt>
                <c:pt idx="145">
                  <c:v>54778.043097969887</c:v>
                </c:pt>
                <c:pt idx="146">
                  <c:v>55112.277666990187</c:v>
                </c:pt>
                <c:pt idx="147">
                  <c:v>55446.169890320285</c:v>
                </c:pt>
                <c:pt idx="148">
                  <c:v>55779.723191417084</c:v>
                </c:pt>
                <c:pt idx="149">
                  <c:v>56112.940959502914</c:v>
                </c:pt>
                <c:pt idx="150">
                  <c:v>56445.826549907884</c:v>
                </c:pt>
                <c:pt idx="151">
                  <c:v>56778.383284408803</c:v>
                </c:pt>
                <c:pt idx="152">
                  <c:v>57110.614451564717</c:v>
                </c:pt>
                <c:pt idx="153">
                  <c:v>57442.523307049072</c:v>
                </c:pt>
                <c:pt idx="154">
                  <c:v>57774.11307397858</c:v>
                </c:pt>
                <c:pt idx="155">
                  <c:v>58105.386943238795</c:v>
                </c:pt>
                <c:pt idx="156">
                  <c:v>58436.34807380641</c:v>
                </c:pt>
                <c:pt idx="157">
                  <c:v>58766.999593068344</c:v>
                </c:pt>
                <c:pt idx="158">
                  <c:v>59097.344597137657</c:v>
                </c:pt>
                <c:pt idx="159">
                  <c:v>59427.386151166284</c:v>
                </c:pt>
                <c:pt idx="160">
                  <c:v>59757.127289654622</c:v>
                </c:pt>
                <c:pt idx="161">
                  <c:v>60086.571016758076</c:v>
                </c:pt>
                <c:pt idx="162">
                  <c:v>60415.720306590498</c:v>
                </c:pt>
                <c:pt idx="163">
                  <c:v>60744.578103524596</c:v>
                </c:pt>
                <c:pt idx="164">
                  <c:v>61073.147322489349</c:v>
                </c:pt>
                <c:pt idx="165">
                  <c:v>61401.430849264456</c:v>
                </c:pt>
                <c:pt idx="166">
                  <c:v>61729.43154077181</c:v>
                </c:pt>
                <c:pt idx="167">
                  <c:v>62057.152225364094</c:v>
                </c:pt>
                <c:pt idx="168">
                  <c:v>62384.595703110455</c:v>
                </c:pt>
                <c:pt idx="169">
                  <c:v>62711.764746079352</c:v>
                </c:pt>
                <c:pt idx="170">
                  <c:v>63038.662098618559</c:v>
                </c:pt>
                <c:pt idx="171">
                  <c:v>63365.29047763237</c:v>
                </c:pt>
                <c:pt idx="172">
                  <c:v>63691.652572856045</c:v>
                </c:pt>
                <c:pt idx="173">
                  <c:v>64017.751047127487</c:v>
                </c:pt>
                <c:pt idx="174">
                  <c:v>64343.588536656214</c:v>
                </c:pt>
                <c:pt idx="175">
                  <c:v>64669.167651289652</c:v>
                </c:pt>
                <c:pt idx="176">
                  <c:v>64994.490974776752</c:v>
                </c:pt>
                <c:pt idx="177">
                  <c:v>65319.561065028982</c:v>
                </c:pt>
                <c:pt idx="178">
                  <c:v>65644.380454378697</c:v>
                </c:pt>
                <c:pt idx="179">
                  <c:v>65968.951649834911</c:v>
                </c:pt>
                <c:pt idx="180">
                  <c:v>66293.277133336567</c:v>
                </c:pt>
                <c:pt idx="181">
                  <c:v>66617.359362003204</c:v>
                </c:pt>
                <c:pt idx="182">
                  <c:v>66941.200768383176</c:v>
                </c:pt>
                <c:pt idx="183">
                  <c:v>67264.803760699346</c:v>
                </c:pt>
                <c:pt idx="184">
                  <c:v>67588.170723092349</c:v>
                </c:pt>
                <c:pt idx="185">
                  <c:v>67911.304015861431</c:v>
                </c:pt>
                <c:pt idx="186">
                  <c:v>68234.205975702818</c:v>
                </c:pt>
                <c:pt idx="187">
                  <c:v>68556.878915945796</c:v>
                </c:pt>
                <c:pt idx="188">
                  <c:v>68879.325126786338</c:v>
                </c:pt>
                <c:pt idx="189">
                  <c:v>69201.54687551847</c:v>
                </c:pt>
                <c:pt idx="190">
                  <c:v>69523.546406763286</c:v>
                </c:pt>
                <c:pt idx="191">
                  <c:v>69845.32594269565</c:v>
                </c:pt>
                <c:pt idx="192">
                  <c:v>70166.887683268695</c:v>
                </c:pt>
                <c:pt idx="193">
                  <c:v>70488.233806436008</c:v>
                </c:pt>
                <c:pt idx="194">
                  <c:v>70809.366468371649</c:v>
                </c:pt>
                <c:pt idx="195">
                  <c:v>71130.287803687926</c:v>
                </c:pt>
                <c:pt idx="196">
                  <c:v>71450.999925651049</c:v>
                </c:pt>
                <c:pt idx="197">
                  <c:v>71771.50492639454</c:v>
                </c:pt>
                <c:pt idx="198">
                  <c:v>72091.804877130591</c:v>
                </c:pt>
                <c:pt idx="199">
                  <c:v>72411.901828359289</c:v>
                </c:pt>
                <c:pt idx="200">
                  <c:v>72731.797810075703</c:v>
                </c:pt>
                <c:pt idx="201">
                  <c:v>73051.494831974953</c:v>
                </c:pt>
                <c:pt idx="202">
                  <c:v>73370.994883655207</c:v>
                </c:pt>
                <c:pt idx="203">
                  <c:v>73690.299934818657</c:v>
                </c:pt>
                <c:pt idx="204">
                  <c:v>74009.411935470474</c:v>
                </c:pt>
                <c:pt idx="205">
                  <c:v>74328.33281611577</c:v>
                </c:pt>
                <c:pt idx="206">
                  <c:v>74647.064487954616</c:v>
                </c:pt>
                <c:pt idx="207">
                  <c:v>74965.608843075068</c:v>
                </c:pt>
                <c:pt idx="208">
                  <c:v>75283.967754644313</c:v>
                </c:pt>
                <c:pt idx="209">
                  <c:v>75602.143077097877</c:v>
                </c:pt>
                <c:pt idx="210">
                  <c:v>75920.136646326893</c:v>
                </c:pt>
                <c:pt idx="211">
                  <c:v>76237.950279863624</c:v>
                </c:pt>
                <c:pt idx="212">
                  <c:v>76555.585777064989</c:v>
                </c:pt>
                <c:pt idx="213">
                  <c:v>76873.044919294334</c:v>
                </c:pt>
                <c:pt idx="214">
                  <c:v>77190.329470101395</c:v>
                </c:pt>
                <c:pt idx="215">
                  <c:v>77507.441175400381</c:v>
                </c:pt>
                <c:pt idx="216">
                  <c:v>77824.381763646379</c:v>
                </c:pt>
                <c:pt idx="217">
                  <c:v>78141.152946009912</c:v>
                </c:pt>
                <c:pt idx="218">
                  <c:v>78457.756416549819</c:v>
                </c:pt>
                <c:pt idx="219">
                  <c:v>78774.193852384327</c:v>
                </c:pt>
                <c:pt idx="220">
                  <c:v>79090.46691386048</c:v>
                </c:pt>
                <c:pt idx="221">
                  <c:v>79406.577244721877</c:v>
                </c:pt>
                <c:pt idx="222">
                  <c:v>79722.526472274665</c:v>
                </c:pt>
                <c:pt idx="223">
                  <c:v>80038.316207551921</c:v>
                </c:pt>
                <c:pt idx="224">
                  <c:v>80353.948045476398</c:v>
                </c:pt>
                <c:pt idx="225">
                  <c:v>80669.423565021629</c:v>
                </c:pt>
                <c:pt idx="226">
                  <c:v>80984.744329371417</c:v>
                </c:pt>
                <c:pt idx="227">
                  <c:v>81299.911886077709</c:v>
                </c:pt>
                <c:pt idx="228">
                  <c:v>81614.927767216926</c:v>
                </c:pt>
                <c:pt idx="229">
                  <c:v>81929.793489544754</c:v>
                </c:pt>
                <c:pt idx="230">
                  <c:v>82244.510554649314</c:v>
                </c:pt>
                <c:pt idx="231">
                  <c:v>82559.080449102825</c:v>
                </c:pt>
                <c:pt idx="232">
                  <c:v>82873.504644611792</c:v>
                </c:pt>
                <c:pt idx="233">
                  <c:v>83187.784598165672</c:v>
                </c:pt>
                <c:pt idx="234">
                  <c:v>83501.921752184018</c:v>
                </c:pt>
                <c:pt idx="235">
                  <c:v>83815.917534662178</c:v>
                </c:pt>
                <c:pt idx="236">
                  <c:v>84129.773359315557</c:v>
                </c:pt>
                <c:pt idx="237">
                  <c:v>84443.490625722407</c:v>
                </c:pt>
                <c:pt idx="238">
                  <c:v>84757.070719465177</c:v>
                </c:pt>
                <c:pt idx="239">
                  <c:v>85070.515012270524</c:v>
                </c:pt>
                <c:pt idx="240">
                  <c:v>85383.824862147812</c:v>
                </c:pt>
                <c:pt idx="241">
                  <c:v>85697.001613526329</c:v>
                </c:pt>
                <c:pt idx="242">
                  <c:v>86010.046597391061</c:v>
                </c:pt>
                <c:pt idx="243">
                  <c:v>86322.961131417149</c:v>
                </c:pt>
                <c:pt idx="244">
                  <c:v>86635.746520102985</c:v>
                </c:pt>
                <c:pt idx="245">
                  <c:v>86948.404054901956</c:v>
                </c:pt>
                <c:pt idx="246">
                  <c:v>87260.93501435293</c:v>
                </c:pt>
                <c:pt idx="247">
                  <c:v>87573.340664209405</c:v>
                </c:pt>
                <c:pt idx="248">
                  <c:v>87885.622257567316</c:v>
                </c:pt>
                <c:pt idx="249">
                  <c:v>88197.78103499164</c:v>
                </c:pt>
                <c:pt idx="250">
                  <c:v>88509.818224641727</c:v>
                </c:pt>
                <c:pt idx="251">
                  <c:v>88821.735042395318</c:v>
                </c:pt>
                <c:pt idx="252">
                  <c:v>89133.53269197137</c:v>
                </c:pt>
                <c:pt idx="253">
                  <c:v>89445.212365051659</c:v>
                </c:pt>
                <c:pt idx="254">
                  <c:v>89756.775241401148</c:v>
                </c:pt>
                <c:pt idx="255">
                  <c:v>90068.222488987143</c:v>
                </c:pt>
                <c:pt idx="256">
                  <c:v>90379.555264097275</c:v>
                </c:pt>
                <c:pt idx="257">
                  <c:v>90690.774711456295</c:v>
                </c:pt>
                <c:pt idx="258">
                  <c:v>91001.881964341737</c:v>
                </c:pt>
                <c:pt idx="259">
                  <c:v>91312.878144698319</c:v>
                </c:pt>
                <c:pt idx="260">
                  <c:v>91623.764363251335</c:v>
                </c:pt>
                <c:pt idx="261">
                  <c:v>91934.541719618821</c:v>
                </c:pt>
                <c:pt idx="262">
                  <c:v>92245.211302422627</c:v>
                </c:pt>
                <c:pt idx="263">
                  <c:v>92555.774189398406</c:v>
                </c:pt>
                <c:pt idx="264">
                  <c:v>92866.231447504426</c:v>
                </c:pt>
                <c:pt idx="265">
                  <c:v>93176.584133029377</c:v>
                </c:pt>
                <c:pt idx="266">
                  <c:v>93486.833291699077</c:v>
                </c:pt>
                <c:pt idx="267">
                  <c:v>93796.979958782089</c:v>
                </c:pt>
                <c:pt idx="268">
                  <c:v>94107.025159194265</c:v>
                </c:pt>
                <c:pt idx="269">
                  <c:v>94416.969907602324</c:v>
                </c:pt>
                <c:pt idx="270">
                  <c:v>94726.815208526299</c:v>
                </c:pt>
                <c:pt idx="271">
                  <c:v>95036.562056441035</c:v>
                </c:pt>
                <c:pt idx="272">
                  <c:v>95346.211435876627</c:v>
                </c:pt>
                <c:pt idx="273">
                  <c:v>95655.764321517854</c:v>
                </c:pt>
                <c:pt idx="274">
                  <c:v>95965.221678302682</c:v>
                </c:pt>
                <c:pt idx="275">
                  <c:v>96274.584461519655</c:v>
                </c:pt>
                <c:pt idx="276">
                  <c:v>96583.853616904453</c:v>
                </c:pt>
                <c:pt idx="277">
                  <c:v>96893.030080735407</c:v>
                </c:pt>
                <c:pt idx="278">
                  <c:v>97202.114779928059</c:v>
                </c:pt>
                <c:pt idx="279">
                  <c:v>97511.108632128773</c:v>
                </c:pt>
                <c:pt idx="280">
                  <c:v>97820.012545807491</c:v>
                </c:pt>
                <c:pt idx="281">
                  <c:v>98128.827420349422</c:v>
                </c:pt>
                <c:pt idx="282">
                  <c:v>98437.554146145922</c:v>
                </c:pt>
                <c:pt idx="283">
                  <c:v>98746.193604684464</c:v>
                </c:pt>
                <c:pt idx="284">
                  <c:v>99054.746668637614</c:v>
                </c:pt>
                <c:pt idx="285">
                  <c:v>99363.214201951239</c:v>
                </c:pt>
                <c:pt idx="286">
                  <c:v>99671.597059931722</c:v>
                </c:pt>
                <c:pt idx="287">
                  <c:v>99979.896089332411</c:v>
                </c:pt>
                <c:pt idx="288">
                  <c:v>100288.11212843908</c:v>
                </c:pt>
                <c:pt idx="289">
                  <c:v>100596.2460071547</c:v>
                </c:pt>
                <c:pt idx="290">
                  <c:v>100904.29854708315</c:v>
                </c:pt>
                <c:pt idx="291">
                  <c:v>101212.27056161231</c:v>
                </c:pt>
                <c:pt idx="292">
                  <c:v>101520.1628559962</c:v>
                </c:pt>
                <c:pt idx="293">
                  <c:v>101827.97622743623</c:v>
                </c:pt>
                <c:pt idx="294">
                  <c:v>102135.71146516186</c:v>
                </c:pt>
                <c:pt idx="295">
                  <c:v>102443.36935051024</c:v>
                </c:pt>
                <c:pt idx="296">
                  <c:v>102750.95065700515</c:v>
                </c:pt>
                <c:pt idx="297">
                  <c:v>103058.4561504351</c:v>
                </c:pt>
                <c:pt idx="298">
                  <c:v>103365.88658893075</c:v>
                </c:pt>
                <c:pt idx="299">
                  <c:v>103673.24272304145</c:v>
                </c:pt>
                <c:pt idx="300">
                  <c:v>103980.52529581104</c:v>
                </c:pt>
                <c:pt idx="301">
                  <c:v>104287.73504285293</c:v>
                </c:pt>
                <c:pt idx="302">
                  <c:v>104594.8726924244</c:v>
                </c:pt>
                <c:pt idx="303">
                  <c:v>104901.93896550016</c:v>
                </c:pt>
                <c:pt idx="304">
                  <c:v>105208.93457584515</c:v>
                </c:pt>
                <c:pt idx="305">
                  <c:v>105515.86023008671</c:v>
                </c:pt>
                <c:pt idx="306">
                  <c:v>105822.71662778583</c:v>
                </c:pt>
                <c:pt idx="307">
                  <c:v>106129.50446150798</c:v>
                </c:pt>
                <c:pt idx="308">
                  <c:v>106436.2244168929</c:v>
                </c:pt>
                <c:pt idx="309">
                  <c:v>106742.87717272398</c:v>
                </c:pt>
                <c:pt idx="310">
                  <c:v>107049.46340099674</c:v>
                </c:pt>
                <c:pt idx="311">
                  <c:v>107355.98376698677</c:v>
                </c:pt>
                <c:pt idx="312">
                  <c:v>107662.43892931691</c:v>
                </c:pt>
                <c:pt idx="313">
                  <c:v>107968.82954002374</c:v>
                </c:pt>
                <c:pt idx="314">
                  <c:v>108275.1562446235</c:v>
                </c:pt>
                <c:pt idx="315">
                  <c:v>108581.41968217726</c:v>
                </c:pt>
                <c:pt idx="316">
                  <c:v>108887.6204853555</c:v>
                </c:pt>
                <c:pt idx="317">
                  <c:v>109193.75928050194</c:v>
                </c:pt>
                <c:pt idx="318">
                  <c:v>109499.83668769692</c:v>
                </c:pt>
                <c:pt idx="319">
                  <c:v>109805.85332081995</c:v>
                </c:pt>
                <c:pt idx="320">
                  <c:v>110111.80978761175</c:v>
                </c:pt>
                <c:pt idx="321">
                  <c:v>110417.70668973564</c:v>
                </c:pt>
                <c:pt idx="322">
                  <c:v>110723.54462283828</c:v>
                </c:pt>
                <c:pt idx="323">
                  <c:v>111029.32417660989</c:v>
                </c:pt>
                <c:pt idx="324">
                  <c:v>111335.0459348438</c:v>
                </c:pt>
                <c:pt idx="325">
                  <c:v>111640.71047549536</c:v>
                </c:pt>
                <c:pt idx="326">
                  <c:v>111946.31837074041</c:v>
                </c:pt>
                <c:pt idx="327">
                  <c:v>112251.87018703301</c:v>
                </c:pt>
                <c:pt idx="328">
                  <c:v>112557.36648516268</c:v>
                </c:pt>
                <c:pt idx="329">
                  <c:v>112862.80782031105</c:v>
                </c:pt>
                <c:pt idx="330">
                  <c:v>113168.19474210794</c:v>
                </c:pt>
                <c:pt idx="331">
                  <c:v>113473.52779468686</c:v>
                </c:pt>
                <c:pt idx="332">
                  <c:v>113778.80751673999</c:v>
                </c:pt>
                <c:pt idx="333">
                  <c:v>114084.0344415726</c:v>
                </c:pt>
                <c:pt idx="334">
                  <c:v>114389.20909715687</c:v>
                </c:pt>
                <c:pt idx="335">
                  <c:v>114694.3320061853</c:v>
                </c:pt>
                <c:pt idx="336">
                  <c:v>114999.40368612345</c:v>
                </c:pt>
                <c:pt idx="337">
                  <c:v>115304.42464926222</c:v>
                </c:pt>
                <c:pt idx="338">
                  <c:v>115609.3954027696</c:v>
                </c:pt>
                <c:pt idx="339">
                  <c:v>115914.31644874191</c:v>
                </c:pt>
                <c:pt idx="340">
                  <c:v>116219.18828425449</c:v>
                </c:pt>
                <c:pt idx="341">
                  <c:v>116524.01140141195</c:v>
                </c:pt>
                <c:pt idx="342">
                  <c:v>116828.78628739783</c:v>
                </c:pt>
                <c:pt idx="343">
                  <c:v>117133.51342452386</c:v>
                </c:pt>
                <c:pt idx="344">
                  <c:v>117438.19329027862</c:v>
                </c:pt>
                <c:pt idx="345">
                  <c:v>117742.82635737583</c:v>
                </c:pt>
                <c:pt idx="346">
                  <c:v>118047.41309380207</c:v>
                </c:pt>
                <c:pt idx="347">
                  <c:v>118351.95396286405</c:v>
                </c:pt>
                <c:pt idx="348">
                  <c:v>118656.4494232354</c:v>
                </c:pt>
                <c:pt idx="349">
                  <c:v>118960.89992900305</c:v>
                </c:pt>
                <c:pt idx="350">
                  <c:v>119265.30592971302</c:v>
                </c:pt>
                <c:pt idx="351">
                  <c:v>119569.6678704159</c:v>
                </c:pt>
                <c:pt idx="352">
                  <c:v>119873.98619171174</c:v>
                </c:pt>
                <c:pt idx="353">
                  <c:v>120178.26132979462</c:v>
                </c:pt>
                <c:pt idx="354">
                  <c:v>120482.49371649668</c:v>
                </c:pt>
                <c:pt idx="355">
                  <c:v>120786.68377933171</c:v>
                </c:pt>
                <c:pt idx="356">
                  <c:v>121090.83194153839</c:v>
                </c:pt>
                <c:pt idx="357">
                  <c:v>121394.93862212301</c:v>
                </c:pt>
                <c:pt idx="358">
                  <c:v>121699.00423590178</c:v>
                </c:pt>
                <c:pt idx="359">
                  <c:v>122003.02919354277</c:v>
                </c:pt>
                <c:pt idx="360">
                  <c:v>122307.01390160734</c:v>
                </c:pt>
                <c:pt idx="361">
                  <c:v>122610.95876259127</c:v>
                </c:pt>
                <c:pt idx="362">
                  <c:v>122914.86417496536</c:v>
                </c:pt>
                <c:pt idx="363">
                  <c:v>123218.73053321571</c:v>
                </c:pt>
                <c:pt idx="364">
                  <c:v>123522.55822788355</c:v>
                </c:pt>
                <c:pt idx="365">
                  <c:v>123826.34764560472</c:v>
                </c:pt>
                <c:pt idx="366">
                  <c:v>124130.09916914867</c:v>
                </c:pt>
                <c:pt idx="367">
                  <c:v>124433.81317745718</c:v>
                </c:pt>
                <c:pt idx="368">
                  <c:v>124737.49004568261</c:v>
                </c:pt>
                <c:pt idx="369">
                  <c:v>125041.13014522579</c:v>
                </c:pt>
                <c:pt idx="370">
                  <c:v>125344.73384377353</c:v>
                </c:pt>
                <c:pt idx="371">
                  <c:v>125648.3015053358</c:v>
                </c:pt>
                <c:pt idx="372">
                  <c:v>125951.83349028244</c:v>
                </c:pt>
                <c:pt idx="373">
                  <c:v>126255.33015537962</c:v>
                </c:pt>
                <c:pt idx="374">
                  <c:v>126558.79185382582</c:v>
                </c:pt>
                <c:pt idx="375">
                  <c:v>126862.21893528757</c:v>
                </c:pt>
                <c:pt idx="376">
                  <c:v>127165.6117459347</c:v>
                </c:pt>
                <c:pt idx="377">
                  <c:v>127468.97062847535</c:v>
                </c:pt>
                <c:pt idx="378">
                  <c:v>127772.29592219059</c:v>
                </c:pt>
                <c:pt idx="379">
                  <c:v>128075.58796296868</c:v>
                </c:pt>
                <c:pt idx="380">
                  <c:v>128378.847083339</c:v>
                </c:pt>
                <c:pt idx="381">
                  <c:v>128682.07361250561</c:v>
                </c:pt>
                <c:pt idx="382">
                  <c:v>128985.26787638056</c:v>
                </c:pt>
                <c:pt idx="383">
                  <c:v>129288.43019761675</c:v>
                </c:pt>
                <c:pt idx="384">
                  <c:v>129591.56089564058</c:v>
                </c:pt>
                <c:pt idx="385">
                  <c:v>129894.66028668417</c:v>
                </c:pt>
                <c:pt idx="386">
                  <c:v>130197.72868381733</c:v>
                </c:pt>
                <c:pt idx="387">
                  <c:v>130500.76639697916</c:v>
                </c:pt>
                <c:pt idx="388">
                  <c:v>130803.77373300937</c:v>
                </c:pt>
                <c:pt idx="389">
                  <c:v>131106.75099567926</c:v>
                </c:pt>
                <c:pt idx="390">
                  <c:v>131409.69848572247</c:v>
                </c:pt>
                <c:pt idx="391">
                  <c:v>131712.61650086526</c:v>
                </c:pt>
                <c:pt idx="392">
                  <c:v>132015.50533585661</c:v>
                </c:pt>
                <c:pt idx="393">
                  <c:v>132318.36528249804</c:v>
                </c:pt>
                <c:pt idx="394">
                  <c:v>132621.19662967307</c:v>
                </c:pt>
                <c:pt idx="395">
                  <c:v>132923.99966337634</c:v>
                </c:pt>
                <c:pt idx="396">
                  <c:v>133226.77466674257</c:v>
                </c:pt>
                <c:pt idx="397">
                  <c:v>133529.52192007515</c:v>
                </c:pt>
                <c:pt idx="398">
                  <c:v>133832.24170087441</c:v>
                </c:pt>
                <c:pt idx="399">
                  <c:v>134134.93428386567</c:v>
                </c:pt>
                <c:pt idx="400">
                  <c:v>134437.59994102703</c:v>
                </c:pt>
                <c:pt idx="401">
                  <c:v>134740.23894161676</c:v>
                </c:pt>
                <c:pt idx="402">
                  <c:v>135042.85155220059</c:v>
                </c:pt>
                <c:pt idx="403">
                  <c:v>135345.43803667859</c:v>
                </c:pt>
                <c:pt idx="404">
                  <c:v>135647.9986563118</c:v>
                </c:pt>
                <c:pt idx="405">
                  <c:v>135950.53366974869</c:v>
                </c:pt>
                <c:pt idx="406">
                  <c:v>136253.0433330512</c:v>
                </c:pt>
                <c:pt idx="407">
                  <c:v>136555.52789972068</c:v>
                </c:pt>
                <c:pt idx="408">
                  <c:v>136857.98762072346</c:v>
                </c:pt>
                <c:pt idx="409">
                  <c:v>137160.42274451623</c:v>
                </c:pt>
                <c:pt idx="410">
                  <c:v>137462.83351707106</c:v>
                </c:pt>
                <c:pt idx="411">
                  <c:v>137765.22018190037</c:v>
                </c:pt>
                <c:pt idx="412">
                  <c:v>138067.58298008135</c:v>
                </c:pt>
                <c:pt idx="413">
                  <c:v>138369.92215028053</c:v>
                </c:pt>
                <c:pt idx="414">
                  <c:v>138672.23792877773</c:v>
                </c:pt>
                <c:pt idx="415">
                  <c:v>138974.53054948995</c:v>
                </c:pt>
                <c:pt idx="416">
                  <c:v>139276.80024399507</c:v>
                </c:pt>
                <c:pt idx="417">
                  <c:v>139579.04724155512</c:v>
                </c:pt>
                <c:pt idx="418">
                  <c:v>139881.27176913957</c:v>
                </c:pt>
                <c:pt idx="419">
                  <c:v>140183.47405144817</c:v>
                </c:pt>
                <c:pt idx="420">
                  <c:v>140485.65431093369</c:v>
                </c:pt>
                <c:pt idx="421">
                  <c:v>140787.81276782436</c:v>
                </c:pt>
                <c:pt idx="422">
                  <c:v>141089.94964014611</c:v>
                </c:pt>
                <c:pt idx="423">
                  <c:v>141392.06514374464</c:v>
                </c:pt>
                <c:pt idx="424">
                  <c:v>141694.1594923072</c:v>
                </c:pt>
                <c:pt idx="425">
                  <c:v>141996.23289738412</c:v>
                </c:pt>
                <c:pt idx="426">
                  <c:v>142298.28556841027</c:v>
                </c:pt>
                <c:pt idx="427">
                  <c:v>142600.31771272616</c:v>
                </c:pt>
                <c:pt idx="428">
                  <c:v>142902.3295355989</c:v>
                </c:pt>
                <c:pt idx="429">
                  <c:v>143204.32124024292</c:v>
                </c:pt>
                <c:pt idx="430">
                  <c:v>143506.2930278405</c:v>
                </c:pt>
                <c:pt idx="431">
                  <c:v>143808.24509756209</c:v>
                </c:pt>
                <c:pt idx="432">
                  <c:v>144110.17764658647</c:v>
                </c:pt>
                <c:pt idx="433">
                  <c:v>144412.09087012059</c:v>
                </c:pt>
                <c:pt idx="434">
                  <c:v>144713.9849614194</c:v>
                </c:pt>
                <c:pt idx="435">
                  <c:v>145015.8601118052</c:v>
                </c:pt>
                <c:pt idx="436">
                  <c:v>145317.71651068714</c:v>
                </c:pt>
                <c:pt idx="437">
                  <c:v>145619.55434558025</c:v>
                </c:pt>
                <c:pt idx="438">
                  <c:v>145921.37380212446</c:v>
                </c:pt>
                <c:pt idx="439">
                  <c:v>146223.17506410321</c:v>
                </c:pt>
                <c:pt idx="440">
                  <c:v>146524.95831346218</c:v>
                </c:pt>
                <c:pt idx="441">
                  <c:v>146826.72373032756</c:v>
                </c:pt>
                <c:pt idx="442">
                  <c:v>147128.47149302429</c:v>
                </c:pt>
                <c:pt idx="443">
                  <c:v>147430.20177809405</c:v>
                </c:pt>
                <c:pt idx="444">
                  <c:v>147731.91476031311</c:v>
                </c:pt>
                <c:pt idx="445">
                  <c:v>148033.61061270998</c:v>
                </c:pt>
                <c:pt idx="446">
                  <c:v>148335.28950658289</c:v>
                </c:pt>
                <c:pt idx="447">
                  <c:v>148636.95161151706</c:v>
                </c:pt>
                <c:pt idx="448">
                  <c:v>148938.5970954019</c:v>
                </c:pt>
                <c:pt idx="449">
                  <c:v>149240.22612444789</c:v>
                </c:pt>
                <c:pt idx="450">
                  <c:v>149541.83886320342</c:v>
                </c:pt>
                <c:pt idx="451">
                  <c:v>149843.43547457139</c:v>
                </c:pt>
                <c:pt idx="452">
                  <c:v>150145.01611982568</c:v>
                </c:pt>
                <c:pt idx="453">
                  <c:v>150446.58095862743</c:v>
                </c:pt>
                <c:pt idx="454">
                  <c:v>150748.13014904116</c:v>
                </c:pt>
                <c:pt idx="455">
                  <c:v>151049.66384755075</c:v>
                </c:pt>
                <c:pt idx="456">
                  <c:v>151351.18220907525</c:v>
                </c:pt>
                <c:pt idx="457">
                  <c:v>151652.68538698449</c:v>
                </c:pt>
                <c:pt idx="458">
                  <c:v>151954.17353311466</c:v>
                </c:pt>
                <c:pt idx="459">
                  <c:v>152255.64679778353</c:v>
                </c:pt>
                <c:pt idx="460">
                  <c:v>152557.10532980569</c:v>
                </c:pt>
                <c:pt idx="461">
                  <c:v>152858.54927650763</c:v>
                </c:pt>
                <c:pt idx="462">
                  <c:v>153159.97878374255</c:v>
                </c:pt>
                <c:pt idx="463">
                  <c:v>153461.39399590512</c:v>
                </c:pt>
                <c:pt idx="464">
                  <c:v>153762.79505594607</c:v>
                </c:pt>
                <c:pt idx="465">
                  <c:v>154064.1821053866</c:v>
                </c:pt>
                <c:pt idx="466">
                  <c:v>154365.55528433275</c:v>
                </c:pt>
                <c:pt idx="467">
                  <c:v>154666.91473148941</c:v>
                </c:pt>
                <c:pt idx="468">
                  <c:v>154968.26058417451</c:v>
                </c:pt>
                <c:pt idx="469">
                  <c:v>155269.59297833277</c:v>
                </c:pt>
                <c:pt idx="470">
                  <c:v>155570.91204854945</c:v>
                </c:pt>
                <c:pt idx="471">
                  <c:v>155872.21792806397</c:v>
                </c:pt>
                <c:pt idx="472">
                  <c:v>156173.51074878333</c:v>
                </c:pt>
                <c:pt idx="473">
                  <c:v>156474.79064129549</c:v>
                </c:pt>
                <c:pt idx="474">
                  <c:v>156776.05773488255</c:v>
                </c:pt>
                <c:pt idx="475">
                  <c:v>157077.31215753371</c:v>
                </c:pt>
                <c:pt idx="476">
                  <c:v>157378.55403595837</c:v>
                </c:pt>
                <c:pt idx="477">
                  <c:v>157679.78349559879</c:v>
                </c:pt>
                <c:pt idx="478">
                  <c:v>157981.00066064281</c:v>
                </c:pt>
                <c:pt idx="479">
                  <c:v>158282.20565403637</c:v>
                </c:pt>
                <c:pt idx="480">
                  <c:v>158583.39859749601</c:v>
                </c:pt>
                <c:pt idx="481">
                  <c:v>158884.57961152104</c:v>
                </c:pt>
                <c:pt idx="482">
                  <c:v>159185.74881540582</c:v>
                </c:pt>
                <c:pt idx="483">
                  <c:v>159486.90632725175</c:v>
                </c:pt>
                <c:pt idx="484">
                  <c:v>159788.05226397925</c:v>
                </c:pt>
                <c:pt idx="485">
                  <c:v>160089.18674133945</c:v>
                </c:pt>
                <c:pt idx="486">
                  <c:v>160390.30987392605</c:v>
                </c:pt>
                <c:pt idx="487">
                  <c:v>160691.42177518678</c:v>
                </c:pt>
                <c:pt idx="488">
                  <c:v>160992.52255743492</c:v>
                </c:pt>
                <c:pt idx="489">
                  <c:v>161293.61233186058</c:v>
                </c:pt>
                <c:pt idx="490">
                  <c:v>161594.69120854198</c:v>
                </c:pt>
                <c:pt idx="491">
                  <c:v>161895.75929645656</c:v>
                </c:pt>
                <c:pt idx="492">
                  <c:v>162196.81670349199</c:v>
                </c:pt>
                <c:pt idx="493">
                  <c:v>162497.86353645707</c:v>
                </c:pt>
                <c:pt idx="494">
                  <c:v>162798.89990109249</c:v>
                </c:pt>
                <c:pt idx="495">
                  <c:v>163099.92590208157</c:v>
                </c:pt>
                <c:pt idx="496">
                  <c:v>163400.94164306074</c:v>
                </c:pt>
                <c:pt idx="497">
                  <c:v>163701.94722663015</c:v>
                </c:pt>
                <c:pt idx="498">
                  <c:v>164002.94275436384</c:v>
                </c:pt>
                <c:pt idx="499">
                  <c:v>164303.9283268202</c:v>
                </c:pt>
                <c:pt idx="500">
                  <c:v>164604.904043552</c:v>
                </c:pt>
                <c:pt idx="501">
                  <c:v>164905.87000311649</c:v>
                </c:pt>
                <c:pt idx="502">
                  <c:v>165206.82630308534</c:v>
                </c:pt>
                <c:pt idx="503">
                  <c:v>165507.77304005448</c:v>
                </c:pt>
                <c:pt idx="504">
                  <c:v>165808.71030965395</c:v>
                </c:pt>
                <c:pt idx="505">
                  <c:v>166109.6382065574</c:v>
                </c:pt>
                <c:pt idx="506">
                  <c:v>166410.55682449182</c:v>
                </c:pt>
                <c:pt idx="507">
                  <c:v>166711.4662562469</c:v>
                </c:pt>
                <c:pt idx="508">
                  <c:v>167012.36659368445</c:v>
                </c:pt>
                <c:pt idx="509">
                  <c:v>167313.25792774762</c:v>
                </c:pt>
                <c:pt idx="510">
                  <c:v>167614.14034847013</c:v>
                </c:pt>
                <c:pt idx="511">
                  <c:v>167915.01394498543</c:v>
                </c:pt>
                <c:pt idx="512">
                  <c:v>168215.87880553558</c:v>
                </c:pt>
                <c:pt idx="513">
                  <c:v>168516.73501748024</c:v>
                </c:pt>
                <c:pt idx="514">
                  <c:v>168817.58266730545</c:v>
                </c:pt>
                <c:pt idx="515">
                  <c:v>169118.42184063239</c:v>
                </c:pt>
                <c:pt idx="516">
                  <c:v>169419.25262222608</c:v>
                </c:pt>
                <c:pt idx="517">
                  <c:v>169720.07509600383</c:v>
                </c:pt>
                <c:pt idx="518">
                  <c:v>170020.8893450438</c:v>
                </c:pt>
                <c:pt idx="519">
                  <c:v>170321.69545159338</c:v>
                </c:pt>
                <c:pt idx="520">
                  <c:v>170622.49349707743</c:v>
                </c:pt>
                <c:pt idx="521">
                  <c:v>170923.28356210666</c:v>
                </c:pt>
                <c:pt idx="522">
                  <c:v>171224.0657264856</c:v>
                </c:pt>
                <c:pt idx="523">
                  <c:v>171524.84006922075</c:v>
                </c:pt>
                <c:pt idx="524">
                  <c:v>171825.60666852855</c:v>
                </c:pt>
                <c:pt idx="525">
                  <c:v>172126.36560184325</c:v>
                </c:pt>
                <c:pt idx="526">
                  <c:v>172427.11694582482</c:v>
                </c:pt>
                <c:pt idx="527">
                  <c:v>172727.86077636658</c:v>
                </c:pt>
                <c:pt idx="528">
                  <c:v>173028.59716860292</c:v>
                </c:pt>
                <c:pt idx="529">
                  <c:v>173329.3261969169</c:v>
                </c:pt>
                <c:pt idx="530">
                  <c:v>173630.04793494774</c:v>
                </c:pt>
                <c:pt idx="531">
                  <c:v>173930.76245559828</c:v>
                </c:pt>
                <c:pt idx="532">
                  <c:v>174231.46983104228</c:v>
                </c:pt>
                <c:pt idx="533">
                  <c:v>174532.17013273187</c:v>
                </c:pt>
                <c:pt idx="534">
                  <c:v>174832.86343140455</c:v>
                </c:pt>
                <c:pt idx="535">
                  <c:v>175133.5497970905</c:v>
                </c:pt>
                <c:pt idx="536">
                  <c:v>175434.22929911959</c:v>
                </c:pt>
                <c:pt idx="537">
                  <c:v>175734.9020061284</c:v>
                </c:pt>
                <c:pt idx="538">
                  <c:v>176035.56798606712</c:v>
                </c:pt>
                <c:pt idx="539">
                  <c:v>176336.22730620645</c:v>
                </c:pt>
                <c:pt idx="540">
                  <c:v>176636.88003314438</c:v>
                </c:pt>
                <c:pt idx="541">
                  <c:v>176937.52623281293</c:v>
                </c:pt>
                <c:pt idx="542">
                  <c:v>177238.16597048481</c:v>
                </c:pt>
                <c:pt idx="543">
                  <c:v>177538.79931077996</c:v>
                </c:pt>
                <c:pt idx="544">
                  <c:v>177839.42631767216</c:v>
                </c:pt>
                <c:pt idx="545">
                  <c:v>178140.04705449543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E2-43F2-A8D5-4A18A2903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v/u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simulation'!$I$2:$I$547</c:f>
              <c:numCache>
                <c:formatCode>General</c:formatCode>
                <c:ptCount val="546"/>
                <c:pt idx="1">
                  <c:v>0.78964911692001394</c:v>
                </c:pt>
                <c:pt idx="2">
                  <c:v>0.79259687739707319</c:v>
                </c:pt>
                <c:pt idx="3">
                  <c:v>0.79553461561191019</c:v>
                </c:pt>
                <c:pt idx="4">
                  <c:v>0.79846233371610564</c:v>
                </c:pt>
                <c:pt idx="5">
                  <c:v>0.80138003431196847</c:v>
                </c:pt>
                <c:pt idx="6">
                  <c:v>0.80428772044796315</c:v>
                </c:pt>
                <c:pt idx="7">
                  <c:v>0.80718539561413472</c:v>
                </c:pt>
                <c:pt idx="8">
                  <c:v>0.81007306373753041</c:v>
                </c:pt>
                <c:pt idx="9">
                  <c:v>0.81295072917762123</c:v>
                </c:pt>
                <c:pt idx="10">
                  <c:v>0.81581839672172307</c:v>
                </c:pt>
                <c:pt idx="11">
                  <c:v>0.81867607158041733</c:v>
                </c:pt>
                <c:pt idx="12">
                  <c:v>0.82152375938297428</c:v>
                </c:pt>
                <c:pt idx="13">
                  <c:v>0.82436146617277695</c:v>
                </c:pt>
                <c:pt idx="14">
                  <c:v>0.82718919840274863</c:v>
                </c:pt>
                <c:pt idx="15">
                  <c:v>0.83000696293078391</c:v>
                </c:pt>
                <c:pt idx="16">
                  <c:v>0.83281476701518353</c:v>
                </c:pt>
                <c:pt idx="17">
                  <c:v>0.83561261831009415</c:v>
                </c:pt>
                <c:pt idx="18">
                  <c:v>0.83840052486095451</c:v>
                </c:pt>
                <c:pt idx="19">
                  <c:v>0.8411784950999478</c:v>
                </c:pt>
                <c:pt idx="20">
                  <c:v>0.84394653784146001</c:v>
                </c:pt>
                <c:pt idx="21">
                  <c:v>0.84670466227754815</c:v>
                </c:pt>
                <c:pt idx="22">
                  <c:v>0.84945287797341462</c:v>
                </c:pt>
                <c:pt idx="23">
                  <c:v>0.85219119486289274</c:v>
                </c:pt>
                <c:pt idx="24">
                  <c:v>0.85491962324394044</c:v>
                </c:pt>
                <c:pt idx="25">
                  <c:v>0.85763817377414497</c:v>
                </c:pt>
                <c:pt idx="26">
                  <c:v>0.86034685746623851</c:v>
                </c:pt>
                <c:pt idx="27">
                  <c:v>0.86304568568362605</c:v>
                </c:pt>
                <c:pt idx="28">
                  <c:v>0.86573467013592409</c:v>
                </c:pt>
                <c:pt idx="29">
                  <c:v>0.86841382287451263</c:v>
                </c:pt>
                <c:pt idx="30">
                  <c:v>0.87108315628810129</c:v>
                </c:pt>
                <c:pt idx="31">
                  <c:v>0.87374268309830827</c:v>
                </c:pt>
                <c:pt idx="32">
                  <c:v>0.87639241635525422</c:v>
                </c:pt>
                <c:pt idx="33">
                  <c:v>0.87903236943317065</c:v>
                </c:pt>
                <c:pt idx="34">
                  <c:v>0.88166255602602439</c:v>
                </c:pt>
                <c:pt idx="35">
                  <c:v>0.88428299014315781</c:v>
                </c:pt>
                <c:pt idx="36">
                  <c:v>0.88689368610494512</c:v>
                </c:pt>
                <c:pt idx="37">
                  <c:v>0.88949465853846621</c:v>
                </c:pt>
                <c:pt idx="38">
                  <c:v>0.89208592237319695</c:v>
                </c:pt>
                <c:pt idx="39">
                  <c:v>0.89466749283671931</c:v>
                </c:pt>
                <c:pt idx="40">
                  <c:v>0.89723938545044724</c:v>
                </c:pt>
                <c:pt idx="41">
                  <c:v>0.89980161602537367</c:v>
                </c:pt>
                <c:pt idx="42">
                  <c:v>0.90235420065783478</c:v>
                </c:pt>
                <c:pt idx="43">
                  <c:v>0.9048971557252955</c:v>
                </c:pt>
                <c:pt idx="44">
                  <c:v>0.90743049788215402</c:v>
                </c:pt>
                <c:pt idx="45">
                  <c:v>0.9099542440555668</c:v>
                </c:pt>
                <c:pt idx="46">
                  <c:v>0.91246841144129476</c:v>
                </c:pt>
                <c:pt idx="47">
                  <c:v>0.91497301749957083</c:v>
                </c:pt>
                <c:pt idx="48">
                  <c:v>0.91746807995098756</c:v>
                </c:pt>
                <c:pt idx="49">
                  <c:v>0.91995361677240872</c:v>
                </c:pt>
                <c:pt idx="50">
                  <c:v>0.92242964619290158</c:v>
                </c:pt>
                <c:pt idx="51">
                  <c:v>0.92489618668969198</c:v>
                </c:pt>
                <c:pt idx="52">
                  <c:v>0.92735325698414339</c:v>
                </c:pt>
                <c:pt idx="53">
                  <c:v>0.92980087603775752</c:v>
                </c:pt>
                <c:pt idx="54">
                  <c:v>0.93223906304819881</c:v>
                </c:pt>
                <c:pt idx="55">
                  <c:v>0.93466783744534387</c:v>
                </c:pt>
                <c:pt idx="56">
                  <c:v>0.93708721888735325</c:v>
                </c:pt>
                <c:pt idx="57">
                  <c:v>0.93949722725676921</c:v>
                </c:pt>
                <c:pt idx="58">
                  <c:v>0.94189788265663654</c:v>
                </c:pt>
                <c:pt idx="59">
                  <c:v>0.9442892054066484</c:v>
                </c:pt>
                <c:pt idx="60">
                  <c:v>0.9466712160393187</c:v>
                </c:pt>
                <c:pt idx="61">
                  <c:v>0.94904393529617825</c:v>
                </c:pt>
                <c:pt idx="62">
                  <c:v>0.95140738412399684</c:v>
                </c:pt>
                <c:pt idx="63">
                  <c:v>0.95376158367103026</c:v>
                </c:pt>
                <c:pt idx="64">
                  <c:v>0.9561065552832958</c:v>
                </c:pt>
                <c:pt idx="65">
                  <c:v>0.95844232050087019</c:v>
                </c:pt>
                <c:pt idx="66">
                  <c:v>0.96076890105421731</c:v>
                </c:pt>
                <c:pt idx="67">
                  <c:v>0.96308631886053964</c:v>
                </c:pt>
                <c:pt idx="68">
                  <c:v>0.96539459602015842</c:v>
                </c:pt>
                <c:pt idx="69">
                  <c:v>0.96769375481291919</c:v>
                </c:pt>
                <c:pt idx="70">
                  <c:v>0.96998381769462483</c:v>
                </c:pt>
                <c:pt idx="71">
                  <c:v>0.97226480729349596</c:v>
                </c:pt>
                <c:pt idx="72">
                  <c:v>0.97453674640665822</c:v>
                </c:pt>
                <c:pt idx="73">
                  <c:v>0.9767996579966568</c:v>
                </c:pt>
                <c:pt idx="74">
                  <c:v>0.9790535651879988</c:v>
                </c:pt>
                <c:pt idx="75">
                  <c:v>0.98129849126372315</c:v>
                </c:pt>
                <c:pt idx="76">
                  <c:v>0.98353445966199793</c:v>
                </c:pt>
                <c:pt idx="77">
                  <c:v>0.98576149397274615</c:v>
                </c:pt>
                <c:pt idx="78">
                  <c:v>0.98797961793429812</c:v>
                </c:pt>
                <c:pt idx="79">
                  <c:v>0.99018885543007351</c:v>
                </c:pt>
                <c:pt idx="80">
                  <c:v>0.99238923048528993</c:v>
                </c:pt>
                <c:pt idx="81">
                  <c:v>0.99458076726370059</c:v>
                </c:pt>
                <c:pt idx="82">
                  <c:v>0.99676349006435983</c:v>
                </c:pt>
                <c:pt idx="83">
                  <c:v>0.99893742331841684</c:v>
                </c:pt>
                <c:pt idx="84">
                  <c:v>1.001102591585938</c:v>
                </c:pt>
                <c:pt idx="85">
                  <c:v>1.0032590195527558</c:v>
                </c:pt>
                <c:pt idx="86">
                  <c:v>1.0054067320273501</c:v>
                </c:pt>
                <c:pt idx="87">
                  <c:v>1.007545753937753</c:v>
                </c:pt>
                <c:pt idx="88">
                  <c:v>1.0096761103284859</c:v>
                </c:pt>
                <c:pt idx="89">
                  <c:v>1.0117978263575218</c:v>
                </c:pt>
                <c:pt idx="90">
                  <c:v>1.0139109272932796</c:v>
                </c:pt>
                <c:pt idx="91">
                  <c:v>1.0160154385116438</c:v>
                </c:pt>
                <c:pt idx="92">
                  <c:v>1.0181113854930142</c:v>
                </c:pt>
                <c:pt idx="93">
                  <c:v>1.0201987938193831</c:v>
                </c:pt>
                <c:pt idx="94">
                  <c:v>1.022277689171442</c:v>
                </c:pt>
                <c:pt idx="95">
                  <c:v>1.0243480973257166</c:v>
                </c:pt>
                <c:pt idx="96">
                  <c:v>1.0264100441517294</c:v>
                </c:pt>
                <c:pt idx="97">
                  <c:v>1.0284635556091901</c:v>
                </c:pt>
                <c:pt idx="98">
                  <c:v>1.0305086577452167</c:v>
                </c:pt>
                <c:pt idx="99">
                  <c:v>1.0325453766915826</c:v>
                </c:pt>
                <c:pt idx="100">
                  <c:v>1.0345737386619935</c:v>
                </c:pt>
                <c:pt idx="101">
                  <c:v>1.0365937699493915</c:v>
                </c:pt>
                <c:pt idx="102">
                  <c:v>1.0386054969232876</c:v>
                </c:pt>
                <c:pt idx="103">
                  <c:v>1.0406089460271226</c:v>
                </c:pt>
                <c:pt idx="104">
                  <c:v>1.0426041437756552</c:v>
                </c:pt>
                <c:pt idx="105">
                  <c:v>1.0445911167523807</c:v>
                </c:pt>
                <c:pt idx="106">
                  <c:v>1.0465698916069732</c:v>
                </c:pt>
                <c:pt idx="107">
                  <c:v>1.0485404950527597</c:v>
                </c:pt>
                <c:pt idx="108">
                  <c:v>1.0505029538642192</c:v>
                </c:pt>
                <c:pt idx="109">
                  <c:v>1.0524572948745115</c:v>
                </c:pt>
                <c:pt idx="110">
                  <c:v>1.0544035449730333</c:v>
                </c:pt>
                <c:pt idx="111">
                  <c:v>1.056341731102999</c:v>
                </c:pt>
                <c:pt idx="112">
                  <c:v>1.0582718802590536</c:v>
                </c:pt>
                <c:pt idx="113">
                  <c:v>1.0601940194849089</c:v>
                </c:pt>
                <c:pt idx="114">
                  <c:v>1.0621081758710094</c:v>
                </c:pt>
                <c:pt idx="115">
                  <c:v>1.0640143765522239</c:v>
                </c:pt>
                <c:pt idx="116">
                  <c:v>1.0659126487055643</c:v>
                </c:pt>
                <c:pt idx="117">
                  <c:v>1.0678030195479331</c:v>
                </c:pt>
                <c:pt idx="118">
                  <c:v>1.0696855163338943</c:v>
                </c:pt>
                <c:pt idx="119">
                  <c:v>1.0715601663534744</c:v>
                </c:pt>
                <c:pt idx="120">
                  <c:v>1.0734269969299883</c:v>
                </c:pt>
                <c:pt idx="121">
                  <c:v>1.0752860354178908</c:v>
                </c:pt>
                <c:pt idx="122">
                  <c:v>1.0771373092006573</c:v>
                </c:pt>
                <c:pt idx="123">
                  <c:v>1.0789808456886867</c:v>
                </c:pt>
                <c:pt idx="124">
                  <c:v>1.0808166723172341</c:v>
                </c:pt>
                <c:pt idx="125">
                  <c:v>1.0826448165443676</c:v>
                </c:pt>
                <c:pt idx="126">
                  <c:v>1.0844653058489508</c:v>
                </c:pt>
                <c:pt idx="127">
                  <c:v>1.0862781677286517</c:v>
                </c:pt>
                <c:pt idx="128">
                  <c:v>1.0880834296979764</c:v>
                </c:pt>
                <c:pt idx="129">
                  <c:v>1.0898811192863298</c:v>
                </c:pt>
                <c:pt idx="130">
                  <c:v>1.0916712640360982</c:v>
                </c:pt>
                <c:pt idx="131">
                  <c:v>1.0934538915007612</c:v>
                </c:pt>
                <c:pt idx="132">
                  <c:v>1.0952290292430256</c:v>
                </c:pt>
                <c:pt idx="133">
                  <c:v>1.0969967048329854</c:v>
                </c:pt>
                <c:pt idx="134">
                  <c:v>1.098756945846306</c:v>
                </c:pt>
                <c:pt idx="135">
                  <c:v>1.1005097798624328</c:v>
                </c:pt>
                <c:pt idx="136">
                  <c:v>1.1022552344628251</c:v>
                </c:pt>
                <c:pt idx="137">
                  <c:v>1.1039933372292126</c:v>
                </c:pt>
                <c:pt idx="138">
                  <c:v>1.1057241157418778</c:v>
                </c:pt>
                <c:pt idx="139">
                  <c:v>1.1074475975779607</c:v>
                </c:pt>
                <c:pt idx="140">
                  <c:v>1.1091638103097889</c:v>
                </c:pt>
                <c:pt idx="141">
                  <c:v>1.1108727815032295</c:v>
                </c:pt>
                <c:pt idx="142">
                  <c:v>1.112574538716065</c:v>
                </c:pt>
                <c:pt idx="143">
                  <c:v>1.1142691094963941</c:v>
                </c:pt>
                <c:pt idx="144">
                  <c:v>1.1159565213810529</c:v>
                </c:pt>
                <c:pt idx="145">
                  <c:v>1.1176368018940612</c:v>
                </c:pt>
                <c:pt idx="146">
                  <c:v>1.1193099785450897</c:v>
                </c:pt>
                <c:pt idx="147">
                  <c:v>1.1209760788279524</c:v>
                </c:pt>
                <c:pt idx="148">
                  <c:v>1.1226351302191186</c:v>
                </c:pt>
                <c:pt idx="149">
                  <c:v>1.1242871601762496</c:v>
                </c:pt>
                <c:pt idx="150">
                  <c:v>1.1259321961367545</c:v>
                </c:pt>
                <c:pt idx="151">
                  <c:v>1.1275702655163724</c:v>
                </c:pt>
                <c:pt idx="152">
                  <c:v>1.1292013957077711</c:v>
                </c:pt>
                <c:pt idx="153">
                  <c:v>1.1308256140791721</c:v>
                </c:pt>
                <c:pt idx="154">
                  <c:v>1.1324429479729943</c:v>
                </c:pt>
                <c:pt idx="155">
                  <c:v>1.1340534247045193</c:v>
                </c:pt>
                <c:pt idx="156">
                  <c:v>1.1356570715605778</c:v>
                </c:pt>
                <c:pt idx="157">
                  <c:v>1.1372539157982589</c:v>
                </c:pt>
                <c:pt idx="158">
                  <c:v>1.1388439846436369</c:v>
                </c:pt>
                <c:pt idx="159">
                  <c:v>1.1404273052905201</c:v>
                </c:pt>
                <c:pt idx="160">
                  <c:v>1.1420039048992214</c:v>
                </c:pt>
                <c:pt idx="161">
                  <c:v>1.1435738105953466</c:v>
                </c:pt>
                <c:pt idx="162">
                  <c:v>1.1451370494686051</c:v>
                </c:pt>
                <c:pt idx="163">
                  <c:v>1.1466936485716377</c:v>
                </c:pt>
                <c:pt idx="164">
                  <c:v>1.1482436349188676</c:v>
                </c:pt>
                <c:pt idx="165">
                  <c:v>1.1497870354853674</c:v>
                </c:pt>
                <c:pt idx="166">
                  <c:v>1.1513238772057481</c:v>
                </c:pt>
                <c:pt idx="167">
                  <c:v>1.1528541869730662</c:v>
                </c:pt>
                <c:pt idx="168">
                  <c:v>1.1543779916377486</c:v>
                </c:pt>
                <c:pt idx="169">
                  <c:v>1.1558953180065394</c:v>
                </c:pt>
                <c:pt idx="170">
                  <c:v>1.1574061928414618</c:v>
                </c:pt>
                <c:pt idx="171">
                  <c:v>1.1589106428588021</c:v>
                </c:pt>
                <c:pt idx="172">
                  <c:v>1.1604086947281074</c:v>
                </c:pt>
                <c:pt idx="173">
                  <c:v>1.1619003750712065</c:v>
                </c:pt>
                <c:pt idx="174">
                  <c:v>1.1633857104612451</c:v>
                </c:pt>
                <c:pt idx="175">
                  <c:v>1.1648647274217407</c:v>
                </c:pt>
                <c:pt idx="176">
                  <c:v>1.166337452425654</c:v>
                </c:pt>
                <c:pt idx="177">
                  <c:v>1.1678039118944774</c:v>
                </c:pt>
                <c:pt idx="178">
                  <c:v>1.1692641321973429</c:v>
                </c:pt>
                <c:pt idx="179">
                  <c:v>1.1707181396501454</c:v>
                </c:pt>
                <c:pt idx="180">
                  <c:v>1.1721659605146819</c:v>
                </c:pt>
                <c:pt idx="181">
                  <c:v>1.1736076209978108</c:v>
                </c:pt>
                <c:pt idx="182">
                  <c:v>1.175043147250624</c:v>
                </c:pt>
                <c:pt idx="183">
                  <c:v>1.1764725653676378</c:v>
                </c:pt>
                <c:pt idx="184">
                  <c:v>1.1778959013859995</c:v>
                </c:pt>
                <c:pt idx="185">
                  <c:v>1.1793131812847093</c:v>
                </c:pt>
                <c:pt idx="186">
                  <c:v>1.18072443098386</c:v>
                </c:pt>
                <c:pt idx="187">
                  <c:v>1.1821296763438895</c:v>
                </c:pt>
                <c:pt idx="188">
                  <c:v>1.1835289431648524</c:v>
                </c:pt>
                <c:pt idx="189">
                  <c:v>1.1849222571857028</c:v>
                </c:pt>
                <c:pt idx="190">
                  <c:v>1.1863096440835963</c:v>
                </c:pt>
                <c:pt idx="191">
                  <c:v>1.1876911294732055</c:v>
                </c:pt>
                <c:pt idx="192">
                  <c:v>1.1890667389060492</c:v>
                </c:pt>
                <c:pt idx="193">
                  <c:v>1.1904364978698383</c:v>
                </c:pt>
                <c:pt idx="194">
                  <c:v>1.191800431787835</c:v>
                </c:pt>
                <c:pt idx="195">
                  <c:v>1.1931585660182276</c:v>
                </c:pt>
                <c:pt idx="196">
                  <c:v>1.1945109258535167</c:v>
                </c:pt>
                <c:pt idx="197">
                  <c:v>1.1958575365199202</c:v>
                </c:pt>
                <c:pt idx="198">
                  <c:v>1.1971984231767883</c:v>
                </c:pt>
                <c:pt idx="199">
                  <c:v>1.1985336109160329</c:v>
                </c:pt>
                <c:pt idx="200">
                  <c:v>1.1998631247615725</c:v>
                </c:pt>
                <c:pt idx="201">
                  <c:v>1.2011869896687888</c:v>
                </c:pt>
                <c:pt idx="202">
                  <c:v>1.2025052305239972</c:v>
                </c:pt>
                <c:pt idx="203">
                  <c:v>1.2038178721439299</c:v>
                </c:pt>
                <c:pt idx="204">
                  <c:v>1.205124939275233</c:v>
                </c:pt>
                <c:pt idx="205">
                  <c:v>1.2064264565939755</c:v>
                </c:pt>
                <c:pt idx="206">
                  <c:v>1.2077224487051716</c:v>
                </c:pt>
                <c:pt idx="207">
                  <c:v>1.2090129401423155</c:v>
                </c:pt>
                <c:pt idx="208">
                  <c:v>1.2102979553669275</c:v>
                </c:pt>
                <c:pt idx="209">
                  <c:v>1.2115775187681135</c:v>
                </c:pt>
                <c:pt idx="210">
                  <c:v>1.2128516546621373</c:v>
                </c:pt>
                <c:pt idx="211">
                  <c:v>1.2141203872920019</c:v>
                </c:pt>
                <c:pt idx="212">
                  <c:v>1.215383740827046</c:v>
                </c:pt>
                <c:pt idx="213">
                  <c:v>1.2166417393625499</c:v>
                </c:pt>
                <c:pt idx="214">
                  <c:v>1.2178944069193536</c:v>
                </c:pt>
                <c:pt idx="215">
                  <c:v>1.2191417674434861</c:v>
                </c:pt>
                <c:pt idx="216">
                  <c:v>1.2203838448058064</c:v>
                </c:pt>
                <c:pt idx="217">
                  <c:v>1.2216206628016548</c:v>
                </c:pt>
                <c:pt idx="218">
                  <c:v>1.2228522451505155</c:v>
                </c:pt>
                <c:pt idx="219">
                  <c:v>1.22407861549569</c:v>
                </c:pt>
                <c:pt idx="220">
                  <c:v>1.2252997974039814</c:v>
                </c:pt>
                <c:pt idx="221">
                  <c:v>1.2265158143653883</c:v>
                </c:pt>
                <c:pt idx="222">
                  <c:v>1.227726689792809</c:v>
                </c:pt>
                <c:pt idx="223">
                  <c:v>1.2289324470217591</c:v>
                </c:pt>
                <c:pt idx="224">
                  <c:v>1.230133109310094</c:v>
                </c:pt>
                <c:pt idx="225">
                  <c:v>1.2313286998377446</c:v>
                </c:pt>
                <c:pt idx="226">
                  <c:v>1.2325192417064628</c:v>
                </c:pt>
                <c:pt idx="227">
                  <c:v>1.2337047579395755</c:v>
                </c:pt>
                <c:pt idx="228">
                  <c:v>1.2348852714817502</c:v>
                </c:pt>
                <c:pt idx="229">
                  <c:v>1.2360608051987656</c:v>
                </c:pt>
                <c:pt idx="230">
                  <c:v>1.2372313818772971</c:v>
                </c:pt>
                <c:pt idx="231">
                  <c:v>1.238397024224708</c:v>
                </c:pt>
                <c:pt idx="232">
                  <c:v>1.2395577548688503</c:v>
                </c:pt>
                <c:pt idx="233">
                  <c:v>1.2407135963578748</c:v>
                </c:pt>
                <c:pt idx="234">
                  <c:v>1.2418645711600496</c:v>
                </c:pt>
                <c:pt idx="235">
                  <c:v>1.2430107016635878</c:v>
                </c:pt>
                <c:pt idx="236">
                  <c:v>1.244152010176484</c:v>
                </c:pt>
                <c:pt idx="237">
                  <c:v>1.2452885189263576</c:v>
                </c:pt>
                <c:pt idx="238">
                  <c:v>1.2464202500603063</c:v>
                </c:pt>
                <c:pt idx="239">
                  <c:v>1.2475472256447659</c:v>
                </c:pt>
                <c:pt idx="240">
                  <c:v>1.2486694676653809</c:v>
                </c:pt>
                <c:pt idx="241">
                  <c:v>1.2497869980268792</c:v>
                </c:pt>
                <c:pt idx="242">
                  <c:v>1.2508998385529591</c:v>
                </c:pt>
                <c:pt idx="243">
                  <c:v>1.2520080109861798</c:v>
                </c:pt>
                <c:pt idx="244">
                  <c:v>1.2531115369878618</c:v>
                </c:pt>
                <c:pt idx="245">
                  <c:v>1.2542104381379957</c:v>
                </c:pt>
                <c:pt idx="246">
                  <c:v>1.2553047359351559</c:v>
                </c:pt>
                <c:pt idx="247">
                  <c:v>1.2563944517964214</c:v>
                </c:pt>
                <c:pt idx="248">
                  <c:v>1.2574796070573075</c:v>
                </c:pt>
                <c:pt idx="249">
                  <c:v>1.2585602229717014</c:v>
                </c:pt>
                <c:pt idx="250">
                  <c:v>1.2596363207118042</c:v>
                </c:pt>
                <c:pt idx="251">
                  <c:v>1.2607079213680819</c:v>
                </c:pt>
                <c:pt idx="252">
                  <c:v>1.2617750459492221</c:v>
                </c:pt>
                <c:pt idx="253">
                  <c:v>1.2628377153820975</c:v>
                </c:pt>
                <c:pt idx="254">
                  <c:v>1.2638959505117351</c:v>
                </c:pt>
                <c:pt idx="255">
                  <c:v>1.2649497721012934</c:v>
                </c:pt>
                <c:pt idx="256">
                  <c:v>1.2659992008320446</c:v>
                </c:pt>
                <c:pt idx="257">
                  <c:v>1.2670442573033627</c:v>
                </c:pt>
                <c:pt idx="258">
                  <c:v>1.2680849620327193</c:v>
                </c:pt>
                <c:pt idx="259">
                  <c:v>1.2691213354556845</c:v>
                </c:pt>
                <c:pt idx="260">
                  <c:v>1.270153397925933</c:v>
                </c:pt>
                <c:pt idx="261">
                  <c:v>1.2711811697152577</c:v>
                </c:pt>
                <c:pt idx="262">
                  <c:v>1.272204671013587</c:v>
                </c:pt>
                <c:pt idx="263">
                  <c:v>1.2732239219290094</c:v>
                </c:pt>
                <c:pt idx="264">
                  <c:v>1.2742389424878031</c:v>
                </c:pt>
                <c:pt idx="265">
                  <c:v>1.2752497526344706</c:v>
                </c:pt>
                <c:pt idx="266">
                  <c:v>1.2762563722317788</c:v>
                </c:pt>
                <c:pt idx="267">
                  <c:v>1.2772588210608047</c:v>
                </c:pt>
                <c:pt idx="268">
                  <c:v>1.2782571188209866</c:v>
                </c:pt>
                <c:pt idx="269">
                  <c:v>1.2792512851301789</c:v>
                </c:pt>
                <c:pt idx="270">
                  <c:v>1.2802413395247136</c:v>
                </c:pt>
                <c:pt idx="271">
                  <c:v>1.2812273014594657</c:v>
                </c:pt>
                <c:pt idx="272">
                  <c:v>1.2822091903079231</c:v>
                </c:pt>
                <c:pt idx="273">
                  <c:v>1.2831870253622628</c:v>
                </c:pt>
                <c:pt idx="274">
                  <c:v>1.2841608258334301</c:v>
                </c:pt>
                <c:pt idx="275">
                  <c:v>1.2851306108512226</c:v>
                </c:pt>
                <c:pt idx="276">
                  <c:v>1.2860963994643801</c:v>
                </c:pt>
                <c:pt idx="277">
                  <c:v>1.2870582106406772</c:v>
                </c:pt>
                <c:pt idx="278">
                  <c:v>1.2880160632670201</c:v>
                </c:pt>
                <c:pt idx="279">
                  <c:v>1.2889699761495506</c:v>
                </c:pt>
                <c:pt idx="280">
                  <c:v>1.2899199680137492</c:v>
                </c:pt>
                <c:pt idx="281">
                  <c:v>1.2908660575045476</c:v>
                </c:pt>
                <c:pt idx="282">
                  <c:v>1.291808263186442</c:v>
                </c:pt>
                <c:pt idx="283">
                  <c:v>1.2927466035436097</c:v>
                </c:pt>
                <c:pt idx="284">
                  <c:v>1.2936810969800334</c:v>
                </c:pt>
                <c:pt idx="285">
                  <c:v>1.294611761819624</c:v>
                </c:pt>
                <c:pt idx="286">
                  <c:v>1.2955386163063529</c:v>
                </c:pt>
                <c:pt idx="287">
                  <c:v>1.2964616786043823</c:v>
                </c:pt>
                <c:pt idx="288">
                  <c:v>1.2973809667982037</c:v>
                </c:pt>
                <c:pt idx="289">
                  <c:v>1.2982964988927759</c:v>
                </c:pt>
                <c:pt idx="290">
                  <c:v>1.2992082928136708</c:v>
                </c:pt>
                <c:pt idx="291">
                  <c:v>1.3001163664072186</c:v>
                </c:pt>
                <c:pt idx="292">
                  <c:v>1.3010207374406577</c:v>
                </c:pt>
                <c:pt idx="293">
                  <c:v>1.3019214236022887</c:v>
                </c:pt>
                <c:pt idx="294">
                  <c:v>1.3028184425016309</c:v>
                </c:pt>
                <c:pt idx="295">
                  <c:v>1.3037118116695812</c:v>
                </c:pt>
                <c:pt idx="296">
                  <c:v>1.3046015485585771</c:v>
                </c:pt>
                <c:pt idx="297">
                  <c:v>1.305487670542762</c:v>
                </c:pt>
                <c:pt idx="298">
                  <c:v>1.3063701949181541</c:v>
                </c:pt>
                <c:pt idx="299">
                  <c:v>1.3072491389028162</c:v>
                </c:pt>
                <c:pt idx="300">
                  <c:v>1.3081245196370312</c:v>
                </c:pt>
                <c:pt idx="301">
                  <c:v>1.3089963541834786</c:v>
                </c:pt>
                <c:pt idx="302">
                  <c:v>1.3098646595274135</c:v>
                </c:pt>
                <c:pt idx="303">
                  <c:v>1.3107294525768474</c:v>
                </c:pt>
                <c:pt idx="304">
                  <c:v>1.3115907501627351</c:v>
                </c:pt>
                <c:pt idx="305">
                  <c:v>1.3124485690391601</c:v>
                </c:pt>
                <c:pt idx="306">
                  <c:v>1.313302925883524</c:v>
                </c:pt>
                <c:pt idx="307">
                  <c:v>1.3141538372967385</c:v>
                </c:pt>
                <c:pt idx="308">
                  <c:v>1.3150013198034196</c:v>
                </c:pt>
                <c:pt idx="309">
                  <c:v>1.3158453898520834</c:v>
                </c:pt>
                <c:pt idx="310">
                  <c:v>1.3166860638153455</c:v>
                </c:pt>
                <c:pt idx="311">
                  <c:v>1.3175233579901202</c:v>
                </c:pt>
                <c:pt idx="312">
                  <c:v>1.3183572885978248</c:v>
                </c:pt>
                <c:pt idx="313">
                  <c:v>1.3191878717845826</c:v>
                </c:pt>
                <c:pt idx="314">
                  <c:v>1.3200151236214319</c:v>
                </c:pt>
                <c:pt idx="315">
                  <c:v>1.3208390601045323</c:v>
                </c:pt>
                <c:pt idx="316">
                  <c:v>1.3216596971553769</c:v>
                </c:pt>
                <c:pt idx="317">
                  <c:v>1.3224770506210042</c:v>
                </c:pt>
                <c:pt idx="318">
                  <c:v>1.3232911362742124</c:v>
                </c:pt>
                <c:pt idx="319">
                  <c:v>1.3241019698137746</c:v>
                </c:pt>
                <c:pt idx="320">
                  <c:v>1.324909566864658</c:v>
                </c:pt>
                <c:pt idx="321">
                  <c:v>1.3257139429782416</c:v>
                </c:pt>
                <c:pt idx="322">
                  <c:v>1.3265151136325384</c:v>
                </c:pt>
                <c:pt idx="323">
                  <c:v>1.3273130942324165</c:v>
                </c:pt>
                <c:pt idx="324">
                  <c:v>1.3281079001098242</c:v>
                </c:pt>
                <c:pt idx="325">
                  <c:v>1.3288995465240152</c:v>
                </c:pt>
                <c:pt idx="326">
                  <c:v>1.3296880486617748</c:v>
                </c:pt>
                <c:pt idx="327">
                  <c:v>1.3304734216376488</c:v>
                </c:pt>
                <c:pt idx="328">
                  <c:v>1.3312556804941735</c:v>
                </c:pt>
                <c:pt idx="329">
                  <c:v>1.3320348402021054</c:v>
                </c:pt>
                <c:pt idx="330">
                  <c:v>1.3328109156606538</c:v>
                </c:pt>
                <c:pt idx="331">
                  <c:v>1.3335839216977146</c:v>
                </c:pt>
                <c:pt idx="332">
                  <c:v>1.3343538730701052</c:v>
                </c:pt>
                <c:pt idx="333">
                  <c:v>1.3351207844637984</c:v>
                </c:pt>
                <c:pt idx="334">
                  <c:v>1.3358846704941616</c:v>
                </c:pt>
                <c:pt idx="335">
                  <c:v>1.3366455457061921</c:v>
                </c:pt>
                <c:pt idx="336">
                  <c:v>1.3374034245747581</c:v>
                </c:pt>
                <c:pt idx="337">
                  <c:v>1.338158321504838</c:v>
                </c:pt>
                <c:pt idx="338">
                  <c:v>1.3389102508317607</c:v>
                </c:pt>
                <c:pt idx="339">
                  <c:v>1.3396592268214471</c:v>
                </c:pt>
                <c:pt idx="340">
                  <c:v>1.3404052636706545</c:v>
                </c:pt>
                <c:pt idx="341">
                  <c:v>1.3411483755072175</c:v>
                </c:pt>
                <c:pt idx="342">
                  <c:v>1.3418885763902946</c:v>
                </c:pt>
                <c:pt idx="343">
                  <c:v>1.3426258803106119</c:v>
                </c:pt>
                <c:pt idx="344">
                  <c:v>1.3433603011907096</c:v>
                </c:pt>
                <c:pt idx="345">
                  <c:v>1.344091852885188</c:v>
                </c:pt>
                <c:pt idx="346">
                  <c:v>1.3448205491809553</c:v>
                </c:pt>
                <c:pt idx="347">
                  <c:v>1.3455464037974747</c:v>
                </c:pt>
                <c:pt idx="348">
                  <c:v>1.3462694303870137</c:v>
                </c:pt>
                <c:pt idx="349">
                  <c:v>1.3469896425348928</c:v>
                </c:pt>
                <c:pt idx="350">
                  <c:v>1.3477070537597351</c:v>
                </c:pt>
                <c:pt idx="351">
                  <c:v>1.3484216775137166</c:v>
                </c:pt>
                <c:pt idx="352">
                  <c:v>1.3491335271828164</c:v>
                </c:pt>
                <c:pt idx="353">
                  <c:v>1.3498426160870689</c:v>
                </c:pt>
                <c:pt idx="354">
                  <c:v>1.3505489574808143</c:v>
                </c:pt>
                <c:pt idx="355">
                  <c:v>1.3512525645529512</c:v>
                </c:pt>
                <c:pt idx="356">
                  <c:v>1.3519534504271884</c:v>
                </c:pt>
                <c:pt idx="357">
                  <c:v>1.3526516281622989</c:v>
                </c:pt>
                <c:pt idx="358">
                  <c:v>1.3533471107523711</c:v>
                </c:pt>
                <c:pt idx="359">
                  <c:v>1.3540399111270642</c:v>
                </c:pt>
                <c:pt idx="360">
                  <c:v>1.3547300421518604</c:v>
                </c:pt>
                <c:pt idx="361">
                  <c:v>1.3554175166283196</c:v>
                </c:pt>
                <c:pt idx="362">
                  <c:v>1.3561023472943332</c:v>
                </c:pt>
                <c:pt idx="363">
                  <c:v>1.3567845468243787</c:v>
                </c:pt>
                <c:pt idx="364">
                  <c:v>1.3574641278297743</c:v>
                </c:pt>
                <c:pt idx="365">
                  <c:v>1.3581411028589336</c:v>
                </c:pt>
                <c:pt idx="366">
                  <c:v>1.3588154843976199</c:v>
                </c:pt>
                <c:pt idx="367">
                  <c:v>1.3594872848692023</c:v>
                </c:pt>
                <c:pt idx="368">
                  <c:v>1.3601565166349099</c:v>
                </c:pt>
                <c:pt idx="369">
                  <c:v>1.3608231919940872</c:v>
                </c:pt>
                <c:pt idx="370">
                  <c:v>1.3614873231844493</c:v>
                </c:pt>
                <c:pt idx="371">
                  <c:v>1.3621489223823378</c:v>
                </c:pt>
                <c:pt idx="372">
                  <c:v>1.3628080017029744</c:v>
                </c:pt>
                <c:pt idx="373">
                  <c:v>1.363464573200718</c:v>
                </c:pt>
                <c:pt idx="374">
                  <c:v>1.3641186488693187</c:v>
                </c:pt>
                <c:pt idx="375">
                  <c:v>1.3647702406421731</c:v>
                </c:pt>
                <c:pt idx="376">
                  <c:v>1.3654193603925804</c:v>
                </c:pt>
                <c:pt idx="377">
                  <c:v>1.3660660199339956</c:v>
                </c:pt>
                <c:pt idx="378">
                  <c:v>1.3667102310202859</c:v>
                </c:pt>
                <c:pt idx="379">
                  <c:v>1.3673520053459851</c:v>
                </c:pt>
                <c:pt idx="380">
                  <c:v>1.3679913545465476</c:v>
                </c:pt>
                <c:pt idx="381">
                  <c:v>1.3686282901986038</c:v>
                </c:pt>
                <c:pt idx="382">
                  <c:v>1.3692628238202134</c:v>
                </c:pt>
                <c:pt idx="383">
                  <c:v>1.36989496687112</c:v>
                </c:pt>
                <c:pt idx="384">
                  <c:v>1.3705247307530053</c:v>
                </c:pt>
                <c:pt idx="385">
                  <c:v>1.3711521268097417</c:v>
                </c:pt>
                <c:pt idx="386">
                  <c:v>1.371777166327647</c:v>
                </c:pt>
                <c:pt idx="387">
                  <c:v>1.3723998605357364</c:v>
                </c:pt>
                <c:pt idx="388">
                  <c:v>1.3730202206059761</c:v>
                </c:pt>
                <c:pt idx="389">
                  <c:v>1.3736382576535355</c:v>
                </c:pt>
                <c:pt idx="390">
                  <c:v>1.3742539827370392</c:v>
                </c:pt>
                <c:pt idx="391">
                  <c:v>1.3748674068588196</c:v>
                </c:pt>
                <c:pt idx="392">
                  <c:v>1.3754785409651684</c:v>
                </c:pt>
                <c:pt idx="393">
                  <c:v>1.3760873959465871</c:v>
                </c:pt>
                <c:pt idx="394">
                  <c:v>1.3766939826380382</c:v>
                </c:pt>
                <c:pt idx="395">
                  <c:v>1.3772983118191968</c:v>
                </c:pt>
                <c:pt idx="396">
                  <c:v>1.3779003942146992</c:v>
                </c:pt>
                <c:pt idx="397">
                  <c:v>1.3785002404943931</c:v>
                </c:pt>
                <c:pt idx="398">
                  <c:v>1.3790978612735869</c:v>
                </c:pt>
                <c:pt idx="399">
                  <c:v>1.3796932671132998</c:v>
                </c:pt>
                <c:pt idx="400">
                  <c:v>1.3802864685205078</c:v>
                </c:pt>
                <c:pt idx="401">
                  <c:v>1.3808774759483944</c:v>
                </c:pt>
                <c:pt idx="402">
                  <c:v>1.3814662997965954</c:v>
                </c:pt>
                <c:pt idx="403">
                  <c:v>1.382052950411448</c:v>
                </c:pt>
                <c:pt idx="404">
                  <c:v>1.382637438086237</c:v>
                </c:pt>
                <c:pt idx="405">
                  <c:v>1.3832197730614395</c:v>
                </c:pt>
                <c:pt idx="406">
                  <c:v>1.3837999655249726</c:v>
                </c:pt>
                <c:pt idx="407">
                  <c:v>1.3843780256124372</c:v>
                </c:pt>
                <c:pt idx="408">
                  <c:v>1.3849539634073615</c:v>
                </c:pt>
                <c:pt idx="409">
                  <c:v>1.3855277889414479</c:v>
                </c:pt>
                <c:pt idx="410">
                  <c:v>1.386099512194813</c:v>
                </c:pt>
                <c:pt idx="411">
                  <c:v>1.3866691430962332</c:v>
                </c:pt>
                <c:pt idx="412">
                  <c:v>1.3872366915233867</c:v>
                </c:pt>
                <c:pt idx="413">
                  <c:v>1.3878021673030927</c:v>
                </c:pt>
                <c:pt idx="414">
                  <c:v>1.3883655802115553</c:v>
                </c:pt>
                <c:pt idx="415">
                  <c:v>1.3889269399746034</c:v>
                </c:pt>
                <c:pt idx="416">
                  <c:v>1.3894862562679298</c:v>
                </c:pt>
                <c:pt idx="417">
                  <c:v>1.390043538717332</c:v>
                </c:pt>
                <c:pt idx="418">
                  <c:v>1.3905987968989497</c:v>
                </c:pt>
                <c:pt idx="419">
                  <c:v>1.391152040339503</c:v>
                </c:pt>
                <c:pt idx="420">
                  <c:v>1.3917032785165304</c:v>
                </c:pt>
                <c:pt idx="421">
                  <c:v>1.3922525208586258</c:v>
                </c:pt>
                <c:pt idx="422">
                  <c:v>1.3927997767456746</c:v>
                </c:pt>
                <c:pt idx="423">
                  <c:v>1.3933450555090878</c:v>
                </c:pt>
                <c:pt idx="424">
                  <c:v>1.3938883664320389</c:v>
                </c:pt>
                <c:pt idx="425">
                  <c:v>1.3944297187496979</c:v>
                </c:pt>
                <c:pt idx="426">
                  <c:v>1.3949691216494635</c:v>
                </c:pt>
                <c:pt idx="427">
                  <c:v>1.3955065842711967</c:v>
                </c:pt>
                <c:pt idx="428">
                  <c:v>1.3960421157074532</c:v>
                </c:pt>
                <c:pt idx="429">
                  <c:v>1.396575725003715</c:v>
                </c:pt>
                <c:pt idx="430">
                  <c:v>1.3971074211586205</c:v>
                </c:pt>
                <c:pt idx="431">
                  <c:v>1.3976372131241959</c:v>
                </c:pt>
                <c:pt idx="432">
                  <c:v>1.3981651098060823</c:v>
                </c:pt>
                <c:pt idx="433">
                  <c:v>1.3986911200637671</c:v>
                </c:pt>
                <c:pt idx="434">
                  <c:v>1.399215252710809</c:v>
                </c:pt>
                <c:pt idx="435">
                  <c:v>1.3997375165150689</c:v>
                </c:pt>
                <c:pt idx="436">
                  <c:v>1.4002579201989329</c:v>
                </c:pt>
                <c:pt idx="437">
                  <c:v>1.40077647243954</c:v>
                </c:pt>
                <c:pt idx="438">
                  <c:v>1.401293181869006</c:v>
                </c:pt>
                <c:pt idx="439">
                  <c:v>1.4018080570746494</c:v>
                </c:pt>
                <c:pt idx="440">
                  <c:v>1.4023211065992134</c:v>
                </c:pt>
                <c:pt idx="441">
                  <c:v>1.4028323389410888</c:v>
                </c:pt>
                <c:pt idx="442">
                  <c:v>1.4033417625545377</c:v>
                </c:pt>
                <c:pt idx="443">
                  <c:v>1.4038493858499124</c:v>
                </c:pt>
                <c:pt idx="444">
                  <c:v>1.4043552171938776</c:v>
                </c:pt>
                <c:pt idx="445">
                  <c:v>1.4048592649096296</c:v>
                </c:pt>
                <c:pt idx="446">
                  <c:v>1.4053615372771144</c:v>
                </c:pt>
                <c:pt idx="447">
                  <c:v>1.4058620425332486</c:v>
                </c:pt>
                <c:pt idx="448">
                  <c:v>1.4063607888721328</c:v>
                </c:pt>
                <c:pt idx="449">
                  <c:v>1.4068577844452721</c:v>
                </c:pt>
                <c:pt idx="450">
                  <c:v>1.4073530373617895</c:v>
                </c:pt>
                <c:pt idx="451">
                  <c:v>1.4078465556886424</c:v>
                </c:pt>
                <c:pt idx="452">
                  <c:v>1.4083383474508355</c:v>
                </c:pt>
                <c:pt idx="453">
                  <c:v>1.4088284206316359</c:v>
                </c:pt>
                <c:pt idx="454">
                  <c:v>1.4093167831727842</c:v>
                </c:pt>
                <c:pt idx="455">
                  <c:v>1.4098034429747079</c:v>
                </c:pt>
                <c:pt idx="456">
                  <c:v>1.4102884078967313</c:v>
                </c:pt>
                <c:pt idx="457">
                  <c:v>1.4107716857572867</c:v>
                </c:pt>
                <c:pt idx="458">
                  <c:v>1.4112532843341234</c:v>
                </c:pt>
                <c:pt idx="459">
                  <c:v>1.4117332113645167</c:v>
                </c:pt>
                <c:pt idx="460">
                  <c:v>1.4122114745454759</c:v>
                </c:pt>
                <c:pt idx="461">
                  <c:v>1.4126880815339506</c:v>
                </c:pt>
                <c:pt idx="462">
                  <c:v>1.4131630399470383</c:v>
                </c:pt>
                <c:pt idx="463">
                  <c:v>1.4136363573621884</c:v>
                </c:pt>
                <c:pt idx="464">
                  <c:v>1.4141080413174083</c:v>
                </c:pt>
                <c:pt idx="465">
                  <c:v>1.4145780993114667</c:v>
                </c:pt>
                <c:pt idx="466">
                  <c:v>1.4150465388040956</c:v>
                </c:pt>
                <c:pt idx="467">
                  <c:v>1.4155133672161948</c:v>
                </c:pt>
                <c:pt idx="468">
                  <c:v>1.4159785919300309</c:v>
                </c:pt>
                <c:pt idx="469">
                  <c:v>1.4164422202894398</c:v>
                </c:pt>
                <c:pt idx="470">
                  <c:v>1.4169042596000252</c:v>
                </c:pt>
                <c:pt idx="471">
                  <c:v>1.4173647171293584</c:v>
                </c:pt>
                <c:pt idx="472">
                  <c:v>1.417823600107176</c:v>
                </c:pt>
                <c:pt idx="473">
                  <c:v>1.4182809157255774</c:v>
                </c:pt>
                <c:pt idx="474">
                  <c:v>1.4187366711392206</c:v>
                </c:pt>
                <c:pt idx="475">
                  <c:v>1.4191908734655196</c:v>
                </c:pt>
                <c:pt idx="476">
                  <c:v>1.4196435297848373</c:v>
                </c:pt>
                <c:pt idx="477">
                  <c:v>1.4200946471406806</c:v>
                </c:pt>
                <c:pt idx="478">
                  <c:v>1.4205442325398936</c:v>
                </c:pt>
                <c:pt idx="479">
                  <c:v>1.42099229295285</c:v>
                </c:pt>
                <c:pt idx="480">
                  <c:v>1.4214388353136438</c:v>
                </c:pt>
                <c:pt idx="481">
                  <c:v>1.4218838665202815</c:v>
                </c:pt>
                <c:pt idx="482">
                  <c:v>1.4223273934348708</c:v>
                </c:pt>
                <c:pt idx="483">
                  <c:v>1.4227694228838104</c:v>
                </c:pt>
                <c:pt idx="484">
                  <c:v>1.4232099616579774</c:v>
                </c:pt>
                <c:pt idx="485">
                  <c:v>1.423649016512917</c:v>
                </c:pt>
                <c:pt idx="486">
                  <c:v>1.4240865941690257</c:v>
                </c:pt>
                <c:pt idx="487">
                  <c:v>1.4245227013117403</c:v>
                </c:pt>
                <c:pt idx="488">
                  <c:v>1.4249573445917205</c:v>
                </c:pt>
                <c:pt idx="489">
                  <c:v>1.4253905306250352</c:v>
                </c:pt>
                <c:pt idx="490">
                  <c:v>1.4258222659933444</c:v>
                </c:pt>
                <c:pt idx="491">
                  <c:v>1.4262525572440818</c:v>
                </c:pt>
                <c:pt idx="492">
                  <c:v>1.4266814108906374</c:v>
                </c:pt>
                <c:pt idx="493">
                  <c:v>1.4271088334125377</c:v>
                </c:pt>
                <c:pt idx="494">
                  <c:v>1.4275348312556257</c:v>
                </c:pt>
                <c:pt idx="495">
                  <c:v>1.4279594108322406</c:v>
                </c:pt>
                <c:pt idx="496">
                  <c:v>1.4283825785213964</c:v>
                </c:pt>
                <c:pt idx="497">
                  <c:v>1.4288043406689583</c:v>
                </c:pt>
                <c:pt idx="498">
                  <c:v>1.4292247035878221</c:v>
                </c:pt>
                <c:pt idx="499">
                  <c:v>1.4296436735580871</c:v>
                </c:pt>
                <c:pt idx="500">
                  <c:v>1.4300612568272331</c:v>
                </c:pt>
                <c:pt idx="501">
                  <c:v>1.4304774596102947</c:v>
                </c:pt>
                <c:pt idx="502">
                  <c:v>1.4308922880900348</c:v>
                </c:pt>
                <c:pt idx="503">
                  <c:v>1.4313057484171174</c:v>
                </c:pt>
                <c:pt idx="504">
                  <c:v>1.4317178467102785</c:v>
                </c:pt>
                <c:pt idx="505">
                  <c:v>1.4321285890564996</c:v>
                </c:pt>
                <c:pt idx="506">
                  <c:v>1.4325379815111752</c:v>
                </c:pt>
                <c:pt idx="507">
                  <c:v>1.4329460300982848</c:v>
                </c:pt>
                <c:pt idx="508">
                  <c:v>1.43335274081056</c:v>
                </c:pt>
                <c:pt idx="509">
                  <c:v>1.4337581196096538</c:v>
                </c:pt>
                <c:pt idx="510">
                  <c:v>1.4341621724263076</c:v>
                </c:pt>
                <c:pt idx="511">
                  <c:v>1.4345649051605154</c:v>
                </c:pt>
                <c:pt idx="512">
                  <c:v>1.4349663236816921</c:v>
                </c:pt>
                <c:pt idx="513">
                  <c:v>1.4353664338288377</c:v>
                </c:pt>
                <c:pt idx="514">
                  <c:v>1.4357652414106998</c:v>
                </c:pt>
                <c:pt idx="515">
                  <c:v>1.4361627522059395</c:v>
                </c:pt>
                <c:pt idx="516">
                  <c:v>1.4365589719632899</c:v>
                </c:pt>
                <c:pt idx="517">
                  <c:v>1.4369539064017216</c:v>
                </c:pt>
                <c:pt idx="518">
                  <c:v>1.4373475612106015</c:v>
                </c:pt>
                <c:pt idx="519">
                  <c:v>1.4377399420498536</c:v>
                </c:pt>
                <c:pt idx="520">
                  <c:v>1.438131054550118</c:v>
                </c:pt>
                <c:pt idx="521">
                  <c:v>1.4385209043129086</c:v>
                </c:pt>
                <c:pt idx="522">
                  <c:v>1.4389094969107727</c:v>
                </c:pt>
                <c:pt idx="523">
                  <c:v>1.439296837887446</c:v>
                </c:pt>
                <c:pt idx="524">
                  <c:v>1.4396829327580103</c:v>
                </c:pt>
                <c:pt idx="525">
                  <c:v>1.4400677870090484</c:v>
                </c:pt>
                <c:pt idx="526">
                  <c:v>1.4404514060987981</c:v>
                </c:pt>
                <c:pt idx="527">
                  <c:v>1.4408337954573065</c:v>
                </c:pt>
                <c:pt idx="528">
                  <c:v>1.441214960486584</c:v>
                </c:pt>
                <c:pt idx="529">
                  <c:v>1.4415949065607556</c:v>
                </c:pt>
                <c:pt idx="530">
                  <c:v>1.4419736390262126</c:v>
                </c:pt>
                <c:pt idx="531">
                  <c:v>1.4423511632017634</c:v>
                </c:pt>
                <c:pt idx="532">
                  <c:v>1.4427274843787847</c:v>
                </c:pt>
                <c:pt idx="533">
                  <c:v>1.4431026078213689</c:v>
                </c:pt>
                <c:pt idx="534">
                  <c:v>1.4434765387664741</c:v>
                </c:pt>
                <c:pt idx="535">
                  <c:v>1.4438492824240718</c:v>
                </c:pt>
                <c:pt idx="536">
                  <c:v>1.4442208439772932</c:v>
                </c:pt>
                <c:pt idx="537">
                  <c:v>1.4445912285825762</c:v>
                </c:pt>
                <c:pt idx="538">
                  <c:v>1.4449604413698112</c:v>
                </c:pt>
                <c:pt idx="539">
                  <c:v>1.4453284874424852</c:v>
                </c:pt>
                <c:pt idx="540">
                  <c:v>1.4456953718778265</c:v>
                </c:pt>
                <c:pt idx="541">
                  <c:v>1.4460610997269476</c:v>
                </c:pt>
                <c:pt idx="542">
                  <c:v>1.4464256760149885</c:v>
                </c:pt>
                <c:pt idx="543">
                  <c:v>1.4467891057412585</c:v>
                </c:pt>
                <c:pt idx="544">
                  <c:v>1.4471513938793763</c:v>
                </c:pt>
                <c:pt idx="545">
                  <c:v>1.447512545377412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4-4B35-969A-FB4098F0D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770191"/>
        <c:axId val="1615771631"/>
      </c:lineChart>
      <c:catAx>
        <c:axId val="161577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771631"/>
        <c:crosses val="autoZero"/>
        <c:auto val="1"/>
        <c:lblAlgn val="ctr"/>
        <c:lblOffset val="100"/>
        <c:noMultiLvlLbl val="0"/>
      </c:catAx>
      <c:valAx>
        <c:axId val="161577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77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orange tangent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simulation'!$G$1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simulation'!$G$2:$G$61</c:f>
              <c:numCache>
                <c:formatCode>General</c:formatCode>
                <c:ptCount val="60"/>
                <c:pt idx="1">
                  <c:v>352.98500000000001</c:v>
                </c:pt>
                <c:pt idx="2">
                  <c:v>707.44015000000002</c:v>
                </c:pt>
                <c:pt idx="3">
                  <c:v>1063.3507485</c:v>
                </c:pt>
                <c:pt idx="4">
                  <c:v>1420.702241015</c:v>
                </c:pt>
                <c:pt idx="5">
                  <c:v>1779.4802186048501</c:v>
                </c:pt>
                <c:pt idx="6">
                  <c:v>2139.6704164188013</c:v>
                </c:pt>
                <c:pt idx="7">
                  <c:v>2501.2587122546133</c:v>
                </c:pt>
                <c:pt idx="8">
                  <c:v>2864.2311251320671</c:v>
                </c:pt>
                <c:pt idx="9">
                  <c:v>3228.5738138807465</c:v>
                </c:pt>
                <c:pt idx="10">
                  <c:v>3594.273075741939</c:v>
                </c:pt>
                <c:pt idx="11">
                  <c:v>3961.3153449845195</c:v>
                </c:pt>
                <c:pt idx="12">
                  <c:v>4329.6871915346746</c:v>
                </c:pt>
                <c:pt idx="13">
                  <c:v>4699.3753196193284</c:v>
                </c:pt>
                <c:pt idx="14">
                  <c:v>5070.3665664231348</c:v>
                </c:pt>
                <c:pt idx="15">
                  <c:v>5442.6479007589032</c:v>
                </c:pt>
                <c:pt idx="16">
                  <c:v>5816.2064217513143</c:v>
                </c:pt>
                <c:pt idx="17">
                  <c:v>6191.029357533801</c:v>
                </c:pt>
                <c:pt idx="18">
                  <c:v>6567.1040639584626</c:v>
                </c:pt>
                <c:pt idx="19">
                  <c:v>6944.4180233188781</c:v>
                </c:pt>
                <c:pt idx="20">
                  <c:v>7322.9588430856893</c:v>
                </c:pt>
                <c:pt idx="21">
                  <c:v>7702.7142546548321</c:v>
                </c:pt>
                <c:pt idx="22">
                  <c:v>8083.6721121082837</c:v>
                </c:pt>
                <c:pt idx="23">
                  <c:v>8465.8203909872009</c:v>
                </c:pt>
                <c:pt idx="24">
                  <c:v>8849.1471870773294</c:v>
                </c:pt>
                <c:pt idx="25">
                  <c:v>9233.6407152065567</c:v>
                </c:pt>
                <c:pt idx="26">
                  <c:v>9619.2893080544909</c:v>
                </c:pt>
                <c:pt idx="27">
                  <c:v>10006.081414973945</c:v>
                </c:pt>
                <c:pt idx="28">
                  <c:v>10394.005600824206</c:v>
                </c:pt>
                <c:pt idx="29">
                  <c:v>10783.050544815964</c:v>
                </c:pt>
                <c:pt idx="30">
                  <c:v>11173.205039367804</c:v>
                </c:pt>
                <c:pt idx="31">
                  <c:v>11564.457988974125</c:v>
                </c:pt>
                <c:pt idx="32">
                  <c:v>11956.798409084384</c:v>
                </c:pt>
                <c:pt idx="33">
                  <c:v>12350.215424993539</c:v>
                </c:pt>
                <c:pt idx="34">
                  <c:v>12744.698270743604</c:v>
                </c:pt>
                <c:pt idx="35">
                  <c:v>13140.236288036167</c:v>
                </c:pt>
                <c:pt idx="36">
                  <c:v>13536.818925155805</c:v>
                </c:pt>
                <c:pt idx="37">
                  <c:v>13934.435735904248</c:v>
                </c:pt>
                <c:pt idx="38">
                  <c:v>14333.076378545205</c:v>
                </c:pt>
                <c:pt idx="39">
                  <c:v>14732.730614759754</c:v>
                </c:pt>
                <c:pt idx="40">
                  <c:v>15133.388308612157</c:v>
                </c:pt>
                <c:pt idx="41">
                  <c:v>15535.039425526036</c:v>
                </c:pt>
                <c:pt idx="42">
                  <c:v>15937.674031270775</c:v>
                </c:pt>
                <c:pt idx="43">
                  <c:v>16341.282290958068</c:v>
                </c:pt>
                <c:pt idx="44">
                  <c:v>16745.854468048488</c:v>
                </c:pt>
                <c:pt idx="45">
                  <c:v>17151.380923368004</c:v>
                </c:pt>
                <c:pt idx="46">
                  <c:v>17557.852114134323</c:v>
                </c:pt>
                <c:pt idx="47">
                  <c:v>17965.258592992981</c:v>
                </c:pt>
                <c:pt idx="48">
                  <c:v>18373.591007063053</c:v>
                </c:pt>
                <c:pt idx="49">
                  <c:v>18782.840096992422</c:v>
                </c:pt>
                <c:pt idx="50">
                  <c:v>19192.996696022499</c:v>
                </c:pt>
                <c:pt idx="51">
                  <c:v>19604.051729062274</c:v>
                </c:pt>
                <c:pt idx="52">
                  <c:v>20015.99621177165</c:v>
                </c:pt>
                <c:pt idx="53">
                  <c:v>20428.821249653935</c:v>
                </c:pt>
                <c:pt idx="54">
                  <c:v>20842.518037157395</c:v>
                </c:pt>
                <c:pt idx="55">
                  <c:v>21257.077856785821</c:v>
                </c:pt>
                <c:pt idx="56">
                  <c:v>21672.492078217962</c:v>
                </c:pt>
                <c:pt idx="57">
                  <c:v>22088.752157435782</c:v>
                </c:pt>
                <c:pt idx="58">
                  <c:v>22505.849635861425</c:v>
                </c:pt>
                <c:pt idx="59">
                  <c:v>22923.77613950281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simulation'!$H$1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simulation'!$H$2:$H$61</c:f>
              <c:numCache>
                <c:formatCode>General</c:formatCode>
                <c:ptCount val="60"/>
                <c:pt idx="1">
                  <c:v>447.01499999999999</c:v>
                </c:pt>
                <c:pt idx="2">
                  <c:v>892.55984999999998</c:v>
                </c:pt>
                <c:pt idx="3">
                  <c:v>1336.6492515</c:v>
                </c:pt>
                <c:pt idx="4">
                  <c:v>1779.297758985</c:v>
                </c:pt>
                <c:pt idx="5">
                  <c:v>2220.5197813951499</c:v>
                </c:pt>
                <c:pt idx="6">
                  <c:v>2660.3295835811987</c:v>
                </c:pt>
                <c:pt idx="7">
                  <c:v>3098.7412877453867</c:v>
                </c:pt>
                <c:pt idx="8">
                  <c:v>3535.7688748679329</c:v>
                </c:pt>
                <c:pt idx="9">
                  <c:v>3971.4261861192535</c:v>
                </c:pt>
                <c:pt idx="10">
                  <c:v>4405.7269242580605</c:v>
                </c:pt>
                <c:pt idx="11">
                  <c:v>4838.6846550154796</c:v>
                </c:pt>
                <c:pt idx="12">
                  <c:v>5270.3128084653245</c:v>
                </c:pt>
                <c:pt idx="13">
                  <c:v>5700.6246803806716</c:v>
                </c:pt>
                <c:pt idx="14">
                  <c:v>6129.6334335768652</c:v>
                </c:pt>
                <c:pt idx="15">
                  <c:v>6557.3520992410968</c:v>
                </c:pt>
                <c:pt idx="16">
                  <c:v>6983.7935782486857</c:v>
                </c:pt>
                <c:pt idx="17">
                  <c:v>7408.970642466199</c:v>
                </c:pt>
                <c:pt idx="18">
                  <c:v>7832.8959360415374</c:v>
                </c:pt>
                <c:pt idx="19">
                  <c:v>8255.5819766811219</c:v>
                </c:pt>
                <c:pt idx="20">
                  <c:v>8677.0411569143107</c:v>
                </c:pt>
                <c:pt idx="21">
                  <c:v>9097.285745345167</c:v>
                </c:pt>
                <c:pt idx="22">
                  <c:v>9516.3278878917154</c:v>
                </c:pt>
                <c:pt idx="23">
                  <c:v>9934.1796090127973</c:v>
                </c:pt>
                <c:pt idx="24">
                  <c:v>10350.852812922669</c:v>
                </c:pt>
                <c:pt idx="25">
                  <c:v>10766.359284793441</c:v>
                </c:pt>
                <c:pt idx="26">
                  <c:v>11180.710691945507</c:v>
                </c:pt>
                <c:pt idx="27">
                  <c:v>11593.918585026053</c:v>
                </c:pt>
                <c:pt idx="28">
                  <c:v>12005.994399175792</c:v>
                </c:pt>
                <c:pt idx="29">
                  <c:v>12416.949455184034</c:v>
                </c:pt>
                <c:pt idx="30">
                  <c:v>12826.794960632194</c:v>
                </c:pt>
                <c:pt idx="31">
                  <c:v>13235.542011025873</c:v>
                </c:pt>
                <c:pt idx="32">
                  <c:v>13643.201590915614</c:v>
                </c:pt>
                <c:pt idx="33">
                  <c:v>14049.784575006459</c:v>
                </c:pt>
                <c:pt idx="34">
                  <c:v>14455.301729256395</c:v>
                </c:pt>
                <c:pt idx="35">
                  <c:v>14859.763711963831</c:v>
                </c:pt>
                <c:pt idx="36">
                  <c:v>15263.181074844193</c:v>
                </c:pt>
                <c:pt idx="37">
                  <c:v>15665.56426409575</c:v>
                </c:pt>
                <c:pt idx="38">
                  <c:v>16066.923621454793</c:v>
                </c:pt>
                <c:pt idx="39">
                  <c:v>16467.269385240244</c:v>
                </c:pt>
                <c:pt idx="40">
                  <c:v>16866.611691387843</c:v>
                </c:pt>
                <c:pt idx="41">
                  <c:v>17264.960574473964</c:v>
                </c:pt>
                <c:pt idx="42">
                  <c:v>17662.325968729223</c:v>
                </c:pt>
                <c:pt idx="43">
                  <c:v>18058.717709041932</c:v>
                </c:pt>
                <c:pt idx="44">
                  <c:v>18454.145531951512</c:v>
                </c:pt>
                <c:pt idx="45">
                  <c:v>18848.619076631996</c:v>
                </c:pt>
                <c:pt idx="46">
                  <c:v>19242.147885865677</c:v>
                </c:pt>
                <c:pt idx="47">
                  <c:v>19634.741407007019</c:v>
                </c:pt>
                <c:pt idx="48">
                  <c:v>20026.408992936947</c:v>
                </c:pt>
                <c:pt idx="49">
                  <c:v>20417.159903007578</c:v>
                </c:pt>
                <c:pt idx="50">
                  <c:v>20807.003303977501</c:v>
                </c:pt>
                <c:pt idx="51">
                  <c:v>21195.948270937726</c:v>
                </c:pt>
                <c:pt idx="52">
                  <c:v>21584.00378822835</c:v>
                </c:pt>
                <c:pt idx="53">
                  <c:v>21971.178750346065</c:v>
                </c:pt>
                <c:pt idx="54">
                  <c:v>22357.481962842605</c:v>
                </c:pt>
                <c:pt idx="55">
                  <c:v>22742.922143214179</c:v>
                </c:pt>
                <c:pt idx="56">
                  <c:v>23127.507921782038</c:v>
                </c:pt>
                <c:pt idx="57">
                  <c:v>23511.247842564218</c:v>
                </c:pt>
                <c:pt idx="58">
                  <c:v>23894.150364138575</c:v>
                </c:pt>
                <c:pt idx="59">
                  <c:v>24276.22386049719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[KCORv2.xlsx]mm cohort #2!PivotTable4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'mm cohort #2'!$B$5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7-4587-B846-5403208F2056}"/>
            </c:ext>
          </c:extLst>
        </c:ser>
        <c:ser>
          <c:idx val="1"/>
          <c:order val="1"/>
          <c:tx>
            <c:strRef>
              <c:f>'mm cohort #2'!$C$5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7-4587-B846-5403208F2056}"/>
            </c:ext>
          </c:extLst>
        </c:ser>
        <c:ser>
          <c:idx val="2"/>
          <c:order val="2"/>
          <c:tx>
            <c:strRef>
              <c:f>'mm cohort #2'!$D$5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7-4587-B846-5403208F2056}"/>
            </c:ext>
          </c:extLst>
        </c:ser>
        <c:ser>
          <c:idx val="3"/>
          <c:order val="3"/>
          <c:tx>
            <c:strRef>
              <c:f>'mm cohort #2'!$E$5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'mm cohort #2'!$A$6:$A$246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'mm cohort #2'!$E$6:$E$246</c:f>
              <c:numCache>
                <c:formatCode>General</c:formatCode>
                <c:ptCount val="241"/>
                <c:pt idx="0">
                  <c:v>2154</c:v>
                </c:pt>
                <c:pt idx="1">
                  <c:v>2159</c:v>
                </c:pt>
                <c:pt idx="2">
                  <c:v>2219</c:v>
                </c:pt>
                <c:pt idx="3">
                  <c:v>2160</c:v>
                </c:pt>
                <c:pt idx="4">
                  <c:v>2151</c:v>
                </c:pt>
                <c:pt idx="5">
                  <c:v>2061</c:v>
                </c:pt>
                <c:pt idx="6">
                  <c:v>1925</c:v>
                </c:pt>
                <c:pt idx="7">
                  <c:v>1865</c:v>
                </c:pt>
                <c:pt idx="8">
                  <c:v>1921</c:v>
                </c:pt>
                <c:pt idx="9">
                  <c:v>1808</c:v>
                </c:pt>
                <c:pt idx="10">
                  <c:v>1856</c:v>
                </c:pt>
                <c:pt idx="11">
                  <c:v>1722</c:v>
                </c:pt>
                <c:pt idx="12">
                  <c:v>1757</c:v>
                </c:pt>
                <c:pt idx="13">
                  <c:v>1940</c:v>
                </c:pt>
                <c:pt idx="14">
                  <c:v>1821</c:v>
                </c:pt>
                <c:pt idx="15">
                  <c:v>1844</c:v>
                </c:pt>
                <c:pt idx="16">
                  <c:v>1882</c:v>
                </c:pt>
                <c:pt idx="17">
                  <c:v>1921</c:v>
                </c:pt>
                <c:pt idx="18">
                  <c:v>1812</c:v>
                </c:pt>
                <c:pt idx="19">
                  <c:v>1798</c:v>
                </c:pt>
                <c:pt idx="20">
                  <c:v>1927</c:v>
                </c:pt>
                <c:pt idx="21">
                  <c:v>1974</c:v>
                </c:pt>
                <c:pt idx="22">
                  <c:v>1943</c:v>
                </c:pt>
                <c:pt idx="23">
                  <c:v>1985</c:v>
                </c:pt>
                <c:pt idx="24">
                  <c:v>1902</c:v>
                </c:pt>
                <c:pt idx="25">
                  <c:v>1834</c:v>
                </c:pt>
                <c:pt idx="26">
                  <c:v>1837</c:v>
                </c:pt>
                <c:pt idx="27">
                  <c:v>1859</c:v>
                </c:pt>
                <c:pt idx="28">
                  <c:v>1980</c:v>
                </c:pt>
                <c:pt idx="29">
                  <c:v>2151</c:v>
                </c:pt>
                <c:pt idx="30">
                  <c:v>2106</c:v>
                </c:pt>
                <c:pt idx="31">
                  <c:v>2296</c:v>
                </c:pt>
                <c:pt idx="32">
                  <c:v>2594</c:v>
                </c:pt>
                <c:pt idx="33">
                  <c:v>3185</c:v>
                </c:pt>
                <c:pt idx="34">
                  <c:v>3558</c:v>
                </c:pt>
                <c:pt idx="35">
                  <c:v>3621</c:v>
                </c:pt>
                <c:pt idx="36">
                  <c:v>3290</c:v>
                </c:pt>
                <c:pt idx="37">
                  <c:v>2926</c:v>
                </c:pt>
                <c:pt idx="38">
                  <c:v>2741</c:v>
                </c:pt>
                <c:pt idx="39">
                  <c:v>2663</c:v>
                </c:pt>
                <c:pt idx="40">
                  <c:v>2622</c:v>
                </c:pt>
                <c:pt idx="41">
                  <c:v>2746</c:v>
                </c:pt>
                <c:pt idx="42">
                  <c:v>2762</c:v>
                </c:pt>
                <c:pt idx="43">
                  <c:v>2992</c:v>
                </c:pt>
                <c:pt idx="44">
                  <c:v>3241</c:v>
                </c:pt>
                <c:pt idx="45">
                  <c:v>3139</c:v>
                </c:pt>
                <c:pt idx="46">
                  <c:v>3071</c:v>
                </c:pt>
                <c:pt idx="47">
                  <c:v>2953</c:v>
                </c:pt>
                <c:pt idx="48">
                  <c:v>2791</c:v>
                </c:pt>
                <c:pt idx="49">
                  <c:v>2959</c:v>
                </c:pt>
                <c:pt idx="50">
                  <c:v>2978</c:v>
                </c:pt>
                <c:pt idx="51">
                  <c:v>3072</c:v>
                </c:pt>
                <c:pt idx="52">
                  <c:v>3273</c:v>
                </c:pt>
                <c:pt idx="53">
                  <c:v>3378</c:v>
                </c:pt>
                <c:pt idx="54">
                  <c:v>3226</c:v>
                </c:pt>
                <c:pt idx="55">
                  <c:v>2936</c:v>
                </c:pt>
                <c:pt idx="56">
                  <c:v>2853</c:v>
                </c:pt>
                <c:pt idx="57">
                  <c:v>2512</c:v>
                </c:pt>
                <c:pt idx="58">
                  <c:v>2265</c:v>
                </c:pt>
                <c:pt idx="59">
                  <c:v>2133</c:v>
                </c:pt>
                <c:pt idx="60">
                  <c:v>2100</c:v>
                </c:pt>
                <c:pt idx="61">
                  <c:v>2002</c:v>
                </c:pt>
                <c:pt idx="62">
                  <c:v>1910</c:v>
                </c:pt>
                <c:pt idx="63">
                  <c:v>1753</c:v>
                </c:pt>
                <c:pt idx="64">
                  <c:v>1664</c:v>
                </c:pt>
                <c:pt idx="65">
                  <c:v>1775</c:v>
                </c:pt>
                <c:pt idx="66">
                  <c:v>1697</c:v>
                </c:pt>
                <c:pt idx="67">
                  <c:v>1761</c:v>
                </c:pt>
                <c:pt idx="68">
                  <c:v>1738</c:v>
                </c:pt>
                <c:pt idx="69">
                  <c:v>1627</c:v>
                </c:pt>
                <c:pt idx="70">
                  <c:v>1681</c:v>
                </c:pt>
                <c:pt idx="71">
                  <c:v>1719</c:v>
                </c:pt>
                <c:pt idx="72">
                  <c:v>1662</c:v>
                </c:pt>
                <c:pt idx="73">
                  <c:v>1758</c:v>
                </c:pt>
                <c:pt idx="74">
                  <c:v>1614</c:v>
                </c:pt>
                <c:pt idx="75">
                  <c:v>1721</c:v>
                </c:pt>
                <c:pt idx="76">
                  <c:v>1746</c:v>
                </c:pt>
                <c:pt idx="77">
                  <c:v>1674</c:v>
                </c:pt>
                <c:pt idx="78">
                  <c:v>1705</c:v>
                </c:pt>
                <c:pt idx="79">
                  <c:v>1765</c:v>
                </c:pt>
                <c:pt idx="80">
                  <c:v>1827</c:v>
                </c:pt>
                <c:pt idx="81">
                  <c:v>1800</c:v>
                </c:pt>
                <c:pt idx="82">
                  <c:v>1791</c:v>
                </c:pt>
                <c:pt idx="83">
                  <c:v>1812</c:v>
                </c:pt>
                <c:pt idx="84">
                  <c:v>1871</c:v>
                </c:pt>
                <c:pt idx="85">
                  <c:v>2001</c:v>
                </c:pt>
                <c:pt idx="86">
                  <c:v>2128</c:v>
                </c:pt>
                <c:pt idx="87">
                  <c:v>2282</c:v>
                </c:pt>
                <c:pt idx="88">
                  <c:v>2483</c:v>
                </c:pt>
                <c:pt idx="89">
                  <c:v>2529</c:v>
                </c:pt>
                <c:pt idx="90">
                  <c:v>2761</c:v>
                </c:pt>
                <c:pt idx="91">
                  <c:v>2844</c:v>
                </c:pt>
                <c:pt idx="92">
                  <c:v>2865</c:v>
                </c:pt>
                <c:pt idx="93">
                  <c:v>2670</c:v>
                </c:pt>
                <c:pt idx="94">
                  <c:v>2492</c:v>
                </c:pt>
                <c:pt idx="95">
                  <c:v>2395</c:v>
                </c:pt>
                <c:pt idx="96">
                  <c:v>2208</c:v>
                </c:pt>
                <c:pt idx="97">
                  <c:v>2182</c:v>
                </c:pt>
                <c:pt idx="98">
                  <c:v>2054</c:v>
                </c:pt>
                <c:pt idx="99">
                  <c:v>2006</c:v>
                </c:pt>
                <c:pt idx="100">
                  <c:v>2286</c:v>
                </c:pt>
                <c:pt idx="101">
                  <c:v>2256</c:v>
                </c:pt>
                <c:pt idx="102">
                  <c:v>2238</c:v>
                </c:pt>
                <c:pt idx="103">
                  <c:v>2144</c:v>
                </c:pt>
                <c:pt idx="104">
                  <c:v>2079</c:v>
                </c:pt>
                <c:pt idx="105">
                  <c:v>2106</c:v>
                </c:pt>
                <c:pt idx="106">
                  <c:v>2007</c:v>
                </c:pt>
                <c:pt idx="107">
                  <c:v>2110</c:v>
                </c:pt>
                <c:pt idx="108">
                  <c:v>2159</c:v>
                </c:pt>
                <c:pt idx="109">
                  <c:v>2081</c:v>
                </c:pt>
                <c:pt idx="110">
                  <c:v>2011</c:v>
                </c:pt>
                <c:pt idx="111">
                  <c:v>2003</c:v>
                </c:pt>
                <c:pt idx="112">
                  <c:v>1935</c:v>
                </c:pt>
                <c:pt idx="113">
                  <c:v>1968</c:v>
                </c:pt>
                <c:pt idx="114">
                  <c:v>1869</c:v>
                </c:pt>
                <c:pt idx="115">
                  <c:v>1758</c:v>
                </c:pt>
                <c:pt idx="116">
                  <c:v>1629</c:v>
                </c:pt>
                <c:pt idx="117">
                  <c:v>1745</c:v>
                </c:pt>
                <c:pt idx="118">
                  <c:v>1792</c:v>
                </c:pt>
                <c:pt idx="119">
                  <c:v>1734</c:v>
                </c:pt>
                <c:pt idx="120">
                  <c:v>1726</c:v>
                </c:pt>
                <c:pt idx="121">
                  <c:v>1912</c:v>
                </c:pt>
                <c:pt idx="122">
                  <c:v>1623</c:v>
                </c:pt>
                <c:pt idx="123">
                  <c:v>1700</c:v>
                </c:pt>
                <c:pt idx="124">
                  <c:v>1988</c:v>
                </c:pt>
                <c:pt idx="125">
                  <c:v>1891</c:v>
                </c:pt>
                <c:pt idx="126">
                  <c:v>1843</c:v>
                </c:pt>
                <c:pt idx="127">
                  <c:v>1916</c:v>
                </c:pt>
                <c:pt idx="128">
                  <c:v>1879</c:v>
                </c:pt>
                <c:pt idx="129">
                  <c:v>1813</c:v>
                </c:pt>
                <c:pt idx="130">
                  <c:v>1740</c:v>
                </c:pt>
                <c:pt idx="131">
                  <c:v>1865</c:v>
                </c:pt>
                <c:pt idx="132">
                  <c:v>1926</c:v>
                </c:pt>
                <c:pt idx="133">
                  <c:v>1985</c:v>
                </c:pt>
                <c:pt idx="134">
                  <c:v>2027</c:v>
                </c:pt>
                <c:pt idx="135">
                  <c:v>2092</c:v>
                </c:pt>
                <c:pt idx="136">
                  <c:v>2029</c:v>
                </c:pt>
                <c:pt idx="137">
                  <c:v>1998</c:v>
                </c:pt>
                <c:pt idx="138">
                  <c:v>1998</c:v>
                </c:pt>
                <c:pt idx="139">
                  <c:v>1876</c:v>
                </c:pt>
                <c:pt idx="140">
                  <c:v>1945</c:v>
                </c:pt>
                <c:pt idx="141">
                  <c:v>1918</c:v>
                </c:pt>
                <c:pt idx="142">
                  <c:v>1985</c:v>
                </c:pt>
                <c:pt idx="143">
                  <c:v>2148</c:v>
                </c:pt>
                <c:pt idx="144">
                  <c:v>2145</c:v>
                </c:pt>
                <c:pt idx="145">
                  <c:v>2355</c:v>
                </c:pt>
                <c:pt idx="146">
                  <c:v>2573</c:v>
                </c:pt>
                <c:pt idx="147">
                  <c:v>2715</c:v>
                </c:pt>
                <c:pt idx="148">
                  <c:v>2543</c:v>
                </c:pt>
                <c:pt idx="149">
                  <c:v>2286</c:v>
                </c:pt>
                <c:pt idx="150">
                  <c:v>2156</c:v>
                </c:pt>
                <c:pt idx="151">
                  <c:v>1970</c:v>
                </c:pt>
                <c:pt idx="152">
                  <c:v>1985</c:v>
                </c:pt>
                <c:pt idx="153">
                  <c:v>2005</c:v>
                </c:pt>
                <c:pt idx="154">
                  <c:v>2035</c:v>
                </c:pt>
                <c:pt idx="155">
                  <c:v>1959</c:v>
                </c:pt>
                <c:pt idx="156">
                  <c:v>1989</c:v>
                </c:pt>
                <c:pt idx="157">
                  <c:v>2021</c:v>
                </c:pt>
                <c:pt idx="158">
                  <c:v>1909</c:v>
                </c:pt>
                <c:pt idx="159">
                  <c:v>1951</c:v>
                </c:pt>
                <c:pt idx="160">
                  <c:v>1889</c:v>
                </c:pt>
                <c:pt idx="161">
                  <c:v>1844</c:v>
                </c:pt>
                <c:pt idx="162">
                  <c:v>1958</c:v>
                </c:pt>
                <c:pt idx="163">
                  <c:v>1846</c:v>
                </c:pt>
                <c:pt idx="164">
                  <c:v>1765</c:v>
                </c:pt>
                <c:pt idx="165">
                  <c:v>1838</c:v>
                </c:pt>
                <c:pt idx="166">
                  <c:v>1739</c:v>
                </c:pt>
                <c:pt idx="167">
                  <c:v>1732</c:v>
                </c:pt>
                <c:pt idx="168">
                  <c:v>1680</c:v>
                </c:pt>
                <c:pt idx="169">
                  <c:v>1669</c:v>
                </c:pt>
                <c:pt idx="170">
                  <c:v>1679</c:v>
                </c:pt>
                <c:pt idx="171">
                  <c:v>1707</c:v>
                </c:pt>
                <c:pt idx="172">
                  <c:v>1823</c:v>
                </c:pt>
                <c:pt idx="173">
                  <c:v>1659</c:v>
                </c:pt>
                <c:pt idx="174">
                  <c:v>1668</c:v>
                </c:pt>
                <c:pt idx="175">
                  <c:v>1765</c:v>
                </c:pt>
                <c:pt idx="176">
                  <c:v>1699</c:v>
                </c:pt>
                <c:pt idx="177">
                  <c:v>1641</c:v>
                </c:pt>
                <c:pt idx="178">
                  <c:v>1645</c:v>
                </c:pt>
                <c:pt idx="179">
                  <c:v>1720</c:v>
                </c:pt>
                <c:pt idx="180">
                  <c:v>1861</c:v>
                </c:pt>
                <c:pt idx="181">
                  <c:v>1884</c:v>
                </c:pt>
                <c:pt idx="182">
                  <c:v>1654</c:v>
                </c:pt>
                <c:pt idx="183">
                  <c:v>1695</c:v>
                </c:pt>
                <c:pt idx="184">
                  <c:v>1705</c:v>
                </c:pt>
                <c:pt idx="185">
                  <c:v>1750</c:v>
                </c:pt>
                <c:pt idx="186">
                  <c:v>1682</c:v>
                </c:pt>
                <c:pt idx="187">
                  <c:v>1763</c:v>
                </c:pt>
                <c:pt idx="188">
                  <c:v>1961</c:v>
                </c:pt>
                <c:pt idx="189">
                  <c:v>1864</c:v>
                </c:pt>
                <c:pt idx="190">
                  <c:v>1914</c:v>
                </c:pt>
                <c:pt idx="191">
                  <c:v>1856</c:v>
                </c:pt>
                <c:pt idx="192">
                  <c:v>1811</c:v>
                </c:pt>
                <c:pt idx="193">
                  <c:v>1995</c:v>
                </c:pt>
                <c:pt idx="194">
                  <c:v>1933</c:v>
                </c:pt>
                <c:pt idx="195">
                  <c:v>2076</c:v>
                </c:pt>
                <c:pt idx="196">
                  <c:v>2083</c:v>
                </c:pt>
                <c:pt idx="197">
                  <c:v>2075</c:v>
                </c:pt>
                <c:pt idx="198">
                  <c:v>2148</c:v>
                </c:pt>
                <c:pt idx="199">
                  <c:v>2140</c:v>
                </c:pt>
                <c:pt idx="200">
                  <c:v>1978</c:v>
                </c:pt>
                <c:pt idx="201">
                  <c:v>1910</c:v>
                </c:pt>
                <c:pt idx="202">
                  <c:v>1989</c:v>
                </c:pt>
                <c:pt idx="203">
                  <c:v>2025</c:v>
                </c:pt>
                <c:pt idx="204">
                  <c:v>2014</c:v>
                </c:pt>
                <c:pt idx="205">
                  <c:v>2139</c:v>
                </c:pt>
                <c:pt idx="206">
                  <c:v>1911</c:v>
                </c:pt>
                <c:pt idx="207">
                  <c:v>1845</c:v>
                </c:pt>
                <c:pt idx="208">
                  <c:v>1754</c:v>
                </c:pt>
                <c:pt idx="209">
                  <c:v>1750</c:v>
                </c:pt>
                <c:pt idx="210">
                  <c:v>1705</c:v>
                </c:pt>
                <c:pt idx="211">
                  <c:v>1662</c:v>
                </c:pt>
                <c:pt idx="212">
                  <c:v>1709</c:v>
                </c:pt>
                <c:pt idx="213">
                  <c:v>1725</c:v>
                </c:pt>
                <c:pt idx="214">
                  <c:v>1629</c:v>
                </c:pt>
                <c:pt idx="215">
                  <c:v>1625</c:v>
                </c:pt>
                <c:pt idx="216">
                  <c:v>1589</c:v>
                </c:pt>
                <c:pt idx="217">
                  <c:v>1651</c:v>
                </c:pt>
                <c:pt idx="218">
                  <c:v>1592</c:v>
                </c:pt>
                <c:pt idx="219">
                  <c:v>1587</c:v>
                </c:pt>
                <c:pt idx="220">
                  <c:v>1664</c:v>
                </c:pt>
                <c:pt idx="221">
                  <c:v>1620</c:v>
                </c:pt>
                <c:pt idx="222">
                  <c:v>1579</c:v>
                </c:pt>
                <c:pt idx="223">
                  <c:v>1539</c:v>
                </c:pt>
                <c:pt idx="224">
                  <c:v>1677</c:v>
                </c:pt>
                <c:pt idx="225">
                  <c:v>1631</c:v>
                </c:pt>
                <c:pt idx="226">
                  <c:v>1373</c:v>
                </c:pt>
                <c:pt idx="227">
                  <c:v>1588</c:v>
                </c:pt>
                <c:pt idx="228">
                  <c:v>1384</c:v>
                </c:pt>
                <c:pt idx="229">
                  <c:v>1431</c:v>
                </c:pt>
                <c:pt idx="230">
                  <c:v>1425</c:v>
                </c:pt>
                <c:pt idx="231">
                  <c:v>1339</c:v>
                </c:pt>
                <c:pt idx="232">
                  <c:v>1216</c:v>
                </c:pt>
                <c:pt idx="233">
                  <c:v>1236</c:v>
                </c:pt>
                <c:pt idx="234">
                  <c:v>1204</c:v>
                </c:pt>
                <c:pt idx="235">
                  <c:v>834</c:v>
                </c:pt>
                <c:pt idx="236">
                  <c:v>811</c:v>
                </c:pt>
                <c:pt idx="237">
                  <c:v>585</c:v>
                </c:pt>
                <c:pt idx="238">
                  <c:v>523</c:v>
                </c:pt>
                <c:pt idx="239">
                  <c:v>232</c:v>
                </c:pt>
                <c:pt idx="240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7-4587-B846-5403208F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#2'!$O$6:$O$86</c:f>
              <c:numCache>
                <c:formatCode>General</c:formatCode>
                <c:ptCount val="81"/>
                <c:pt idx="0">
                  <c:v>0.94463538921103496</c:v>
                </c:pt>
                <c:pt idx="1">
                  <c:v>0.93641208448444868</c:v>
                </c:pt>
                <c:pt idx="2">
                  <c:v>0.957280792718055</c:v>
                </c:pt>
                <c:pt idx="3">
                  <c:v>0.96163805669688007</c:v>
                </c:pt>
                <c:pt idx="4">
                  <c:v>0.97816931515689276</c:v>
                </c:pt>
                <c:pt idx="5">
                  <c:v>0.97872581728616215</c:v>
                </c:pt>
                <c:pt idx="6">
                  <c:v>0.97736499836942958</c:v>
                </c:pt>
                <c:pt idx="7">
                  <c:v>1</c:v>
                </c:pt>
                <c:pt idx="8">
                  <c:v>1.0165283571390442</c:v>
                </c:pt>
                <c:pt idx="9">
                  <c:v>1.0410824469647999</c:v>
                </c:pt>
                <c:pt idx="10">
                  <c:v>1.0435490422997959</c:v>
                </c:pt>
                <c:pt idx="11">
                  <c:v>1.0442062991517898</c:v>
                </c:pt>
                <c:pt idx="12">
                  <c:v>1.0503927886124276</c:v>
                </c:pt>
                <c:pt idx="13">
                  <c:v>1.0642673306173212</c:v>
                </c:pt>
                <c:pt idx="14">
                  <c:v>1.0656061276540965</c:v>
                </c:pt>
                <c:pt idx="15">
                  <c:v>1.0627107169844392</c:v>
                </c:pt>
                <c:pt idx="16">
                  <c:v>1.0597840780755816</c:v>
                </c:pt>
                <c:pt idx="17">
                  <c:v>1.0511106864564008</c:v>
                </c:pt>
                <c:pt idx="18">
                  <c:v>1.0376456643343448</c:v>
                </c:pt>
                <c:pt idx="19">
                  <c:v>1.0204856580208432</c:v>
                </c:pt>
                <c:pt idx="20">
                  <c:v>1.0131238533394438</c:v>
                </c:pt>
                <c:pt idx="21">
                  <c:v>0.99797063722451007</c:v>
                </c:pt>
                <c:pt idx="22">
                  <c:v>0.98795783593188469</c:v>
                </c:pt>
                <c:pt idx="23">
                  <c:v>0.97734376200722339</c:v>
                </c:pt>
                <c:pt idx="24">
                  <c:v>0.97447119094157275</c:v>
                </c:pt>
                <c:pt idx="25">
                  <c:v>0.97036395435091782</c:v>
                </c:pt>
                <c:pt idx="26">
                  <c:v>0.96654568743108948</c:v>
                </c:pt>
                <c:pt idx="27">
                  <c:v>0.9641449866530698</c:v>
                </c:pt>
                <c:pt idx="28">
                  <c:v>0.9664818122331249</c:v>
                </c:pt>
                <c:pt idx="29">
                  <c:v>0.96835922737770308</c:v>
                </c:pt>
                <c:pt idx="30">
                  <c:v>0.96984534787789478</c:v>
                </c:pt>
                <c:pt idx="31">
                  <c:v>0.97095753442471344</c:v>
                </c:pt>
                <c:pt idx="32">
                  <c:v>0.96957895218764767</c:v>
                </c:pt>
                <c:pt idx="33">
                  <c:v>0.97016846170999371</c:v>
                </c:pt>
                <c:pt idx="34">
                  <c:v>0.9698263986221618</c:v>
                </c:pt>
                <c:pt idx="35">
                  <c:v>0.97300188599025383</c:v>
                </c:pt>
                <c:pt idx="36">
                  <c:v>0.97619203461683035</c:v>
                </c:pt>
                <c:pt idx="37">
                  <c:v>0.97992562967223396</c:v>
                </c:pt>
                <c:pt idx="38">
                  <c:v>0.98388508342905734</c:v>
                </c:pt>
                <c:pt idx="39">
                  <c:v>0.98790428851011802</c:v>
                </c:pt>
                <c:pt idx="40">
                  <c:v>0.99315805571240334</c:v>
                </c:pt>
                <c:pt idx="41">
                  <c:v>0.99797053236777322</c:v>
                </c:pt>
                <c:pt idx="42">
                  <c:v>1.0027336846695984</c:v>
                </c:pt>
                <c:pt idx="43">
                  <c:v>1.0065118710435292</c:v>
                </c:pt>
                <c:pt idx="44">
                  <c:v>1.0112976304296108</c:v>
                </c:pt>
                <c:pt idx="45">
                  <c:v>1.0175213314781659</c:v>
                </c:pt>
                <c:pt idx="46">
                  <c:v>1.0235132168248398</c:v>
                </c:pt>
                <c:pt idx="47">
                  <c:v>1.0277948360105116</c:v>
                </c:pt>
                <c:pt idx="48">
                  <c:v>1.0334386507212594</c:v>
                </c:pt>
                <c:pt idx="49">
                  <c:v>1.0362203432793551</c:v>
                </c:pt>
                <c:pt idx="50">
                  <c:v>1.0396376648851113</c:v>
                </c:pt>
                <c:pt idx="51">
                  <c:v>1.0447375479887795</c:v>
                </c:pt>
                <c:pt idx="52">
                  <c:v>1.0480885291854629</c:v>
                </c:pt>
                <c:pt idx="53">
                  <c:v>1.0507991006919826</c:v>
                </c:pt>
                <c:pt idx="54">
                  <c:v>1.0554050888801032</c:v>
                </c:pt>
                <c:pt idx="55">
                  <c:v>1.0582567342537164</c:v>
                </c:pt>
                <c:pt idx="56">
                  <c:v>1.0623175737104182</c:v>
                </c:pt>
                <c:pt idx="57">
                  <c:v>1.0655257919427996</c:v>
                </c:pt>
                <c:pt idx="58">
                  <c:v>1.0681772870402573</c:v>
                </c:pt>
                <c:pt idx="59">
                  <c:v>1.0697537680029809</c:v>
                </c:pt>
                <c:pt idx="60">
                  <c:v>1.0746209525164718</c:v>
                </c:pt>
                <c:pt idx="61">
                  <c:v>1.0741174236788169</c:v>
                </c:pt>
                <c:pt idx="62">
                  <c:v>1.0772076352194757</c:v>
                </c:pt>
                <c:pt idx="63">
                  <c:v>1.0805859291029878</c:v>
                </c:pt>
                <c:pt idx="64">
                  <c:v>1.0818638725042482</c:v>
                </c:pt>
                <c:pt idx="65">
                  <c:v>1.083361281048864</c:v>
                </c:pt>
                <c:pt idx="66">
                  <c:v>1.0844927623790668</c:v>
                </c:pt>
                <c:pt idx="67">
                  <c:v>1.0859959479746089</c:v>
                </c:pt>
                <c:pt idx="68">
                  <c:v>1.0872614577291007</c:v>
                </c:pt>
                <c:pt idx="69">
                  <c:v>1.0885482663334176</c:v>
                </c:pt>
                <c:pt idx="70">
                  <c:v>1.0931984753942015</c:v>
                </c:pt>
                <c:pt idx="71">
                  <c:v>1.0966189288209047</c:v>
                </c:pt>
                <c:pt idx="72">
                  <c:v>1.098814583675338</c:v>
                </c:pt>
                <c:pt idx="73">
                  <c:v>1.1008503913977794</c:v>
                </c:pt>
                <c:pt idx="74">
                  <c:v>1.1038126465638127</c:v>
                </c:pt>
                <c:pt idx="75">
                  <c:v>1.1085487573310759</c:v>
                </c:pt>
                <c:pt idx="76">
                  <c:v>1.1100150494340657</c:v>
                </c:pt>
                <c:pt idx="77">
                  <c:v>1.113738845473133</c:v>
                </c:pt>
                <c:pt idx="78">
                  <c:v>1.116378775992851</c:v>
                </c:pt>
                <c:pt idx="79">
                  <c:v>1.1186869945757623</c:v>
                </c:pt>
                <c:pt idx="80">
                  <c:v>1.1222165306052987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5-4330-B245-D66B22045A5E}"/>
            </c:ext>
          </c:extLst>
        </c:ser>
        <c:ser>
          <c:idx val="1"/>
          <c:order val="1"/>
          <c:tx>
            <c:strRef>
              <c:f>'mm cohort #2'!$P$5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'mm cohort #2'!$P$6:$P$86</c:f>
              <c:numCache>
                <c:formatCode>General</c:formatCode>
                <c:ptCount val="81"/>
                <c:pt idx="0">
                  <c:v>0.84891803980302927</c:v>
                </c:pt>
                <c:pt idx="1">
                  <c:v>0.91061843414649679</c:v>
                </c:pt>
                <c:pt idx="2">
                  <c:v>0.92271629997589877</c:v>
                </c:pt>
                <c:pt idx="3">
                  <c:v>0.95422204586190695</c:v>
                </c:pt>
                <c:pt idx="4">
                  <c:v>0.96412434429136018</c:v>
                </c:pt>
                <c:pt idx="5">
                  <c:v>0.97039763144957014</c:v>
                </c:pt>
                <c:pt idx="6">
                  <c:v>0.98057307857072962</c:v>
                </c:pt>
                <c:pt idx="7">
                  <c:v>1</c:v>
                </c:pt>
                <c:pt idx="8">
                  <c:v>1.0173765247332038</c:v>
                </c:pt>
                <c:pt idx="9">
                  <c:v>1.0367747635082862</c:v>
                </c:pt>
                <c:pt idx="10">
                  <c:v>1.0438800567894249</c:v>
                </c:pt>
                <c:pt idx="11">
                  <c:v>1.0444754155789058</c:v>
                </c:pt>
                <c:pt idx="12">
                  <c:v>1.0578776044506106</c:v>
                </c:pt>
                <c:pt idx="13">
                  <c:v>1.0703529452752378</c:v>
                </c:pt>
                <c:pt idx="14">
                  <c:v>1.078504934188748</c:v>
                </c:pt>
                <c:pt idx="15">
                  <c:v>1.0821841612812582</c:v>
                </c:pt>
                <c:pt idx="16">
                  <c:v>1.0911695480750401</c:v>
                </c:pt>
                <c:pt idx="17">
                  <c:v>1.0962085234743599</c:v>
                </c:pt>
                <c:pt idx="18">
                  <c:v>1.0883103706615573</c:v>
                </c:pt>
                <c:pt idx="19">
                  <c:v>1.0775466233832236</c:v>
                </c:pt>
                <c:pt idx="20">
                  <c:v>1.0681685516791539</c:v>
                </c:pt>
                <c:pt idx="21">
                  <c:v>1.058938047149228</c:v>
                </c:pt>
                <c:pt idx="22">
                  <c:v>1.0490250395286609</c:v>
                </c:pt>
                <c:pt idx="23">
                  <c:v>1.0404822719474729</c:v>
                </c:pt>
                <c:pt idx="24">
                  <c:v>1.0358936402844519</c:v>
                </c:pt>
                <c:pt idx="25">
                  <c:v>1.029355034956555</c:v>
                </c:pt>
                <c:pt idx="26">
                  <c:v>1.0243537198870398</c:v>
                </c:pt>
                <c:pt idx="27">
                  <c:v>1.0232790303204093</c:v>
                </c:pt>
                <c:pt idx="28">
                  <c:v>1.0267991244422694</c:v>
                </c:pt>
                <c:pt idx="29">
                  <c:v>1.029543765809608</c:v>
                </c:pt>
                <c:pt idx="30">
                  <c:v>1.0321250583382837</c:v>
                </c:pt>
                <c:pt idx="31">
                  <c:v>1.0352674812093858</c:v>
                </c:pt>
                <c:pt idx="32">
                  <c:v>1.0375154114119769</c:v>
                </c:pt>
                <c:pt idx="33">
                  <c:v>1.0392206825372305</c:v>
                </c:pt>
                <c:pt idx="34">
                  <c:v>1.0403848945461975</c:v>
                </c:pt>
                <c:pt idx="35">
                  <c:v>1.0435424106518234</c:v>
                </c:pt>
                <c:pt idx="36">
                  <c:v>1.0482334116650001</c:v>
                </c:pt>
                <c:pt idx="37">
                  <c:v>1.0510074158248497</c:v>
                </c:pt>
                <c:pt idx="38">
                  <c:v>1.0551472670976259</c:v>
                </c:pt>
                <c:pt idx="39">
                  <c:v>1.0601401729194344</c:v>
                </c:pt>
                <c:pt idx="40">
                  <c:v>1.0644424197022797</c:v>
                </c:pt>
                <c:pt idx="41">
                  <c:v>1.0720321636794059</c:v>
                </c:pt>
                <c:pt idx="42">
                  <c:v>1.077496522046439</c:v>
                </c:pt>
                <c:pt idx="43">
                  <c:v>1.080513803451475</c:v>
                </c:pt>
                <c:pt idx="44">
                  <c:v>1.0855787267068693</c:v>
                </c:pt>
                <c:pt idx="45">
                  <c:v>1.0911469247172096</c:v>
                </c:pt>
                <c:pt idx="46">
                  <c:v>1.0943774331389877</c:v>
                </c:pt>
                <c:pt idx="47">
                  <c:v>1.1000381544023481</c:v>
                </c:pt>
                <c:pt idx="48">
                  <c:v>1.1047875408486623</c:v>
                </c:pt>
                <c:pt idx="49">
                  <c:v>1.1095722156946057</c:v>
                </c:pt>
                <c:pt idx="50">
                  <c:v>1.1135950564252382</c:v>
                </c:pt>
                <c:pt idx="51">
                  <c:v>1.1178232302142463</c:v>
                </c:pt>
                <c:pt idx="52">
                  <c:v>1.1204851736828993</c:v>
                </c:pt>
                <c:pt idx="53">
                  <c:v>1.1257711604715344</c:v>
                </c:pt>
                <c:pt idx="54">
                  <c:v>1.1320138755881977</c:v>
                </c:pt>
                <c:pt idx="55">
                  <c:v>1.1361748966010612</c:v>
                </c:pt>
                <c:pt idx="56">
                  <c:v>1.1407225500142575</c:v>
                </c:pt>
                <c:pt idx="57">
                  <c:v>1.1441105515008794</c:v>
                </c:pt>
                <c:pt idx="58">
                  <c:v>1.1476367488609693</c:v>
                </c:pt>
                <c:pt idx="59">
                  <c:v>1.1509069152344023</c:v>
                </c:pt>
                <c:pt idx="60">
                  <c:v>1.1555739429989018</c:v>
                </c:pt>
                <c:pt idx="61">
                  <c:v>1.1580529228680752</c:v>
                </c:pt>
                <c:pt idx="62">
                  <c:v>1.1630582903701576</c:v>
                </c:pt>
                <c:pt idx="63">
                  <c:v>1.165552216574343</c:v>
                </c:pt>
                <c:pt idx="64">
                  <c:v>1.1685016496763749</c:v>
                </c:pt>
                <c:pt idx="65">
                  <c:v>1.171087583519012</c:v>
                </c:pt>
                <c:pt idx="66">
                  <c:v>1.1725106883762444</c:v>
                </c:pt>
                <c:pt idx="67">
                  <c:v>1.1759218634940447</c:v>
                </c:pt>
                <c:pt idx="68">
                  <c:v>1.1797781072885531</c:v>
                </c:pt>
                <c:pt idx="69">
                  <c:v>1.1826664178272333</c:v>
                </c:pt>
                <c:pt idx="70">
                  <c:v>1.1868808654616745</c:v>
                </c:pt>
                <c:pt idx="71">
                  <c:v>1.1910220530555402</c:v>
                </c:pt>
                <c:pt idx="72">
                  <c:v>1.1932597033283667</c:v>
                </c:pt>
                <c:pt idx="73">
                  <c:v>1.1972898602688977</c:v>
                </c:pt>
                <c:pt idx="74">
                  <c:v>1.2006937140899259</c:v>
                </c:pt>
                <c:pt idx="75">
                  <c:v>1.2051415318900902</c:v>
                </c:pt>
                <c:pt idx="76">
                  <c:v>1.2101422090144733</c:v>
                </c:pt>
                <c:pt idx="77">
                  <c:v>1.2131024628646532</c:v>
                </c:pt>
                <c:pt idx="78">
                  <c:v>1.2173017772004255</c:v>
                </c:pt>
                <c:pt idx="79">
                  <c:v>1.2206344909376854</c:v>
                </c:pt>
                <c:pt idx="80">
                  <c:v>1.2245068628665208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5-4330-B245-D66B22045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 </a:t>
            </a:r>
            <a:r>
              <a:rPr lang="en-US" b="1" baseline="0"/>
              <a:t>10% </a:t>
            </a:r>
            <a:r>
              <a:rPr lang="en-US" baseline="0"/>
              <a:t>higher mortality in vaccinated group by end of 2022.</a:t>
            </a:r>
          </a:p>
          <a:p>
            <a:pPr>
              <a:defRPr/>
            </a:pPr>
            <a:r>
              <a:rPr lang="en-US" baseline="0"/>
              <a:t>The non-symmetrical deviation disproves the "HVE" claim.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#2'!$H$6:$H$163</c:f>
              <c:numCache>
                <c:formatCode>General</c:formatCode>
                <c:ptCount val="158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  <c:pt idx="26">
                  <c:v>24983</c:v>
                </c:pt>
                <c:pt idx="27">
                  <c:v>25980</c:v>
                </c:pt>
                <c:pt idx="28">
                  <c:v>26853</c:v>
                </c:pt>
                <c:pt idx="29">
                  <c:v>27712</c:v>
                </c:pt>
                <c:pt idx="30">
                  <c:v>28697</c:v>
                </c:pt>
                <c:pt idx="31">
                  <c:v>29661</c:v>
                </c:pt>
                <c:pt idx="32">
                  <c:v>30636</c:v>
                </c:pt>
                <c:pt idx="33">
                  <c:v>31566</c:v>
                </c:pt>
                <c:pt idx="34">
                  <c:v>32477</c:v>
                </c:pt>
                <c:pt idx="35">
                  <c:v>33356</c:v>
                </c:pt>
                <c:pt idx="36">
                  <c:v>34167</c:v>
                </c:pt>
                <c:pt idx="37">
                  <c:v>35044</c:v>
                </c:pt>
                <c:pt idx="38">
                  <c:v>35919</c:v>
                </c:pt>
                <c:pt idx="39">
                  <c:v>36743</c:v>
                </c:pt>
                <c:pt idx="40">
                  <c:v>37536</c:v>
                </c:pt>
                <c:pt idx="41">
                  <c:v>38274</c:v>
                </c:pt>
                <c:pt idx="42">
                  <c:v>39010</c:v>
                </c:pt>
                <c:pt idx="43">
                  <c:v>39800</c:v>
                </c:pt>
                <c:pt idx="44">
                  <c:v>40506</c:v>
                </c:pt>
                <c:pt idx="45">
                  <c:v>41144</c:v>
                </c:pt>
                <c:pt idx="46">
                  <c:v>41762</c:v>
                </c:pt>
                <c:pt idx="47">
                  <c:v>42397</c:v>
                </c:pt>
                <c:pt idx="48">
                  <c:v>43056</c:v>
                </c:pt>
                <c:pt idx="49">
                  <c:v>43703</c:v>
                </c:pt>
                <c:pt idx="50">
                  <c:v>44353</c:v>
                </c:pt>
                <c:pt idx="51">
                  <c:v>45066</c:v>
                </c:pt>
                <c:pt idx="52">
                  <c:v>45691</c:v>
                </c:pt>
                <c:pt idx="53">
                  <c:v>46304</c:v>
                </c:pt>
                <c:pt idx="54">
                  <c:v>47007</c:v>
                </c:pt>
                <c:pt idx="55">
                  <c:v>47714</c:v>
                </c:pt>
                <c:pt idx="56">
                  <c:v>48383</c:v>
                </c:pt>
                <c:pt idx="57">
                  <c:v>49107</c:v>
                </c:pt>
                <c:pt idx="58">
                  <c:v>49814</c:v>
                </c:pt>
                <c:pt idx="59">
                  <c:v>50503</c:v>
                </c:pt>
                <c:pt idx="60">
                  <c:v>51110</c:v>
                </c:pt>
                <c:pt idx="61">
                  <c:v>51846</c:v>
                </c:pt>
                <c:pt idx="62">
                  <c:v>52531</c:v>
                </c:pt>
                <c:pt idx="63">
                  <c:v>53286</c:v>
                </c:pt>
                <c:pt idx="64">
                  <c:v>54062</c:v>
                </c:pt>
                <c:pt idx="65">
                  <c:v>54869</c:v>
                </c:pt>
                <c:pt idx="66">
                  <c:v>55675</c:v>
                </c:pt>
                <c:pt idx="67">
                  <c:v>56422</c:v>
                </c:pt>
                <c:pt idx="68">
                  <c:v>57159</c:v>
                </c:pt>
                <c:pt idx="69">
                  <c:v>57864</c:v>
                </c:pt>
                <c:pt idx="70">
                  <c:v>58541</c:v>
                </c:pt>
                <c:pt idx="71">
                  <c:v>59215</c:v>
                </c:pt>
                <c:pt idx="72">
                  <c:v>59966</c:v>
                </c:pt>
                <c:pt idx="73">
                  <c:v>60743</c:v>
                </c:pt>
                <c:pt idx="74">
                  <c:v>61523</c:v>
                </c:pt>
                <c:pt idx="75">
                  <c:v>62348</c:v>
                </c:pt>
                <c:pt idx="76">
                  <c:v>63272</c:v>
                </c:pt>
                <c:pt idx="77">
                  <c:v>64280</c:v>
                </c:pt>
                <c:pt idx="78">
                  <c:v>65194</c:v>
                </c:pt>
                <c:pt idx="79">
                  <c:v>66024</c:v>
                </c:pt>
                <c:pt idx="80">
                  <c:v>66775</c:v>
                </c:pt>
                <c:pt idx="81">
                  <c:v>67472</c:v>
                </c:pt>
                <c:pt idx="82">
                  <c:v>68193</c:v>
                </c:pt>
                <c:pt idx="83">
                  <c:v>68912</c:v>
                </c:pt>
                <c:pt idx="84">
                  <c:v>69631</c:v>
                </c:pt>
                <c:pt idx="85">
                  <c:v>70334</c:v>
                </c:pt>
                <c:pt idx="86">
                  <c:v>71035</c:v>
                </c:pt>
                <c:pt idx="87">
                  <c:v>71714</c:v>
                </c:pt>
                <c:pt idx="88">
                  <c:v>72400</c:v>
                </c:pt>
                <c:pt idx="89">
                  <c:v>73096</c:v>
                </c:pt>
                <c:pt idx="90">
                  <c:v>73778</c:v>
                </c:pt>
                <c:pt idx="91">
                  <c:v>74454</c:v>
                </c:pt>
                <c:pt idx="92">
                  <c:v>75103</c:v>
                </c:pt>
                <c:pt idx="93">
                  <c:v>75741</c:v>
                </c:pt>
                <c:pt idx="94">
                  <c:v>76362</c:v>
                </c:pt>
                <c:pt idx="95">
                  <c:v>77055</c:v>
                </c:pt>
                <c:pt idx="96">
                  <c:v>77666</c:v>
                </c:pt>
                <c:pt idx="97">
                  <c:v>78303</c:v>
                </c:pt>
                <c:pt idx="98">
                  <c:v>78907</c:v>
                </c:pt>
                <c:pt idx="99">
                  <c:v>79480</c:v>
                </c:pt>
                <c:pt idx="100">
                  <c:v>80106</c:v>
                </c:pt>
                <c:pt idx="101">
                  <c:v>80720</c:v>
                </c:pt>
                <c:pt idx="102">
                  <c:v>81363</c:v>
                </c:pt>
                <c:pt idx="103">
                  <c:v>81957</c:v>
                </c:pt>
                <c:pt idx="104">
                  <c:v>82538</c:v>
                </c:pt>
                <c:pt idx="105">
                  <c:v>83156</c:v>
                </c:pt>
                <c:pt idx="106">
                  <c:v>83766</c:v>
                </c:pt>
                <c:pt idx="107">
                  <c:v>84290</c:v>
                </c:pt>
                <c:pt idx="108">
                  <c:v>84857</c:v>
                </c:pt>
                <c:pt idx="109">
                  <c:v>85452</c:v>
                </c:pt>
                <c:pt idx="110">
                  <c:v>86129</c:v>
                </c:pt>
                <c:pt idx="111">
                  <c:v>86762</c:v>
                </c:pt>
                <c:pt idx="112">
                  <c:v>87320</c:v>
                </c:pt>
                <c:pt idx="113">
                  <c:v>87918</c:v>
                </c:pt>
                <c:pt idx="114">
                  <c:v>88528</c:v>
                </c:pt>
                <c:pt idx="115">
                  <c:v>89148</c:v>
                </c:pt>
                <c:pt idx="116">
                  <c:v>89743</c:v>
                </c:pt>
                <c:pt idx="117">
                  <c:v>90407</c:v>
                </c:pt>
                <c:pt idx="118">
                  <c:v>91067</c:v>
                </c:pt>
                <c:pt idx="119">
                  <c:v>91699</c:v>
                </c:pt>
                <c:pt idx="120">
                  <c:v>92351</c:v>
                </c:pt>
                <c:pt idx="121">
                  <c:v>93005</c:v>
                </c:pt>
                <c:pt idx="122">
                  <c:v>93641</c:v>
                </c:pt>
                <c:pt idx="123">
                  <c:v>94317</c:v>
                </c:pt>
                <c:pt idx="124">
                  <c:v>94983</c:v>
                </c:pt>
                <c:pt idx="125">
                  <c:v>95716</c:v>
                </c:pt>
                <c:pt idx="126">
                  <c:v>96460</c:v>
                </c:pt>
                <c:pt idx="127">
                  <c:v>97128</c:v>
                </c:pt>
                <c:pt idx="128">
                  <c:v>97912</c:v>
                </c:pt>
                <c:pt idx="129">
                  <c:v>98637</c:v>
                </c:pt>
                <c:pt idx="130">
                  <c:v>99355</c:v>
                </c:pt>
                <c:pt idx="131">
                  <c:v>100016</c:v>
                </c:pt>
                <c:pt idx="132">
                  <c:v>100710</c:v>
                </c:pt>
                <c:pt idx="133">
                  <c:v>101414</c:v>
                </c:pt>
                <c:pt idx="134">
                  <c:v>102098</c:v>
                </c:pt>
                <c:pt idx="135">
                  <c:v>102813</c:v>
                </c:pt>
                <c:pt idx="136">
                  <c:v>103446</c:v>
                </c:pt>
                <c:pt idx="137">
                  <c:v>104054</c:v>
                </c:pt>
                <c:pt idx="138">
                  <c:v>104605</c:v>
                </c:pt>
                <c:pt idx="139">
                  <c:v>105251</c:v>
                </c:pt>
                <c:pt idx="140">
                  <c:v>105833</c:v>
                </c:pt>
                <c:pt idx="141">
                  <c:v>106421</c:v>
                </c:pt>
                <c:pt idx="142">
                  <c:v>106997</c:v>
                </c:pt>
                <c:pt idx="143">
                  <c:v>107548</c:v>
                </c:pt>
                <c:pt idx="144">
                  <c:v>108118</c:v>
                </c:pt>
                <c:pt idx="145">
                  <c:v>108691</c:v>
                </c:pt>
                <c:pt idx="146">
                  <c:v>109212</c:v>
                </c:pt>
                <c:pt idx="147">
                  <c:v>109765</c:v>
                </c:pt>
                <c:pt idx="148">
                  <c:v>110292</c:v>
                </c:pt>
                <c:pt idx="149">
                  <c:v>110840</c:v>
                </c:pt>
                <c:pt idx="150">
                  <c:v>111391</c:v>
                </c:pt>
                <c:pt idx="151">
                  <c:v>111956</c:v>
                </c:pt>
                <c:pt idx="152">
                  <c:v>112483</c:v>
                </c:pt>
                <c:pt idx="153">
                  <c:v>113014</c:v>
                </c:pt>
                <c:pt idx="154">
                  <c:v>113588</c:v>
                </c:pt>
                <c:pt idx="155">
                  <c:v>114134</c:v>
                </c:pt>
                <c:pt idx="156">
                  <c:v>114601</c:v>
                </c:pt>
                <c:pt idx="157">
                  <c:v>115152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4-4EB8-8D9D-14928A455B04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'mm cohort #2'!$J$6:$J$163</c:f>
              <c:numCache>
                <c:formatCode>General</c:formatCode>
                <c:ptCount val="158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  <c:pt idx="26">
                  <c:v>23212</c:v>
                </c:pt>
                <c:pt idx="27">
                  <c:v>24113</c:v>
                </c:pt>
                <c:pt idx="28">
                  <c:v>25009</c:v>
                </c:pt>
                <c:pt idx="29">
                  <c:v>25878</c:v>
                </c:pt>
                <c:pt idx="30">
                  <c:v>26865</c:v>
                </c:pt>
                <c:pt idx="31">
                  <c:v>27852</c:v>
                </c:pt>
                <c:pt idx="32">
                  <c:v>28830</c:v>
                </c:pt>
                <c:pt idx="33">
                  <c:v>29754</c:v>
                </c:pt>
                <c:pt idx="34">
                  <c:v>30647</c:v>
                </c:pt>
                <c:pt idx="35">
                  <c:v>31572</c:v>
                </c:pt>
                <c:pt idx="36">
                  <c:v>32485</c:v>
                </c:pt>
                <c:pt idx="37">
                  <c:v>33407</c:v>
                </c:pt>
                <c:pt idx="38">
                  <c:v>34376</c:v>
                </c:pt>
                <c:pt idx="39">
                  <c:v>35331</c:v>
                </c:pt>
                <c:pt idx="40">
                  <c:v>36240</c:v>
                </c:pt>
                <c:pt idx="41">
                  <c:v>37216</c:v>
                </c:pt>
                <c:pt idx="42">
                  <c:v>38125</c:v>
                </c:pt>
                <c:pt idx="43">
                  <c:v>39006</c:v>
                </c:pt>
                <c:pt idx="44">
                  <c:v>39884</c:v>
                </c:pt>
                <c:pt idx="45">
                  <c:v>40720</c:v>
                </c:pt>
                <c:pt idx="46">
                  <c:v>41454</c:v>
                </c:pt>
                <c:pt idx="47">
                  <c:v>42302</c:v>
                </c:pt>
                <c:pt idx="48">
                  <c:v>43145</c:v>
                </c:pt>
                <c:pt idx="49">
                  <c:v>43983</c:v>
                </c:pt>
                <c:pt idx="50">
                  <c:v>44799</c:v>
                </c:pt>
                <c:pt idx="51">
                  <c:v>45692</c:v>
                </c:pt>
                <c:pt idx="52">
                  <c:v>46436</c:v>
                </c:pt>
                <c:pt idx="53">
                  <c:v>47281</c:v>
                </c:pt>
                <c:pt idx="54">
                  <c:v>48265</c:v>
                </c:pt>
                <c:pt idx="55">
                  <c:v>49171</c:v>
                </c:pt>
                <c:pt idx="56">
                  <c:v>50060</c:v>
                </c:pt>
                <c:pt idx="57">
                  <c:v>50960</c:v>
                </c:pt>
                <c:pt idx="58">
                  <c:v>51853</c:v>
                </c:pt>
                <c:pt idx="59">
                  <c:v>52720</c:v>
                </c:pt>
                <c:pt idx="60">
                  <c:v>53570</c:v>
                </c:pt>
                <c:pt idx="61">
                  <c:v>54458</c:v>
                </c:pt>
                <c:pt idx="62">
                  <c:v>55416</c:v>
                </c:pt>
                <c:pt idx="63">
                  <c:v>56333</c:v>
                </c:pt>
                <c:pt idx="64">
                  <c:v>57298</c:v>
                </c:pt>
                <c:pt idx="65">
                  <c:v>58282</c:v>
                </c:pt>
                <c:pt idx="66">
                  <c:v>59210</c:v>
                </c:pt>
                <c:pt idx="67">
                  <c:v>60179</c:v>
                </c:pt>
                <c:pt idx="68">
                  <c:v>61165</c:v>
                </c:pt>
                <c:pt idx="69">
                  <c:v>62071</c:v>
                </c:pt>
                <c:pt idx="70">
                  <c:v>63021</c:v>
                </c:pt>
                <c:pt idx="71">
                  <c:v>63969</c:v>
                </c:pt>
                <c:pt idx="72">
                  <c:v>64902</c:v>
                </c:pt>
                <c:pt idx="73">
                  <c:v>65965</c:v>
                </c:pt>
                <c:pt idx="74">
                  <c:v>67002</c:v>
                </c:pt>
                <c:pt idx="75">
                  <c:v>68152</c:v>
                </c:pt>
                <c:pt idx="76">
                  <c:v>69449</c:v>
                </c:pt>
                <c:pt idx="77">
                  <c:v>70728</c:v>
                </c:pt>
                <c:pt idx="78">
                  <c:v>71982</c:v>
                </c:pt>
                <c:pt idx="79">
                  <c:v>73098</c:v>
                </c:pt>
                <c:pt idx="80">
                  <c:v>74164</c:v>
                </c:pt>
                <c:pt idx="81">
                  <c:v>75141</c:v>
                </c:pt>
                <c:pt idx="82">
                  <c:v>76101</c:v>
                </c:pt>
                <c:pt idx="83">
                  <c:v>77082</c:v>
                </c:pt>
                <c:pt idx="84">
                  <c:v>78056</c:v>
                </c:pt>
                <c:pt idx="85">
                  <c:v>79005</c:v>
                </c:pt>
                <c:pt idx="86">
                  <c:v>79984</c:v>
                </c:pt>
                <c:pt idx="87">
                  <c:v>80987</c:v>
                </c:pt>
                <c:pt idx="88">
                  <c:v>81938</c:v>
                </c:pt>
                <c:pt idx="89">
                  <c:v>82880</c:v>
                </c:pt>
                <c:pt idx="90">
                  <c:v>83826</c:v>
                </c:pt>
                <c:pt idx="91">
                  <c:v>84716</c:v>
                </c:pt>
                <c:pt idx="92">
                  <c:v>85691</c:v>
                </c:pt>
                <c:pt idx="93">
                  <c:v>86599</c:v>
                </c:pt>
                <c:pt idx="94">
                  <c:v>87464</c:v>
                </c:pt>
                <c:pt idx="95">
                  <c:v>88335</c:v>
                </c:pt>
                <c:pt idx="96">
                  <c:v>89180</c:v>
                </c:pt>
                <c:pt idx="97">
                  <c:v>90028</c:v>
                </c:pt>
                <c:pt idx="98">
                  <c:v>90817</c:v>
                </c:pt>
                <c:pt idx="99">
                  <c:v>91627</c:v>
                </c:pt>
                <c:pt idx="100">
                  <c:v>92429</c:v>
                </c:pt>
                <c:pt idx="101">
                  <c:v>93246</c:v>
                </c:pt>
                <c:pt idx="102">
                  <c:v>94135</c:v>
                </c:pt>
                <c:pt idx="103">
                  <c:v>94941</c:v>
                </c:pt>
                <c:pt idx="104">
                  <c:v>95740</c:v>
                </c:pt>
                <c:pt idx="105">
                  <c:v>96615</c:v>
                </c:pt>
                <c:pt idx="106">
                  <c:v>97438</c:v>
                </c:pt>
                <c:pt idx="107">
                  <c:v>98257</c:v>
                </c:pt>
                <c:pt idx="108">
                  <c:v>99072</c:v>
                </c:pt>
                <c:pt idx="109">
                  <c:v>99884</c:v>
                </c:pt>
                <c:pt idx="110">
                  <c:v>100780</c:v>
                </c:pt>
                <c:pt idx="111">
                  <c:v>101714</c:v>
                </c:pt>
                <c:pt idx="112">
                  <c:v>102555</c:v>
                </c:pt>
                <c:pt idx="113">
                  <c:v>103378</c:v>
                </c:pt>
                <c:pt idx="114">
                  <c:v>104213</c:v>
                </c:pt>
                <c:pt idx="115">
                  <c:v>105056</c:v>
                </c:pt>
                <c:pt idx="116">
                  <c:v>105883</c:v>
                </c:pt>
                <c:pt idx="117">
                  <c:v>106710</c:v>
                </c:pt>
                <c:pt idx="118">
                  <c:v>107661</c:v>
                </c:pt>
                <c:pt idx="119">
                  <c:v>108558</c:v>
                </c:pt>
                <c:pt idx="120">
                  <c:v>109484</c:v>
                </c:pt>
                <c:pt idx="121">
                  <c:v>110372</c:v>
                </c:pt>
                <c:pt idx="122">
                  <c:v>111260</c:v>
                </c:pt>
                <c:pt idx="123">
                  <c:v>112250</c:v>
                </c:pt>
                <c:pt idx="124">
                  <c:v>113193</c:v>
                </c:pt>
                <c:pt idx="125">
                  <c:v>114216</c:v>
                </c:pt>
                <c:pt idx="126">
                  <c:v>115187</c:v>
                </c:pt>
                <c:pt idx="127">
                  <c:v>116268</c:v>
                </c:pt>
                <c:pt idx="128">
                  <c:v>117304</c:v>
                </c:pt>
                <c:pt idx="129">
                  <c:v>118388</c:v>
                </c:pt>
                <c:pt idx="130">
                  <c:v>119343</c:v>
                </c:pt>
                <c:pt idx="131">
                  <c:v>120298</c:v>
                </c:pt>
                <c:pt idx="132">
                  <c:v>121243</c:v>
                </c:pt>
                <c:pt idx="133">
                  <c:v>122221</c:v>
                </c:pt>
                <c:pt idx="134">
                  <c:v>123213</c:v>
                </c:pt>
                <c:pt idx="135">
                  <c:v>124268</c:v>
                </c:pt>
                <c:pt idx="136">
                  <c:v>125251</c:v>
                </c:pt>
                <c:pt idx="137">
                  <c:v>126152</c:v>
                </c:pt>
                <c:pt idx="138">
                  <c:v>127068</c:v>
                </c:pt>
                <c:pt idx="139">
                  <c:v>127921</c:v>
                </c:pt>
                <c:pt idx="140">
                  <c:v>128765</c:v>
                </c:pt>
                <c:pt idx="141">
                  <c:v>129555</c:v>
                </c:pt>
                <c:pt idx="142">
                  <c:v>130396</c:v>
                </c:pt>
                <c:pt idx="143">
                  <c:v>131292</c:v>
                </c:pt>
                <c:pt idx="144">
                  <c:v>132109</c:v>
                </c:pt>
                <c:pt idx="145">
                  <c:v>132905</c:v>
                </c:pt>
                <c:pt idx="146">
                  <c:v>133695</c:v>
                </c:pt>
                <c:pt idx="147">
                  <c:v>134526</c:v>
                </c:pt>
                <c:pt idx="148">
                  <c:v>135318</c:v>
                </c:pt>
                <c:pt idx="149">
                  <c:v>136097</c:v>
                </c:pt>
                <c:pt idx="150">
                  <c:v>136919</c:v>
                </c:pt>
                <c:pt idx="151">
                  <c:v>137713</c:v>
                </c:pt>
                <c:pt idx="152">
                  <c:v>138503</c:v>
                </c:pt>
                <c:pt idx="153">
                  <c:v>139265</c:v>
                </c:pt>
                <c:pt idx="154">
                  <c:v>140096</c:v>
                </c:pt>
                <c:pt idx="155">
                  <c:v>140933</c:v>
                </c:pt>
                <c:pt idx="156">
                  <c:v>141598</c:v>
                </c:pt>
                <c:pt idx="157">
                  <c:v>142350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4-4EB8-8D9D-14928A45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v0 vs. v2 detail on deviation. If HVE effect, vaccinated would have an increasing rate per week, uvax would be decreasing during the NC period (before 11/18/21)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'mm cohort #2'!$H$5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#2'!$H$6:$H$31</c:f>
              <c:numCache>
                <c:formatCode>General</c:formatCode>
                <c:ptCount val="26"/>
                <c:pt idx="0">
                  <c:v>813</c:v>
                </c:pt>
                <c:pt idx="1">
                  <c:v>1603</c:v>
                </c:pt>
                <c:pt idx="2">
                  <c:v>2367</c:v>
                </c:pt>
                <c:pt idx="3">
                  <c:v>3145</c:v>
                </c:pt>
                <c:pt idx="4">
                  <c:v>3864</c:v>
                </c:pt>
                <c:pt idx="5">
                  <c:v>4640</c:v>
                </c:pt>
                <c:pt idx="6">
                  <c:v>5416</c:v>
                </c:pt>
                <c:pt idx="7">
                  <c:v>6109</c:v>
                </c:pt>
                <c:pt idx="8">
                  <c:v>6812</c:v>
                </c:pt>
                <c:pt idx="9">
                  <c:v>7514</c:v>
                </c:pt>
                <c:pt idx="10">
                  <c:v>8293</c:v>
                </c:pt>
                <c:pt idx="11">
                  <c:v>9081</c:v>
                </c:pt>
                <c:pt idx="12">
                  <c:v>9807</c:v>
                </c:pt>
                <c:pt idx="13">
                  <c:v>10526</c:v>
                </c:pt>
                <c:pt idx="14">
                  <c:v>11299</c:v>
                </c:pt>
                <c:pt idx="15">
                  <c:v>12151</c:v>
                </c:pt>
                <c:pt idx="16">
                  <c:v>13029</c:v>
                </c:pt>
                <c:pt idx="17">
                  <c:v>14000</c:v>
                </c:pt>
                <c:pt idx="18">
                  <c:v>15142</c:v>
                </c:pt>
                <c:pt idx="19">
                  <c:v>16342</c:v>
                </c:pt>
                <c:pt idx="20">
                  <c:v>17626</c:v>
                </c:pt>
                <c:pt idx="21">
                  <c:v>18978</c:v>
                </c:pt>
                <c:pt idx="22">
                  <c:v>20346</c:v>
                </c:pt>
                <c:pt idx="23">
                  <c:v>21632</c:v>
                </c:pt>
                <c:pt idx="24">
                  <c:v>22790</c:v>
                </c:pt>
                <c:pt idx="25">
                  <c:v>23933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D-4509-AA1A-746A10675449}"/>
            </c:ext>
          </c:extLst>
        </c:ser>
        <c:ser>
          <c:idx val="2"/>
          <c:order val="1"/>
          <c:tx>
            <c:strRef>
              <c:f>'mm cohort #2'!$J$5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'mm cohort #2'!$G$6:$G$31</c:f>
              <c:numCache>
                <c:formatCode>m/d/yyyy</c:formatCode>
                <c:ptCount val="2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</c:numCache>
            </c:numRef>
          </c:cat>
          <c:val>
            <c:numRef>
              <c:f>'mm cohort #2'!$J$6:$J$31</c:f>
              <c:numCache>
                <c:formatCode>General</c:formatCode>
                <c:ptCount val="26"/>
                <c:pt idx="0">
                  <c:v>626</c:v>
                </c:pt>
                <c:pt idx="1">
                  <c:v>1324</c:v>
                </c:pt>
                <c:pt idx="2">
                  <c:v>1981</c:v>
                </c:pt>
                <c:pt idx="3">
                  <c:v>2722</c:v>
                </c:pt>
                <c:pt idx="4">
                  <c:v>3379</c:v>
                </c:pt>
                <c:pt idx="5">
                  <c:v>4084</c:v>
                </c:pt>
                <c:pt idx="6">
                  <c:v>4817</c:v>
                </c:pt>
                <c:pt idx="7">
                  <c:v>5541</c:v>
                </c:pt>
                <c:pt idx="8">
                  <c:v>6286</c:v>
                </c:pt>
                <c:pt idx="9">
                  <c:v>7066</c:v>
                </c:pt>
                <c:pt idx="10">
                  <c:v>7852</c:v>
                </c:pt>
                <c:pt idx="11">
                  <c:v>8603</c:v>
                </c:pt>
                <c:pt idx="12">
                  <c:v>9410</c:v>
                </c:pt>
                <c:pt idx="13">
                  <c:v>10219</c:v>
                </c:pt>
                <c:pt idx="14">
                  <c:v>11053</c:v>
                </c:pt>
                <c:pt idx="15">
                  <c:v>11927</c:v>
                </c:pt>
                <c:pt idx="16">
                  <c:v>12895</c:v>
                </c:pt>
                <c:pt idx="17">
                  <c:v>13920</c:v>
                </c:pt>
                <c:pt idx="18">
                  <c:v>14947</c:v>
                </c:pt>
                <c:pt idx="19">
                  <c:v>15972</c:v>
                </c:pt>
                <c:pt idx="20">
                  <c:v>17077</c:v>
                </c:pt>
                <c:pt idx="21">
                  <c:v>18228</c:v>
                </c:pt>
                <c:pt idx="22">
                  <c:v>19359</c:v>
                </c:pt>
                <c:pt idx="23">
                  <c:v>20415</c:v>
                </c:pt>
                <c:pt idx="24">
                  <c:v>21413</c:v>
                </c:pt>
                <c:pt idx="25">
                  <c:v>22345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D-4509-AA1A-746A10675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4" Type="http://schemas.openxmlformats.org/officeDocument/2006/relationships/chart" Target="../charts/chart65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8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31</xdr:col>
      <xdr:colOff>50800</xdr:colOff>
      <xdr:row>121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0.31653</cdr:x>
      <cdr:y>0.41772</cdr:y>
    </cdr:from>
    <cdr:to>
      <cdr:x>0.9562</cdr:x>
      <cdr:y>0.70302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15B428F-2876-CE60-54CB-2C1427D88C17}"/>
            </a:ext>
          </a:extLst>
        </cdr:cNvPr>
        <cdr:cNvCxnSpPr/>
      </cdr:nvCxnSpPr>
      <cdr:spPr>
        <a:xfrm xmlns:a="http://schemas.openxmlformats.org/drawingml/2006/main" flipV="1">
          <a:off x="2432050" y="2724150"/>
          <a:ext cx="4914900" cy="18605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92D050"/>
          </a:solidFill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0.06942</cdr:x>
      <cdr:y>0.55891</cdr:y>
    </cdr:from>
    <cdr:to>
      <cdr:x>0.70909</cdr:x>
      <cdr:y>0.84421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FF23283C-264B-2656-641B-6126923911F5}"/>
            </a:ext>
          </a:extLst>
        </cdr:cNvPr>
        <cdr:cNvCxnSpPr/>
      </cdr:nvCxnSpPr>
      <cdr:spPr>
        <a:xfrm xmlns:a="http://schemas.openxmlformats.org/drawingml/2006/main" flipV="1">
          <a:off x="533400" y="3644900"/>
          <a:ext cx="4914900" cy="18605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92D050"/>
          </a:solidFill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269874</xdr:colOff>
      <xdr:row>8</xdr:row>
      <xdr:rowOff>106680</xdr:rowOff>
    </xdr:from>
    <xdr:to>
      <xdr:col>25</xdr:col>
      <xdr:colOff>516890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0D125-3752-4116-9E7B-457F20006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42</xdr:row>
      <xdr:rowOff>0</xdr:rowOff>
    </xdr:from>
    <xdr:to>
      <xdr:col>16</xdr:col>
      <xdr:colOff>514350</xdr:colOff>
      <xdr:row>57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E83087-9001-4D89-8CB0-807C2C3E0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822960</xdr:colOff>
      <xdr:row>19</xdr:row>
      <xdr:rowOff>0</xdr:rowOff>
    </xdr:from>
    <xdr:to>
      <xdr:col>26</xdr:col>
      <xdr:colOff>165100</xdr:colOff>
      <xdr:row>29</xdr:row>
      <xdr:rowOff>175895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275448C3-1E6F-3C99-E02B-04DF1914EE9D}"/>
            </a:ext>
          </a:extLst>
        </xdr:cNvPr>
        <xdr:cNvCxnSpPr/>
      </xdr:nvCxnSpPr>
      <xdr:spPr>
        <a:xfrm flipV="1">
          <a:off x="7109460" y="3498850"/>
          <a:ext cx="9311640" cy="201739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63</xdr:row>
      <xdr:rowOff>0</xdr:rowOff>
    </xdr:from>
    <xdr:to>
      <xdr:col>28</xdr:col>
      <xdr:colOff>462916</xdr:colOff>
      <xdr:row>87</xdr:row>
      <xdr:rowOff>140970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114300</xdr:colOff>
      <xdr:row>71</xdr:row>
      <xdr:rowOff>171450</xdr:rowOff>
    </xdr:from>
    <xdr:to>
      <xdr:col>28</xdr:col>
      <xdr:colOff>228600</xdr:colOff>
      <xdr:row>84</xdr:row>
      <xdr:rowOff>69850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/>
      </xdr:nvCxnSpPr>
      <xdr:spPr>
        <a:xfrm flipV="1">
          <a:off x="9055100" y="13246100"/>
          <a:ext cx="8648700" cy="2292350"/>
        </a:xfrm>
        <a:prstGeom prst="line">
          <a:avLst/>
        </a:prstGeom>
        <a:ln>
          <a:solidFill>
            <a:srgbClr val="FFC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0.07139</cdr:x>
      <cdr:y>0.24923</cdr:y>
    </cdr:from>
    <cdr:to>
      <cdr:x>0.97297</cdr:x>
      <cdr:y>0.86048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A3A95FB-5700-FA8D-E63C-A7BF6C34DBF0}"/>
            </a:ext>
          </a:extLst>
        </cdr:cNvPr>
        <cdr:cNvCxnSpPr/>
      </cdr:nvCxnSpPr>
      <cdr:spPr>
        <a:xfrm xmlns:a="http://schemas.openxmlformats.org/drawingml/2006/main" flipV="1">
          <a:off x="685800" y="1136650"/>
          <a:ext cx="8661400" cy="27876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ED676-CC25-4CE8-BC63-A3567B2F8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96F2C-943D-4FF0-AC7F-17C26A9ED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621030</xdr:colOff>
      <xdr:row>82</xdr:row>
      <xdr:rowOff>11430</xdr:rowOff>
    </xdr:from>
    <xdr:to>
      <xdr:col>30</xdr:col>
      <xdr:colOff>552450</xdr:colOff>
      <xdr:row>108</xdr:row>
      <xdr:rowOff>101917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49E27-960A-4661-9F97-25702CE09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110</xdr:row>
      <xdr:rowOff>0</xdr:rowOff>
    </xdr:from>
    <xdr:to>
      <xdr:col>30</xdr:col>
      <xdr:colOff>550545</xdr:colOff>
      <xdr:row>136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67D51B-3C21-48FF-AFE0-C70F7398F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463550</xdr:colOff>
      <xdr:row>91</xdr:row>
      <xdr:rowOff>165100</xdr:rowOff>
    </xdr:from>
    <xdr:to>
      <xdr:col>30</xdr:col>
      <xdr:colOff>254000</xdr:colOff>
      <xdr:row>103</xdr:row>
      <xdr:rowOff>101600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138CA48C-CF6F-3081-6D68-A254ABEE756B}"/>
            </a:ext>
          </a:extLst>
        </xdr:cNvPr>
        <xdr:cNvCxnSpPr/>
      </xdr:nvCxnSpPr>
      <xdr:spPr>
        <a:xfrm flipV="1">
          <a:off x="15030450" y="16922750"/>
          <a:ext cx="6432550" cy="21463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38CAA-C157-40F4-83D6-67E9CF483B64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9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4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abSelected="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358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359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360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 s="19">
        <v>2273</v>
      </c>
      <c r="C6" s="19">
        <v>1</v>
      </c>
      <c r="D6" s="19">
        <v>3</v>
      </c>
      <c r="E6" s="19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 s="19">
        <v>2287</v>
      </c>
      <c r="C7" s="19">
        <v>1</v>
      </c>
      <c r="D7" s="19">
        <v>1</v>
      </c>
      <c r="E7" s="19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 s="19">
        <v>2318</v>
      </c>
      <c r="C8" s="19">
        <v>0</v>
      </c>
      <c r="D8" s="19">
        <v>0</v>
      </c>
      <c r="E8" s="19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 s="19">
        <v>2288</v>
      </c>
      <c r="C9" s="19">
        <v>0</v>
      </c>
      <c r="D9" s="19">
        <v>2</v>
      </c>
      <c r="E9" s="1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 s="19">
        <v>2322</v>
      </c>
      <c r="C10" s="19">
        <v>0</v>
      </c>
      <c r="D10" s="19">
        <v>0</v>
      </c>
      <c r="E10" s="19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 s="19">
        <v>2243</v>
      </c>
      <c r="C11" s="19">
        <v>1</v>
      </c>
      <c r="D11" s="19">
        <v>1</v>
      </c>
      <c r="E11" s="19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 s="19">
        <v>2113</v>
      </c>
      <c r="C12" s="19">
        <v>1</v>
      </c>
      <c r="D12" s="19">
        <v>1</v>
      </c>
      <c r="E12" s="19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 s="19">
        <v>2035</v>
      </c>
      <c r="C13" s="19">
        <v>1</v>
      </c>
      <c r="D13" s="19">
        <v>1</v>
      </c>
      <c r="E13" s="19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 s="19">
        <v>2106</v>
      </c>
      <c r="C14" s="19">
        <v>1</v>
      </c>
      <c r="D14" s="19">
        <v>0</v>
      </c>
      <c r="E14" s="19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 s="19">
        <v>1998</v>
      </c>
      <c r="C15" s="19">
        <v>1</v>
      </c>
      <c r="D15" s="19">
        <v>1</v>
      </c>
      <c r="E15" s="19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 s="19">
        <v>2021</v>
      </c>
      <c r="C16" s="19">
        <v>0</v>
      </c>
      <c r="D16" s="19">
        <v>2</v>
      </c>
      <c r="E16" s="19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 s="19">
        <v>1912</v>
      </c>
      <c r="C17" s="19">
        <v>1</v>
      </c>
      <c r="D17" s="19">
        <v>3</v>
      </c>
      <c r="E17" s="19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 s="19">
        <v>1927</v>
      </c>
      <c r="C18" s="19">
        <v>0</v>
      </c>
      <c r="D18" s="19">
        <v>1</v>
      </c>
      <c r="E18" s="19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 s="19">
        <v>2133</v>
      </c>
      <c r="C19" s="19">
        <v>0</v>
      </c>
      <c r="D19" s="19">
        <v>0</v>
      </c>
      <c r="E19" s="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 s="19">
        <v>1988</v>
      </c>
      <c r="C20" s="19">
        <v>0</v>
      </c>
      <c r="D20" s="19">
        <v>1</v>
      </c>
      <c r="E20" s="19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 s="19">
        <v>2014</v>
      </c>
      <c r="C21" s="19">
        <v>0</v>
      </c>
      <c r="D21" s="19">
        <v>1</v>
      </c>
      <c r="E21" s="19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 s="19">
        <v>2069</v>
      </c>
      <c r="C22" s="19">
        <v>1</v>
      </c>
      <c r="D22" s="19">
        <v>1</v>
      </c>
      <c r="E22" s="19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 s="19">
        <v>2103</v>
      </c>
      <c r="C23" s="19">
        <v>1</v>
      </c>
      <c r="D23" s="19">
        <v>2</v>
      </c>
      <c r="E23" s="19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 s="19">
        <v>1983</v>
      </c>
      <c r="C24" s="19">
        <v>0</v>
      </c>
      <c r="D24" s="19">
        <v>1</v>
      </c>
      <c r="E24" s="19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 s="19">
        <v>1978</v>
      </c>
      <c r="C25" s="19">
        <v>1</v>
      </c>
      <c r="D25" s="19">
        <v>1</v>
      </c>
      <c r="E25" s="19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 s="19">
        <v>2100</v>
      </c>
      <c r="C26" s="19">
        <v>0</v>
      </c>
      <c r="D26" s="19">
        <v>2</v>
      </c>
      <c r="E26" s="19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 s="19">
        <v>2201</v>
      </c>
      <c r="C27" s="19">
        <v>0</v>
      </c>
      <c r="D27" s="19">
        <v>5</v>
      </c>
      <c r="E27" s="19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 s="19">
        <v>2151</v>
      </c>
      <c r="C28" s="19">
        <v>0</v>
      </c>
      <c r="D28" s="19">
        <v>2</v>
      </c>
      <c r="E28" s="19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 s="19">
        <v>2185</v>
      </c>
      <c r="C29" s="19">
        <v>1</v>
      </c>
      <c r="D29" s="19">
        <v>1</v>
      </c>
      <c r="E29" s="1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 s="19">
        <v>2092</v>
      </c>
      <c r="C30" s="19">
        <v>0</v>
      </c>
      <c r="D30" s="19">
        <v>2</v>
      </c>
      <c r="E30" s="19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 s="19">
        <v>2018</v>
      </c>
      <c r="C31" s="19">
        <v>3</v>
      </c>
      <c r="D31" s="19">
        <v>0</v>
      </c>
      <c r="E31" s="19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 s="19">
        <v>2017</v>
      </c>
      <c r="C32" s="19">
        <v>1</v>
      </c>
      <c r="D32" s="19">
        <v>2</v>
      </c>
      <c r="E32" s="19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 s="19">
        <v>2072</v>
      </c>
      <c r="C33" s="19">
        <v>0</v>
      </c>
      <c r="D33" s="19">
        <v>0</v>
      </c>
      <c r="E33" s="19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 s="19">
        <v>2196</v>
      </c>
      <c r="C34" s="19">
        <v>2</v>
      </c>
      <c r="D34" s="19">
        <v>2</v>
      </c>
      <c r="E34" s="19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 s="19">
        <v>2386</v>
      </c>
      <c r="C35" s="19">
        <v>1</v>
      </c>
      <c r="D35" s="19">
        <v>2</v>
      </c>
      <c r="E35" s="19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 s="19">
        <v>2371</v>
      </c>
      <c r="C36" s="19">
        <v>1</v>
      </c>
      <c r="D36" s="19">
        <v>5</v>
      </c>
      <c r="E36" s="19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 s="19">
        <v>2590</v>
      </c>
      <c r="C37" s="19">
        <v>1</v>
      </c>
      <c r="D37" s="19">
        <v>7</v>
      </c>
      <c r="E37" s="19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 s="19">
        <v>2933</v>
      </c>
      <c r="C38" s="19">
        <v>1</v>
      </c>
      <c r="D38" s="19">
        <v>3</v>
      </c>
      <c r="E38" s="19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 s="19">
        <v>3642</v>
      </c>
      <c r="C39" s="19">
        <v>1</v>
      </c>
      <c r="D39" s="19">
        <v>2</v>
      </c>
      <c r="E39" s="1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 s="19">
        <v>4206</v>
      </c>
      <c r="C40" s="19">
        <v>1</v>
      </c>
      <c r="D40" s="19">
        <v>5</v>
      </c>
      <c r="E40" s="19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 s="19">
        <v>4238</v>
      </c>
      <c r="C41" s="19">
        <v>1</v>
      </c>
      <c r="D41" s="19">
        <v>7</v>
      </c>
      <c r="E41" s="19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 s="19">
        <v>3857</v>
      </c>
      <c r="C42" s="19">
        <v>2</v>
      </c>
      <c r="D42" s="19">
        <v>4</v>
      </c>
      <c r="E42" s="19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 s="19">
        <v>3400</v>
      </c>
      <c r="C43" s="19">
        <v>3</v>
      </c>
      <c r="D43" s="19">
        <v>3</v>
      </c>
      <c r="E43" s="19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 s="19">
        <v>3148</v>
      </c>
      <c r="C44" s="19">
        <v>1</v>
      </c>
      <c r="D44" s="19">
        <v>3</v>
      </c>
      <c r="E44" s="19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 s="19">
        <v>3085</v>
      </c>
      <c r="C45" s="19">
        <v>1</v>
      </c>
      <c r="D45" s="19">
        <v>1</v>
      </c>
      <c r="E45" s="19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 s="19">
        <v>3084</v>
      </c>
      <c r="C46" s="19">
        <v>1</v>
      </c>
      <c r="D46" s="19">
        <v>4</v>
      </c>
      <c r="E46" s="19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 s="19">
        <v>3237</v>
      </c>
      <c r="C47" s="19">
        <v>0</v>
      </c>
      <c r="D47" s="19">
        <v>3</v>
      </c>
      <c r="E47" s="19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 s="19">
        <v>3219</v>
      </c>
      <c r="C48" s="19">
        <v>1</v>
      </c>
      <c r="D48" s="19">
        <v>3</v>
      </c>
      <c r="E48" s="19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 s="19">
        <v>3517</v>
      </c>
      <c r="C49" s="19">
        <v>4</v>
      </c>
      <c r="D49" s="19">
        <v>5</v>
      </c>
      <c r="E49" s="1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 s="19">
        <v>3830</v>
      </c>
      <c r="C50" s="19">
        <v>15</v>
      </c>
      <c r="D50" s="19">
        <v>1</v>
      </c>
      <c r="E50" s="19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 s="19">
        <v>3698</v>
      </c>
      <c r="C51" s="19">
        <v>37</v>
      </c>
      <c r="D51" s="19">
        <v>0</v>
      </c>
      <c r="E51" s="19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 s="19">
        <v>3502</v>
      </c>
      <c r="C52" s="19">
        <v>96</v>
      </c>
      <c r="D52" s="19">
        <v>8</v>
      </c>
      <c r="E52" s="19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 s="19">
        <v>3247</v>
      </c>
      <c r="C53" s="19">
        <v>177</v>
      </c>
      <c r="D53" s="19">
        <v>10</v>
      </c>
      <c r="E53" s="19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 s="19">
        <v>3064</v>
      </c>
      <c r="C54" s="19">
        <v>190</v>
      </c>
      <c r="D54" s="19">
        <v>24</v>
      </c>
      <c r="E54" s="19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 s="19">
        <v>3149</v>
      </c>
      <c r="C55" s="19">
        <v>240</v>
      </c>
      <c r="D55" s="19">
        <v>64</v>
      </c>
      <c r="E55" s="19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 s="19">
        <v>3198</v>
      </c>
      <c r="C56" s="19">
        <v>191</v>
      </c>
      <c r="D56" s="19">
        <v>107</v>
      </c>
      <c r="E56" s="19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 s="19">
        <v>3303</v>
      </c>
      <c r="C57" s="19">
        <v>216</v>
      </c>
      <c r="D57" s="19">
        <v>146</v>
      </c>
      <c r="E57" s="19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 s="19">
        <v>3532</v>
      </c>
      <c r="C58" s="19">
        <v>255</v>
      </c>
      <c r="D58" s="19">
        <v>166</v>
      </c>
      <c r="E58" s="19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 s="19">
        <v>3513</v>
      </c>
      <c r="C59" s="19">
        <v>316</v>
      </c>
      <c r="D59" s="19">
        <v>229</v>
      </c>
      <c r="E59" s="1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 s="19">
        <v>3268</v>
      </c>
      <c r="C60" s="19">
        <v>346</v>
      </c>
      <c r="D60" s="19">
        <v>237</v>
      </c>
      <c r="E60" s="19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 s="19">
        <v>2889</v>
      </c>
      <c r="C61" s="19">
        <v>354</v>
      </c>
      <c r="D61" s="19">
        <v>257</v>
      </c>
      <c r="E61" s="19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 s="19">
        <v>2679</v>
      </c>
      <c r="C62" s="19">
        <v>403</v>
      </c>
      <c r="D62" s="19">
        <v>323</v>
      </c>
      <c r="E62" s="19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 s="19">
        <v>2311</v>
      </c>
      <c r="C63" s="19">
        <v>357</v>
      </c>
      <c r="D63" s="19">
        <v>315</v>
      </c>
      <c r="E63" s="19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 s="19">
        <v>2011</v>
      </c>
      <c r="C64" s="19">
        <v>288</v>
      </c>
      <c r="D64" s="19">
        <v>355</v>
      </c>
      <c r="E64" s="19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 s="19">
        <v>1779</v>
      </c>
      <c r="C65" s="19">
        <v>336</v>
      </c>
      <c r="D65" s="19">
        <v>405</v>
      </c>
      <c r="E65" s="19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 s="19">
        <v>1744</v>
      </c>
      <c r="C66" s="19">
        <v>327</v>
      </c>
      <c r="D66" s="19">
        <v>424</v>
      </c>
      <c r="E66" s="19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 s="19">
        <v>1523</v>
      </c>
      <c r="C67" s="19">
        <v>328</v>
      </c>
      <c r="D67" s="19">
        <v>487</v>
      </c>
      <c r="E67" s="19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 s="19">
        <v>1392</v>
      </c>
      <c r="C68" s="19">
        <v>381</v>
      </c>
      <c r="D68" s="19">
        <v>484</v>
      </c>
      <c r="E68" s="19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349</v>
      </c>
      <c r="Y68" t="s">
        <v>75</v>
      </c>
    </row>
    <row r="69" spans="1:25" x14ac:dyDescent="0.25">
      <c r="A69" s="3">
        <v>44333</v>
      </c>
      <c r="B69" s="19">
        <v>1233</v>
      </c>
      <c r="C69" s="19">
        <v>339</v>
      </c>
      <c r="D69" s="19">
        <v>483</v>
      </c>
      <c r="E69" s="1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350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 s="19">
        <v>1110</v>
      </c>
      <c r="C70" s="19">
        <v>336</v>
      </c>
      <c r="D70" s="19">
        <v>518</v>
      </c>
      <c r="E70" s="19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348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 s="19">
        <v>1108</v>
      </c>
      <c r="C71" s="19">
        <v>347</v>
      </c>
      <c r="D71" s="19">
        <v>619</v>
      </c>
      <c r="E71" s="19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 s="19">
        <v>1015</v>
      </c>
      <c r="C72" s="19">
        <v>323</v>
      </c>
      <c r="D72" s="19">
        <v>639</v>
      </c>
      <c r="E72" s="19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351</v>
      </c>
      <c r="W72">
        <f>(W71-1)/(Y71-1)</f>
        <v>1.0255500108824585</v>
      </c>
    </row>
    <row r="73" spans="1:25" x14ac:dyDescent="0.25">
      <c r="A73" s="3">
        <v>44361</v>
      </c>
      <c r="B73" s="19">
        <v>1037</v>
      </c>
      <c r="C73" s="19">
        <v>313</v>
      </c>
      <c r="D73" s="19">
        <v>722</v>
      </c>
      <c r="E73" s="19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 s="19">
        <v>946</v>
      </c>
      <c r="C74" s="19">
        <v>319</v>
      </c>
      <c r="D74" s="19">
        <v>759</v>
      </c>
      <c r="E74" s="19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352</v>
      </c>
    </row>
    <row r="75" spans="1:25" x14ac:dyDescent="0.25">
      <c r="A75" s="3">
        <v>44375</v>
      </c>
      <c r="B75" s="19">
        <v>891</v>
      </c>
      <c r="C75" s="19">
        <v>254</v>
      </c>
      <c r="D75" s="19">
        <v>745</v>
      </c>
      <c r="E75" s="19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353</v>
      </c>
    </row>
    <row r="76" spans="1:25" x14ac:dyDescent="0.25">
      <c r="A76" s="3">
        <v>44382</v>
      </c>
      <c r="B76" s="19">
        <v>934</v>
      </c>
      <c r="C76" s="19">
        <v>278</v>
      </c>
      <c r="D76" s="19">
        <v>739</v>
      </c>
      <c r="E76" s="19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354</v>
      </c>
    </row>
    <row r="77" spans="1:25" x14ac:dyDescent="0.25">
      <c r="A77" s="3">
        <v>44389</v>
      </c>
      <c r="B77" s="19">
        <v>896</v>
      </c>
      <c r="C77" s="19">
        <v>278</v>
      </c>
      <c r="D77" s="19">
        <v>870</v>
      </c>
      <c r="E77" s="19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355</v>
      </c>
    </row>
    <row r="78" spans="1:25" x14ac:dyDescent="0.25">
      <c r="A78" s="3">
        <v>44396</v>
      </c>
      <c r="B78" s="19">
        <v>870</v>
      </c>
      <c r="C78" s="19">
        <v>285</v>
      </c>
      <c r="D78" s="19">
        <v>806</v>
      </c>
      <c r="E78" s="19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356</v>
      </c>
    </row>
    <row r="79" spans="1:25" x14ac:dyDescent="0.25">
      <c r="A79" s="3">
        <v>44403</v>
      </c>
      <c r="B79" s="19">
        <v>881</v>
      </c>
      <c r="C79" s="19">
        <v>298</v>
      </c>
      <c r="D79" s="19">
        <v>941</v>
      </c>
      <c r="E79" s="1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 s="19">
        <v>818</v>
      </c>
      <c r="C80" s="19">
        <v>291</v>
      </c>
      <c r="D80" s="19">
        <v>823</v>
      </c>
      <c r="E80" s="19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 s="19">
        <v>873</v>
      </c>
      <c r="C81" s="19">
        <v>291</v>
      </c>
      <c r="D81" s="19">
        <v>879</v>
      </c>
      <c r="E81" s="19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 s="19">
        <v>850</v>
      </c>
      <c r="C82" s="19">
        <v>278</v>
      </c>
      <c r="D82" s="19">
        <v>874</v>
      </c>
      <c r="E82" s="19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 s="19">
        <v>784</v>
      </c>
      <c r="C83" s="19">
        <v>298</v>
      </c>
      <c r="D83" s="19">
        <v>876</v>
      </c>
      <c r="E83" s="19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 s="19">
        <v>792</v>
      </c>
      <c r="C84" s="19">
        <v>296</v>
      </c>
      <c r="D84" s="19">
        <v>914</v>
      </c>
      <c r="E84" s="19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 s="19">
        <v>812</v>
      </c>
      <c r="C85" s="19">
        <v>320</v>
      </c>
      <c r="D85" s="19">
        <v>945</v>
      </c>
      <c r="E85" s="19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 s="19">
        <v>880</v>
      </c>
      <c r="C86" s="19">
        <v>319</v>
      </c>
      <c r="D86" s="19">
        <v>943</v>
      </c>
      <c r="E86" s="19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 s="19">
        <v>885</v>
      </c>
      <c r="C87" s="19">
        <v>304</v>
      </c>
      <c r="D87" s="19">
        <v>927</v>
      </c>
      <c r="E87" s="19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 s="19">
        <v>821</v>
      </c>
      <c r="C88" s="19">
        <v>302</v>
      </c>
      <c r="D88" s="19">
        <v>971</v>
      </c>
      <c r="E88" s="19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 s="19">
        <v>813</v>
      </c>
      <c r="C89" s="19">
        <v>333</v>
      </c>
      <c r="D89" s="19">
        <v>976</v>
      </c>
      <c r="E89" s="1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 s="19">
        <v>885</v>
      </c>
      <c r="C90" s="19">
        <v>315</v>
      </c>
      <c r="D90" s="19">
        <v>1024</v>
      </c>
      <c r="E90" s="19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 s="19">
        <v>961</v>
      </c>
      <c r="C91" s="19">
        <v>326</v>
      </c>
      <c r="D91" s="19">
        <v>1067</v>
      </c>
      <c r="E91" s="19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 s="19">
        <v>1034</v>
      </c>
      <c r="C92" s="19">
        <v>337</v>
      </c>
      <c r="D92" s="19">
        <v>1223</v>
      </c>
      <c r="E92" s="19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 s="19">
        <v>1120</v>
      </c>
      <c r="C93" s="19">
        <v>343</v>
      </c>
      <c r="D93" s="19">
        <v>1254</v>
      </c>
      <c r="E93" s="19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 s="19">
        <v>1267</v>
      </c>
      <c r="C94" s="19">
        <v>368</v>
      </c>
      <c r="D94" s="19">
        <v>1280</v>
      </c>
      <c r="E94" s="19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 s="19">
        <v>1421</v>
      </c>
      <c r="C95" s="19">
        <v>367</v>
      </c>
      <c r="D95" s="19">
        <v>1279</v>
      </c>
      <c r="E95" s="19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 s="19">
        <v>1479</v>
      </c>
      <c r="C96" s="19">
        <v>441</v>
      </c>
      <c r="D96" s="19">
        <v>1358</v>
      </c>
      <c r="E96" s="19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 s="19">
        <v>1546</v>
      </c>
      <c r="C97" s="19">
        <v>411</v>
      </c>
      <c r="D97" s="19">
        <v>1448</v>
      </c>
      <c r="E97" s="19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 s="19">
        <v>1568</v>
      </c>
      <c r="C98" s="19">
        <v>433</v>
      </c>
      <c r="D98" s="19">
        <v>1397</v>
      </c>
      <c r="E98" s="19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 s="19">
        <v>1479</v>
      </c>
      <c r="C99" s="19">
        <v>399</v>
      </c>
      <c r="D99" s="19">
        <v>1288</v>
      </c>
      <c r="E99" s="1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 s="19">
        <v>1347</v>
      </c>
      <c r="C100" s="19">
        <v>381</v>
      </c>
      <c r="D100" s="19">
        <v>1234</v>
      </c>
      <c r="E100" s="19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 s="19">
        <v>1293</v>
      </c>
      <c r="C101" s="19">
        <v>371</v>
      </c>
      <c r="D101" s="19">
        <v>1133</v>
      </c>
      <c r="E101" s="19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 s="19">
        <v>1193</v>
      </c>
      <c r="C102" s="19">
        <v>328</v>
      </c>
      <c r="D102" s="19">
        <v>1063</v>
      </c>
      <c r="E102" s="19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 s="19">
        <v>1123</v>
      </c>
      <c r="C103" s="19">
        <v>338</v>
      </c>
      <c r="D103" s="19">
        <v>1111</v>
      </c>
      <c r="E103" s="19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 s="19">
        <v>978</v>
      </c>
      <c r="C104" s="19">
        <v>331</v>
      </c>
      <c r="D104" s="19">
        <v>1082</v>
      </c>
      <c r="E104" s="19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 s="19">
        <v>971</v>
      </c>
      <c r="C105" s="19">
        <v>331</v>
      </c>
      <c r="D105" s="19">
        <v>1090</v>
      </c>
      <c r="E105" s="19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 s="19">
        <v>1132</v>
      </c>
      <c r="C106" s="19">
        <v>351</v>
      </c>
      <c r="D106" s="19">
        <v>1196</v>
      </c>
      <c r="E106" s="19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 s="19">
        <v>1122</v>
      </c>
      <c r="C107" s="19">
        <v>367</v>
      </c>
      <c r="D107" s="19">
        <v>1236</v>
      </c>
      <c r="E107" s="19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 s="19">
        <v>1130</v>
      </c>
      <c r="C108" s="19">
        <v>343</v>
      </c>
      <c r="D108" s="19">
        <v>1196</v>
      </c>
      <c r="E108" s="19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 s="19">
        <v>1066</v>
      </c>
      <c r="C109" s="19">
        <v>342</v>
      </c>
      <c r="D109" s="19">
        <v>1146</v>
      </c>
      <c r="E109" s="1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 s="19">
        <v>1035</v>
      </c>
      <c r="C110" s="19">
        <v>315</v>
      </c>
      <c r="D110" s="19">
        <v>1111</v>
      </c>
      <c r="E110" s="19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 s="19">
        <v>1001</v>
      </c>
      <c r="C111" s="19">
        <v>349</v>
      </c>
      <c r="D111" s="19">
        <v>1098</v>
      </c>
      <c r="E111" s="19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 s="19">
        <v>923</v>
      </c>
      <c r="C112" s="19">
        <v>328</v>
      </c>
      <c r="D112" s="19">
        <v>1120</v>
      </c>
      <c r="E112" s="19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 s="19">
        <v>1017</v>
      </c>
      <c r="C113" s="19">
        <v>381</v>
      </c>
      <c r="D113" s="19">
        <v>1124</v>
      </c>
      <c r="E113" s="19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 s="19">
        <v>991</v>
      </c>
      <c r="C114" s="19">
        <v>369</v>
      </c>
      <c r="D114" s="19">
        <v>1207</v>
      </c>
      <c r="E114" s="19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 s="19">
        <v>931</v>
      </c>
      <c r="C115" s="19">
        <v>364</v>
      </c>
      <c r="D115" s="19">
        <v>1188</v>
      </c>
      <c r="E115" s="19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 s="19">
        <v>876</v>
      </c>
      <c r="C116" s="19">
        <v>369</v>
      </c>
      <c r="D116" s="19">
        <v>1132</v>
      </c>
      <c r="E116" s="19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 s="19">
        <v>829</v>
      </c>
      <c r="C117" s="19">
        <v>348</v>
      </c>
      <c r="D117" s="19">
        <v>1201</v>
      </c>
      <c r="E117" s="19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 s="19">
        <v>831</v>
      </c>
      <c r="C118" s="19">
        <v>344</v>
      </c>
      <c r="D118" s="19">
        <v>1150</v>
      </c>
      <c r="E118" s="19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 s="19">
        <v>877</v>
      </c>
      <c r="C119" s="19">
        <v>360</v>
      </c>
      <c r="D119" s="19">
        <v>1088</v>
      </c>
      <c r="E119" s="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 s="19">
        <v>807</v>
      </c>
      <c r="C120" s="19">
        <v>335</v>
      </c>
      <c r="D120" s="19">
        <v>1096</v>
      </c>
      <c r="E120" s="19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 s="19">
        <v>729</v>
      </c>
      <c r="C121" s="19">
        <v>333</v>
      </c>
      <c r="D121" s="19">
        <v>1031</v>
      </c>
      <c r="E121" s="19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 s="19">
        <v>696</v>
      </c>
      <c r="C122" s="19">
        <v>332</v>
      </c>
      <c r="D122" s="19">
        <v>927</v>
      </c>
      <c r="E122" s="19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 s="19">
        <v>723</v>
      </c>
      <c r="C123" s="19">
        <v>314</v>
      </c>
      <c r="D123" s="19">
        <v>1055</v>
      </c>
      <c r="E123" s="19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 s="19">
        <v>743</v>
      </c>
      <c r="C124" s="19">
        <v>331</v>
      </c>
      <c r="D124" s="19">
        <v>1040</v>
      </c>
      <c r="E124" s="19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 s="19">
        <v>729</v>
      </c>
      <c r="C125" s="19">
        <v>289</v>
      </c>
      <c r="D125" s="19">
        <v>1010</v>
      </c>
      <c r="E125" s="19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 s="19">
        <v>729</v>
      </c>
      <c r="C126" s="19">
        <v>290</v>
      </c>
      <c r="D126" s="19">
        <v>1003</v>
      </c>
      <c r="E126" s="19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 s="19">
        <v>801</v>
      </c>
      <c r="C127" s="19">
        <v>356</v>
      </c>
      <c r="D127" s="19">
        <v>1079</v>
      </c>
      <c r="E127" s="19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 s="19">
        <v>698</v>
      </c>
      <c r="C128" s="19">
        <v>297</v>
      </c>
      <c r="D128" s="19">
        <v>936</v>
      </c>
      <c r="E128" s="19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 s="19">
        <v>710</v>
      </c>
      <c r="C129" s="19">
        <v>298</v>
      </c>
      <c r="D129" s="19">
        <v>1002</v>
      </c>
      <c r="E129" s="1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 s="19">
        <v>806</v>
      </c>
      <c r="C130" s="19">
        <v>349</v>
      </c>
      <c r="D130" s="19">
        <v>1233</v>
      </c>
      <c r="E130" s="19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 s="19">
        <v>799</v>
      </c>
      <c r="C131" s="19">
        <v>330</v>
      </c>
      <c r="D131" s="19">
        <v>1101</v>
      </c>
      <c r="E131" s="19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 s="19">
        <v>772</v>
      </c>
      <c r="C132" s="19">
        <v>325</v>
      </c>
      <c r="D132" s="19">
        <v>1162</v>
      </c>
      <c r="E132" s="19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 s="19">
        <v>823</v>
      </c>
      <c r="C133" s="19">
        <v>325</v>
      </c>
      <c r="D133" s="19">
        <v>1094</v>
      </c>
      <c r="E133" s="19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 s="19">
        <v>795</v>
      </c>
      <c r="C134" s="19">
        <v>337</v>
      </c>
      <c r="D134" s="19">
        <v>1116</v>
      </c>
      <c r="E134" s="19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 s="19">
        <v>790</v>
      </c>
      <c r="C135" s="19">
        <v>306</v>
      </c>
      <c r="D135" s="19">
        <v>1065</v>
      </c>
      <c r="E135" s="19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 s="19">
        <v>692</v>
      </c>
      <c r="C136" s="19">
        <v>323</v>
      </c>
      <c r="D136" s="19">
        <v>1060</v>
      </c>
      <c r="E136" s="19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 s="19">
        <v>843</v>
      </c>
      <c r="C137" s="19">
        <v>298</v>
      </c>
      <c r="D137" s="19">
        <v>1097</v>
      </c>
      <c r="E137" s="19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 s="19">
        <v>767</v>
      </c>
      <c r="C138" s="19">
        <v>334</v>
      </c>
      <c r="D138" s="19">
        <v>1181</v>
      </c>
      <c r="E138" s="19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 s="19">
        <v>845</v>
      </c>
      <c r="C139" s="19">
        <v>373</v>
      </c>
      <c r="D139" s="19">
        <v>1142</v>
      </c>
      <c r="E139" s="1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 s="19">
        <v>876</v>
      </c>
      <c r="C140" s="19">
        <v>349</v>
      </c>
      <c r="D140" s="19">
        <v>1193</v>
      </c>
      <c r="E140" s="19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 s="19">
        <v>926</v>
      </c>
      <c r="C141" s="19">
        <v>360</v>
      </c>
      <c r="D141" s="19">
        <v>1218</v>
      </c>
      <c r="E141" s="19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 s="19">
        <v>908</v>
      </c>
      <c r="C142" s="19">
        <v>346</v>
      </c>
      <c r="D142" s="19">
        <v>1166</v>
      </c>
      <c r="E142" s="19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 s="19">
        <v>833</v>
      </c>
      <c r="C143" s="19">
        <v>338</v>
      </c>
      <c r="D143" s="19">
        <v>1229</v>
      </c>
      <c r="E143" s="19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 s="19">
        <v>832</v>
      </c>
      <c r="C144" s="19">
        <v>316</v>
      </c>
      <c r="D144" s="19">
        <v>1207</v>
      </c>
      <c r="E144" s="19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 s="19">
        <v>790</v>
      </c>
      <c r="C145" s="19">
        <v>316</v>
      </c>
      <c r="D145" s="19">
        <v>1122</v>
      </c>
      <c r="E145" s="19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 s="19">
        <v>758</v>
      </c>
      <c r="C146" s="19">
        <v>368</v>
      </c>
      <c r="D146" s="19">
        <v>1176</v>
      </c>
      <c r="E146" s="19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 s="19">
        <v>757</v>
      </c>
      <c r="C147" s="19">
        <v>363</v>
      </c>
      <c r="D147" s="19">
        <v>1165</v>
      </c>
      <c r="E147" s="19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 s="19">
        <v>833</v>
      </c>
      <c r="C148" s="19">
        <v>350</v>
      </c>
      <c r="D148" s="19">
        <v>1174</v>
      </c>
      <c r="E148" s="19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 s="19">
        <v>862</v>
      </c>
      <c r="C149" s="19">
        <v>372</v>
      </c>
      <c r="D149" s="19">
        <v>1279</v>
      </c>
      <c r="E149" s="1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 s="19">
        <v>872</v>
      </c>
      <c r="C150" s="19">
        <v>392</v>
      </c>
      <c r="D150" s="19">
        <v>1250</v>
      </c>
      <c r="E150" s="19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 s="19">
        <v>931</v>
      </c>
      <c r="C151" s="19">
        <v>447</v>
      </c>
      <c r="D151" s="19">
        <v>1417</v>
      </c>
      <c r="E151" s="19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 s="19">
        <v>1031</v>
      </c>
      <c r="C152" s="19">
        <v>426</v>
      </c>
      <c r="D152" s="19">
        <v>1627</v>
      </c>
      <c r="E152" s="19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 s="19">
        <v>1138</v>
      </c>
      <c r="C153" s="19">
        <v>499</v>
      </c>
      <c r="D153" s="19">
        <v>1602</v>
      </c>
      <c r="E153" s="19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 s="19">
        <v>1023</v>
      </c>
      <c r="C154" s="19">
        <v>447</v>
      </c>
      <c r="D154" s="19">
        <v>1551</v>
      </c>
      <c r="E154" s="19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 s="19">
        <v>940</v>
      </c>
      <c r="C155" s="19">
        <v>406</v>
      </c>
      <c r="D155" s="19">
        <v>1385</v>
      </c>
      <c r="E155" s="19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 s="19">
        <v>867</v>
      </c>
      <c r="C156" s="19">
        <v>403</v>
      </c>
      <c r="D156" s="19">
        <v>1313</v>
      </c>
      <c r="E156" s="19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 s="19">
        <v>779</v>
      </c>
      <c r="C157" s="19">
        <v>366</v>
      </c>
      <c r="D157" s="19">
        <v>1222</v>
      </c>
      <c r="E157" s="19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 s="19">
        <v>810</v>
      </c>
      <c r="C158" s="19">
        <v>356</v>
      </c>
      <c r="D158" s="19">
        <v>1223</v>
      </c>
      <c r="E158" s="19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 s="19">
        <v>800</v>
      </c>
      <c r="C159" s="19">
        <v>357</v>
      </c>
      <c r="D159" s="19">
        <v>1199</v>
      </c>
      <c r="E159" s="1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 s="19">
        <v>802</v>
      </c>
      <c r="C160" s="19">
        <v>399</v>
      </c>
      <c r="D160" s="19">
        <v>1198</v>
      </c>
      <c r="E160" s="19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 s="19">
        <v>784</v>
      </c>
      <c r="C161" s="19">
        <v>360</v>
      </c>
      <c r="D161" s="19">
        <v>1198</v>
      </c>
      <c r="E161" s="19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 s="19">
        <v>791</v>
      </c>
      <c r="C162" s="19">
        <v>360</v>
      </c>
      <c r="D162" s="19">
        <v>1214</v>
      </c>
      <c r="E162" s="19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 s="19">
        <v>756</v>
      </c>
      <c r="C163" s="19">
        <v>390</v>
      </c>
      <c r="D163" s="19">
        <v>1246</v>
      </c>
      <c r="E163" s="19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 s="19">
        <v>760</v>
      </c>
      <c r="C164" s="19">
        <v>330</v>
      </c>
      <c r="D164" s="19">
        <v>1173</v>
      </c>
      <c r="E164" s="19">
        <v>2263</v>
      </c>
    </row>
    <row r="165" spans="1:17" x14ac:dyDescent="0.25">
      <c r="A165" s="3">
        <v>45005</v>
      </c>
      <c r="B165" s="19">
        <v>773</v>
      </c>
      <c r="C165" s="19">
        <v>364</v>
      </c>
      <c r="D165" s="19">
        <v>1181</v>
      </c>
      <c r="E165" s="19">
        <v>2318</v>
      </c>
    </row>
    <row r="166" spans="1:17" x14ac:dyDescent="0.25">
      <c r="A166" s="3">
        <v>45012</v>
      </c>
      <c r="B166" s="19">
        <v>765</v>
      </c>
      <c r="C166" s="19">
        <v>311</v>
      </c>
      <c r="D166" s="19">
        <v>1169</v>
      </c>
      <c r="E166" s="19">
        <v>2245</v>
      </c>
    </row>
    <row r="167" spans="1:17" x14ac:dyDescent="0.25">
      <c r="A167" s="3">
        <v>45019</v>
      </c>
      <c r="B167" s="19">
        <v>745</v>
      </c>
      <c r="C167" s="19">
        <v>318</v>
      </c>
      <c r="D167" s="19">
        <v>1108</v>
      </c>
      <c r="E167" s="19">
        <v>2171</v>
      </c>
    </row>
    <row r="168" spans="1:17" x14ac:dyDescent="0.25">
      <c r="A168" s="3">
        <v>45026</v>
      </c>
      <c r="B168" s="19">
        <v>741</v>
      </c>
      <c r="C168" s="19">
        <v>391</v>
      </c>
      <c r="D168" s="19">
        <v>1188</v>
      </c>
      <c r="E168" s="19">
        <v>2320</v>
      </c>
    </row>
    <row r="169" spans="1:17" x14ac:dyDescent="0.25">
      <c r="A169" s="3">
        <v>45033</v>
      </c>
      <c r="B169" s="19">
        <v>715</v>
      </c>
      <c r="C169" s="19">
        <v>353</v>
      </c>
      <c r="D169" s="19">
        <v>1125</v>
      </c>
      <c r="E169" s="19">
        <v>2193</v>
      </c>
    </row>
    <row r="170" spans="1:17" x14ac:dyDescent="0.25">
      <c r="A170" s="3">
        <v>45040</v>
      </c>
      <c r="B170" s="19">
        <v>679</v>
      </c>
      <c r="C170" s="19">
        <v>329</v>
      </c>
      <c r="D170" s="19">
        <v>1107</v>
      </c>
      <c r="E170" s="19">
        <v>2115</v>
      </c>
    </row>
    <row r="171" spans="1:17" x14ac:dyDescent="0.25">
      <c r="A171" s="3">
        <v>45047</v>
      </c>
      <c r="B171" s="19">
        <v>765</v>
      </c>
      <c r="C171" s="19">
        <v>322</v>
      </c>
      <c r="D171" s="19">
        <v>1075</v>
      </c>
      <c r="E171" s="19">
        <v>2162</v>
      </c>
    </row>
    <row r="172" spans="1:17" x14ac:dyDescent="0.25">
      <c r="A172" s="3">
        <v>45054</v>
      </c>
      <c r="B172" s="19">
        <v>668</v>
      </c>
      <c r="C172" s="19">
        <v>339</v>
      </c>
      <c r="D172" s="19">
        <v>1042</v>
      </c>
      <c r="E172" s="19">
        <v>2049</v>
      </c>
    </row>
    <row r="173" spans="1:17" x14ac:dyDescent="0.25">
      <c r="A173" s="3">
        <v>45061</v>
      </c>
      <c r="B173" s="19">
        <v>701</v>
      </c>
      <c r="C173" s="19">
        <v>310</v>
      </c>
      <c r="D173" s="19">
        <v>1057</v>
      </c>
      <c r="E173" s="19">
        <v>2068</v>
      </c>
    </row>
    <row r="174" spans="1:17" x14ac:dyDescent="0.25">
      <c r="A174" s="3">
        <v>45068</v>
      </c>
      <c r="B174" s="19">
        <v>674</v>
      </c>
      <c r="C174" s="19">
        <v>340</v>
      </c>
      <c r="D174" s="19">
        <v>1010</v>
      </c>
      <c r="E174" s="19">
        <v>2024</v>
      </c>
    </row>
    <row r="175" spans="1:17" x14ac:dyDescent="0.25">
      <c r="A175" s="3">
        <v>45075</v>
      </c>
      <c r="B175" s="19">
        <v>657</v>
      </c>
      <c r="C175" s="19">
        <v>333</v>
      </c>
      <c r="D175" s="19">
        <v>1022</v>
      </c>
      <c r="E175" s="19">
        <v>2012</v>
      </c>
    </row>
    <row r="176" spans="1:17" x14ac:dyDescent="0.25">
      <c r="A176" s="3">
        <v>45082</v>
      </c>
      <c r="B176" s="19">
        <v>701</v>
      </c>
      <c r="C176" s="19">
        <v>306</v>
      </c>
      <c r="D176" s="19">
        <v>1024</v>
      </c>
      <c r="E176" s="19">
        <v>2031</v>
      </c>
    </row>
    <row r="177" spans="1:5" x14ac:dyDescent="0.25">
      <c r="A177" s="3">
        <v>45089</v>
      </c>
      <c r="B177" s="19">
        <v>690</v>
      </c>
      <c r="C177" s="19">
        <v>320</v>
      </c>
      <c r="D177" s="19">
        <v>1004</v>
      </c>
      <c r="E177" s="19">
        <v>2014</v>
      </c>
    </row>
    <row r="178" spans="1:5" x14ac:dyDescent="0.25">
      <c r="A178" s="3">
        <v>45096</v>
      </c>
      <c r="B178" s="19">
        <v>732</v>
      </c>
      <c r="C178" s="19">
        <v>345</v>
      </c>
      <c r="D178" s="19">
        <v>1095</v>
      </c>
      <c r="E178" s="19">
        <v>2172</v>
      </c>
    </row>
    <row r="179" spans="1:5" x14ac:dyDescent="0.25">
      <c r="A179" s="3">
        <v>45103</v>
      </c>
      <c r="B179" s="19">
        <v>671</v>
      </c>
      <c r="C179" s="19">
        <v>308</v>
      </c>
      <c r="D179" s="19">
        <v>1002</v>
      </c>
      <c r="E179" s="19">
        <v>1981</v>
      </c>
    </row>
    <row r="180" spans="1:5" x14ac:dyDescent="0.25">
      <c r="A180" s="3">
        <v>45110</v>
      </c>
      <c r="B180" s="19">
        <v>653</v>
      </c>
      <c r="C180" s="19">
        <v>332</v>
      </c>
      <c r="D180" s="19">
        <v>1008</v>
      </c>
      <c r="E180" s="19">
        <v>1993</v>
      </c>
    </row>
    <row r="181" spans="1:5" x14ac:dyDescent="0.25">
      <c r="A181" s="3">
        <v>45117</v>
      </c>
      <c r="B181" s="19">
        <v>684</v>
      </c>
      <c r="C181" s="19">
        <v>325</v>
      </c>
      <c r="D181" s="19">
        <v>1101</v>
      </c>
      <c r="E181" s="19">
        <v>2110</v>
      </c>
    </row>
    <row r="182" spans="1:5" x14ac:dyDescent="0.25">
      <c r="A182" s="3">
        <v>45124</v>
      </c>
      <c r="B182" s="19">
        <v>669</v>
      </c>
      <c r="C182" s="19">
        <v>305</v>
      </c>
      <c r="D182" s="19">
        <v>1046</v>
      </c>
      <c r="E182" s="19">
        <v>2020</v>
      </c>
    </row>
    <row r="183" spans="1:5" x14ac:dyDescent="0.25">
      <c r="A183" s="3">
        <v>45131</v>
      </c>
      <c r="B183" s="19">
        <v>593</v>
      </c>
      <c r="C183" s="19">
        <v>341</v>
      </c>
      <c r="D183" s="19">
        <v>981</v>
      </c>
      <c r="E183" s="19">
        <v>1915</v>
      </c>
    </row>
    <row r="184" spans="1:5" x14ac:dyDescent="0.25">
      <c r="A184" s="3">
        <v>45138</v>
      </c>
      <c r="B184" s="19">
        <v>630</v>
      </c>
      <c r="C184" s="19">
        <v>299</v>
      </c>
      <c r="D184" s="19">
        <v>1009</v>
      </c>
      <c r="E184" s="19">
        <v>1938</v>
      </c>
    </row>
    <row r="185" spans="1:5" x14ac:dyDescent="0.25">
      <c r="A185" s="3">
        <v>45145</v>
      </c>
      <c r="B185" s="19">
        <v>658</v>
      </c>
      <c r="C185" s="19">
        <v>363</v>
      </c>
      <c r="D185" s="19">
        <v>1014</v>
      </c>
      <c r="E185" s="19">
        <v>2035</v>
      </c>
    </row>
    <row r="186" spans="1:5" x14ac:dyDescent="0.25">
      <c r="A186" s="3">
        <v>45152</v>
      </c>
      <c r="B186" s="19">
        <v>760</v>
      </c>
      <c r="C186" s="19">
        <v>327</v>
      </c>
      <c r="D186" s="19">
        <v>1098</v>
      </c>
      <c r="E186" s="19">
        <v>2185</v>
      </c>
    </row>
    <row r="187" spans="1:5" x14ac:dyDescent="0.25">
      <c r="A187" s="3">
        <v>45159</v>
      </c>
      <c r="B187" s="19">
        <v>687</v>
      </c>
      <c r="C187" s="19">
        <v>380</v>
      </c>
      <c r="D187" s="19">
        <v>1177</v>
      </c>
      <c r="E187" s="19">
        <v>2244</v>
      </c>
    </row>
    <row r="188" spans="1:5" x14ac:dyDescent="0.25">
      <c r="A188" s="3">
        <v>45166</v>
      </c>
      <c r="B188" s="19">
        <v>601</v>
      </c>
      <c r="C188" s="19">
        <v>293</v>
      </c>
      <c r="D188" s="19">
        <v>1051</v>
      </c>
      <c r="E188" s="19">
        <v>1945</v>
      </c>
    </row>
    <row r="189" spans="1:5" x14ac:dyDescent="0.25">
      <c r="A189" s="3">
        <v>45173</v>
      </c>
      <c r="B189" s="19">
        <v>658</v>
      </c>
      <c r="C189" s="19">
        <v>320</v>
      </c>
      <c r="D189" s="19">
        <v>1003</v>
      </c>
      <c r="E189" s="19">
        <v>1981</v>
      </c>
    </row>
    <row r="190" spans="1:5" x14ac:dyDescent="0.25">
      <c r="A190" s="3">
        <v>45180</v>
      </c>
      <c r="B190" s="19">
        <v>667</v>
      </c>
      <c r="C190" s="19">
        <v>297</v>
      </c>
      <c r="D190" s="19">
        <v>1056</v>
      </c>
      <c r="E190" s="19">
        <v>2020</v>
      </c>
    </row>
    <row r="191" spans="1:5" x14ac:dyDescent="0.25">
      <c r="A191" s="3">
        <v>45187</v>
      </c>
      <c r="B191" s="19">
        <v>695</v>
      </c>
      <c r="C191" s="19">
        <v>349</v>
      </c>
      <c r="D191" s="19">
        <v>1051</v>
      </c>
      <c r="E191" s="19">
        <v>2095</v>
      </c>
    </row>
    <row r="192" spans="1:5" x14ac:dyDescent="0.25">
      <c r="A192" s="3">
        <v>45194</v>
      </c>
      <c r="B192" s="19">
        <v>667</v>
      </c>
      <c r="C192" s="19">
        <v>299</v>
      </c>
      <c r="D192" s="19">
        <v>1024</v>
      </c>
      <c r="E192" s="19">
        <v>1990</v>
      </c>
    </row>
    <row r="193" spans="1:5" x14ac:dyDescent="0.25">
      <c r="A193" s="3">
        <v>45201</v>
      </c>
      <c r="B193" s="19">
        <v>747</v>
      </c>
      <c r="C193" s="19">
        <v>334</v>
      </c>
      <c r="D193" s="19">
        <v>1049</v>
      </c>
      <c r="E193" s="19">
        <v>2130</v>
      </c>
    </row>
    <row r="194" spans="1:5" x14ac:dyDescent="0.25">
      <c r="A194" s="3">
        <v>45208</v>
      </c>
      <c r="B194" s="19">
        <v>739</v>
      </c>
      <c r="C194" s="19">
        <v>410</v>
      </c>
      <c r="D194" s="19">
        <v>1189</v>
      </c>
      <c r="E194" s="19">
        <v>2338</v>
      </c>
    </row>
    <row r="195" spans="1:5" x14ac:dyDescent="0.25">
      <c r="A195" s="3">
        <v>45215</v>
      </c>
      <c r="B195" s="19">
        <v>717</v>
      </c>
      <c r="C195" s="19">
        <v>408</v>
      </c>
      <c r="D195" s="19">
        <v>1128</v>
      </c>
      <c r="E195" s="19">
        <v>2253</v>
      </c>
    </row>
    <row r="196" spans="1:5" x14ac:dyDescent="0.25">
      <c r="A196" s="3">
        <v>45222</v>
      </c>
      <c r="B196" s="19">
        <v>727</v>
      </c>
      <c r="C196" s="19">
        <v>388</v>
      </c>
      <c r="D196" s="19">
        <v>1159</v>
      </c>
      <c r="E196" s="19">
        <v>2274</v>
      </c>
    </row>
    <row r="197" spans="1:5" x14ac:dyDescent="0.25">
      <c r="A197" s="3">
        <v>45229</v>
      </c>
      <c r="B197" s="19">
        <v>730</v>
      </c>
      <c r="C197" s="19">
        <v>375</v>
      </c>
      <c r="D197" s="19">
        <v>1105</v>
      </c>
      <c r="E197" s="19">
        <v>2210</v>
      </c>
    </row>
    <row r="198" spans="1:5" x14ac:dyDescent="0.25">
      <c r="A198" s="3">
        <v>45236</v>
      </c>
      <c r="B198" s="19">
        <v>721</v>
      </c>
      <c r="C198" s="19">
        <v>335</v>
      </c>
      <c r="D198" s="19">
        <v>1149</v>
      </c>
      <c r="E198" s="19">
        <v>2205</v>
      </c>
    </row>
    <row r="199" spans="1:5" x14ac:dyDescent="0.25">
      <c r="A199" s="3">
        <v>45243</v>
      </c>
      <c r="B199" s="19">
        <v>768</v>
      </c>
      <c r="C199" s="19">
        <v>401</v>
      </c>
      <c r="D199" s="19">
        <v>1214</v>
      </c>
      <c r="E199" s="19">
        <v>2383</v>
      </c>
    </row>
    <row r="200" spans="1:5" x14ac:dyDescent="0.25">
      <c r="A200" s="3">
        <v>45250</v>
      </c>
      <c r="B200" s="19">
        <v>765</v>
      </c>
      <c r="C200" s="19">
        <v>384</v>
      </c>
      <c r="D200" s="19">
        <v>1211</v>
      </c>
      <c r="E200" s="19">
        <v>2360</v>
      </c>
    </row>
    <row r="201" spans="1:5" x14ac:dyDescent="0.25">
      <c r="A201" s="3">
        <v>45257</v>
      </c>
      <c r="B201" s="19">
        <v>806</v>
      </c>
      <c r="C201" s="19">
        <v>376</v>
      </c>
      <c r="D201" s="19">
        <v>1271</v>
      </c>
      <c r="E201" s="19">
        <v>2453</v>
      </c>
    </row>
    <row r="202" spans="1:5" x14ac:dyDescent="0.25">
      <c r="A202" s="3">
        <v>45264</v>
      </c>
      <c r="B202" s="19">
        <v>850</v>
      </c>
      <c r="C202" s="19">
        <v>444</v>
      </c>
      <c r="D202" s="19">
        <v>1255</v>
      </c>
      <c r="E202" s="19">
        <v>2549</v>
      </c>
    </row>
    <row r="203" spans="1:5" x14ac:dyDescent="0.25">
      <c r="A203" s="3">
        <v>45271</v>
      </c>
      <c r="B203" s="19">
        <v>756</v>
      </c>
      <c r="C203" s="19">
        <v>386</v>
      </c>
      <c r="D203" s="19">
        <v>1361</v>
      </c>
      <c r="E203" s="19">
        <v>2503</v>
      </c>
    </row>
    <row r="204" spans="1:5" x14ac:dyDescent="0.25">
      <c r="A204" s="3">
        <v>45278</v>
      </c>
      <c r="B204" s="19">
        <v>867</v>
      </c>
      <c r="C204" s="19">
        <v>383</v>
      </c>
      <c r="D204" s="19">
        <v>1303</v>
      </c>
      <c r="E204" s="19">
        <v>2553</v>
      </c>
    </row>
    <row r="205" spans="1:5" x14ac:dyDescent="0.25">
      <c r="A205" s="3">
        <v>45285</v>
      </c>
      <c r="B205" s="19">
        <v>833</v>
      </c>
      <c r="C205" s="19">
        <v>387</v>
      </c>
      <c r="D205" s="19">
        <v>1352</v>
      </c>
      <c r="E205" s="19">
        <v>2572</v>
      </c>
    </row>
    <row r="206" spans="1:5" x14ac:dyDescent="0.25">
      <c r="A206" s="3">
        <v>45292</v>
      </c>
      <c r="B206" s="19">
        <v>807</v>
      </c>
      <c r="C206" s="19">
        <v>371</v>
      </c>
      <c r="D206" s="19">
        <v>1202</v>
      </c>
      <c r="E206" s="19">
        <v>2380</v>
      </c>
    </row>
    <row r="207" spans="1:5" x14ac:dyDescent="0.25">
      <c r="A207" s="3">
        <v>45299</v>
      </c>
      <c r="B207" s="19">
        <v>738</v>
      </c>
      <c r="C207" s="19">
        <v>352</v>
      </c>
      <c r="D207" s="19">
        <v>1219</v>
      </c>
      <c r="E207" s="19">
        <v>2309</v>
      </c>
    </row>
    <row r="208" spans="1:5" x14ac:dyDescent="0.25">
      <c r="A208" s="3">
        <v>45306</v>
      </c>
      <c r="B208" s="19">
        <v>780</v>
      </c>
      <c r="C208" s="19">
        <v>408</v>
      </c>
      <c r="D208" s="19">
        <v>1180</v>
      </c>
      <c r="E208" s="19">
        <v>2368</v>
      </c>
    </row>
    <row r="209" spans="1:5" x14ac:dyDescent="0.25">
      <c r="A209" s="3">
        <v>45313</v>
      </c>
      <c r="B209" s="19">
        <v>785</v>
      </c>
      <c r="C209" s="19">
        <v>411</v>
      </c>
      <c r="D209" s="19">
        <v>1249</v>
      </c>
      <c r="E209" s="19">
        <v>2445</v>
      </c>
    </row>
    <row r="210" spans="1:5" x14ac:dyDescent="0.25">
      <c r="A210" s="3">
        <v>45320</v>
      </c>
      <c r="B210" s="19">
        <v>765</v>
      </c>
      <c r="C210" s="19">
        <v>388</v>
      </c>
      <c r="D210" s="19">
        <v>1237</v>
      </c>
      <c r="E210" s="19">
        <v>2390</v>
      </c>
    </row>
    <row r="211" spans="1:5" x14ac:dyDescent="0.25">
      <c r="A211" s="3">
        <v>45327</v>
      </c>
      <c r="B211" s="19">
        <v>796</v>
      </c>
      <c r="C211" s="19">
        <v>432</v>
      </c>
      <c r="D211" s="19">
        <v>1365</v>
      </c>
      <c r="E211" s="19">
        <v>2593</v>
      </c>
    </row>
    <row r="212" spans="1:5" x14ac:dyDescent="0.25">
      <c r="A212" s="3">
        <v>45334</v>
      </c>
      <c r="B212" s="19">
        <v>716</v>
      </c>
      <c r="C212" s="19">
        <v>352</v>
      </c>
      <c r="D212" s="19">
        <v>1223</v>
      </c>
      <c r="E212" s="19">
        <v>2291</v>
      </c>
    </row>
    <row r="213" spans="1:5" x14ac:dyDescent="0.25">
      <c r="A213" s="3">
        <v>45341</v>
      </c>
      <c r="B213" s="19">
        <v>674</v>
      </c>
      <c r="C213" s="19">
        <v>414</v>
      </c>
      <c r="D213" s="19">
        <v>1158</v>
      </c>
      <c r="E213" s="19">
        <v>2246</v>
      </c>
    </row>
    <row r="214" spans="1:5" x14ac:dyDescent="0.25">
      <c r="A214" s="3">
        <v>45348</v>
      </c>
      <c r="B214" s="19">
        <v>618</v>
      </c>
      <c r="C214" s="19">
        <v>346</v>
      </c>
      <c r="D214" s="19">
        <v>1136</v>
      </c>
      <c r="E214" s="19">
        <v>2100</v>
      </c>
    </row>
    <row r="215" spans="1:5" x14ac:dyDescent="0.25">
      <c r="A215" s="3">
        <v>45355</v>
      </c>
      <c r="B215" s="19">
        <v>708</v>
      </c>
      <c r="C215" s="19">
        <v>302</v>
      </c>
      <c r="D215" s="19">
        <v>1064</v>
      </c>
      <c r="E215" s="19">
        <v>2074</v>
      </c>
    </row>
    <row r="216" spans="1:5" x14ac:dyDescent="0.25">
      <c r="A216" s="3">
        <v>45362</v>
      </c>
      <c r="B216" s="19">
        <v>652</v>
      </c>
      <c r="C216" s="19">
        <v>314</v>
      </c>
      <c r="D216" s="19">
        <v>1085</v>
      </c>
      <c r="E216" s="19">
        <v>2051</v>
      </c>
    </row>
    <row r="217" spans="1:5" x14ac:dyDescent="0.25">
      <c r="A217" s="3">
        <v>45369</v>
      </c>
      <c r="B217" s="19">
        <v>643</v>
      </c>
      <c r="C217" s="19">
        <v>340</v>
      </c>
      <c r="D217" s="19">
        <v>1007</v>
      </c>
      <c r="E217" s="19">
        <v>1990</v>
      </c>
    </row>
    <row r="218" spans="1:5" x14ac:dyDescent="0.25">
      <c r="A218" s="3">
        <v>45376</v>
      </c>
      <c r="B218" s="19">
        <v>638</v>
      </c>
      <c r="C218" s="19">
        <v>348</v>
      </c>
      <c r="D218" s="19">
        <v>1093</v>
      </c>
      <c r="E218" s="19">
        <v>2079</v>
      </c>
    </row>
    <row r="219" spans="1:5" x14ac:dyDescent="0.25">
      <c r="A219" s="3">
        <v>45383</v>
      </c>
      <c r="B219" s="19">
        <v>620</v>
      </c>
      <c r="C219" s="19">
        <v>327</v>
      </c>
      <c r="D219" s="19">
        <v>1122</v>
      </c>
      <c r="E219" s="19">
        <v>2069</v>
      </c>
    </row>
    <row r="220" spans="1:5" x14ac:dyDescent="0.25">
      <c r="A220" s="3">
        <v>45390</v>
      </c>
      <c r="B220" s="19">
        <v>633</v>
      </c>
      <c r="C220" s="19">
        <v>302</v>
      </c>
      <c r="D220" s="19">
        <v>1026</v>
      </c>
      <c r="E220" s="19">
        <v>1961</v>
      </c>
    </row>
    <row r="221" spans="1:5" x14ac:dyDescent="0.25">
      <c r="A221" s="3">
        <v>45397</v>
      </c>
      <c r="B221" s="19">
        <v>647</v>
      </c>
      <c r="C221" s="19">
        <v>297</v>
      </c>
      <c r="D221" s="19">
        <v>1024</v>
      </c>
      <c r="E221" s="19">
        <v>1968</v>
      </c>
    </row>
    <row r="222" spans="1:5" x14ac:dyDescent="0.25">
      <c r="A222" s="3">
        <v>45404</v>
      </c>
      <c r="B222" s="19">
        <v>574</v>
      </c>
      <c r="C222" s="19">
        <v>312</v>
      </c>
      <c r="D222" s="19">
        <v>983</v>
      </c>
      <c r="E222" s="19">
        <v>1869</v>
      </c>
    </row>
    <row r="223" spans="1:5" x14ac:dyDescent="0.25">
      <c r="A223" s="3">
        <v>45411</v>
      </c>
      <c r="B223" s="19">
        <v>614</v>
      </c>
      <c r="C223" s="19">
        <v>314</v>
      </c>
      <c r="D223" s="19">
        <v>1036</v>
      </c>
      <c r="E223" s="19">
        <v>1964</v>
      </c>
    </row>
    <row r="224" spans="1:5" x14ac:dyDescent="0.25">
      <c r="A224" s="3">
        <v>45418</v>
      </c>
      <c r="B224" s="19">
        <v>603</v>
      </c>
      <c r="C224" s="19">
        <v>307</v>
      </c>
      <c r="D224" s="19">
        <v>978</v>
      </c>
      <c r="E224" s="19">
        <v>1888</v>
      </c>
    </row>
    <row r="225" spans="1:5" x14ac:dyDescent="0.25">
      <c r="A225" s="3">
        <v>45425</v>
      </c>
      <c r="B225" s="19">
        <v>609</v>
      </c>
      <c r="C225" s="19">
        <v>308</v>
      </c>
      <c r="D225" s="19">
        <v>986</v>
      </c>
      <c r="E225" s="19">
        <v>1903</v>
      </c>
    </row>
    <row r="226" spans="1:5" x14ac:dyDescent="0.25">
      <c r="A226" s="3">
        <v>45432</v>
      </c>
      <c r="B226" s="19">
        <v>619</v>
      </c>
      <c r="C226" s="19">
        <v>340</v>
      </c>
      <c r="D226" s="19">
        <v>1012</v>
      </c>
      <c r="E226" s="19">
        <v>1971</v>
      </c>
    </row>
    <row r="227" spans="1:5" x14ac:dyDescent="0.25">
      <c r="A227" s="3">
        <v>45439</v>
      </c>
      <c r="B227" s="19">
        <v>629</v>
      </c>
      <c r="C227" s="19">
        <v>293</v>
      </c>
      <c r="D227" s="19">
        <v>1016</v>
      </c>
      <c r="E227" s="19">
        <v>1938</v>
      </c>
    </row>
    <row r="228" spans="1:5" x14ac:dyDescent="0.25">
      <c r="A228" s="3">
        <v>45446</v>
      </c>
      <c r="B228" s="19">
        <v>596</v>
      </c>
      <c r="C228" s="19">
        <v>297</v>
      </c>
      <c r="D228" s="19">
        <v>986</v>
      </c>
      <c r="E228" s="19">
        <v>1879</v>
      </c>
    </row>
    <row r="229" spans="1:5" x14ac:dyDescent="0.25">
      <c r="A229" s="3">
        <v>45453</v>
      </c>
      <c r="B229" s="19">
        <v>570</v>
      </c>
      <c r="C229" s="19">
        <v>291</v>
      </c>
      <c r="D229" s="19">
        <v>950</v>
      </c>
      <c r="E229" s="19">
        <v>1811</v>
      </c>
    </row>
    <row r="230" spans="1:5" x14ac:dyDescent="0.25">
      <c r="A230" s="3">
        <v>45460</v>
      </c>
      <c r="B230" s="19">
        <v>634</v>
      </c>
      <c r="C230" s="19">
        <v>318</v>
      </c>
      <c r="D230" s="19">
        <v>1057</v>
      </c>
      <c r="E230" s="19">
        <v>2009</v>
      </c>
    </row>
    <row r="231" spans="1:5" x14ac:dyDescent="0.25">
      <c r="A231" s="3">
        <v>45467</v>
      </c>
      <c r="B231" s="19">
        <v>607</v>
      </c>
      <c r="C231" s="19">
        <v>305</v>
      </c>
      <c r="D231" s="19">
        <v>1075</v>
      </c>
      <c r="E231" s="19">
        <v>1987</v>
      </c>
    </row>
    <row r="232" spans="1:5" x14ac:dyDescent="0.25">
      <c r="A232" s="3">
        <v>45474</v>
      </c>
      <c r="B232" s="19">
        <v>517</v>
      </c>
      <c r="C232" s="19">
        <v>268</v>
      </c>
      <c r="D232" s="19">
        <v>840</v>
      </c>
      <c r="E232" s="19">
        <v>1625</v>
      </c>
    </row>
    <row r="233" spans="1:5" x14ac:dyDescent="0.25">
      <c r="A233" s="3">
        <v>45481</v>
      </c>
      <c r="B233" s="19">
        <v>600</v>
      </c>
      <c r="C233" s="19">
        <v>336</v>
      </c>
      <c r="D233" s="19">
        <v>931</v>
      </c>
      <c r="E233" s="19">
        <v>1867</v>
      </c>
    </row>
    <row r="234" spans="1:5" x14ac:dyDescent="0.25">
      <c r="A234" s="3">
        <v>45488</v>
      </c>
      <c r="B234" s="19">
        <v>527</v>
      </c>
      <c r="C234" s="19">
        <v>292</v>
      </c>
      <c r="D234" s="19">
        <v>832</v>
      </c>
      <c r="E234" s="19">
        <v>1651</v>
      </c>
    </row>
    <row r="235" spans="1:5" x14ac:dyDescent="0.25">
      <c r="A235" s="3">
        <v>45495</v>
      </c>
      <c r="B235" s="19">
        <v>555</v>
      </c>
      <c r="C235" s="19">
        <v>285</v>
      </c>
      <c r="D235" s="19">
        <v>905</v>
      </c>
      <c r="E235" s="19">
        <v>1745</v>
      </c>
    </row>
    <row r="236" spans="1:5" x14ac:dyDescent="0.25">
      <c r="A236" s="3">
        <v>45502</v>
      </c>
      <c r="B236" s="19">
        <v>551</v>
      </c>
      <c r="C236" s="19">
        <v>293</v>
      </c>
      <c r="D236" s="19">
        <v>839</v>
      </c>
      <c r="E236" s="19">
        <v>1683</v>
      </c>
    </row>
    <row r="237" spans="1:5" x14ac:dyDescent="0.25">
      <c r="A237" s="3">
        <v>45509</v>
      </c>
      <c r="B237" s="19">
        <v>502</v>
      </c>
      <c r="C237" s="19">
        <v>236</v>
      </c>
      <c r="D237" s="19">
        <v>873</v>
      </c>
      <c r="E237" s="19">
        <v>1611</v>
      </c>
    </row>
    <row r="238" spans="1:5" x14ac:dyDescent="0.25">
      <c r="A238" s="3">
        <v>45516</v>
      </c>
      <c r="B238" s="19">
        <v>482</v>
      </c>
      <c r="C238" s="19">
        <v>234</v>
      </c>
      <c r="D238" s="19">
        <v>755</v>
      </c>
      <c r="E238" s="19">
        <v>1471</v>
      </c>
    </row>
    <row r="239" spans="1:5" x14ac:dyDescent="0.25">
      <c r="A239" s="3">
        <v>45523</v>
      </c>
      <c r="B239" s="19">
        <v>472</v>
      </c>
      <c r="C239" s="19">
        <v>225</v>
      </c>
      <c r="D239" s="19">
        <v>782</v>
      </c>
      <c r="E239" s="19">
        <v>1479</v>
      </c>
    </row>
    <row r="240" spans="1:5" x14ac:dyDescent="0.25">
      <c r="A240" s="3">
        <v>45530</v>
      </c>
      <c r="B240" s="19">
        <v>451</v>
      </c>
      <c r="C240" s="19">
        <v>241</v>
      </c>
      <c r="D240" s="19">
        <v>783</v>
      </c>
      <c r="E240" s="19">
        <v>1475</v>
      </c>
    </row>
    <row r="241" spans="1:5" x14ac:dyDescent="0.25">
      <c r="A241" s="3">
        <v>45537</v>
      </c>
      <c r="B241" s="19">
        <v>293</v>
      </c>
      <c r="C241" s="19">
        <v>149</v>
      </c>
      <c r="D241" s="19">
        <v>532</v>
      </c>
      <c r="E241" s="19">
        <v>974</v>
      </c>
    </row>
    <row r="242" spans="1:5" x14ac:dyDescent="0.25">
      <c r="A242" s="3">
        <v>45544</v>
      </c>
      <c r="B242" s="19">
        <v>286</v>
      </c>
      <c r="C242" s="19">
        <v>145</v>
      </c>
      <c r="D242" s="19">
        <v>543</v>
      </c>
      <c r="E242" s="19">
        <v>974</v>
      </c>
    </row>
    <row r="243" spans="1:5" x14ac:dyDescent="0.25">
      <c r="A243" s="3">
        <v>45551</v>
      </c>
      <c r="B243" s="19">
        <v>211</v>
      </c>
      <c r="C243" s="19">
        <v>135</v>
      </c>
      <c r="D243" s="19">
        <v>371</v>
      </c>
      <c r="E243" s="19">
        <v>717</v>
      </c>
    </row>
    <row r="244" spans="1:5" x14ac:dyDescent="0.25">
      <c r="A244" s="3">
        <v>45558</v>
      </c>
      <c r="B244" s="19">
        <v>214</v>
      </c>
      <c r="C244" s="19">
        <v>98</v>
      </c>
      <c r="D244" s="19">
        <v>337</v>
      </c>
      <c r="E244" s="19">
        <v>649</v>
      </c>
    </row>
    <row r="245" spans="1:5" x14ac:dyDescent="0.25">
      <c r="A245" s="3">
        <v>45565</v>
      </c>
      <c r="B245" s="19">
        <v>94</v>
      </c>
      <c r="C245" s="19">
        <v>48</v>
      </c>
      <c r="D245" s="19">
        <v>138</v>
      </c>
      <c r="E245" s="19">
        <v>280</v>
      </c>
    </row>
    <row r="246" spans="1:5" x14ac:dyDescent="0.25">
      <c r="A246" s="3">
        <v>45572</v>
      </c>
      <c r="B246" s="19">
        <v>21</v>
      </c>
      <c r="C246" s="19">
        <v>3</v>
      </c>
      <c r="D246" s="19">
        <v>26</v>
      </c>
      <c r="E246" s="19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374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opLeftCell="D83" zoomScale="130" zoomScaleNormal="130" workbookViewId="0">
      <selection activeCell="AD86" sqref="AD86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347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384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346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V547"/>
  <sheetViews>
    <sheetView topLeftCell="A57" zoomScaleNormal="100" workbookViewId="0">
      <selection activeCell="M61" sqref="M61"/>
    </sheetView>
  </sheetViews>
  <sheetFormatPr defaultRowHeight="15" x14ac:dyDescent="0.25"/>
  <cols>
    <col min="10" max="10" width="11.42578125" customWidth="1"/>
    <col min="11" max="11" width="11.85546875" customWidth="1"/>
  </cols>
  <sheetData>
    <row r="1" spans="1:22" x14ac:dyDescent="0.25">
      <c r="A1" t="s">
        <v>333</v>
      </c>
      <c r="B1" t="s">
        <v>294</v>
      </c>
      <c r="C1" s="18" t="s">
        <v>332</v>
      </c>
      <c r="D1" s="18" t="s">
        <v>295</v>
      </c>
      <c r="E1" t="s">
        <v>376</v>
      </c>
      <c r="F1" t="s">
        <v>379</v>
      </c>
      <c r="G1" t="s">
        <v>23</v>
      </c>
      <c r="H1" t="s">
        <v>331</v>
      </c>
      <c r="I1" t="s">
        <v>368</v>
      </c>
      <c r="M1" t="s">
        <v>294</v>
      </c>
      <c r="N1" s="17">
        <v>150</v>
      </c>
      <c r="P1" t="s">
        <v>369</v>
      </c>
    </row>
    <row r="2" spans="1:22" x14ac:dyDescent="0.25">
      <c r="A2">
        <v>1</v>
      </c>
      <c r="B2">
        <f>N1*0.99</f>
        <v>148.5</v>
      </c>
      <c r="C2">
        <f>$N$2-B2</f>
        <v>351.5</v>
      </c>
      <c r="D2">
        <f>$N$3+B2</f>
        <v>448.5</v>
      </c>
      <c r="E2">
        <f t="shared" ref="E2:E33" si="0">C2+D2</f>
        <v>800</v>
      </c>
      <c r="F2">
        <f>D2-C2</f>
        <v>97</v>
      </c>
      <c r="J2" s="5"/>
      <c r="M2" t="s">
        <v>338</v>
      </c>
      <c r="N2" s="17">
        <v>500</v>
      </c>
      <c r="P2" t="s">
        <v>370</v>
      </c>
    </row>
    <row r="3" spans="1:22" x14ac:dyDescent="0.25">
      <c r="A3">
        <v>2</v>
      </c>
      <c r="B3">
        <f t="shared" ref="B3:B34" si="1">B2*0.99</f>
        <v>147.01499999999999</v>
      </c>
      <c r="C3">
        <f t="shared" ref="C3:C66" si="2">$N$2-B3</f>
        <v>352.98500000000001</v>
      </c>
      <c r="D3">
        <f t="shared" ref="D3:D66" si="3">$N$3+B3</f>
        <v>447.01499999999999</v>
      </c>
      <c r="E3">
        <f t="shared" si="0"/>
        <v>800</v>
      </c>
      <c r="F3">
        <f t="shared" ref="F3:F66" si="4">D3-C3</f>
        <v>94.029999999999973</v>
      </c>
      <c r="G3">
        <f t="shared" ref="G3:G34" si="5">C3+G2</f>
        <v>352.98500000000001</v>
      </c>
      <c r="H3">
        <f t="shared" ref="H3:H34" si="6">D3+H2</f>
        <v>447.01499999999999</v>
      </c>
      <c r="I3">
        <f>G3/H3</f>
        <v>0.78964911692001394</v>
      </c>
      <c r="M3" t="s">
        <v>337</v>
      </c>
      <c r="N3" s="17">
        <v>300</v>
      </c>
    </row>
    <row r="4" spans="1:22" x14ac:dyDescent="0.25">
      <c r="A4">
        <v>3</v>
      </c>
      <c r="B4">
        <f t="shared" si="1"/>
        <v>145.54485</v>
      </c>
      <c r="C4">
        <f t="shared" si="2"/>
        <v>354.45515</v>
      </c>
      <c r="D4">
        <f t="shared" si="3"/>
        <v>445.54485</v>
      </c>
      <c r="E4">
        <f t="shared" si="0"/>
        <v>800</v>
      </c>
      <c r="F4">
        <f t="shared" si="4"/>
        <v>91.089699999999993</v>
      </c>
      <c r="G4">
        <f t="shared" si="5"/>
        <v>707.44015000000002</v>
      </c>
      <c r="H4">
        <f t="shared" si="6"/>
        <v>892.55984999999998</v>
      </c>
      <c r="I4">
        <f t="shared" ref="I4:I67" si="7">G4/H4</f>
        <v>0.79259687739707319</v>
      </c>
      <c r="M4" t="s">
        <v>341</v>
      </c>
      <c r="N4">
        <f>G547/H547</f>
        <v>1.447512545377412</v>
      </c>
      <c r="V4" t="s">
        <v>335</v>
      </c>
    </row>
    <row r="5" spans="1:22" x14ac:dyDescent="0.25">
      <c r="A5">
        <v>4</v>
      </c>
      <c r="B5">
        <f t="shared" si="1"/>
        <v>144.08940150000001</v>
      </c>
      <c r="C5">
        <f t="shared" si="2"/>
        <v>355.91059849999999</v>
      </c>
      <c r="D5">
        <f t="shared" si="3"/>
        <v>444.08940150000001</v>
      </c>
      <c r="E5">
        <f t="shared" si="0"/>
        <v>800</v>
      </c>
      <c r="F5">
        <f t="shared" si="4"/>
        <v>88.178803000000016</v>
      </c>
      <c r="G5">
        <f t="shared" si="5"/>
        <v>1063.3507485</v>
      </c>
      <c r="H5">
        <f t="shared" si="6"/>
        <v>1336.6492515</v>
      </c>
      <c r="I5">
        <f t="shared" si="7"/>
        <v>0.79553461561191019</v>
      </c>
      <c r="L5" t="s">
        <v>382</v>
      </c>
      <c r="V5" t="s">
        <v>336</v>
      </c>
    </row>
    <row r="6" spans="1:22" x14ac:dyDescent="0.25">
      <c r="A6">
        <v>5</v>
      </c>
      <c r="B6">
        <f t="shared" si="1"/>
        <v>142.64850748500001</v>
      </c>
      <c r="C6">
        <f t="shared" si="2"/>
        <v>357.35149251500002</v>
      </c>
      <c r="D6">
        <f t="shared" si="3"/>
        <v>442.64850748499998</v>
      </c>
      <c r="E6">
        <f t="shared" si="0"/>
        <v>800</v>
      </c>
      <c r="F6">
        <f t="shared" si="4"/>
        <v>85.297014969999964</v>
      </c>
      <c r="G6">
        <f t="shared" si="5"/>
        <v>1420.702241015</v>
      </c>
      <c r="H6">
        <f t="shared" si="6"/>
        <v>1779.297758985</v>
      </c>
      <c r="I6">
        <f t="shared" si="7"/>
        <v>0.79846233371610564</v>
      </c>
      <c r="L6" t="s">
        <v>380</v>
      </c>
      <c r="V6" t="s">
        <v>340</v>
      </c>
    </row>
    <row r="7" spans="1:22" x14ac:dyDescent="0.25">
      <c r="A7">
        <v>6</v>
      </c>
      <c r="B7">
        <f t="shared" si="1"/>
        <v>141.22202241015</v>
      </c>
      <c r="C7">
        <f t="shared" si="2"/>
        <v>358.77797758985002</v>
      </c>
      <c r="D7">
        <f t="shared" si="3"/>
        <v>441.22202241014998</v>
      </c>
      <c r="E7">
        <f t="shared" si="0"/>
        <v>800</v>
      </c>
      <c r="F7">
        <f t="shared" si="4"/>
        <v>82.444044820299951</v>
      </c>
      <c r="G7">
        <f t="shared" si="5"/>
        <v>1779.4802186048501</v>
      </c>
      <c r="H7">
        <f t="shared" si="6"/>
        <v>2220.5197813951499</v>
      </c>
      <c r="I7">
        <f t="shared" si="7"/>
        <v>0.80138003431196847</v>
      </c>
      <c r="L7" t="s">
        <v>381</v>
      </c>
    </row>
    <row r="8" spans="1:22" x14ac:dyDescent="0.25">
      <c r="A8">
        <v>7</v>
      </c>
      <c r="B8">
        <f t="shared" si="1"/>
        <v>139.8098021860485</v>
      </c>
      <c r="C8">
        <f t="shared" si="2"/>
        <v>360.1901978139515</v>
      </c>
      <c r="D8">
        <f t="shared" si="3"/>
        <v>439.8098021860485</v>
      </c>
      <c r="E8">
        <f t="shared" si="0"/>
        <v>800</v>
      </c>
      <c r="F8">
        <f t="shared" si="4"/>
        <v>79.619604372097001</v>
      </c>
      <c r="G8">
        <f t="shared" si="5"/>
        <v>2139.6704164188013</v>
      </c>
      <c r="H8">
        <f t="shared" si="6"/>
        <v>2660.3295835811987</v>
      </c>
      <c r="I8">
        <f t="shared" si="7"/>
        <v>0.80428772044796315</v>
      </c>
      <c r="V8" s="5" t="s">
        <v>339</v>
      </c>
    </row>
    <row r="9" spans="1:22" x14ac:dyDescent="0.25">
      <c r="A9">
        <v>8</v>
      </c>
      <c r="B9">
        <f t="shared" si="1"/>
        <v>138.41170416418802</v>
      </c>
      <c r="C9">
        <f t="shared" si="2"/>
        <v>361.588295835812</v>
      </c>
      <c r="D9">
        <f t="shared" si="3"/>
        <v>438.411704164188</v>
      </c>
      <c r="E9">
        <f t="shared" si="0"/>
        <v>800</v>
      </c>
      <c r="F9">
        <f t="shared" si="4"/>
        <v>76.82340832837599</v>
      </c>
      <c r="G9">
        <f t="shared" si="5"/>
        <v>2501.2587122546133</v>
      </c>
      <c r="H9">
        <f t="shared" si="6"/>
        <v>3098.7412877453867</v>
      </c>
      <c r="I9">
        <f t="shared" si="7"/>
        <v>0.80718539561413472</v>
      </c>
    </row>
    <row r="10" spans="1:22" x14ac:dyDescent="0.25">
      <c r="A10">
        <v>9</v>
      </c>
      <c r="B10">
        <f t="shared" si="1"/>
        <v>137.02758712254615</v>
      </c>
      <c r="C10">
        <f t="shared" si="2"/>
        <v>362.97241287745385</v>
      </c>
      <c r="D10">
        <f t="shared" si="3"/>
        <v>437.02758712254615</v>
      </c>
      <c r="E10">
        <f t="shared" si="0"/>
        <v>800</v>
      </c>
      <c r="F10">
        <f t="shared" si="4"/>
        <v>74.055174245092303</v>
      </c>
      <c r="G10">
        <f t="shared" si="5"/>
        <v>2864.2311251320671</v>
      </c>
      <c r="H10">
        <f t="shared" si="6"/>
        <v>3535.7688748679329</v>
      </c>
      <c r="I10">
        <f t="shared" si="7"/>
        <v>0.81007306373753041</v>
      </c>
    </row>
    <row r="11" spans="1:22" x14ac:dyDescent="0.25">
      <c r="A11">
        <v>10</v>
      </c>
      <c r="B11">
        <f t="shared" si="1"/>
        <v>135.65731125132069</v>
      </c>
      <c r="C11">
        <f t="shared" si="2"/>
        <v>364.34268874867928</v>
      </c>
      <c r="D11">
        <f t="shared" si="3"/>
        <v>435.65731125132072</v>
      </c>
      <c r="E11">
        <f t="shared" si="0"/>
        <v>800</v>
      </c>
      <c r="F11">
        <f t="shared" si="4"/>
        <v>71.314622502641441</v>
      </c>
      <c r="G11">
        <f t="shared" si="5"/>
        <v>3228.5738138807465</v>
      </c>
      <c r="H11">
        <f t="shared" si="6"/>
        <v>3971.4261861192535</v>
      </c>
      <c r="I11">
        <f t="shared" si="7"/>
        <v>0.81295072917762123</v>
      </c>
    </row>
    <row r="12" spans="1:22" x14ac:dyDescent="0.25">
      <c r="A12">
        <v>11</v>
      </c>
      <c r="B12">
        <f t="shared" si="1"/>
        <v>134.30073813880747</v>
      </c>
      <c r="C12">
        <f t="shared" si="2"/>
        <v>365.69926186119255</v>
      </c>
      <c r="D12">
        <f t="shared" si="3"/>
        <v>434.30073813880745</v>
      </c>
      <c r="E12">
        <f t="shared" si="0"/>
        <v>800</v>
      </c>
      <c r="F12">
        <f t="shared" si="4"/>
        <v>68.601476277614893</v>
      </c>
      <c r="G12">
        <f t="shared" si="5"/>
        <v>3594.273075741939</v>
      </c>
      <c r="H12">
        <f t="shared" si="6"/>
        <v>4405.7269242580605</v>
      </c>
      <c r="I12">
        <f t="shared" si="7"/>
        <v>0.81581839672172307</v>
      </c>
    </row>
    <row r="13" spans="1:22" x14ac:dyDescent="0.25">
      <c r="A13">
        <v>12</v>
      </c>
      <c r="B13">
        <f t="shared" si="1"/>
        <v>132.9577307574194</v>
      </c>
      <c r="C13">
        <f t="shared" si="2"/>
        <v>367.04226924258057</v>
      </c>
      <c r="D13">
        <f t="shared" si="3"/>
        <v>432.95773075741943</v>
      </c>
      <c r="E13">
        <f t="shared" si="0"/>
        <v>800</v>
      </c>
      <c r="F13">
        <f t="shared" si="4"/>
        <v>65.915461514838853</v>
      </c>
      <c r="G13">
        <f t="shared" si="5"/>
        <v>3961.3153449845195</v>
      </c>
      <c r="H13">
        <f t="shared" si="6"/>
        <v>4838.6846550154796</v>
      </c>
      <c r="I13">
        <f t="shared" si="7"/>
        <v>0.81867607158041733</v>
      </c>
    </row>
    <row r="14" spans="1:22" x14ac:dyDescent="0.25">
      <c r="A14">
        <v>13</v>
      </c>
      <c r="B14">
        <f t="shared" si="1"/>
        <v>131.6281534498452</v>
      </c>
      <c r="C14">
        <f t="shared" si="2"/>
        <v>368.37184655015483</v>
      </c>
      <c r="D14">
        <f t="shared" si="3"/>
        <v>431.62815344984517</v>
      </c>
      <c r="E14">
        <f t="shared" si="0"/>
        <v>800</v>
      </c>
      <c r="F14">
        <f t="shared" si="4"/>
        <v>63.256306899690344</v>
      </c>
      <c r="G14">
        <f t="shared" si="5"/>
        <v>4329.6871915346746</v>
      </c>
      <c r="H14">
        <f t="shared" si="6"/>
        <v>5270.3128084653245</v>
      </c>
      <c r="I14">
        <f t="shared" si="7"/>
        <v>0.82152375938297428</v>
      </c>
    </row>
    <row r="15" spans="1:22" x14ac:dyDescent="0.25">
      <c r="A15">
        <v>14</v>
      </c>
      <c r="B15">
        <f t="shared" si="1"/>
        <v>130.31187191534676</v>
      </c>
      <c r="C15">
        <f t="shared" si="2"/>
        <v>369.68812808465327</v>
      </c>
      <c r="D15">
        <f t="shared" si="3"/>
        <v>430.31187191534673</v>
      </c>
      <c r="E15">
        <f t="shared" si="0"/>
        <v>800</v>
      </c>
      <c r="F15">
        <f t="shared" si="4"/>
        <v>60.623743830693456</v>
      </c>
      <c r="G15">
        <f t="shared" si="5"/>
        <v>4699.3753196193284</v>
      </c>
      <c r="H15">
        <f t="shared" si="6"/>
        <v>5700.6246803806716</v>
      </c>
      <c r="I15">
        <f t="shared" si="7"/>
        <v>0.82436146617277695</v>
      </c>
    </row>
    <row r="16" spans="1:22" x14ac:dyDescent="0.25">
      <c r="A16">
        <v>15</v>
      </c>
      <c r="B16">
        <f t="shared" si="1"/>
        <v>129.00875319619328</v>
      </c>
      <c r="C16">
        <f t="shared" si="2"/>
        <v>370.99124680380669</v>
      </c>
      <c r="D16">
        <f t="shared" si="3"/>
        <v>429.00875319619331</v>
      </c>
      <c r="E16">
        <f t="shared" si="0"/>
        <v>800</v>
      </c>
      <c r="F16">
        <f t="shared" si="4"/>
        <v>58.017506392386622</v>
      </c>
      <c r="G16">
        <f t="shared" si="5"/>
        <v>5070.3665664231348</v>
      </c>
      <c r="H16">
        <f t="shared" si="6"/>
        <v>6129.6334335768652</v>
      </c>
      <c r="I16">
        <f t="shared" si="7"/>
        <v>0.82718919840274863</v>
      </c>
    </row>
    <row r="17" spans="1:20" x14ac:dyDescent="0.25">
      <c r="A17">
        <v>16</v>
      </c>
      <c r="B17">
        <f t="shared" si="1"/>
        <v>127.71866566423135</v>
      </c>
      <c r="C17">
        <f t="shared" si="2"/>
        <v>372.28133433576863</v>
      </c>
      <c r="D17">
        <f t="shared" si="3"/>
        <v>427.71866566423137</v>
      </c>
      <c r="E17">
        <f t="shared" si="0"/>
        <v>800</v>
      </c>
      <c r="F17">
        <f t="shared" si="4"/>
        <v>55.437331328462733</v>
      </c>
      <c r="G17">
        <f t="shared" si="5"/>
        <v>5442.6479007589032</v>
      </c>
      <c r="H17">
        <f t="shared" si="6"/>
        <v>6557.3520992410968</v>
      </c>
      <c r="I17">
        <f t="shared" si="7"/>
        <v>0.83000696293078391</v>
      </c>
      <c r="T17" s="7"/>
    </row>
    <row r="18" spans="1:20" x14ac:dyDescent="0.25">
      <c r="A18">
        <v>17</v>
      </c>
      <c r="B18">
        <f t="shared" si="1"/>
        <v>126.44147900758904</v>
      </c>
      <c r="C18">
        <f t="shared" si="2"/>
        <v>373.55852099241099</v>
      </c>
      <c r="D18">
        <f t="shared" si="3"/>
        <v>426.44147900758901</v>
      </c>
      <c r="E18">
        <f t="shared" si="0"/>
        <v>800</v>
      </c>
      <c r="F18">
        <f t="shared" si="4"/>
        <v>52.882958015178019</v>
      </c>
      <c r="G18">
        <f t="shared" si="5"/>
        <v>5816.2064217513143</v>
      </c>
      <c r="H18">
        <f t="shared" si="6"/>
        <v>6983.7935782486857</v>
      </c>
      <c r="I18">
        <f t="shared" si="7"/>
        <v>0.83281476701518353</v>
      </c>
    </row>
    <row r="19" spans="1:20" x14ac:dyDescent="0.25">
      <c r="A19">
        <v>18</v>
      </c>
      <c r="B19">
        <f t="shared" si="1"/>
        <v>125.17706421751315</v>
      </c>
      <c r="C19">
        <f t="shared" si="2"/>
        <v>374.82293578248687</v>
      </c>
      <c r="D19">
        <f t="shared" si="3"/>
        <v>425.17706421751313</v>
      </c>
      <c r="E19">
        <f t="shared" si="0"/>
        <v>800</v>
      </c>
      <c r="F19">
        <f t="shared" si="4"/>
        <v>50.354128435026269</v>
      </c>
      <c r="G19">
        <f t="shared" si="5"/>
        <v>6191.029357533801</v>
      </c>
      <c r="H19">
        <f t="shared" si="6"/>
        <v>7408.970642466199</v>
      </c>
      <c r="I19">
        <f t="shared" si="7"/>
        <v>0.83561261831009415</v>
      </c>
    </row>
    <row r="20" spans="1:20" x14ac:dyDescent="0.25">
      <c r="A20">
        <v>19</v>
      </c>
      <c r="B20">
        <f t="shared" si="1"/>
        <v>123.92529357533802</v>
      </c>
      <c r="C20">
        <f t="shared" si="2"/>
        <v>376.074706424662</v>
      </c>
      <c r="D20">
        <f t="shared" si="3"/>
        <v>423.925293575338</v>
      </c>
      <c r="E20">
        <f t="shared" si="0"/>
        <v>800</v>
      </c>
      <c r="F20">
        <f t="shared" si="4"/>
        <v>47.850587150676006</v>
      </c>
      <c r="G20">
        <f t="shared" si="5"/>
        <v>6567.1040639584626</v>
      </c>
      <c r="H20">
        <f t="shared" si="6"/>
        <v>7832.8959360415374</v>
      </c>
      <c r="I20">
        <f t="shared" si="7"/>
        <v>0.83840052486095451</v>
      </c>
    </row>
    <row r="21" spans="1:20" x14ac:dyDescent="0.25">
      <c r="A21">
        <v>20</v>
      </c>
      <c r="B21">
        <f t="shared" si="1"/>
        <v>122.68604063958463</v>
      </c>
      <c r="C21">
        <f t="shared" si="2"/>
        <v>377.31395936041537</v>
      </c>
      <c r="D21">
        <f t="shared" si="3"/>
        <v>422.68604063958463</v>
      </c>
      <c r="E21">
        <f t="shared" si="0"/>
        <v>800</v>
      </c>
      <c r="F21">
        <f t="shared" si="4"/>
        <v>45.372081279169265</v>
      </c>
      <c r="G21">
        <f t="shared" si="5"/>
        <v>6944.4180233188781</v>
      </c>
      <c r="H21">
        <f t="shared" si="6"/>
        <v>8255.5819766811219</v>
      </c>
      <c r="I21">
        <f t="shared" si="7"/>
        <v>0.8411784950999478</v>
      </c>
    </row>
    <row r="22" spans="1:20" x14ac:dyDescent="0.25">
      <c r="A22">
        <v>21</v>
      </c>
      <c r="B22">
        <f t="shared" si="1"/>
        <v>121.45918023318879</v>
      </c>
      <c r="C22">
        <f t="shared" si="2"/>
        <v>378.54081976681118</v>
      </c>
      <c r="D22">
        <f t="shared" si="3"/>
        <v>421.45918023318882</v>
      </c>
      <c r="E22">
        <f t="shared" si="0"/>
        <v>800</v>
      </c>
      <c r="F22">
        <f t="shared" si="4"/>
        <v>42.918360466377635</v>
      </c>
      <c r="G22">
        <f t="shared" si="5"/>
        <v>7322.9588430856893</v>
      </c>
      <c r="H22">
        <f t="shared" si="6"/>
        <v>8677.0411569143107</v>
      </c>
      <c r="I22">
        <f t="shared" si="7"/>
        <v>0.84394653784146001</v>
      </c>
    </row>
    <row r="23" spans="1:20" x14ac:dyDescent="0.25">
      <c r="A23">
        <v>22</v>
      </c>
      <c r="B23">
        <f t="shared" si="1"/>
        <v>120.24458843085689</v>
      </c>
      <c r="C23">
        <f t="shared" si="2"/>
        <v>379.75541156914312</v>
      </c>
      <c r="D23">
        <f t="shared" si="3"/>
        <v>420.24458843085688</v>
      </c>
      <c r="E23">
        <f t="shared" si="0"/>
        <v>800</v>
      </c>
      <c r="F23">
        <f t="shared" si="4"/>
        <v>40.489176861713759</v>
      </c>
      <c r="G23">
        <f t="shared" si="5"/>
        <v>7702.7142546548321</v>
      </c>
      <c r="H23">
        <f t="shared" si="6"/>
        <v>9097.285745345167</v>
      </c>
      <c r="I23">
        <f t="shared" si="7"/>
        <v>0.84670466227754815</v>
      </c>
    </row>
    <row r="24" spans="1:20" x14ac:dyDescent="0.25">
      <c r="A24">
        <v>23</v>
      </c>
      <c r="B24">
        <f t="shared" si="1"/>
        <v>119.04214254654832</v>
      </c>
      <c r="C24">
        <f t="shared" si="2"/>
        <v>380.95785745345165</v>
      </c>
      <c r="D24">
        <f t="shared" si="3"/>
        <v>419.04214254654835</v>
      </c>
      <c r="E24">
        <f t="shared" si="0"/>
        <v>800</v>
      </c>
      <c r="F24">
        <f t="shared" si="4"/>
        <v>38.084285093096696</v>
      </c>
      <c r="G24">
        <f t="shared" si="5"/>
        <v>8083.6721121082837</v>
      </c>
      <c r="H24">
        <f t="shared" si="6"/>
        <v>9516.3278878917154</v>
      </c>
      <c r="I24">
        <f t="shared" si="7"/>
        <v>0.84945287797341462</v>
      </c>
    </row>
    <row r="25" spans="1:20" x14ac:dyDescent="0.25">
      <c r="A25">
        <v>24</v>
      </c>
      <c r="B25">
        <f t="shared" si="1"/>
        <v>117.85172112108283</v>
      </c>
      <c r="C25">
        <f t="shared" si="2"/>
        <v>382.14827887891715</v>
      </c>
      <c r="D25">
        <f t="shared" si="3"/>
        <v>417.85172112108285</v>
      </c>
      <c r="E25">
        <f t="shared" si="0"/>
        <v>800</v>
      </c>
      <c r="F25">
        <f t="shared" si="4"/>
        <v>35.703442242165693</v>
      </c>
      <c r="G25">
        <f t="shared" si="5"/>
        <v>8465.8203909872009</v>
      </c>
      <c r="H25">
        <f t="shared" si="6"/>
        <v>9934.1796090127973</v>
      </c>
      <c r="I25">
        <f t="shared" si="7"/>
        <v>0.85219119486289274</v>
      </c>
    </row>
    <row r="26" spans="1:20" x14ac:dyDescent="0.25">
      <c r="A26">
        <v>25</v>
      </c>
      <c r="B26">
        <f t="shared" si="1"/>
        <v>116.673203909872</v>
      </c>
      <c r="C26">
        <f t="shared" si="2"/>
        <v>383.32679609012803</v>
      </c>
      <c r="D26">
        <f t="shared" si="3"/>
        <v>416.67320390987197</v>
      </c>
      <c r="E26">
        <f t="shared" si="0"/>
        <v>800</v>
      </c>
      <c r="F26">
        <f t="shared" si="4"/>
        <v>33.346407819743945</v>
      </c>
      <c r="G26">
        <f t="shared" si="5"/>
        <v>8849.1471870773294</v>
      </c>
      <c r="H26">
        <f t="shared" si="6"/>
        <v>10350.852812922669</v>
      </c>
      <c r="I26">
        <f t="shared" si="7"/>
        <v>0.85491962324394044</v>
      </c>
    </row>
    <row r="27" spans="1:20" x14ac:dyDescent="0.25">
      <c r="A27">
        <v>26</v>
      </c>
      <c r="B27">
        <f t="shared" si="1"/>
        <v>115.50647187077328</v>
      </c>
      <c r="C27">
        <f t="shared" si="2"/>
        <v>384.49352812922672</v>
      </c>
      <c r="D27">
        <f t="shared" si="3"/>
        <v>415.50647187077328</v>
      </c>
      <c r="E27">
        <f t="shared" si="0"/>
        <v>800</v>
      </c>
      <c r="F27">
        <f t="shared" si="4"/>
        <v>31.012943741546565</v>
      </c>
      <c r="G27">
        <f t="shared" si="5"/>
        <v>9233.6407152065567</v>
      </c>
      <c r="H27">
        <f t="shared" si="6"/>
        <v>10766.359284793441</v>
      </c>
      <c r="I27">
        <f t="shared" si="7"/>
        <v>0.85763817377414497</v>
      </c>
    </row>
    <row r="28" spans="1:20" x14ac:dyDescent="0.25">
      <c r="A28">
        <v>27</v>
      </c>
      <c r="B28">
        <f t="shared" si="1"/>
        <v>114.35140715206555</v>
      </c>
      <c r="C28">
        <f t="shared" si="2"/>
        <v>385.64859284793442</v>
      </c>
      <c r="D28">
        <f t="shared" si="3"/>
        <v>414.35140715206558</v>
      </c>
      <c r="E28">
        <f t="shared" si="0"/>
        <v>800</v>
      </c>
      <c r="F28">
        <f t="shared" si="4"/>
        <v>28.702814304131152</v>
      </c>
      <c r="G28">
        <f t="shared" si="5"/>
        <v>9619.2893080544909</v>
      </c>
      <c r="H28">
        <f t="shared" si="6"/>
        <v>11180.710691945507</v>
      </c>
      <c r="I28">
        <f t="shared" si="7"/>
        <v>0.86034685746623851</v>
      </c>
    </row>
    <row r="29" spans="1:20" x14ac:dyDescent="0.25">
      <c r="A29">
        <v>28</v>
      </c>
      <c r="B29">
        <f t="shared" si="1"/>
        <v>113.20789308054489</v>
      </c>
      <c r="C29">
        <f t="shared" si="2"/>
        <v>386.79210691945514</v>
      </c>
      <c r="D29">
        <f t="shared" si="3"/>
        <v>413.20789308054486</v>
      </c>
      <c r="E29">
        <f t="shared" si="0"/>
        <v>800</v>
      </c>
      <c r="F29">
        <f t="shared" si="4"/>
        <v>26.415786161089727</v>
      </c>
      <c r="G29">
        <f t="shared" si="5"/>
        <v>10006.081414973945</v>
      </c>
      <c r="H29">
        <f t="shared" si="6"/>
        <v>11593.918585026053</v>
      </c>
      <c r="I29">
        <f t="shared" si="7"/>
        <v>0.86304568568362605</v>
      </c>
    </row>
    <row r="30" spans="1:20" x14ac:dyDescent="0.25">
      <c r="A30">
        <v>29</v>
      </c>
      <c r="B30">
        <f t="shared" si="1"/>
        <v>112.07581414973944</v>
      </c>
      <c r="C30">
        <f t="shared" si="2"/>
        <v>387.92418585026053</v>
      </c>
      <c r="D30">
        <f t="shared" si="3"/>
        <v>412.07581414973947</v>
      </c>
      <c r="E30">
        <f t="shared" si="0"/>
        <v>800</v>
      </c>
      <c r="F30">
        <f t="shared" si="4"/>
        <v>24.151628299478944</v>
      </c>
      <c r="G30">
        <f t="shared" si="5"/>
        <v>10394.005600824206</v>
      </c>
      <c r="H30">
        <f t="shared" si="6"/>
        <v>12005.994399175792</v>
      </c>
      <c r="I30">
        <f t="shared" si="7"/>
        <v>0.86573467013592409</v>
      </c>
    </row>
    <row r="31" spans="1:20" x14ac:dyDescent="0.25">
      <c r="A31">
        <v>30</v>
      </c>
      <c r="B31">
        <f t="shared" si="1"/>
        <v>110.95505600824205</v>
      </c>
      <c r="C31">
        <f t="shared" si="2"/>
        <v>389.04494399175792</v>
      </c>
      <c r="D31">
        <f t="shared" si="3"/>
        <v>410.95505600824208</v>
      </c>
      <c r="E31">
        <f t="shared" si="0"/>
        <v>800</v>
      </c>
      <c r="F31">
        <f t="shared" si="4"/>
        <v>21.910112016484163</v>
      </c>
      <c r="G31">
        <f t="shared" si="5"/>
        <v>10783.050544815964</v>
      </c>
      <c r="H31">
        <f t="shared" si="6"/>
        <v>12416.949455184034</v>
      </c>
      <c r="I31">
        <f t="shared" si="7"/>
        <v>0.86841382287451263</v>
      </c>
    </row>
    <row r="32" spans="1:20" x14ac:dyDescent="0.25">
      <c r="A32">
        <v>31</v>
      </c>
      <c r="B32">
        <f t="shared" si="1"/>
        <v>109.84550544815963</v>
      </c>
      <c r="C32">
        <f t="shared" si="2"/>
        <v>390.15449455184034</v>
      </c>
      <c r="D32">
        <f t="shared" si="3"/>
        <v>409.84550544815966</v>
      </c>
      <c r="E32">
        <f t="shared" si="0"/>
        <v>800</v>
      </c>
      <c r="F32">
        <f t="shared" si="4"/>
        <v>19.691010896319312</v>
      </c>
      <c r="G32">
        <f t="shared" si="5"/>
        <v>11173.205039367804</v>
      </c>
      <c r="H32">
        <f t="shared" si="6"/>
        <v>12826.794960632194</v>
      </c>
      <c r="I32">
        <f t="shared" si="7"/>
        <v>0.87108315628810129</v>
      </c>
    </row>
    <row r="33" spans="1:15" x14ac:dyDescent="0.25">
      <c r="A33">
        <v>32</v>
      </c>
      <c r="B33">
        <f t="shared" si="1"/>
        <v>108.74705039367804</v>
      </c>
      <c r="C33">
        <f t="shared" si="2"/>
        <v>391.25294960632198</v>
      </c>
      <c r="D33">
        <f t="shared" si="3"/>
        <v>408.74705039367802</v>
      </c>
      <c r="E33">
        <f t="shared" si="0"/>
        <v>800</v>
      </c>
      <c r="F33">
        <f t="shared" si="4"/>
        <v>17.494100787356047</v>
      </c>
      <c r="G33">
        <f t="shared" si="5"/>
        <v>11564.457988974125</v>
      </c>
      <c r="H33">
        <f t="shared" si="6"/>
        <v>13235.542011025873</v>
      </c>
      <c r="I33">
        <f t="shared" si="7"/>
        <v>0.87374268309830827</v>
      </c>
    </row>
    <row r="34" spans="1:15" x14ac:dyDescent="0.25">
      <c r="A34">
        <v>33</v>
      </c>
      <c r="B34">
        <f t="shared" si="1"/>
        <v>107.65957988974125</v>
      </c>
      <c r="C34">
        <f t="shared" si="2"/>
        <v>392.34042011025872</v>
      </c>
      <c r="D34">
        <f t="shared" si="3"/>
        <v>407.65957988974128</v>
      </c>
      <c r="E34">
        <f t="shared" ref="E34:E65" si="8">C34+D34</f>
        <v>800</v>
      </c>
      <c r="F34">
        <f t="shared" si="4"/>
        <v>15.319159779482561</v>
      </c>
      <c r="G34">
        <f t="shared" si="5"/>
        <v>11956.798409084384</v>
      </c>
      <c r="H34">
        <f t="shared" si="6"/>
        <v>13643.201590915614</v>
      </c>
      <c r="I34">
        <f t="shared" si="7"/>
        <v>0.87639241635525422</v>
      </c>
    </row>
    <row r="35" spans="1:15" x14ac:dyDescent="0.25">
      <c r="A35">
        <v>34</v>
      </c>
      <c r="B35">
        <f t="shared" ref="B35:B66" si="9">B34*0.99</f>
        <v>106.58298409084384</v>
      </c>
      <c r="C35">
        <f t="shared" si="2"/>
        <v>393.41701590915613</v>
      </c>
      <c r="D35">
        <f t="shared" si="3"/>
        <v>406.58298409084387</v>
      </c>
      <c r="E35">
        <f t="shared" si="8"/>
        <v>800</v>
      </c>
      <c r="F35">
        <f t="shared" si="4"/>
        <v>13.165968181687731</v>
      </c>
      <c r="G35">
        <f t="shared" ref="G35:G66" si="10">C35+G34</f>
        <v>12350.215424993539</v>
      </c>
      <c r="H35">
        <f t="shared" ref="H35:H66" si="11">D35+H34</f>
        <v>14049.784575006459</v>
      </c>
      <c r="I35">
        <f t="shared" si="7"/>
        <v>0.87903236943317065</v>
      </c>
    </row>
    <row r="36" spans="1:15" x14ac:dyDescent="0.25">
      <c r="A36">
        <v>35</v>
      </c>
      <c r="B36">
        <f t="shared" si="9"/>
        <v>105.5171542499354</v>
      </c>
      <c r="C36">
        <f t="shared" si="2"/>
        <v>394.4828457500646</v>
      </c>
      <c r="D36">
        <f t="shared" si="3"/>
        <v>405.5171542499354</v>
      </c>
      <c r="E36">
        <f t="shared" si="8"/>
        <v>800</v>
      </c>
      <c r="F36">
        <f t="shared" si="4"/>
        <v>11.034308499870804</v>
      </c>
      <c r="G36">
        <f t="shared" si="10"/>
        <v>12744.698270743604</v>
      </c>
      <c r="H36">
        <f t="shared" si="11"/>
        <v>14455.301729256395</v>
      </c>
      <c r="I36">
        <f t="shared" si="7"/>
        <v>0.88166255602602439</v>
      </c>
      <c r="K36" t="s">
        <v>345</v>
      </c>
    </row>
    <row r="37" spans="1:15" x14ac:dyDescent="0.25">
      <c r="A37">
        <v>36</v>
      </c>
      <c r="B37">
        <f t="shared" si="9"/>
        <v>104.46198270743605</v>
      </c>
      <c r="C37">
        <f t="shared" si="2"/>
        <v>395.53801729256395</v>
      </c>
      <c r="D37">
        <f t="shared" si="3"/>
        <v>404.46198270743605</v>
      </c>
      <c r="E37">
        <f t="shared" si="8"/>
        <v>800</v>
      </c>
      <c r="F37">
        <f t="shared" si="4"/>
        <v>8.9239654148721002</v>
      </c>
      <c r="G37">
        <f t="shared" si="10"/>
        <v>13140.236288036167</v>
      </c>
      <c r="H37">
        <f t="shared" si="11"/>
        <v>14859.763711963831</v>
      </c>
      <c r="I37">
        <f t="shared" si="7"/>
        <v>0.88428299014315781</v>
      </c>
      <c r="L37" t="s">
        <v>293</v>
      </c>
      <c r="M37" t="s">
        <v>145</v>
      </c>
    </row>
    <row r="38" spans="1:15" x14ac:dyDescent="0.25">
      <c r="A38">
        <v>37</v>
      </c>
      <c r="B38">
        <f t="shared" si="9"/>
        <v>103.41736288036169</v>
      </c>
      <c r="C38">
        <f t="shared" si="2"/>
        <v>396.58263711963832</v>
      </c>
      <c r="D38">
        <f t="shared" si="3"/>
        <v>403.41736288036168</v>
      </c>
      <c r="E38">
        <f t="shared" si="8"/>
        <v>800</v>
      </c>
      <c r="F38">
        <f t="shared" si="4"/>
        <v>6.8347257607233587</v>
      </c>
      <c r="G38">
        <f t="shared" si="10"/>
        <v>13536.818925155805</v>
      </c>
      <c r="H38">
        <f t="shared" si="11"/>
        <v>15263.181074844193</v>
      </c>
      <c r="I38">
        <f t="shared" si="7"/>
        <v>0.88689368610494512</v>
      </c>
      <c r="K38" t="s">
        <v>342</v>
      </c>
      <c r="L38">
        <f>C2</f>
        <v>351.5</v>
      </c>
      <c r="M38">
        <f>D2</f>
        <v>448.5</v>
      </c>
    </row>
    <row r="39" spans="1:15" x14ac:dyDescent="0.25">
      <c r="A39">
        <v>38</v>
      </c>
      <c r="B39">
        <f t="shared" si="9"/>
        <v>102.38318925155808</v>
      </c>
      <c r="C39">
        <f t="shared" si="2"/>
        <v>397.61681074844194</v>
      </c>
      <c r="D39">
        <f t="shared" si="3"/>
        <v>402.38318925155806</v>
      </c>
      <c r="E39">
        <f t="shared" si="8"/>
        <v>800</v>
      </c>
      <c r="F39">
        <f t="shared" si="4"/>
        <v>4.7663785031161297</v>
      </c>
      <c r="G39">
        <f t="shared" si="10"/>
        <v>13934.435735904248</v>
      </c>
      <c r="H39">
        <f t="shared" si="11"/>
        <v>15665.56426409575</v>
      </c>
      <c r="I39">
        <f t="shared" si="7"/>
        <v>0.88949465853846621</v>
      </c>
      <c r="K39" t="s">
        <v>343</v>
      </c>
      <c r="L39">
        <f>C121</f>
        <v>455.09294130315033</v>
      </c>
      <c r="M39">
        <f>D121</f>
        <v>344.90705869684967</v>
      </c>
    </row>
    <row r="40" spans="1:15" x14ac:dyDescent="0.25">
      <c r="A40">
        <v>39</v>
      </c>
      <c r="B40">
        <f t="shared" si="9"/>
        <v>101.35935735904249</v>
      </c>
      <c r="C40">
        <f t="shared" si="2"/>
        <v>398.64064264095748</v>
      </c>
      <c r="D40">
        <f t="shared" si="3"/>
        <v>401.35935735904252</v>
      </c>
      <c r="E40">
        <f t="shared" si="8"/>
        <v>800</v>
      </c>
      <c r="F40">
        <f t="shared" si="4"/>
        <v>2.7187147180850388</v>
      </c>
      <c r="G40">
        <f t="shared" si="10"/>
        <v>14333.076378545205</v>
      </c>
      <c r="H40">
        <f t="shared" si="11"/>
        <v>16066.923621454793</v>
      </c>
      <c r="I40">
        <f t="shared" si="7"/>
        <v>0.89208592237319695</v>
      </c>
      <c r="K40" s="5" t="s">
        <v>144</v>
      </c>
      <c r="L40">
        <f>L39/L38</f>
        <v>1.2947167604641545</v>
      </c>
      <c r="M40">
        <f>M39/M38</f>
        <v>0.76902354224492686</v>
      </c>
      <c r="O40" t="s">
        <v>344</v>
      </c>
    </row>
    <row r="41" spans="1:15" x14ac:dyDescent="0.25">
      <c r="A41">
        <v>40</v>
      </c>
      <c r="B41">
        <f t="shared" si="9"/>
        <v>100.34576378545206</v>
      </c>
      <c r="C41">
        <f t="shared" si="2"/>
        <v>399.65423621454795</v>
      </c>
      <c r="D41">
        <f t="shared" si="3"/>
        <v>400.34576378545205</v>
      </c>
      <c r="E41">
        <f t="shared" si="8"/>
        <v>800</v>
      </c>
      <c r="F41">
        <f t="shared" si="4"/>
        <v>0.69152757090409978</v>
      </c>
      <c r="G41">
        <f t="shared" si="10"/>
        <v>14732.730614759754</v>
      </c>
      <c r="H41">
        <f t="shared" si="11"/>
        <v>16467.269385240244</v>
      </c>
      <c r="I41">
        <f t="shared" si="7"/>
        <v>0.89466749283671931</v>
      </c>
    </row>
    <row r="42" spans="1:15" x14ac:dyDescent="0.25">
      <c r="A42">
        <v>41</v>
      </c>
      <c r="B42">
        <f t="shared" si="9"/>
        <v>99.34230614759754</v>
      </c>
      <c r="C42">
        <f t="shared" si="2"/>
        <v>400.65769385240247</v>
      </c>
      <c r="D42">
        <f t="shared" si="3"/>
        <v>399.34230614759753</v>
      </c>
      <c r="E42">
        <f t="shared" si="8"/>
        <v>800</v>
      </c>
      <c r="F42">
        <f t="shared" si="4"/>
        <v>-1.315387704804948</v>
      </c>
      <c r="G42">
        <f t="shared" si="10"/>
        <v>15133.388308612157</v>
      </c>
      <c r="H42">
        <f t="shared" si="11"/>
        <v>16866.611691387843</v>
      </c>
      <c r="I42">
        <f t="shared" si="7"/>
        <v>0.89723938545044724</v>
      </c>
    </row>
    <row r="43" spans="1:15" x14ac:dyDescent="0.25">
      <c r="A43">
        <v>42</v>
      </c>
      <c r="B43">
        <f t="shared" si="9"/>
        <v>98.34888308612156</v>
      </c>
      <c r="C43">
        <f t="shared" si="2"/>
        <v>401.65111691387847</v>
      </c>
      <c r="D43">
        <f t="shared" si="3"/>
        <v>398.34888308612153</v>
      </c>
      <c r="E43">
        <f t="shared" si="8"/>
        <v>800</v>
      </c>
      <c r="F43">
        <f t="shared" si="4"/>
        <v>-3.3022338277569361</v>
      </c>
      <c r="G43">
        <f t="shared" si="10"/>
        <v>15535.039425526036</v>
      </c>
      <c r="H43">
        <f t="shared" si="11"/>
        <v>17264.960574473964</v>
      </c>
      <c r="I43">
        <f t="shared" si="7"/>
        <v>0.89980161602537367</v>
      </c>
    </row>
    <row r="44" spans="1:15" x14ac:dyDescent="0.25">
      <c r="A44">
        <v>43</v>
      </c>
      <c r="B44">
        <f t="shared" si="9"/>
        <v>97.365394255260341</v>
      </c>
      <c r="C44">
        <f t="shared" si="2"/>
        <v>402.63460574473964</v>
      </c>
      <c r="D44">
        <f t="shared" si="3"/>
        <v>397.36539425526036</v>
      </c>
      <c r="E44">
        <f t="shared" si="8"/>
        <v>800</v>
      </c>
      <c r="F44">
        <f t="shared" si="4"/>
        <v>-5.2692114894792894</v>
      </c>
      <c r="G44">
        <f t="shared" si="10"/>
        <v>15937.674031270775</v>
      </c>
      <c r="H44">
        <f t="shared" si="11"/>
        <v>17662.325968729223</v>
      </c>
      <c r="I44">
        <f t="shared" si="7"/>
        <v>0.90235420065783478</v>
      </c>
    </row>
    <row r="45" spans="1:15" x14ac:dyDescent="0.25">
      <c r="A45">
        <v>44</v>
      </c>
      <c r="B45">
        <f t="shared" si="9"/>
        <v>96.391740312707739</v>
      </c>
      <c r="C45">
        <f t="shared" si="2"/>
        <v>403.60825968729227</v>
      </c>
      <c r="D45">
        <f t="shared" si="3"/>
        <v>396.39174031270773</v>
      </c>
      <c r="E45">
        <f t="shared" si="8"/>
        <v>800</v>
      </c>
      <c r="F45">
        <f t="shared" si="4"/>
        <v>-7.21651937458455</v>
      </c>
      <c r="G45">
        <f t="shared" si="10"/>
        <v>16341.282290958068</v>
      </c>
      <c r="H45">
        <f t="shared" si="11"/>
        <v>18058.717709041932</v>
      </c>
      <c r="I45">
        <f t="shared" si="7"/>
        <v>0.9048971557252955</v>
      </c>
    </row>
    <row r="46" spans="1:15" x14ac:dyDescent="0.25">
      <c r="A46">
        <v>45</v>
      </c>
      <c r="B46">
        <f t="shared" si="9"/>
        <v>95.427822909580655</v>
      </c>
      <c r="C46">
        <f t="shared" si="2"/>
        <v>404.57217709041936</v>
      </c>
      <c r="D46">
        <f t="shared" si="3"/>
        <v>395.42782290958064</v>
      </c>
      <c r="E46">
        <f t="shared" si="8"/>
        <v>800</v>
      </c>
      <c r="F46">
        <f t="shared" si="4"/>
        <v>-9.1443541808387181</v>
      </c>
      <c r="G46">
        <f t="shared" si="10"/>
        <v>16745.854468048488</v>
      </c>
      <c r="H46">
        <f t="shared" si="11"/>
        <v>18454.145531951512</v>
      </c>
      <c r="I46">
        <f t="shared" si="7"/>
        <v>0.90743049788215402</v>
      </c>
    </row>
    <row r="47" spans="1:15" x14ac:dyDescent="0.25">
      <c r="A47">
        <v>46</v>
      </c>
      <c r="B47">
        <f t="shared" si="9"/>
        <v>94.473544680484849</v>
      </c>
      <c r="C47">
        <f t="shared" si="2"/>
        <v>405.52645531951515</v>
      </c>
      <c r="D47">
        <f t="shared" si="3"/>
        <v>394.47354468048485</v>
      </c>
      <c r="E47">
        <f t="shared" si="8"/>
        <v>800</v>
      </c>
      <c r="F47">
        <f t="shared" si="4"/>
        <v>-11.052910639030301</v>
      </c>
      <c r="G47">
        <f t="shared" si="10"/>
        <v>17151.380923368004</v>
      </c>
      <c r="H47">
        <f t="shared" si="11"/>
        <v>18848.619076631996</v>
      </c>
      <c r="I47">
        <f t="shared" si="7"/>
        <v>0.9099542440555668</v>
      </c>
    </row>
    <row r="48" spans="1:15" x14ac:dyDescent="0.25">
      <c r="A48">
        <v>47</v>
      </c>
      <c r="B48">
        <f t="shared" si="9"/>
        <v>93.528809233679993</v>
      </c>
      <c r="C48">
        <f t="shared" si="2"/>
        <v>406.47119076631998</v>
      </c>
      <c r="D48">
        <f t="shared" si="3"/>
        <v>393.52880923368002</v>
      </c>
      <c r="E48">
        <f t="shared" si="8"/>
        <v>800</v>
      </c>
      <c r="F48">
        <f t="shared" si="4"/>
        <v>-12.942381532639956</v>
      </c>
      <c r="G48">
        <f t="shared" si="10"/>
        <v>17557.852114134323</v>
      </c>
      <c r="H48">
        <f t="shared" si="11"/>
        <v>19242.147885865677</v>
      </c>
      <c r="I48">
        <f t="shared" si="7"/>
        <v>0.91246841144129476</v>
      </c>
    </row>
    <row r="49" spans="1:9" x14ac:dyDescent="0.25">
      <c r="A49">
        <v>48</v>
      </c>
      <c r="B49">
        <f t="shared" si="9"/>
        <v>92.593521141343189</v>
      </c>
      <c r="C49">
        <f t="shared" si="2"/>
        <v>407.40647885865678</v>
      </c>
      <c r="D49">
        <f t="shared" si="3"/>
        <v>392.59352114134322</v>
      </c>
      <c r="E49">
        <f t="shared" si="8"/>
        <v>800</v>
      </c>
      <c r="F49">
        <f t="shared" si="4"/>
        <v>-14.812957717313566</v>
      </c>
      <c r="G49">
        <f t="shared" si="10"/>
        <v>17965.258592992981</v>
      </c>
      <c r="H49">
        <f t="shared" si="11"/>
        <v>19634.741407007019</v>
      </c>
      <c r="I49">
        <f t="shared" si="7"/>
        <v>0.91497301749957083</v>
      </c>
    </row>
    <row r="50" spans="1:9" x14ac:dyDescent="0.25">
      <c r="A50">
        <v>49</v>
      </c>
      <c r="B50">
        <f t="shared" si="9"/>
        <v>91.667585929929757</v>
      </c>
      <c r="C50">
        <f t="shared" si="2"/>
        <v>408.33241407007023</v>
      </c>
      <c r="D50">
        <f t="shared" si="3"/>
        <v>391.66758592992977</v>
      </c>
      <c r="E50">
        <f t="shared" si="8"/>
        <v>800</v>
      </c>
      <c r="F50">
        <f t="shared" si="4"/>
        <v>-16.664828140140457</v>
      </c>
      <c r="G50">
        <f t="shared" si="10"/>
        <v>18373.591007063053</v>
      </c>
      <c r="H50">
        <f t="shared" si="11"/>
        <v>20026.408992936947</v>
      </c>
      <c r="I50">
        <f t="shared" si="7"/>
        <v>0.91746807995098756</v>
      </c>
    </row>
    <row r="51" spans="1:9" x14ac:dyDescent="0.25">
      <c r="A51">
        <v>50</v>
      </c>
      <c r="B51">
        <f t="shared" si="9"/>
        <v>90.750910070630454</v>
      </c>
      <c r="C51">
        <f t="shared" si="2"/>
        <v>409.24908992936957</v>
      </c>
      <c r="D51">
        <f t="shared" si="3"/>
        <v>390.75091007063043</v>
      </c>
      <c r="E51">
        <f t="shared" si="8"/>
        <v>800</v>
      </c>
      <c r="F51">
        <f t="shared" si="4"/>
        <v>-18.498179858739149</v>
      </c>
      <c r="G51">
        <f t="shared" si="10"/>
        <v>18782.840096992422</v>
      </c>
      <c r="H51">
        <f t="shared" si="11"/>
        <v>20417.159903007578</v>
      </c>
      <c r="I51">
        <f t="shared" si="7"/>
        <v>0.91995361677240872</v>
      </c>
    </row>
    <row r="52" spans="1:9" x14ac:dyDescent="0.25">
      <c r="A52">
        <v>51</v>
      </c>
      <c r="B52">
        <f t="shared" si="9"/>
        <v>89.843400969924147</v>
      </c>
      <c r="C52">
        <f t="shared" si="2"/>
        <v>410.15659903007588</v>
      </c>
      <c r="D52">
        <f t="shared" si="3"/>
        <v>389.84340096992412</v>
      </c>
      <c r="E52">
        <f t="shared" si="8"/>
        <v>800</v>
      </c>
      <c r="F52">
        <f t="shared" si="4"/>
        <v>-20.313198060151763</v>
      </c>
      <c r="G52">
        <f t="shared" si="10"/>
        <v>19192.996696022499</v>
      </c>
      <c r="H52">
        <f t="shared" si="11"/>
        <v>20807.003303977501</v>
      </c>
      <c r="I52">
        <f t="shared" si="7"/>
        <v>0.92242964619290158</v>
      </c>
    </row>
    <row r="53" spans="1:9" x14ac:dyDescent="0.25">
      <c r="A53">
        <v>52</v>
      </c>
      <c r="B53">
        <f t="shared" si="9"/>
        <v>88.944966960224903</v>
      </c>
      <c r="C53">
        <f t="shared" si="2"/>
        <v>411.05503303977508</v>
      </c>
      <c r="D53">
        <f t="shared" si="3"/>
        <v>388.94496696022492</v>
      </c>
      <c r="E53">
        <f t="shared" si="8"/>
        <v>800</v>
      </c>
      <c r="F53">
        <f t="shared" si="4"/>
        <v>-22.110066079550165</v>
      </c>
      <c r="G53">
        <f t="shared" si="10"/>
        <v>19604.051729062274</v>
      </c>
      <c r="H53">
        <f t="shared" si="11"/>
        <v>21195.948270937726</v>
      </c>
      <c r="I53">
        <f t="shared" si="7"/>
        <v>0.92489618668969198</v>
      </c>
    </row>
    <row r="54" spans="1:9" x14ac:dyDescent="0.25">
      <c r="A54">
        <v>53</v>
      </c>
      <c r="B54">
        <f t="shared" si="9"/>
        <v>88.05551729062266</v>
      </c>
      <c r="C54">
        <f t="shared" si="2"/>
        <v>411.94448270937733</v>
      </c>
      <c r="D54">
        <f t="shared" si="3"/>
        <v>388.05551729062267</v>
      </c>
      <c r="E54">
        <f t="shared" si="8"/>
        <v>800</v>
      </c>
      <c r="F54">
        <f t="shared" si="4"/>
        <v>-23.888965418754651</v>
      </c>
      <c r="G54">
        <f t="shared" si="10"/>
        <v>20015.99621177165</v>
      </c>
      <c r="H54">
        <f t="shared" si="11"/>
        <v>21584.00378822835</v>
      </c>
      <c r="I54">
        <f t="shared" si="7"/>
        <v>0.92735325698414339</v>
      </c>
    </row>
    <row r="55" spans="1:9" x14ac:dyDescent="0.25">
      <c r="A55">
        <v>54</v>
      </c>
      <c r="B55">
        <f t="shared" si="9"/>
        <v>87.174962117716433</v>
      </c>
      <c r="C55">
        <f t="shared" si="2"/>
        <v>412.8250378822836</v>
      </c>
      <c r="D55">
        <f t="shared" si="3"/>
        <v>387.1749621177164</v>
      </c>
      <c r="E55">
        <f t="shared" si="8"/>
        <v>800</v>
      </c>
      <c r="F55">
        <f t="shared" si="4"/>
        <v>-25.650075764567191</v>
      </c>
      <c r="G55">
        <f t="shared" si="10"/>
        <v>20428.821249653935</v>
      </c>
      <c r="H55">
        <f t="shared" si="11"/>
        <v>21971.178750346065</v>
      </c>
      <c r="I55">
        <f t="shared" si="7"/>
        <v>0.92980087603775752</v>
      </c>
    </row>
    <row r="56" spans="1:9" x14ac:dyDescent="0.25">
      <c r="A56">
        <v>55</v>
      </c>
      <c r="B56">
        <f t="shared" si="9"/>
        <v>86.303212496539274</v>
      </c>
      <c r="C56">
        <f t="shared" si="2"/>
        <v>413.69678750346071</v>
      </c>
      <c r="D56">
        <f t="shared" si="3"/>
        <v>386.30321249653929</v>
      </c>
      <c r="E56">
        <f t="shared" si="8"/>
        <v>800</v>
      </c>
      <c r="F56">
        <f t="shared" si="4"/>
        <v>-27.393575006921424</v>
      </c>
      <c r="G56">
        <f t="shared" si="10"/>
        <v>20842.518037157395</v>
      </c>
      <c r="H56">
        <f t="shared" si="11"/>
        <v>22357.481962842605</v>
      </c>
      <c r="I56">
        <f t="shared" si="7"/>
        <v>0.93223906304819881</v>
      </c>
    </row>
    <row r="57" spans="1:9" x14ac:dyDescent="0.25">
      <c r="A57">
        <v>56</v>
      </c>
      <c r="B57">
        <f t="shared" si="9"/>
        <v>85.440180371573874</v>
      </c>
      <c r="C57">
        <f t="shared" si="2"/>
        <v>414.55981962842611</v>
      </c>
      <c r="D57">
        <f t="shared" si="3"/>
        <v>385.44018037157389</v>
      </c>
      <c r="E57">
        <f t="shared" si="8"/>
        <v>800</v>
      </c>
      <c r="F57">
        <f t="shared" si="4"/>
        <v>-29.119639256852224</v>
      </c>
      <c r="G57">
        <f t="shared" si="10"/>
        <v>21257.077856785821</v>
      </c>
      <c r="H57">
        <f t="shared" si="11"/>
        <v>22742.922143214179</v>
      </c>
      <c r="I57">
        <f t="shared" si="7"/>
        <v>0.93466783744534387</v>
      </c>
    </row>
    <row r="58" spans="1:9" x14ac:dyDescent="0.25">
      <c r="A58">
        <v>57</v>
      </c>
      <c r="B58">
        <f t="shared" si="9"/>
        <v>84.585778567858128</v>
      </c>
      <c r="C58">
        <f t="shared" si="2"/>
        <v>415.41422143214186</v>
      </c>
      <c r="D58">
        <f t="shared" si="3"/>
        <v>384.58577856785814</v>
      </c>
      <c r="E58">
        <f t="shared" si="8"/>
        <v>800</v>
      </c>
      <c r="F58">
        <f t="shared" si="4"/>
        <v>-30.828442864283716</v>
      </c>
      <c r="G58">
        <f t="shared" si="10"/>
        <v>21672.492078217962</v>
      </c>
      <c r="H58">
        <f t="shared" si="11"/>
        <v>23127.507921782038</v>
      </c>
      <c r="I58">
        <f t="shared" si="7"/>
        <v>0.93708721888735325</v>
      </c>
    </row>
    <row r="59" spans="1:9" x14ac:dyDescent="0.25">
      <c r="A59">
        <v>58</v>
      </c>
      <c r="B59">
        <f t="shared" si="9"/>
        <v>83.739920782179553</v>
      </c>
      <c r="C59">
        <f t="shared" si="2"/>
        <v>416.26007921782048</v>
      </c>
      <c r="D59">
        <f t="shared" si="3"/>
        <v>383.73992078217952</v>
      </c>
      <c r="E59">
        <f t="shared" si="8"/>
        <v>800</v>
      </c>
      <c r="F59">
        <f t="shared" si="4"/>
        <v>-32.520158435640951</v>
      </c>
      <c r="G59">
        <f t="shared" si="10"/>
        <v>22088.752157435782</v>
      </c>
      <c r="H59">
        <f t="shared" si="11"/>
        <v>23511.247842564218</v>
      </c>
      <c r="I59">
        <f t="shared" si="7"/>
        <v>0.93949722725676921</v>
      </c>
    </row>
    <row r="60" spans="1:9" x14ac:dyDescent="0.25">
      <c r="A60">
        <v>59</v>
      </c>
      <c r="B60">
        <f t="shared" si="9"/>
        <v>82.902521574357763</v>
      </c>
      <c r="C60">
        <f t="shared" si="2"/>
        <v>417.09747842564224</v>
      </c>
      <c r="D60">
        <f t="shared" si="3"/>
        <v>382.90252157435776</v>
      </c>
      <c r="E60">
        <f t="shared" si="8"/>
        <v>800</v>
      </c>
      <c r="F60">
        <f t="shared" si="4"/>
        <v>-34.194956851284473</v>
      </c>
      <c r="G60">
        <f t="shared" si="10"/>
        <v>22505.849635861425</v>
      </c>
      <c r="H60">
        <f t="shared" si="11"/>
        <v>23894.150364138575</v>
      </c>
      <c r="I60">
        <f t="shared" si="7"/>
        <v>0.94189788265663654</v>
      </c>
    </row>
    <row r="61" spans="1:9" x14ac:dyDescent="0.25">
      <c r="A61">
        <v>60</v>
      </c>
      <c r="B61">
        <f t="shared" si="9"/>
        <v>82.073496358614179</v>
      </c>
      <c r="C61">
        <f t="shared" si="2"/>
        <v>417.92650364138581</v>
      </c>
      <c r="D61">
        <f t="shared" si="3"/>
        <v>382.07349635861419</v>
      </c>
      <c r="E61">
        <f t="shared" si="8"/>
        <v>800</v>
      </c>
      <c r="F61">
        <f t="shared" si="4"/>
        <v>-35.853007282771614</v>
      </c>
      <c r="G61">
        <f t="shared" si="10"/>
        <v>22923.77613950281</v>
      </c>
      <c r="H61">
        <f t="shared" si="11"/>
        <v>24276.22386049719</v>
      </c>
      <c r="I61">
        <f t="shared" si="7"/>
        <v>0.9442892054066484</v>
      </c>
    </row>
    <row r="62" spans="1:9" x14ac:dyDescent="0.25">
      <c r="A62">
        <v>61</v>
      </c>
      <c r="B62">
        <f t="shared" si="9"/>
        <v>81.252761395028031</v>
      </c>
      <c r="C62">
        <f t="shared" si="2"/>
        <v>418.74723860497198</v>
      </c>
      <c r="D62">
        <f t="shared" si="3"/>
        <v>381.25276139502802</v>
      </c>
      <c r="E62">
        <f t="shared" si="8"/>
        <v>800</v>
      </c>
      <c r="F62">
        <f t="shared" si="4"/>
        <v>-37.494477209943966</v>
      </c>
      <c r="G62">
        <f t="shared" si="10"/>
        <v>23342.52337810778</v>
      </c>
      <c r="H62">
        <f t="shared" si="11"/>
        <v>24657.47662189222</v>
      </c>
      <c r="I62">
        <f t="shared" si="7"/>
        <v>0.9466712160393187</v>
      </c>
    </row>
    <row r="63" spans="1:9" x14ac:dyDescent="0.25">
      <c r="A63">
        <v>62</v>
      </c>
      <c r="B63">
        <f t="shared" si="9"/>
        <v>80.440233781077751</v>
      </c>
      <c r="C63">
        <f t="shared" si="2"/>
        <v>419.55976621892228</v>
      </c>
      <c r="D63">
        <f t="shared" si="3"/>
        <v>380.44023378107772</v>
      </c>
      <c r="E63">
        <f t="shared" si="8"/>
        <v>800</v>
      </c>
      <c r="F63">
        <f t="shared" si="4"/>
        <v>-39.119532437844555</v>
      </c>
      <c r="G63">
        <f t="shared" si="10"/>
        <v>23762.083144326702</v>
      </c>
      <c r="H63">
        <f t="shared" si="11"/>
        <v>25037.916855673298</v>
      </c>
      <c r="I63">
        <f t="shared" si="7"/>
        <v>0.94904393529617825</v>
      </c>
    </row>
    <row r="64" spans="1:9" x14ac:dyDescent="0.25">
      <c r="A64">
        <v>63</v>
      </c>
      <c r="B64">
        <f t="shared" si="9"/>
        <v>79.635831443266966</v>
      </c>
      <c r="C64">
        <f t="shared" si="2"/>
        <v>420.36416855673303</v>
      </c>
      <c r="D64">
        <f t="shared" si="3"/>
        <v>379.63583144326697</v>
      </c>
      <c r="E64">
        <f t="shared" si="8"/>
        <v>800</v>
      </c>
      <c r="F64">
        <f t="shared" si="4"/>
        <v>-40.728337113466068</v>
      </c>
      <c r="G64">
        <f t="shared" si="10"/>
        <v>24182.447312883436</v>
      </c>
      <c r="H64">
        <f t="shared" si="11"/>
        <v>25417.552687116564</v>
      </c>
      <c r="I64">
        <f t="shared" si="7"/>
        <v>0.95140738412399684</v>
      </c>
    </row>
    <row r="65" spans="1:9" x14ac:dyDescent="0.25">
      <c r="A65">
        <v>64</v>
      </c>
      <c r="B65">
        <f t="shared" si="9"/>
        <v>78.8394731288343</v>
      </c>
      <c r="C65">
        <f t="shared" si="2"/>
        <v>421.1605268711657</v>
      </c>
      <c r="D65">
        <f t="shared" si="3"/>
        <v>378.8394731288343</v>
      </c>
      <c r="E65">
        <f t="shared" si="8"/>
        <v>800</v>
      </c>
      <c r="F65">
        <f t="shared" si="4"/>
        <v>-42.321053742331401</v>
      </c>
      <c r="G65">
        <f t="shared" si="10"/>
        <v>24603.607839754601</v>
      </c>
      <c r="H65">
        <f t="shared" si="11"/>
        <v>25796.392160245399</v>
      </c>
      <c r="I65">
        <f t="shared" si="7"/>
        <v>0.95376158367103026</v>
      </c>
    </row>
    <row r="66" spans="1:9" x14ac:dyDescent="0.25">
      <c r="A66">
        <v>65</v>
      </c>
      <c r="B66">
        <f t="shared" si="9"/>
        <v>78.05107839754595</v>
      </c>
      <c r="C66">
        <f t="shared" si="2"/>
        <v>421.94892160245405</v>
      </c>
      <c r="D66">
        <f t="shared" si="3"/>
        <v>378.05107839754595</v>
      </c>
      <c r="E66">
        <f t="shared" ref="E66:E97" si="12">C66+D66</f>
        <v>800</v>
      </c>
      <c r="F66">
        <f t="shared" si="4"/>
        <v>-43.897843204908099</v>
      </c>
      <c r="G66">
        <f t="shared" si="10"/>
        <v>25025.556761357057</v>
      </c>
      <c r="H66">
        <f t="shared" si="11"/>
        <v>26174.443238642943</v>
      </c>
      <c r="I66">
        <f t="shared" si="7"/>
        <v>0.9561065552832958</v>
      </c>
    </row>
    <row r="67" spans="1:9" x14ac:dyDescent="0.25">
      <c r="A67">
        <v>66</v>
      </c>
      <c r="B67">
        <f t="shared" ref="B67:B98" si="13">B66*0.99</f>
        <v>77.270567613570492</v>
      </c>
      <c r="C67">
        <f t="shared" ref="C67:C130" si="14">$N$2-B67</f>
        <v>422.72943238642949</v>
      </c>
      <c r="D67">
        <f t="shared" ref="D67:D121" si="15">$N$3+B67</f>
        <v>377.27056761357051</v>
      </c>
      <c r="E67">
        <f t="shared" si="12"/>
        <v>800</v>
      </c>
      <c r="F67">
        <f t="shared" ref="F67:F130" si="16">D67-C67</f>
        <v>-45.458864772858988</v>
      </c>
      <c r="G67">
        <f t="shared" ref="G67:G98" si="17">C67+G66</f>
        <v>25448.286193743486</v>
      </c>
      <c r="H67">
        <f t="shared" ref="H67:H98" si="18">D67+H66</f>
        <v>26551.713806256514</v>
      </c>
      <c r="I67">
        <f t="shared" si="7"/>
        <v>0.95844232050087019</v>
      </c>
    </row>
    <row r="68" spans="1:9" x14ac:dyDescent="0.25">
      <c r="A68">
        <v>67</v>
      </c>
      <c r="B68">
        <f t="shared" si="13"/>
        <v>76.497861937434791</v>
      </c>
      <c r="C68">
        <f t="shared" si="14"/>
        <v>423.50213806256522</v>
      </c>
      <c r="D68">
        <f t="shared" si="15"/>
        <v>376.49786193743478</v>
      </c>
      <c r="E68">
        <f t="shared" si="12"/>
        <v>800</v>
      </c>
      <c r="F68">
        <f t="shared" si="16"/>
        <v>-47.004276125130446</v>
      </c>
      <c r="G68">
        <f t="shared" si="17"/>
        <v>25871.788331806052</v>
      </c>
      <c r="H68">
        <f t="shared" si="18"/>
        <v>26928.211668193948</v>
      </c>
      <c r="I68">
        <f t="shared" ref="I68:I131" si="19">G68/H68</f>
        <v>0.96076890105421731</v>
      </c>
    </row>
    <row r="69" spans="1:9" x14ac:dyDescent="0.25">
      <c r="A69">
        <v>68</v>
      </c>
      <c r="B69">
        <f t="shared" si="13"/>
        <v>75.732883318060445</v>
      </c>
      <c r="C69">
        <f t="shared" si="14"/>
        <v>424.26711668193957</v>
      </c>
      <c r="D69">
        <f t="shared" si="15"/>
        <v>375.73288331806043</v>
      </c>
      <c r="E69">
        <f t="shared" si="12"/>
        <v>800</v>
      </c>
      <c r="F69">
        <f t="shared" si="16"/>
        <v>-48.534233363879139</v>
      </c>
      <c r="G69">
        <f t="shared" si="17"/>
        <v>26296.05544848799</v>
      </c>
      <c r="H69">
        <f t="shared" si="18"/>
        <v>27303.94455151201</v>
      </c>
      <c r="I69">
        <f t="shared" si="19"/>
        <v>0.96308631886053964</v>
      </c>
    </row>
    <row r="70" spans="1:9" x14ac:dyDescent="0.25">
      <c r="A70">
        <v>69</v>
      </c>
      <c r="B70">
        <f t="shared" si="13"/>
        <v>74.975554484879837</v>
      </c>
      <c r="C70">
        <f t="shared" si="14"/>
        <v>425.02444551512019</v>
      </c>
      <c r="D70">
        <f t="shared" si="15"/>
        <v>374.97555448487981</v>
      </c>
      <c r="E70">
        <f t="shared" si="12"/>
        <v>800</v>
      </c>
      <c r="F70">
        <f t="shared" si="16"/>
        <v>-50.048891030240384</v>
      </c>
      <c r="G70">
        <f t="shared" si="17"/>
        <v>26721.079894003109</v>
      </c>
      <c r="H70">
        <f t="shared" si="18"/>
        <v>27678.920105996891</v>
      </c>
      <c r="I70">
        <f t="shared" si="19"/>
        <v>0.96539459602015842</v>
      </c>
    </row>
    <row r="71" spans="1:9" x14ac:dyDescent="0.25">
      <c r="A71">
        <v>70</v>
      </c>
      <c r="B71">
        <f t="shared" si="13"/>
        <v>74.225798940031041</v>
      </c>
      <c r="C71">
        <f t="shared" si="14"/>
        <v>425.77420105996896</v>
      </c>
      <c r="D71">
        <f t="shared" si="15"/>
        <v>374.22579894003104</v>
      </c>
      <c r="E71">
        <f t="shared" si="12"/>
        <v>800</v>
      </c>
      <c r="F71">
        <f t="shared" si="16"/>
        <v>-51.548402119937919</v>
      </c>
      <c r="G71">
        <f t="shared" si="17"/>
        <v>27146.854095063078</v>
      </c>
      <c r="H71">
        <f t="shared" si="18"/>
        <v>28053.145904936922</v>
      </c>
      <c r="I71">
        <f t="shared" si="19"/>
        <v>0.96769375481291919</v>
      </c>
    </row>
    <row r="72" spans="1:9" x14ac:dyDescent="0.25">
      <c r="A72">
        <v>71</v>
      </c>
      <c r="B72">
        <f t="shared" si="13"/>
        <v>73.483540950630726</v>
      </c>
      <c r="C72">
        <f t="shared" si="14"/>
        <v>426.51645904936925</v>
      </c>
      <c r="D72">
        <f t="shared" si="15"/>
        <v>373.48354095063075</v>
      </c>
      <c r="E72">
        <f t="shared" si="12"/>
        <v>800</v>
      </c>
      <c r="F72">
        <f t="shared" si="16"/>
        <v>-53.032918098738492</v>
      </c>
      <c r="G72">
        <f t="shared" si="17"/>
        <v>27573.370554112447</v>
      </c>
      <c r="H72">
        <f t="shared" si="18"/>
        <v>28426.629445887553</v>
      </c>
      <c r="I72">
        <f t="shared" si="19"/>
        <v>0.96998381769462483</v>
      </c>
    </row>
    <row r="73" spans="1:9" x14ac:dyDescent="0.25">
      <c r="A73">
        <v>72</v>
      </c>
      <c r="B73">
        <f t="shared" si="13"/>
        <v>72.748705541124423</v>
      </c>
      <c r="C73">
        <f t="shared" si="14"/>
        <v>427.25129445887558</v>
      </c>
      <c r="D73">
        <f t="shared" si="15"/>
        <v>372.74870554112442</v>
      </c>
      <c r="E73">
        <f t="shared" si="12"/>
        <v>800</v>
      </c>
      <c r="F73">
        <f t="shared" si="16"/>
        <v>-54.502588917751154</v>
      </c>
      <c r="G73">
        <f t="shared" si="17"/>
        <v>28000.621848571322</v>
      </c>
      <c r="H73">
        <f t="shared" si="18"/>
        <v>28799.378151428678</v>
      </c>
      <c r="I73">
        <f t="shared" si="19"/>
        <v>0.97226480729349596</v>
      </c>
    </row>
    <row r="74" spans="1:9" x14ac:dyDescent="0.25">
      <c r="A74">
        <v>73</v>
      </c>
      <c r="B74">
        <f t="shared" si="13"/>
        <v>72.021218485713177</v>
      </c>
      <c r="C74">
        <f t="shared" si="14"/>
        <v>427.97878151428682</v>
      </c>
      <c r="D74">
        <f t="shared" si="15"/>
        <v>372.02121848571318</v>
      </c>
      <c r="E74">
        <f t="shared" si="12"/>
        <v>800</v>
      </c>
      <c r="F74">
        <f t="shared" si="16"/>
        <v>-55.957563028573645</v>
      </c>
      <c r="G74">
        <f t="shared" si="17"/>
        <v>28428.60063008561</v>
      </c>
      <c r="H74">
        <f t="shared" si="18"/>
        <v>29171.39936991439</v>
      </c>
      <c r="I74">
        <f t="shared" si="19"/>
        <v>0.97453674640665822</v>
      </c>
    </row>
    <row r="75" spans="1:9" x14ac:dyDescent="0.25">
      <c r="A75">
        <v>74</v>
      </c>
      <c r="B75">
        <f t="shared" si="13"/>
        <v>71.301006300856045</v>
      </c>
      <c r="C75">
        <f t="shared" si="14"/>
        <v>428.69899369914395</v>
      </c>
      <c r="D75">
        <f t="shared" si="15"/>
        <v>371.30100630085605</v>
      </c>
      <c r="E75">
        <f t="shared" si="12"/>
        <v>800</v>
      </c>
      <c r="F75">
        <f t="shared" si="16"/>
        <v>-57.39798739828791</v>
      </c>
      <c r="G75">
        <f t="shared" si="17"/>
        <v>28857.299623784755</v>
      </c>
      <c r="H75">
        <f t="shared" si="18"/>
        <v>29542.700376215245</v>
      </c>
      <c r="I75">
        <f t="shared" si="19"/>
        <v>0.9767996579966568</v>
      </c>
    </row>
    <row r="76" spans="1:9" x14ac:dyDescent="0.25">
      <c r="A76">
        <v>75</v>
      </c>
      <c r="B76">
        <f t="shared" si="13"/>
        <v>70.587996237847477</v>
      </c>
      <c r="C76">
        <f t="shared" si="14"/>
        <v>429.41200376215249</v>
      </c>
      <c r="D76">
        <f t="shared" si="15"/>
        <v>370.58799623784751</v>
      </c>
      <c r="E76">
        <f t="shared" si="12"/>
        <v>800</v>
      </c>
      <c r="F76">
        <f t="shared" si="16"/>
        <v>-58.824007524304989</v>
      </c>
      <c r="G76">
        <f t="shared" si="17"/>
        <v>29286.711627546909</v>
      </c>
      <c r="H76">
        <f t="shared" si="18"/>
        <v>29913.288372453091</v>
      </c>
      <c r="I76">
        <f t="shared" si="19"/>
        <v>0.9790535651879988</v>
      </c>
    </row>
    <row r="77" spans="1:9" x14ac:dyDescent="0.25">
      <c r="A77">
        <v>76</v>
      </c>
      <c r="B77">
        <f t="shared" si="13"/>
        <v>69.882116275469002</v>
      </c>
      <c r="C77">
        <f t="shared" si="14"/>
        <v>430.117883724531</v>
      </c>
      <c r="D77">
        <f t="shared" si="15"/>
        <v>369.882116275469</v>
      </c>
      <c r="E77">
        <f t="shared" si="12"/>
        <v>800</v>
      </c>
      <c r="F77">
        <f t="shared" si="16"/>
        <v>-60.235767449061996</v>
      </c>
      <c r="G77">
        <f t="shared" si="17"/>
        <v>29716.82951127144</v>
      </c>
      <c r="H77">
        <f t="shared" si="18"/>
        <v>30283.17048872856</v>
      </c>
      <c r="I77">
        <f t="shared" si="19"/>
        <v>0.98129849126372315</v>
      </c>
    </row>
    <row r="78" spans="1:9" x14ac:dyDescent="0.25">
      <c r="A78">
        <v>77</v>
      </c>
      <c r="B78">
        <f t="shared" si="13"/>
        <v>69.183295112714305</v>
      </c>
      <c r="C78">
        <f t="shared" si="14"/>
        <v>430.81670488728571</v>
      </c>
      <c r="D78">
        <f t="shared" si="15"/>
        <v>369.18329511271429</v>
      </c>
      <c r="E78">
        <f t="shared" si="12"/>
        <v>800</v>
      </c>
      <c r="F78">
        <f t="shared" si="16"/>
        <v>-61.633409774571419</v>
      </c>
      <c r="G78">
        <f t="shared" si="17"/>
        <v>30147.646216158726</v>
      </c>
      <c r="H78">
        <f t="shared" si="18"/>
        <v>30652.353783841274</v>
      </c>
      <c r="I78">
        <f t="shared" si="19"/>
        <v>0.98353445966199793</v>
      </c>
    </row>
    <row r="79" spans="1:9" x14ac:dyDescent="0.25">
      <c r="A79">
        <v>78</v>
      </c>
      <c r="B79">
        <f t="shared" si="13"/>
        <v>68.491462161587165</v>
      </c>
      <c r="C79">
        <f t="shared" si="14"/>
        <v>431.50853783841285</v>
      </c>
      <c r="D79">
        <f t="shared" si="15"/>
        <v>368.49146216158715</v>
      </c>
      <c r="E79">
        <f t="shared" si="12"/>
        <v>800</v>
      </c>
      <c r="F79">
        <f t="shared" si="16"/>
        <v>-63.017075676825698</v>
      </c>
      <c r="G79">
        <f t="shared" si="17"/>
        <v>30579.15475399714</v>
      </c>
      <c r="H79">
        <f t="shared" si="18"/>
        <v>31020.84524600286</v>
      </c>
      <c r="I79">
        <f t="shared" si="19"/>
        <v>0.98576149397274615</v>
      </c>
    </row>
    <row r="80" spans="1:9" x14ac:dyDescent="0.25">
      <c r="A80">
        <v>79</v>
      </c>
      <c r="B80">
        <f t="shared" si="13"/>
        <v>67.806547539971291</v>
      </c>
      <c r="C80">
        <f t="shared" si="14"/>
        <v>432.19345246002871</v>
      </c>
      <c r="D80">
        <f t="shared" si="15"/>
        <v>367.80654753997129</v>
      </c>
      <c r="E80">
        <f t="shared" si="12"/>
        <v>800</v>
      </c>
      <c r="F80">
        <f t="shared" si="16"/>
        <v>-64.386904920057418</v>
      </c>
      <c r="G80">
        <f t="shared" si="17"/>
        <v>31011.348206457169</v>
      </c>
      <c r="H80">
        <f t="shared" si="18"/>
        <v>31388.651793542831</v>
      </c>
      <c r="I80">
        <f t="shared" si="19"/>
        <v>0.98797961793429812</v>
      </c>
    </row>
    <row r="81" spans="1:9" x14ac:dyDescent="0.25">
      <c r="A81">
        <v>80</v>
      </c>
      <c r="B81">
        <f t="shared" si="13"/>
        <v>67.128482064571571</v>
      </c>
      <c r="C81">
        <f t="shared" si="14"/>
        <v>432.87151793542841</v>
      </c>
      <c r="D81">
        <f t="shared" si="15"/>
        <v>367.12848206457159</v>
      </c>
      <c r="E81">
        <f t="shared" si="12"/>
        <v>800</v>
      </c>
      <c r="F81">
        <f t="shared" si="16"/>
        <v>-65.743035870856829</v>
      </c>
      <c r="G81">
        <f t="shared" si="17"/>
        <v>31444.219724392598</v>
      </c>
      <c r="H81">
        <f t="shared" si="18"/>
        <v>31755.780275607402</v>
      </c>
      <c r="I81">
        <f t="shared" si="19"/>
        <v>0.99018885543007351</v>
      </c>
    </row>
    <row r="82" spans="1:9" x14ac:dyDescent="0.25">
      <c r="A82">
        <v>81</v>
      </c>
      <c r="B82">
        <f t="shared" si="13"/>
        <v>66.457197243925862</v>
      </c>
      <c r="C82">
        <f t="shared" si="14"/>
        <v>433.54280275607414</v>
      </c>
      <c r="D82">
        <f t="shared" si="15"/>
        <v>366.45719724392586</v>
      </c>
      <c r="E82">
        <f t="shared" si="12"/>
        <v>800</v>
      </c>
      <c r="F82">
        <f t="shared" si="16"/>
        <v>-67.085605512148277</v>
      </c>
      <c r="G82">
        <f t="shared" si="17"/>
        <v>31877.762527148672</v>
      </c>
      <c r="H82">
        <f t="shared" si="18"/>
        <v>32122.237472851328</v>
      </c>
      <c r="I82">
        <f t="shared" si="19"/>
        <v>0.99238923048528993</v>
      </c>
    </row>
    <row r="83" spans="1:9" x14ac:dyDescent="0.25">
      <c r="A83">
        <v>82</v>
      </c>
      <c r="B83">
        <f t="shared" si="13"/>
        <v>65.7926252714866</v>
      </c>
      <c r="C83">
        <f t="shared" si="14"/>
        <v>434.2073747285134</v>
      </c>
      <c r="D83">
        <f t="shared" si="15"/>
        <v>365.7926252714866</v>
      </c>
      <c r="E83">
        <f t="shared" si="12"/>
        <v>800</v>
      </c>
      <c r="F83">
        <f t="shared" si="16"/>
        <v>-68.414749457026801</v>
      </c>
      <c r="G83">
        <f t="shared" si="17"/>
        <v>32311.969901877186</v>
      </c>
      <c r="H83">
        <f t="shared" si="18"/>
        <v>32488.030098122814</v>
      </c>
      <c r="I83">
        <f t="shared" si="19"/>
        <v>0.99458076726370059</v>
      </c>
    </row>
    <row r="84" spans="1:9" x14ac:dyDescent="0.25">
      <c r="A84">
        <v>83</v>
      </c>
      <c r="B84">
        <f t="shared" si="13"/>
        <v>65.134699018771727</v>
      </c>
      <c r="C84">
        <f t="shared" si="14"/>
        <v>434.8653009812283</v>
      </c>
      <c r="D84">
        <f t="shared" si="15"/>
        <v>365.1346990187717</v>
      </c>
      <c r="E84">
        <f t="shared" si="12"/>
        <v>800</v>
      </c>
      <c r="F84">
        <f t="shared" si="16"/>
        <v>-69.730601962456603</v>
      </c>
      <c r="G84">
        <f t="shared" si="17"/>
        <v>32746.835202858416</v>
      </c>
      <c r="H84">
        <f t="shared" si="18"/>
        <v>32853.164797141588</v>
      </c>
      <c r="I84">
        <f t="shared" si="19"/>
        <v>0.99676349006435983</v>
      </c>
    </row>
    <row r="85" spans="1:9" x14ac:dyDescent="0.25">
      <c r="A85">
        <v>84</v>
      </c>
      <c r="B85">
        <f t="shared" si="13"/>
        <v>64.483352028584008</v>
      </c>
      <c r="C85">
        <f t="shared" si="14"/>
        <v>435.51664797141598</v>
      </c>
      <c r="D85">
        <f t="shared" si="15"/>
        <v>364.48335202858402</v>
      </c>
      <c r="E85">
        <f t="shared" si="12"/>
        <v>800</v>
      </c>
      <c r="F85">
        <f t="shared" si="16"/>
        <v>-71.033295942831955</v>
      </c>
      <c r="G85">
        <f t="shared" si="17"/>
        <v>33182.351850829829</v>
      </c>
      <c r="H85">
        <f t="shared" si="18"/>
        <v>33217.648149170171</v>
      </c>
      <c r="I85">
        <f t="shared" si="19"/>
        <v>0.99893742331841684</v>
      </c>
    </row>
    <row r="86" spans="1:9" x14ac:dyDescent="0.25">
      <c r="A86">
        <v>85</v>
      </c>
      <c r="B86">
        <f t="shared" si="13"/>
        <v>63.838518508298165</v>
      </c>
      <c r="C86">
        <f t="shared" si="14"/>
        <v>436.16148149170181</v>
      </c>
      <c r="D86">
        <f t="shared" si="15"/>
        <v>363.83851850829819</v>
      </c>
      <c r="E86">
        <f t="shared" si="12"/>
        <v>800</v>
      </c>
      <c r="F86">
        <f t="shared" si="16"/>
        <v>-72.322962983403613</v>
      </c>
      <c r="G86">
        <f t="shared" si="17"/>
        <v>33618.513332321534</v>
      </c>
      <c r="H86">
        <f t="shared" si="18"/>
        <v>33581.486667678466</v>
      </c>
      <c r="I86">
        <f t="shared" si="19"/>
        <v>1.001102591585938</v>
      </c>
    </row>
    <row r="87" spans="1:9" x14ac:dyDescent="0.25">
      <c r="A87">
        <v>86</v>
      </c>
      <c r="B87">
        <f t="shared" si="13"/>
        <v>63.200133323215184</v>
      </c>
      <c r="C87">
        <f t="shared" si="14"/>
        <v>436.7998666767848</v>
      </c>
      <c r="D87">
        <f t="shared" si="15"/>
        <v>363.2001333232152</v>
      </c>
      <c r="E87">
        <f t="shared" si="12"/>
        <v>800</v>
      </c>
      <c r="F87">
        <f t="shared" si="16"/>
        <v>-73.599733353569604</v>
      </c>
      <c r="G87">
        <f t="shared" si="17"/>
        <v>34055.313198998316</v>
      </c>
      <c r="H87">
        <f t="shared" si="18"/>
        <v>33944.686801001684</v>
      </c>
      <c r="I87">
        <f t="shared" si="19"/>
        <v>1.0032590195527558</v>
      </c>
    </row>
    <row r="88" spans="1:9" x14ac:dyDescent="0.25">
      <c r="A88">
        <v>87</v>
      </c>
      <c r="B88">
        <f t="shared" si="13"/>
        <v>62.56813198998303</v>
      </c>
      <c r="C88">
        <f t="shared" si="14"/>
        <v>437.43186801001696</v>
      </c>
      <c r="D88">
        <f t="shared" si="15"/>
        <v>362.56813198998304</v>
      </c>
      <c r="E88">
        <f t="shared" si="12"/>
        <v>800</v>
      </c>
      <c r="F88">
        <f t="shared" si="16"/>
        <v>-74.863736020033912</v>
      </c>
      <c r="G88">
        <f t="shared" si="17"/>
        <v>34492.745067008334</v>
      </c>
      <c r="H88">
        <f t="shared" si="18"/>
        <v>34307.254932991666</v>
      </c>
      <c r="I88">
        <f t="shared" si="19"/>
        <v>1.0054067320273501</v>
      </c>
    </row>
    <row r="89" spans="1:9" x14ac:dyDescent="0.25">
      <c r="A89">
        <v>88</v>
      </c>
      <c r="B89">
        <f t="shared" si="13"/>
        <v>61.942450670083197</v>
      </c>
      <c r="C89">
        <f t="shared" si="14"/>
        <v>438.05754932991681</v>
      </c>
      <c r="D89">
        <f t="shared" si="15"/>
        <v>361.94245067008319</v>
      </c>
      <c r="E89">
        <f t="shared" si="12"/>
        <v>800</v>
      </c>
      <c r="F89">
        <f t="shared" si="16"/>
        <v>-76.11509865983362</v>
      </c>
      <c r="G89">
        <f t="shared" si="17"/>
        <v>34930.802616338253</v>
      </c>
      <c r="H89">
        <f t="shared" si="18"/>
        <v>34669.197383661747</v>
      </c>
      <c r="I89">
        <f t="shared" si="19"/>
        <v>1.007545753937753</v>
      </c>
    </row>
    <row r="90" spans="1:9" x14ac:dyDescent="0.25">
      <c r="A90">
        <v>89</v>
      </c>
      <c r="B90">
        <f t="shared" si="13"/>
        <v>61.323026163382366</v>
      </c>
      <c r="C90">
        <f t="shared" si="14"/>
        <v>438.67697383661766</v>
      </c>
      <c r="D90">
        <f t="shared" si="15"/>
        <v>361.32302616338234</v>
      </c>
      <c r="E90">
        <f t="shared" si="12"/>
        <v>800</v>
      </c>
      <c r="F90">
        <f t="shared" si="16"/>
        <v>-77.353947673235325</v>
      </c>
      <c r="G90">
        <f t="shared" si="17"/>
        <v>35369.479590174873</v>
      </c>
      <c r="H90">
        <f t="shared" si="18"/>
        <v>35030.520409825127</v>
      </c>
      <c r="I90">
        <f t="shared" si="19"/>
        <v>1.0096761103284859</v>
      </c>
    </row>
    <row r="91" spans="1:9" x14ac:dyDescent="0.25">
      <c r="A91">
        <v>90</v>
      </c>
      <c r="B91">
        <f t="shared" si="13"/>
        <v>60.709795901748542</v>
      </c>
      <c r="C91">
        <f t="shared" si="14"/>
        <v>439.29020409825148</v>
      </c>
      <c r="D91">
        <f t="shared" si="15"/>
        <v>360.70979590174852</v>
      </c>
      <c r="E91">
        <f t="shared" si="12"/>
        <v>800</v>
      </c>
      <c r="F91">
        <f t="shared" si="16"/>
        <v>-78.580408196502958</v>
      </c>
      <c r="G91">
        <f t="shared" si="17"/>
        <v>35808.769794273125</v>
      </c>
      <c r="H91">
        <f t="shared" si="18"/>
        <v>35391.230205726875</v>
      </c>
      <c r="I91">
        <f t="shared" si="19"/>
        <v>1.0117978263575218</v>
      </c>
    </row>
    <row r="92" spans="1:9" x14ac:dyDescent="0.25">
      <c r="A92">
        <v>91</v>
      </c>
      <c r="B92">
        <f t="shared" si="13"/>
        <v>60.102697942731055</v>
      </c>
      <c r="C92">
        <f t="shared" si="14"/>
        <v>439.89730205726892</v>
      </c>
      <c r="D92">
        <f t="shared" si="15"/>
        <v>360.10269794273108</v>
      </c>
      <c r="E92">
        <f t="shared" si="12"/>
        <v>800</v>
      </c>
      <c r="F92">
        <f t="shared" si="16"/>
        <v>-79.794604114537833</v>
      </c>
      <c r="G92">
        <f t="shared" si="17"/>
        <v>36248.667096330391</v>
      </c>
      <c r="H92">
        <f t="shared" si="18"/>
        <v>35751.332903669609</v>
      </c>
      <c r="I92">
        <f t="shared" si="19"/>
        <v>1.0139109272932796</v>
      </c>
    </row>
    <row r="93" spans="1:9" x14ac:dyDescent="0.25">
      <c r="A93">
        <v>92</v>
      </c>
      <c r="B93">
        <f t="shared" si="13"/>
        <v>59.501670963303745</v>
      </c>
      <c r="C93">
        <f t="shared" si="14"/>
        <v>440.49832903669625</v>
      </c>
      <c r="D93">
        <f t="shared" si="15"/>
        <v>359.50167096330375</v>
      </c>
      <c r="E93">
        <f t="shared" si="12"/>
        <v>800</v>
      </c>
      <c r="F93">
        <f t="shared" si="16"/>
        <v>-80.996658073392496</v>
      </c>
      <c r="G93">
        <f t="shared" si="17"/>
        <v>36689.165425367086</v>
      </c>
      <c r="H93">
        <f t="shared" si="18"/>
        <v>36110.834574632914</v>
      </c>
      <c r="I93">
        <f t="shared" si="19"/>
        <v>1.0160154385116438</v>
      </c>
    </row>
    <row r="94" spans="1:9" x14ac:dyDescent="0.25">
      <c r="A94">
        <v>93</v>
      </c>
      <c r="B94">
        <f t="shared" si="13"/>
        <v>58.906654253670709</v>
      </c>
      <c r="C94">
        <f t="shared" si="14"/>
        <v>441.09334574632931</v>
      </c>
      <c r="D94">
        <f t="shared" si="15"/>
        <v>358.90665425367069</v>
      </c>
      <c r="E94">
        <f t="shared" si="12"/>
        <v>800</v>
      </c>
      <c r="F94">
        <f t="shared" si="16"/>
        <v>-82.186691492658611</v>
      </c>
      <c r="G94">
        <f t="shared" si="17"/>
        <v>37130.258771113418</v>
      </c>
      <c r="H94">
        <f t="shared" si="18"/>
        <v>36469.741228886582</v>
      </c>
      <c r="I94">
        <f t="shared" si="19"/>
        <v>1.0181113854930142</v>
      </c>
    </row>
    <row r="95" spans="1:9" x14ac:dyDescent="0.25">
      <c r="A95">
        <v>94</v>
      </c>
      <c r="B95">
        <f t="shared" si="13"/>
        <v>58.317587711134003</v>
      </c>
      <c r="C95">
        <f t="shared" si="14"/>
        <v>441.68241228886598</v>
      </c>
      <c r="D95">
        <f t="shared" si="15"/>
        <v>358.31758771113402</v>
      </c>
      <c r="E95">
        <f t="shared" si="12"/>
        <v>800</v>
      </c>
      <c r="F95">
        <f t="shared" si="16"/>
        <v>-83.364824577731952</v>
      </c>
      <c r="G95">
        <f t="shared" si="17"/>
        <v>37571.941183402283</v>
      </c>
      <c r="H95">
        <f t="shared" si="18"/>
        <v>36828.058816597717</v>
      </c>
      <c r="I95">
        <f t="shared" si="19"/>
        <v>1.0201987938193831</v>
      </c>
    </row>
    <row r="96" spans="1:9" x14ac:dyDescent="0.25">
      <c r="A96">
        <v>95</v>
      </c>
      <c r="B96">
        <f t="shared" si="13"/>
        <v>57.734411834022666</v>
      </c>
      <c r="C96">
        <f t="shared" si="14"/>
        <v>442.26558816597731</v>
      </c>
      <c r="D96">
        <f t="shared" si="15"/>
        <v>357.73441183402269</v>
      </c>
      <c r="E96">
        <f t="shared" si="12"/>
        <v>800</v>
      </c>
      <c r="F96">
        <f t="shared" si="16"/>
        <v>-84.531176331954612</v>
      </c>
      <c r="G96">
        <f t="shared" si="17"/>
        <v>38014.206771568257</v>
      </c>
      <c r="H96">
        <f t="shared" si="18"/>
        <v>37185.793228431743</v>
      </c>
      <c r="I96">
        <f t="shared" si="19"/>
        <v>1.022277689171442</v>
      </c>
    </row>
    <row r="97" spans="1:9" x14ac:dyDescent="0.25">
      <c r="A97">
        <v>96</v>
      </c>
      <c r="B97">
        <f t="shared" si="13"/>
        <v>57.157067715682437</v>
      </c>
      <c r="C97">
        <f t="shared" si="14"/>
        <v>442.84293228431756</v>
      </c>
      <c r="D97">
        <f t="shared" si="15"/>
        <v>357.15706771568244</v>
      </c>
      <c r="E97">
        <f t="shared" si="12"/>
        <v>800</v>
      </c>
      <c r="F97">
        <f t="shared" si="16"/>
        <v>-85.685864568635111</v>
      </c>
      <c r="G97">
        <f t="shared" si="17"/>
        <v>38457.049703852572</v>
      </c>
      <c r="H97">
        <f t="shared" si="18"/>
        <v>37542.950296147428</v>
      </c>
      <c r="I97">
        <f t="shared" si="19"/>
        <v>1.0243480973257166</v>
      </c>
    </row>
    <row r="98" spans="1:9" x14ac:dyDescent="0.25">
      <c r="A98">
        <v>97</v>
      </c>
      <c r="B98">
        <f t="shared" si="13"/>
        <v>56.58549703852561</v>
      </c>
      <c r="C98">
        <f t="shared" si="14"/>
        <v>443.4145029614744</v>
      </c>
      <c r="D98">
        <f t="shared" si="15"/>
        <v>356.5854970385256</v>
      </c>
      <c r="E98">
        <f t="shared" ref="E98:E121" si="20">C98+D98</f>
        <v>800</v>
      </c>
      <c r="F98">
        <f t="shared" si="16"/>
        <v>-86.829005922948795</v>
      </c>
      <c r="G98">
        <f t="shared" si="17"/>
        <v>38900.464206814046</v>
      </c>
      <c r="H98">
        <f t="shared" si="18"/>
        <v>37899.535793185954</v>
      </c>
      <c r="I98">
        <f t="shared" si="19"/>
        <v>1.0264100441517294</v>
      </c>
    </row>
    <row r="99" spans="1:9" x14ac:dyDescent="0.25">
      <c r="A99">
        <v>98</v>
      </c>
      <c r="B99">
        <f t="shared" ref="B99:B121" si="21">B98*0.99</f>
        <v>56.01964206814035</v>
      </c>
      <c r="C99">
        <f t="shared" si="14"/>
        <v>443.98035793185966</v>
      </c>
      <c r="D99">
        <f t="shared" si="15"/>
        <v>356.01964206814034</v>
      </c>
      <c r="E99">
        <f t="shared" si="20"/>
        <v>800</v>
      </c>
      <c r="F99">
        <f t="shared" si="16"/>
        <v>-87.960715863719315</v>
      </c>
      <c r="G99">
        <f t="shared" ref="G99:G121" si="22">C99+G98</f>
        <v>39344.444564745907</v>
      </c>
      <c r="H99">
        <f t="shared" ref="H99:H121" si="23">D99+H98</f>
        <v>38255.555435254093</v>
      </c>
      <c r="I99">
        <f t="shared" si="19"/>
        <v>1.0284635556091901</v>
      </c>
    </row>
    <row r="100" spans="1:9" x14ac:dyDescent="0.25">
      <c r="A100">
        <v>99</v>
      </c>
      <c r="B100">
        <f t="shared" si="21"/>
        <v>55.459445647458942</v>
      </c>
      <c r="C100">
        <f t="shared" si="14"/>
        <v>444.54055435254105</v>
      </c>
      <c r="D100">
        <f t="shared" si="15"/>
        <v>355.45944564745895</v>
      </c>
      <c r="E100">
        <f t="shared" si="20"/>
        <v>800</v>
      </c>
      <c r="F100">
        <f t="shared" si="16"/>
        <v>-89.081108705082102</v>
      </c>
      <c r="G100">
        <f t="shared" si="22"/>
        <v>39788.985119098448</v>
      </c>
      <c r="H100">
        <f t="shared" si="23"/>
        <v>38611.014880901552</v>
      </c>
      <c r="I100">
        <f t="shared" si="19"/>
        <v>1.0305086577452167</v>
      </c>
    </row>
    <row r="101" spans="1:9" x14ac:dyDescent="0.25">
      <c r="A101">
        <v>100</v>
      </c>
      <c r="B101">
        <f t="shared" si="21"/>
        <v>54.904851190984353</v>
      </c>
      <c r="C101">
        <f t="shared" si="14"/>
        <v>445.09514880901565</v>
      </c>
      <c r="D101">
        <f t="shared" si="15"/>
        <v>354.90485119098435</v>
      </c>
      <c r="E101">
        <f t="shared" si="20"/>
        <v>800</v>
      </c>
      <c r="F101">
        <f t="shared" si="16"/>
        <v>-90.190297618031309</v>
      </c>
      <c r="G101">
        <f t="shared" si="22"/>
        <v>40234.080267907462</v>
      </c>
      <c r="H101">
        <f t="shared" si="23"/>
        <v>38965.919732092538</v>
      </c>
      <c r="I101">
        <f t="shared" si="19"/>
        <v>1.0325453766915826</v>
      </c>
    </row>
    <row r="102" spans="1:9" x14ac:dyDescent="0.25">
      <c r="A102">
        <v>101</v>
      </c>
      <c r="B102">
        <f t="shared" si="21"/>
        <v>54.355802679074507</v>
      </c>
      <c r="C102">
        <f t="shared" si="14"/>
        <v>445.64419732092551</v>
      </c>
      <c r="D102">
        <f t="shared" si="15"/>
        <v>354.35580267907449</v>
      </c>
      <c r="E102">
        <f t="shared" si="20"/>
        <v>800</v>
      </c>
      <c r="F102">
        <f t="shared" si="16"/>
        <v>-91.288394641851028</v>
      </c>
      <c r="G102">
        <f t="shared" si="22"/>
        <v>40679.724465228384</v>
      </c>
      <c r="H102">
        <f t="shared" si="23"/>
        <v>39320.275534771616</v>
      </c>
      <c r="I102">
        <f t="shared" si="19"/>
        <v>1.0345737386619935</v>
      </c>
    </row>
    <row r="103" spans="1:9" x14ac:dyDescent="0.25">
      <c r="A103">
        <v>102</v>
      </c>
      <c r="B103">
        <f t="shared" si="21"/>
        <v>53.812244652283759</v>
      </c>
      <c r="C103">
        <f t="shared" si="14"/>
        <v>446.18775534771623</v>
      </c>
      <c r="D103">
        <f t="shared" si="15"/>
        <v>353.81224465228377</v>
      </c>
      <c r="E103">
        <f t="shared" si="20"/>
        <v>800</v>
      </c>
      <c r="F103">
        <f t="shared" si="16"/>
        <v>-92.375510695432467</v>
      </c>
      <c r="G103">
        <f t="shared" si="22"/>
        <v>41125.912220576101</v>
      </c>
      <c r="H103">
        <f t="shared" si="23"/>
        <v>39674.087779423899</v>
      </c>
      <c r="I103">
        <f t="shared" si="19"/>
        <v>1.0365937699493915</v>
      </c>
    </row>
    <row r="104" spans="1:9" x14ac:dyDescent="0.25">
      <c r="A104">
        <v>103</v>
      </c>
      <c r="B104">
        <f t="shared" si="21"/>
        <v>53.274122205760918</v>
      </c>
      <c r="C104">
        <f t="shared" si="14"/>
        <v>446.72587779423907</v>
      </c>
      <c r="D104">
        <f t="shared" si="15"/>
        <v>353.27412220576093</v>
      </c>
      <c r="E104">
        <f t="shared" si="20"/>
        <v>800</v>
      </c>
      <c r="F104">
        <f t="shared" si="16"/>
        <v>-93.451755588478136</v>
      </c>
      <c r="G104">
        <f t="shared" si="22"/>
        <v>41572.638098370342</v>
      </c>
      <c r="H104">
        <f t="shared" si="23"/>
        <v>40027.361901629658</v>
      </c>
      <c r="I104">
        <f t="shared" si="19"/>
        <v>1.0386054969232876</v>
      </c>
    </row>
    <row r="105" spans="1:9" x14ac:dyDescent="0.25">
      <c r="A105">
        <v>104</v>
      </c>
      <c r="B105">
        <f t="shared" si="21"/>
        <v>52.741380983703309</v>
      </c>
      <c r="C105">
        <f t="shared" si="14"/>
        <v>447.25861901629668</v>
      </c>
      <c r="D105">
        <f t="shared" si="15"/>
        <v>352.74138098370332</v>
      </c>
      <c r="E105">
        <f t="shared" si="20"/>
        <v>800</v>
      </c>
      <c r="F105">
        <f t="shared" si="16"/>
        <v>-94.517238032593355</v>
      </c>
      <c r="G105">
        <f t="shared" si="22"/>
        <v>42019.89671738664</v>
      </c>
      <c r="H105">
        <f t="shared" si="23"/>
        <v>40380.10328261336</v>
      </c>
      <c r="I105">
        <f t="shared" si="19"/>
        <v>1.0406089460271226</v>
      </c>
    </row>
    <row r="106" spans="1:9" x14ac:dyDescent="0.25">
      <c r="A106">
        <v>105</v>
      </c>
      <c r="B106">
        <f t="shared" si="21"/>
        <v>52.213967173866273</v>
      </c>
      <c r="C106">
        <f t="shared" si="14"/>
        <v>447.78603282613375</v>
      </c>
      <c r="D106">
        <f t="shared" si="15"/>
        <v>352.21396717386625</v>
      </c>
      <c r="E106">
        <f t="shared" si="20"/>
        <v>800</v>
      </c>
      <c r="F106">
        <f t="shared" si="16"/>
        <v>-95.572065652267497</v>
      </c>
      <c r="G106">
        <f t="shared" si="22"/>
        <v>42467.682750212771</v>
      </c>
      <c r="H106">
        <f t="shared" si="23"/>
        <v>40732.317249787229</v>
      </c>
      <c r="I106">
        <f t="shared" si="19"/>
        <v>1.0426041437756552</v>
      </c>
    </row>
    <row r="107" spans="1:9" x14ac:dyDescent="0.25">
      <c r="A107">
        <v>106</v>
      </c>
      <c r="B107">
        <f t="shared" si="21"/>
        <v>51.691827502127609</v>
      </c>
      <c r="C107">
        <f t="shared" si="14"/>
        <v>448.30817249787242</v>
      </c>
      <c r="D107">
        <f t="shared" si="15"/>
        <v>351.69182750212758</v>
      </c>
      <c r="E107">
        <f t="shared" si="20"/>
        <v>800</v>
      </c>
      <c r="F107">
        <f t="shared" si="16"/>
        <v>-96.616344995744839</v>
      </c>
      <c r="G107">
        <f t="shared" si="22"/>
        <v>42915.99092271064</v>
      </c>
      <c r="H107">
        <f t="shared" si="23"/>
        <v>41084.00907728936</v>
      </c>
      <c r="I107">
        <f t="shared" si="19"/>
        <v>1.0445911167523807</v>
      </c>
    </row>
    <row r="108" spans="1:9" x14ac:dyDescent="0.25">
      <c r="A108">
        <v>107</v>
      </c>
      <c r="B108">
        <f t="shared" si="21"/>
        <v>51.174909227106333</v>
      </c>
      <c r="C108">
        <f t="shared" si="14"/>
        <v>448.82509077289365</v>
      </c>
      <c r="D108">
        <f t="shared" si="15"/>
        <v>351.17490922710635</v>
      </c>
      <c r="E108">
        <f t="shared" si="20"/>
        <v>800</v>
      </c>
      <c r="F108">
        <f t="shared" si="16"/>
        <v>-97.650181545787291</v>
      </c>
      <c r="G108">
        <f t="shared" si="22"/>
        <v>43364.816013483534</v>
      </c>
      <c r="H108">
        <f t="shared" si="23"/>
        <v>41435.183986516466</v>
      </c>
      <c r="I108">
        <f t="shared" si="19"/>
        <v>1.0465698916069732</v>
      </c>
    </row>
    <row r="109" spans="1:9" x14ac:dyDescent="0.25">
      <c r="A109">
        <v>108</v>
      </c>
      <c r="B109">
        <f t="shared" si="21"/>
        <v>50.663160134835266</v>
      </c>
      <c r="C109">
        <f t="shared" si="14"/>
        <v>449.33683986516473</v>
      </c>
      <c r="D109">
        <f t="shared" si="15"/>
        <v>350.66316013483527</v>
      </c>
      <c r="E109">
        <f t="shared" si="20"/>
        <v>800</v>
      </c>
      <c r="F109">
        <f t="shared" si="16"/>
        <v>-98.673679730329468</v>
      </c>
      <c r="G109">
        <f t="shared" si="22"/>
        <v>43814.1528533487</v>
      </c>
      <c r="H109">
        <f t="shared" si="23"/>
        <v>41785.8471466513</v>
      </c>
      <c r="I109">
        <f t="shared" si="19"/>
        <v>1.0485404950527597</v>
      </c>
    </row>
    <row r="110" spans="1:9" x14ac:dyDescent="0.25">
      <c r="A110">
        <v>109</v>
      </c>
      <c r="B110">
        <f t="shared" si="21"/>
        <v>50.156528533486913</v>
      </c>
      <c r="C110">
        <f t="shared" si="14"/>
        <v>449.84347146651311</v>
      </c>
      <c r="D110">
        <f t="shared" si="15"/>
        <v>350.15652853348689</v>
      </c>
      <c r="E110">
        <f t="shared" si="20"/>
        <v>800</v>
      </c>
      <c r="F110">
        <f t="shared" si="16"/>
        <v>-99.686942933026216</v>
      </c>
      <c r="G110">
        <f t="shared" si="22"/>
        <v>44263.996324815213</v>
      </c>
      <c r="H110">
        <f t="shared" si="23"/>
        <v>42136.003675184787</v>
      </c>
      <c r="I110">
        <f t="shared" si="19"/>
        <v>1.0505029538642192</v>
      </c>
    </row>
    <row r="111" spans="1:9" x14ac:dyDescent="0.25">
      <c r="A111">
        <v>110</v>
      </c>
      <c r="B111">
        <f t="shared" si="21"/>
        <v>49.654963248152043</v>
      </c>
      <c r="C111">
        <f t="shared" si="14"/>
        <v>450.34503675184794</v>
      </c>
      <c r="D111">
        <f t="shared" si="15"/>
        <v>349.65496324815206</v>
      </c>
      <c r="E111">
        <f t="shared" si="20"/>
        <v>800</v>
      </c>
      <c r="F111">
        <f t="shared" si="16"/>
        <v>-100.69007350369588</v>
      </c>
      <c r="G111">
        <f t="shared" si="22"/>
        <v>44714.341361567058</v>
      </c>
      <c r="H111">
        <f t="shared" si="23"/>
        <v>42485.658638432942</v>
      </c>
      <c r="I111">
        <f t="shared" si="19"/>
        <v>1.0524572948745115</v>
      </c>
    </row>
    <row r="112" spans="1:9" x14ac:dyDescent="0.25">
      <c r="A112">
        <v>111</v>
      </c>
      <c r="B112">
        <f t="shared" si="21"/>
        <v>49.158413615670526</v>
      </c>
      <c r="C112">
        <f t="shared" si="14"/>
        <v>450.8415863843295</v>
      </c>
      <c r="D112">
        <f t="shared" si="15"/>
        <v>349.1584136156705</v>
      </c>
      <c r="E112">
        <f t="shared" si="20"/>
        <v>800</v>
      </c>
      <c r="F112">
        <f t="shared" si="16"/>
        <v>-101.68317276865901</v>
      </c>
      <c r="G112">
        <f t="shared" si="22"/>
        <v>45165.182947951391</v>
      </c>
      <c r="H112">
        <f t="shared" si="23"/>
        <v>42834.817052048609</v>
      </c>
      <c r="I112">
        <f t="shared" si="19"/>
        <v>1.0544035449730333</v>
      </c>
    </row>
    <row r="113" spans="1:9" x14ac:dyDescent="0.25">
      <c r="A113">
        <v>112</v>
      </c>
      <c r="B113">
        <f t="shared" si="21"/>
        <v>48.666829479513822</v>
      </c>
      <c r="C113">
        <f t="shared" si="14"/>
        <v>451.33317052048619</v>
      </c>
      <c r="D113">
        <f t="shared" si="15"/>
        <v>348.66682947951381</v>
      </c>
      <c r="E113">
        <f t="shared" si="20"/>
        <v>800</v>
      </c>
      <c r="F113">
        <f t="shared" si="16"/>
        <v>-102.66634104097238</v>
      </c>
      <c r="G113">
        <f t="shared" si="22"/>
        <v>45616.516118471875</v>
      </c>
      <c r="H113">
        <f t="shared" si="23"/>
        <v>43183.483881528125</v>
      </c>
      <c r="I113">
        <f t="shared" si="19"/>
        <v>1.056341731102999</v>
      </c>
    </row>
    <row r="114" spans="1:9" x14ac:dyDescent="0.25">
      <c r="A114">
        <v>113</v>
      </c>
      <c r="B114">
        <f t="shared" si="21"/>
        <v>48.180161184718685</v>
      </c>
      <c r="C114">
        <f t="shared" si="14"/>
        <v>451.81983881528129</v>
      </c>
      <c r="D114">
        <f t="shared" si="15"/>
        <v>348.18016118471871</v>
      </c>
      <c r="E114">
        <f t="shared" si="20"/>
        <v>800</v>
      </c>
      <c r="F114">
        <f t="shared" si="16"/>
        <v>-103.63967763056257</v>
      </c>
      <c r="G114">
        <f t="shared" si="22"/>
        <v>46068.335957287156</v>
      </c>
      <c r="H114">
        <f t="shared" si="23"/>
        <v>43531.664042712844</v>
      </c>
      <c r="I114">
        <f t="shared" si="19"/>
        <v>1.0582718802590536</v>
      </c>
    </row>
    <row r="115" spans="1:9" x14ac:dyDescent="0.25">
      <c r="A115">
        <v>114</v>
      </c>
      <c r="B115">
        <f t="shared" si="21"/>
        <v>47.698359572871496</v>
      </c>
      <c r="C115">
        <f t="shared" si="14"/>
        <v>452.30164042712852</v>
      </c>
      <c r="D115">
        <f t="shared" si="15"/>
        <v>347.69835957287148</v>
      </c>
      <c r="E115">
        <f t="shared" si="20"/>
        <v>800</v>
      </c>
      <c r="F115">
        <f t="shared" si="16"/>
        <v>-104.60328085425704</v>
      </c>
      <c r="G115">
        <f t="shared" si="22"/>
        <v>46520.637597714282</v>
      </c>
      <c r="H115">
        <f t="shared" si="23"/>
        <v>43879.362402285718</v>
      </c>
      <c r="I115">
        <f t="shared" si="19"/>
        <v>1.0601940194849089</v>
      </c>
    </row>
    <row r="116" spans="1:9" x14ac:dyDescent="0.25">
      <c r="A116">
        <v>115</v>
      </c>
      <c r="B116">
        <f t="shared" si="21"/>
        <v>47.221375977142777</v>
      </c>
      <c r="C116">
        <f t="shared" si="14"/>
        <v>452.77862402285723</v>
      </c>
      <c r="D116">
        <f t="shared" si="15"/>
        <v>347.22137597714277</v>
      </c>
      <c r="E116">
        <f t="shared" si="20"/>
        <v>800</v>
      </c>
      <c r="F116">
        <f t="shared" si="16"/>
        <v>-105.55724804571446</v>
      </c>
      <c r="G116">
        <f t="shared" si="22"/>
        <v>46973.416221737141</v>
      </c>
      <c r="H116">
        <f t="shared" si="23"/>
        <v>44226.583778262859</v>
      </c>
      <c r="I116">
        <f t="shared" si="19"/>
        <v>1.0621081758710094</v>
      </c>
    </row>
    <row r="117" spans="1:9" x14ac:dyDescent="0.25">
      <c r="A117">
        <v>116</v>
      </c>
      <c r="B117">
        <f t="shared" si="21"/>
        <v>46.749162217371349</v>
      </c>
      <c r="C117">
        <f t="shared" si="14"/>
        <v>453.25083778262865</v>
      </c>
      <c r="D117">
        <f t="shared" si="15"/>
        <v>346.74916221737135</v>
      </c>
      <c r="E117">
        <f t="shared" si="20"/>
        <v>800</v>
      </c>
      <c r="F117">
        <f t="shared" si="16"/>
        <v>-106.5016755652573</v>
      </c>
      <c r="G117">
        <f t="shared" si="22"/>
        <v>47426.667059519772</v>
      </c>
      <c r="H117">
        <f t="shared" si="23"/>
        <v>44573.332940480228</v>
      </c>
      <c r="I117">
        <f t="shared" si="19"/>
        <v>1.0640143765522239</v>
      </c>
    </row>
    <row r="118" spans="1:9" x14ac:dyDescent="0.25">
      <c r="A118">
        <v>117</v>
      </c>
      <c r="B118">
        <f t="shared" si="21"/>
        <v>46.281670595197639</v>
      </c>
      <c r="C118">
        <f t="shared" si="14"/>
        <v>453.71832940480238</v>
      </c>
      <c r="D118">
        <f t="shared" si="15"/>
        <v>346.28167059519762</v>
      </c>
      <c r="E118">
        <f t="shared" si="20"/>
        <v>800</v>
      </c>
      <c r="F118">
        <f t="shared" si="16"/>
        <v>-107.43665880960475</v>
      </c>
      <c r="G118">
        <f t="shared" si="22"/>
        <v>47880.385388924573</v>
      </c>
      <c r="H118">
        <f t="shared" si="23"/>
        <v>44919.614611075427</v>
      </c>
      <c r="I118">
        <f t="shared" si="19"/>
        <v>1.0659126487055643</v>
      </c>
    </row>
    <row r="119" spans="1:9" x14ac:dyDescent="0.25">
      <c r="A119">
        <v>118</v>
      </c>
      <c r="B119">
        <f t="shared" si="21"/>
        <v>45.818853889245659</v>
      </c>
      <c r="C119">
        <f t="shared" si="14"/>
        <v>454.18114611075436</v>
      </c>
      <c r="D119">
        <f t="shared" si="15"/>
        <v>345.81885388924564</v>
      </c>
      <c r="E119">
        <f t="shared" si="20"/>
        <v>800</v>
      </c>
      <c r="F119">
        <f t="shared" si="16"/>
        <v>-108.36229222150871</v>
      </c>
      <c r="G119">
        <f t="shared" si="22"/>
        <v>48334.56653503533</v>
      </c>
      <c r="H119">
        <f t="shared" si="23"/>
        <v>45265.43346496467</v>
      </c>
      <c r="I119">
        <f t="shared" si="19"/>
        <v>1.0678030195479331</v>
      </c>
    </row>
    <row r="120" spans="1:9" x14ac:dyDescent="0.25">
      <c r="A120">
        <v>119</v>
      </c>
      <c r="B120">
        <f t="shared" si="21"/>
        <v>45.360665350353202</v>
      </c>
      <c r="C120">
        <f t="shared" si="14"/>
        <v>454.6393346496468</v>
      </c>
      <c r="D120">
        <f t="shared" si="15"/>
        <v>345.3606653503532</v>
      </c>
      <c r="E120">
        <f t="shared" si="20"/>
        <v>800</v>
      </c>
      <c r="F120">
        <f t="shared" si="16"/>
        <v>-109.2786692992936</v>
      </c>
      <c r="G120">
        <f t="shared" si="22"/>
        <v>48789.205869684978</v>
      </c>
      <c r="H120">
        <f t="shared" si="23"/>
        <v>45610.794130315022</v>
      </c>
      <c r="I120">
        <f t="shared" si="19"/>
        <v>1.0696855163338943</v>
      </c>
    </row>
    <row r="121" spans="1:9" x14ac:dyDescent="0.25">
      <c r="A121">
        <v>120</v>
      </c>
      <c r="B121">
        <f t="shared" si="21"/>
        <v>44.907058696849667</v>
      </c>
      <c r="C121">
        <f t="shared" si="14"/>
        <v>455.09294130315033</v>
      </c>
      <c r="D121">
        <f t="shared" si="15"/>
        <v>344.90705869684967</v>
      </c>
      <c r="E121">
        <f t="shared" si="20"/>
        <v>800</v>
      </c>
      <c r="F121">
        <f t="shared" si="16"/>
        <v>-110.18588260630065</v>
      </c>
      <c r="G121">
        <f t="shared" si="22"/>
        <v>49244.298810988126</v>
      </c>
      <c r="H121">
        <f t="shared" si="23"/>
        <v>45955.701189011874</v>
      </c>
      <c r="I121">
        <f t="shared" si="19"/>
        <v>1.0715601663534744</v>
      </c>
    </row>
    <row r="122" spans="1:9" x14ac:dyDescent="0.25">
      <c r="A122">
        <v>121</v>
      </c>
      <c r="B122">
        <f t="shared" ref="B122:B185" si="24">B121*0.99</f>
        <v>44.457988109881171</v>
      </c>
      <c r="C122">
        <f t="shared" si="14"/>
        <v>455.54201189011883</v>
      </c>
      <c r="D122">
        <f t="shared" ref="D122:D185" si="25">$N$3+B122</f>
        <v>344.45798810988117</v>
      </c>
      <c r="E122">
        <f t="shared" ref="E122:E185" si="26">C122+D122</f>
        <v>800</v>
      </c>
      <c r="F122">
        <f t="shared" si="16"/>
        <v>-111.08402378023766</v>
      </c>
      <c r="G122">
        <f t="shared" ref="G122:G185" si="27">C122+G121</f>
        <v>49699.840822878243</v>
      </c>
      <c r="H122">
        <f t="shared" ref="H122:H185" si="28">D122+H121</f>
        <v>46300.159177121757</v>
      </c>
      <c r="I122">
        <f t="shared" si="19"/>
        <v>1.0734269969299883</v>
      </c>
    </row>
    <row r="123" spans="1:9" x14ac:dyDescent="0.25">
      <c r="A123">
        <v>122</v>
      </c>
      <c r="B123">
        <f t="shared" si="24"/>
        <v>44.01340822878236</v>
      </c>
      <c r="C123">
        <f t="shared" si="14"/>
        <v>455.98659177121766</v>
      </c>
      <c r="D123">
        <f t="shared" si="25"/>
        <v>344.01340822878234</v>
      </c>
      <c r="E123">
        <f t="shared" si="26"/>
        <v>800</v>
      </c>
      <c r="F123">
        <f t="shared" si="16"/>
        <v>-111.97318354243532</v>
      </c>
      <c r="G123">
        <f t="shared" si="27"/>
        <v>50155.827414649459</v>
      </c>
      <c r="H123">
        <f t="shared" si="28"/>
        <v>46644.172585350541</v>
      </c>
      <c r="I123">
        <f t="shared" si="19"/>
        <v>1.0752860354178908</v>
      </c>
    </row>
    <row r="124" spans="1:9" x14ac:dyDescent="0.25">
      <c r="A124">
        <v>123</v>
      </c>
      <c r="B124">
        <f t="shared" si="24"/>
        <v>43.573274146494533</v>
      </c>
      <c r="C124">
        <f t="shared" si="14"/>
        <v>456.42672585350545</v>
      </c>
      <c r="D124">
        <f t="shared" si="25"/>
        <v>343.57327414649455</v>
      </c>
      <c r="E124">
        <f t="shared" si="26"/>
        <v>800</v>
      </c>
      <c r="F124">
        <f t="shared" si="16"/>
        <v>-112.85345170701089</v>
      </c>
      <c r="G124">
        <f t="shared" si="27"/>
        <v>50612.254140502962</v>
      </c>
      <c r="H124">
        <f t="shared" si="28"/>
        <v>46987.745859497038</v>
      </c>
      <c r="I124">
        <f t="shared" si="19"/>
        <v>1.0771373092006573</v>
      </c>
    </row>
    <row r="125" spans="1:9" x14ac:dyDescent="0.25">
      <c r="A125">
        <v>124</v>
      </c>
      <c r="B125">
        <f t="shared" si="24"/>
        <v>43.137541405029587</v>
      </c>
      <c r="C125">
        <f t="shared" si="14"/>
        <v>456.86245859497041</v>
      </c>
      <c r="D125">
        <f t="shared" si="25"/>
        <v>343.13754140502959</v>
      </c>
      <c r="E125">
        <f t="shared" si="26"/>
        <v>800</v>
      </c>
      <c r="F125">
        <f t="shared" si="16"/>
        <v>-113.72491718994081</v>
      </c>
      <c r="G125">
        <f t="shared" si="27"/>
        <v>51069.116599097935</v>
      </c>
      <c r="H125">
        <f t="shared" si="28"/>
        <v>47330.883400902065</v>
      </c>
      <c r="I125">
        <f t="shared" si="19"/>
        <v>1.0789808456886867</v>
      </c>
    </row>
    <row r="126" spans="1:9" x14ac:dyDescent="0.25">
      <c r="A126">
        <v>125</v>
      </c>
      <c r="B126">
        <f t="shared" si="24"/>
        <v>42.706165990979294</v>
      </c>
      <c r="C126">
        <f t="shared" si="14"/>
        <v>457.29383400902071</v>
      </c>
      <c r="D126">
        <f t="shared" si="25"/>
        <v>342.70616599097929</v>
      </c>
      <c r="E126">
        <f t="shared" si="26"/>
        <v>800</v>
      </c>
      <c r="F126">
        <f t="shared" si="16"/>
        <v>-114.58766801804143</v>
      </c>
      <c r="G126">
        <f t="shared" si="27"/>
        <v>51526.410433106954</v>
      </c>
      <c r="H126">
        <f t="shared" si="28"/>
        <v>47673.589566893046</v>
      </c>
      <c r="I126">
        <f t="shared" si="19"/>
        <v>1.0808166723172341</v>
      </c>
    </row>
    <row r="127" spans="1:9" x14ac:dyDescent="0.25">
      <c r="A127">
        <v>126</v>
      </c>
      <c r="B127">
        <f t="shared" si="24"/>
        <v>42.279104331069497</v>
      </c>
      <c r="C127">
        <f t="shared" si="14"/>
        <v>457.7208956689305</v>
      </c>
      <c r="D127">
        <f t="shared" si="25"/>
        <v>342.2791043310695</v>
      </c>
      <c r="E127">
        <f t="shared" si="26"/>
        <v>800</v>
      </c>
      <c r="F127">
        <f t="shared" si="16"/>
        <v>-115.44179133786099</v>
      </c>
      <c r="G127">
        <f t="shared" si="27"/>
        <v>51984.131328775882</v>
      </c>
      <c r="H127">
        <f t="shared" si="28"/>
        <v>48015.868671224118</v>
      </c>
      <c r="I127">
        <f t="shared" si="19"/>
        <v>1.0826448165443676</v>
      </c>
    </row>
    <row r="128" spans="1:9" x14ac:dyDescent="0.25">
      <c r="A128">
        <v>127</v>
      </c>
      <c r="B128">
        <f t="shared" si="24"/>
        <v>41.856313287758802</v>
      </c>
      <c r="C128">
        <f t="shared" si="14"/>
        <v>458.14368671224122</v>
      </c>
      <c r="D128">
        <f t="shared" si="25"/>
        <v>341.85631328775878</v>
      </c>
      <c r="E128">
        <f t="shared" si="26"/>
        <v>800</v>
      </c>
      <c r="F128">
        <f t="shared" si="16"/>
        <v>-116.28737342448244</v>
      </c>
      <c r="G128">
        <f t="shared" si="27"/>
        <v>52442.275015488121</v>
      </c>
      <c r="H128">
        <f t="shared" si="28"/>
        <v>48357.724984511879</v>
      </c>
      <c r="I128">
        <f t="shared" si="19"/>
        <v>1.0844653058489508</v>
      </c>
    </row>
    <row r="129" spans="1:9" x14ac:dyDescent="0.25">
      <c r="A129">
        <v>128</v>
      </c>
      <c r="B129">
        <f t="shared" si="24"/>
        <v>41.437750154881215</v>
      </c>
      <c r="C129">
        <f t="shared" si="14"/>
        <v>458.5622498451188</v>
      </c>
      <c r="D129">
        <f t="shared" si="25"/>
        <v>341.4377501548812</v>
      </c>
      <c r="E129">
        <f t="shared" si="26"/>
        <v>800</v>
      </c>
      <c r="F129">
        <f t="shared" si="16"/>
        <v>-117.1244996902376</v>
      </c>
      <c r="G129">
        <f t="shared" si="27"/>
        <v>52900.837265333241</v>
      </c>
      <c r="H129">
        <f t="shared" si="28"/>
        <v>48699.162734666759</v>
      </c>
      <c r="I129">
        <f t="shared" si="19"/>
        <v>1.0862781677286517</v>
      </c>
    </row>
    <row r="130" spans="1:9" x14ac:dyDescent="0.25">
      <c r="A130">
        <v>129</v>
      </c>
      <c r="B130">
        <f t="shared" si="24"/>
        <v>41.023372653332402</v>
      </c>
      <c r="C130">
        <f t="shared" si="14"/>
        <v>458.97662734666761</v>
      </c>
      <c r="D130">
        <f t="shared" si="25"/>
        <v>341.02337265333239</v>
      </c>
      <c r="E130">
        <f t="shared" si="26"/>
        <v>800</v>
      </c>
      <c r="F130">
        <f t="shared" si="16"/>
        <v>-117.95325469333523</v>
      </c>
      <c r="G130">
        <f t="shared" si="27"/>
        <v>53359.813892679907</v>
      </c>
      <c r="H130">
        <f t="shared" si="28"/>
        <v>49040.186107320093</v>
      </c>
      <c r="I130">
        <f t="shared" si="19"/>
        <v>1.0880834296979764</v>
      </c>
    </row>
    <row r="131" spans="1:9" x14ac:dyDescent="0.25">
      <c r="A131">
        <v>130</v>
      </c>
      <c r="B131">
        <f t="shared" si="24"/>
        <v>40.613138926799074</v>
      </c>
      <c r="C131">
        <f t="shared" ref="C131:C194" si="29">$N$2-B131</f>
        <v>459.38686107320092</v>
      </c>
      <c r="D131">
        <f t="shared" si="25"/>
        <v>340.61313892679908</v>
      </c>
      <c r="E131">
        <f t="shared" si="26"/>
        <v>800</v>
      </c>
      <c r="F131">
        <f t="shared" ref="F131:F194" si="30">D131-C131</f>
        <v>-118.77372214640184</v>
      </c>
      <c r="G131">
        <f t="shared" si="27"/>
        <v>53819.20075375311</v>
      </c>
      <c r="H131">
        <f t="shared" si="28"/>
        <v>49380.79924624689</v>
      </c>
      <c r="I131">
        <f t="shared" si="19"/>
        <v>1.0898811192863298</v>
      </c>
    </row>
    <row r="132" spans="1:9" x14ac:dyDescent="0.25">
      <c r="A132">
        <v>131</v>
      </c>
      <c r="B132">
        <f t="shared" si="24"/>
        <v>40.207007537531084</v>
      </c>
      <c r="C132">
        <f t="shared" si="29"/>
        <v>459.79299246246893</v>
      </c>
      <c r="D132">
        <f t="shared" si="25"/>
        <v>340.20700753753107</v>
      </c>
      <c r="E132">
        <f t="shared" si="26"/>
        <v>800</v>
      </c>
      <c r="F132">
        <f t="shared" si="30"/>
        <v>-119.58598492493786</v>
      </c>
      <c r="G132">
        <f t="shared" si="27"/>
        <v>54278.993746215579</v>
      </c>
      <c r="H132">
        <f t="shared" si="28"/>
        <v>49721.006253784421</v>
      </c>
      <c r="I132">
        <f t="shared" ref="I132:I195" si="31">G132/H132</f>
        <v>1.0916712640360982</v>
      </c>
    </row>
    <row r="133" spans="1:9" x14ac:dyDescent="0.25">
      <c r="A133">
        <v>132</v>
      </c>
      <c r="B133">
        <f t="shared" si="24"/>
        <v>39.80493746215577</v>
      </c>
      <c r="C133">
        <f t="shared" si="29"/>
        <v>460.19506253784425</v>
      </c>
      <c r="D133">
        <f t="shared" si="25"/>
        <v>339.80493746215575</v>
      </c>
      <c r="E133">
        <f t="shared" si="26"/>
        <v>800</v>
      </c>
      <c r="F133">
        <f t="shared" si="30"/>
        <v>-120.3901250756885</v>
      </c>
      <c r="G133">
        <f t="shared" si="27"/>
        <v>54739.188808753424</v>
      </c>
      <c r="H133">
        <f t="shared" si="28"/>
        <v>50060.811191246576</v>
      </c>
      <c r="I133">
        <f t="shared" si="31"/>
        <v>1.0934538915007612</v>
      </c>
    </row>
    <row r="134" spans="1:9" x14ac:dyDescent="0.25">
      <c r="A134">
        <v>133</v>
      </c>
      <c r="B134">
        <f t="shared" si="24"/>
        <v>39.406888087534213</v>
      </c>
      <c r="C134">
        <f t="shared" si="29"/>
        <v>460.59311191246582</v>
      </c>
      <c r="D134">
        <f t="shared" si="25"/>
        <v>339.40688808753418</v>
      </c>
      <c r="E134">
        <f t="shared" si="26"/>
        <v>800</v>
      </c>
      <c r="F134">
        <f t="shared" si="30"/>
        <v>-121.18622382493163</v>
      </c>
      <c r="G134">
        <f t="shared" si="27"/>
        <v>55199.78192066589</v>
      </c>
      <c r="H134">
        <f t="shared" si="28"/>
        <v>50400.21807933411</v>
      </c>
      <c r="I134">
        <f t="shared" si="31"/>
        <v>1.0952290292430256</v>
      </c>
    </row>
    <row r="135" spans="1:9" x14ac:dyDescent="0.25">
      <c r="A135">
        <v>134</v>
      </c>
      <c r="B135">
        <f t="shared" si="24"/>
        <v>39.012819206658868</v>
      </c>
      <c r="C135">
        <f t="shared" si="29"/>
        <v>460.98718079334111</v>
      </c>
      <c r="D135">
        <f t="shared" si="25"/>
        <v>339.01281920665889</v>
      </c>
      <c r="E135">
        <f t="shared" si="26"/>
        <v>800</v>
      </c>
      <c r="F135">
        <f t="shared" si="30"/>
        <v>-121.97436158668222</v>
      </c>
      <c r="G135">
        <f t="shared" si="27"/>
        <v>55660.769101459227</v>
      </c>
      <c r="H135">
        <f t="shared" si="28"/>
        <v>50739.230898540773</v>
      </c>
      <c r="I135">
        <f t="shared" si="31"/>
        <v>1.0969967048329854</v>
      </c>
    </row>
    <row r="136" spans="1:9" x14ac:dyDescent="0.25">
      <c r="A136">
        <v>135</v>
      </c>
      <c r="B136">
        <f t="shared" si="24"/>
        <v>38.622691014592277</v>
      </c>
      <c r="C136">
        <f t="shared" si="29"/>
        <v>461.37730898540769</v>
      </c>
      <c r="D136">
        <f t="shared" si="25"/>
        <v>338.62269101459231</v>
      </c>
      <c r="E136">
        <f t="shared" si="26"/>
        <v>800</v>
      </c>
      <c r="F136">
        <f t="shared" si="30"/>
        <v>-122.75461797081539</v>
      </c>
      <c r="G136">
        <f t="shared" si="27"/>
        <v>56122.146410444635</v>
      </c>
      <c r="H136">
        <f t="shared" si="28"/>
        <v>51077.853589555365</v>
      </c>
      <c r="I136">
        <f t="shared" si="31"/>
        <v>1.098756945846306</v>
      </c>
    </row>
    <row r="137" spans="1:9" x14ac:dyDescent="0.25">
      <c r="A137">
        <v>136</v>
      </c>
      <c r="B137">
        <f t="shared" si="24"/>
        <v>38.236464104446355</v>
      </c>
      <c r="C137">
        <f t="shared" si="29"/>
        <v>461.76353589555367</v>
      </c>
      <c r="D137">
        <f t="shared" si="25"/>
        <v>338.23646410444633</v>
      </c>
      <c r="E137">
        <f t="shared" si="26"/>
        <v>800</v>
      </c>
      <c r="F137">
        <f t="shared" si="30"/>
        <v>-123.52707179110735</v>
      </c>
      <c r="G137">
        <f t="shared" si="27"/>
        <v>56583.909946340187</v>
      </c>
      <c r="H137">
        <f t="shared" si="28"/>
        <v>51416.090053659813</v>
      </c>
      <c r="I137">
        <f t="shared" si="31"/>
        <v>1.1005097798624328</v>
      </c>
    </row>
    <row r="138" spans="1:9" x14ac:dyDescent="0.25">
      <c r="A138">
        <v>137</v>
      </c>
      <c r="B138">
        <f t="shared" si="24"/>
        <v>37.854099463401894</v>
      </c>
      <c r="C138">
        <f t="shared" si="29"/>
        <v>462.14590053659811</v>
      </c>
      <c r="D138">
        <f t="shared" si="25"/>
        <v>337.85409946340189</v>
      </c>
      <c r="E138">
        <f t="shared" si="26"/>
        <v>800</v>
      </c>
      <c r="F138">
        <f t="shared" si="30"/>
        <v>-124.29180107319621</v>
      </c>
      <c r="G138">
        <f t="shared" si="27"/>
        <v>57046.055846876785</v>
      </c>
      <c r="H138">
        <f t="shared" si="28"/>
        <v>51753.944153123215</v>
      </c>
      <c r="I138">
        <f t="shared" si="31"/>
        <v>1.1022552344628251</v>
      </c>
    </row>
    <row r="139" spans="1:9" x14ac:dyDescent="0.25">
      <c r="A139">
        <v>138</v>
      </c>
      <c r="B139">
        <f t="shared" si="24"/>
        <v>37.475558468767872</v>
      </c>
      <c r="C139">
        <f t="shared" si="29"/>
        <v>462.52444153123213</v>
      </c>
      <c r="D139">
        <f t="shared" si="25"/>
        <v>337.47555846876787</v>
      </c>
      <c r="E139">
        <f t="shared" si="26"/>
        <v>800</v>
      </c>
      <c r="F139">
        <f t="shared" si="30"/>
        <v>-125.04888306246426</v>
      </c>
      <c r="G139">
        <f t="shared" si="27"/>
        <v>57508.580288408019</v>
      </c>
      <c r="H139">
        <f t="shared" si="28"/>
        <v>52091.419711591981</v>
      </c>
      <c r="I139">
        <f t="shared" si="31"/>
        <v>1.1039933372292126</v>
      </c>
    </row>
    <row r="140" spans="1:9" x14ac:dyDescent="0.25">
      <c r="A140">
        <v>139</v>
      </c>
      <c r="B140">
        <f t="shared" si="24"/>
        <v>37.100802884080196</v>
      </c>
      <c r="C140">
        <f t="shared" si="29"/>
        <v>462.89919711591983</v>
      </c>
      <c r="D140">
        <f t="shared" si="25"/>
        <v>337.10080288408017</v>
      </c>
      <c r="E140">
        <f t="shared" si="26"/>
        <v>800</v>
      </c>
      <c r="F140">
        <f t="shared" si="30"/>
        <v>-125.79839423183967</v>
      </c>
      <c r="G140">
        <f t="shared" si="27"/>
        <v>57971.479485523938</v>
      </c>
      <c r="H140">
        <f t="shared" si="28"/>
        <v>52428.520514476062</v>
      </c>
      <c r="I140">
        <f t="shared" si="31"/>
        <v>1.1057241157418778</v>
      </c>
    </row>
    <row r="141" spans="1:9" x14ac:dyDescent="0.25">
      <c r="A141">
        <v>140</v>
      </c>
      <c r="B141">
        <f t="shared" si="24"/>
        <v>36.72979485523939</v>
      </c>
      <c r="C141">
        <f t="shared" si="29"/>
        <v>463.27020514476061</v>
      </c>
      <c r="D141">
        <f t="shared" si="25"/>
        <v>336.72979485523939</v>
      </c>
      <c r="E141">
        <f t="shared" si="26"/>
        <v>800</v>
      </c>
      <c r="F141">
        <f t="shared" si="30"/>
        <v>-126.54041028952122</v>
      </c>
      <c r="G141">
        <f t="shared" si="27"/>
        <v>58434.749690668701</v>
      </c>
      <c r="H141">
        <f t="shared" si="28"/>
        <v>52765.250309331299</v>
      </c>
      <c r="I141">
        <f t="shared" si="31"/>
        <v>1.1074475975779607</v>
      </c>
    </row>
    <row r="142" spans="1:9" x14ac:dyDescent="0.25">
      <c r="A142">
        <v>141</v>
      </c>
      <c r="B142">
        <f t="shared" si="24"/>
        <v>36.362496906686999</v>
      </c>
      <c r="C142">
        <f t="shared" si="29"/>
        <v>463.637503093313</v>
      </c>
      <c r="D142">
        <f t="shared" si="25"/>
        <v>336.362496906687</v>
      </c>
      <c r="E142">
        <f t="shared" si="26"/>
        <v>800</v>
      </c>
      <c r="F142">
        <f t="shared" si="30"/>
        <v>-127.275006186626</v>
      </c>
      <c r="G142">
        <f t="shared" si="27"/>
        <v>58898.387193762013</v>
      </c>
      <c r="H142">
        <f t="shared" si="28"/>
        <v>53101.612806237987</v>
      </c>
      <c r="I142">
        <f t="shared" si="31"/>
        <v>1.1091638103097889</v>
      </c>
    </row>
    <row r="143" spans="1:9" x14ac:dyDescent="0.25">
      <c r="A143">
        <v>142</v>
      </c>
      <c r="B143">
        <f t="shared" si="24"/>
        <v>35.99887193762013</v>
      </c>
      <c r="C143">
        <f t="shared" si="29"/>
        <v>464.00112806237985</v>
      </c>
      <c r="D143">
        <f t="shared" si="25"/>
        <v>335.99887193762015</v>
      </c>
      <c r="E143">
        <f t="shared" si="26"/>
        <v>800</v>
      </c>
      <c r="F143">
        <f t="shared" si="30"/>
        <v>-128.0022561247597</v>
      </c>
      <c r="G143">
        <f t="shared" si="27"/>
        <v>59362.388321824394</v>
      </c>
      <c r="H143">
        <f t="shared" si="28"/>
        <v>53437.611678175606</v>
      </c>
      <c r="I143">
        <f t="shared" si="31"/>
        <v>1.1108727815032295</v>
      </c>
    </row>
    <row r="144" spans="1:9" x14ac:dyDescent="0.25">
      <c r="A144">
        <v>143</v>
      </c>
      <c r="B144">
        <f t="shared" si="24"/>
        <v>35.638883218243926</v>
      </c>
      <c r="C144">
        <f t="shared" si="29"/>
        <v>464.3611167817561</v>
      </c>
      <c r="D144">
        <f t="shared" si="25"/>
        <v>335.6388832182439</v>
      </c>
      <c r="E144">
        <f t="shared" si="26"/>
        <v>800</v>
      </c>
      <c r="F144">
        <f t="shared" si="30"/>
        <v>-128.72223356351219</v>
      </c>
      <c r="G144">
        <f t="shared" si="27"/>
        <v>59826.749438606152</v>
      </c>
      <c r="H144">
        <f t="shared" si="28"/>
        <v>53773.250561393848</v>
      </c>
      <c r="I144">
        <f t="shared" si="31"/>
        <v>1.112574538716065</v>
      </c>
    </row>
    <row r="145" spans="1:9" x14ac:dyDescent="0.25">
      <c r="A145">
        <v>144</v>
      </c>
      <c r="B145">
        <f t="shared" si="24"/>
        <v>35.282494386061487</v>
      </c>
      <c r="C145">
        <f t="shared" si="29"/>
        <v>464.7175056139385</v>
      </c>
      <c r="D145">
        <f t="shared" si="25"/>
        <v>335.2824943860615</v>
      </c>
      <c r="E145">
        <f t="shared" si="26"/>
        <v>800</v>
      </c>
      <c r="F145">
        <f t="shared" si="30"/>
        <v>-129.435011227877</v>
      </c>
      <c r="G145">
        <f t="shared" si="27"/>
        <v>60291.46694422009</v>
      </c>
      <c r="H145">
        <f t="shared" si="28"/>
        <v>54108.53305577991</v>
      </c>
      <c r="I145">
        <f t="shared" si="31"/>
        <v>1.1142691094963941</v>
      </c>
    </row>
    <row r="146" spans="1:9" x14ac:dyDescent="0.25">
      <c r="A146">
        <v>145</v>
      </c>
      <c r="B146">
        <f t="shared" si="24"/>
        <v>34.929669442200868</v>
      </c>
      <c r="C146">
        <f t="shared" si="29"/>
        <v>465.07033055779914</v>
      </c>
      <c r="D146">
        <f t="shared" si="25"/>
        <v>334.92966944220086</v>
      </c>
      <c r="E146">
        <f t="shared" si="26"/>
        <v>800</v>
      </c>
      <c r="F146">
        <f t="shared" si="30"/>
        <v>-130.14066111559828</v>
      </c>
      <c r="G146">
        <f t="shared" si="27"/>
        <v>60756.537274777889</v>
      </c>
      <c r="H146">
        <f t="shared" si="28"/>
        <v>54443.462725222111</v>
      </c>
      <c r="I146">
        <f t="shared" si="31"/>
        <v>1.1159565213810529</v>
      </c>
    </row>
    <row r="147" spans="1:9" x14ac:dyDescent="0.25">
      <c r="A147">
        <v>146</v>
      </c>
      <c r="B147">
        <f t="shared" si="24"/>
        <v>34.58037274777886</v>
      </c>
      <c r="C147">
        <f t="shared" si="29"/>
        <v>465.41962725222112</v>
      </c>
      <c r="D147">
        <f t="shared" si="25"/>
        <v>334.58037274777888</v>
      </c>
      <c r="E147">
        <f t="shared" si="26"/>
        <v>800</v>
      </c>
      <c r="F147">
        <f t="shared" si="30"/>
        <v>-130.83925450444224</v>
      </c>
      <c r="G147">
        <f t="shared" si="27"/>
        <v>61221.956902030113</v>
      </c>
      <c r="H147">
        <f t="shared" si="28"/>
        <v>54778.043097969887</v>
      </c>
      <c r="I147">
        <f t="shared" si="31"/>
        <v>1.1176368018940612</v>
      </c>
    </row>
    <row r="148" spans="1:9" x14ac:dyDescent="0.25">
      <c r="A148">
        <v>147</v>
      </c>
      <c r="B148">
        <f t="shared" si="24"/>
        <v>34.234569020301073</v>
      </c>
      <c r="C148">
        <f t="shared" si="29"/>
        <v>465.76543097969892</v>
      </c>
      <c r="D148">
        <f t="shared" si="25"/>
        <v>334.23456902030108</v>
      </c>
      <c r="E148">
        <f t="shared" si="26"/>
        <v>800</v>
      </c>
      <c r="F148">
        <f t="shared" si="30"/>
        <v>-131.53086195939784</v>
      </c>
      <c r="G148">
        <f t="shared" si="27"/>
        <v>61687.722333009813</v>
      </c>
      <c r="H148">
        <f t="shared" si="28"/>
        <v>55112.277666990187</v>
      </c>
      <c r="I148">
        <f t="shared" si="31"/>
        <v>1.1193099785450897</v>
      </c>
    </row>
    <row r="149" spans="1:9" x14ac:dyDescent="0.25">
      <c r="A149">
        <v>148</v>
      </c>
      <c r="B149">
        <f t="shared" si="24"/>
        <v>33.892223330098062</v>
      </c>
      <c r="C149">
        <f t="shared" si="29"/>
        <v>466.10777666990191</v>
      </c>
      <c r="D149">
        <f t="shared" si="25"/>
        <v>333.89222333009809</v>
      </c>
      <c r="E149">
        <f t="shared" si="26"/>
        <v>800</v>
      </c>
      <c r="F149">
        <f t="shared" si="30"/>
        <v>-132.21555333980382</v>
      </c>
      <c r="G149">
        <f t="shared" si="27"/>
        <v>62153.830109679715</v>
      </c>
      <c r="H149">
        <f t="shared" si="28"/>
        <v>55446.169890320285</v>
      </c>
      <c r="I149">
        <f t="shared" si="31"/>
        <v>1.1209760788279524</v>
      </c>
    </row>
    <row r="150" spans="1:9" x14ac:dyDescent="0.25">
      <c r="A150">
        <v>149</v>
      </c>
      <c r="B150">
        <f t="shared" si="24"/>
        <v>33.553301096797078</v>
      </c>
      <c r="C150">
        <f t="shared" si="29"/>
        <v>466.4466989032029</v>
      </c>
      <c r="D150">
        <f t="shared" si="25"/>
        <v>333.5533010967971</v>
      </c>
      <c r="E150">
        <f t="shared" si="26"/>
        <v>800</v>
      </c>
      <c r="F150">
        <f t="shared" si="30"/>
        <v>-132.8933978064058</v>
      </c>
      <c r="G150">
        <f t="shared" si="27"/>
        <v>62620.276808582916</v>
      </c>
      <c r="H150">
        <f t="shared" si="28"/>
        <v>55779.723191417084</v>
      </c>
      <c r="I150">
        <f t="shared" si="31"/>
        <v>1.1226351302191186</v>
      </c>
    </row>
    <row r="151" spans="1:9" x14ac:dyDescent="0.25">
      <c r="A151">
        <v>150</v>
      </c>
      <c r="B151">
        <f t="shared" si="24"/>
        <v>33.217768085829107</v>
      </c>
      <c r="C151">
        <f t="shared" si="29"/>
        <v>466.78223191417089</v>
      </c>
      <c r="D151">
        <f t="shared" si="25"/>
        <v>333.21776808582911</v>
      </c>
      <c r="E151">
        <f t="shared" si="26"/>
        <v>800</v>
      </c>
      <c r="F151">
        <f t="shared" si="30"/>
        <v>-133.56446382834179</v>
      </c>
      <c r="G151">
        <f t="shared" si="27"/>
        <v>63087.059040497086</v>
      </c>
      <c r="H151">
        <f t="shared" si="28"/>
        <v>56112.940959502914</v>
      </c>
      <c r="I151">
        <f t="shared" si="31"/>
        <v>1.1242871601762496</v>
      </c>
    </row>
    <row r="152" spans="1:9" x14ac:dyDescent="0.25">
      <c r="A152">
        <v>151</v>
      </c>
      <c r="B152">
        <f t="shared" si="24"/>
        <v>32.885590404970813</v>
      </c>
      <c r="C152">
        <f t="shared" si="29"/>
        <v>467.1144095950292</v>
      </c>
      <c r="D152">
        <f t="shared" si="25"/>
        <v>332.8855904049708</v>
      </c>
      <c r="E152">
        <f t="shared" si="26"/>
        <v>800</v>
      </c>
      <c r="F152">
        <f t="shared" si="30"/>
        <v>-134.2288191900584</v>
      </c>
      <c r="G152">
        <f t="shared" si="27"/>
        <v>63554.173450092116</v>
      </c>
      <c r="H152">
        <f t="shared" si="28"/>
        <v>56445.826549907884</v>
      </c>
      <c r="I152">
        <f t="shared" si="31"/>
        <v>1.1259321961367545</v>
      </c>
    </row>
    <row r="153" spans="1:9" x14ac:dyDescent="0.25">
      <c r="A153">
        <v>152</v>
      </c>
      <c r="B153">
        <f t="shared" si="24"/>
        <v>32.556734500921102</v>
      </c>
      <c r="C153">
        <f t="shared" si="29"/>
        <v>467.4432654990789</v>
      </c>
      <c r="D153">
        <f t="shared" si="25"/>
        <v>332.5567345009211</v>
      </c>
      <c r="E153">
        <f t="shared" si="26"/>
        <v>800</v>
      </c>
      <c r="F153">
        <f t="shared" si="30"/>
        <v>-134.88653099815781</v>
      </c>
      <c r="G153">
        <f t="shared" si="27"/>
        <v>64021.616715591197</v>
      </c>
      <c r="H153">
        <f t="shared" si="28"/>
        <v>56778.383284408803</v>
      </c>
      <c r="I153">
        <f t="shared" si="31"/>
        <v>1.1275702655163724</v>
      </c>
    </row>
    <row r="154" spans="1:9" x14ac:dyDescent="0.25">
      <c r="A154">
        <v>153</v>
      </c>
      <c r="B154">
        <f t="shared" si="24"/>
        <v>32.231167155911891</v>
      </c>
      <c r="C154">
        <f t="shared" si="29"/>
        <v>467.76883284408814</v>
      </c>
      <c r="D154">
        <f t="shared" si="25"/>
        <v>332.23116715591186</v>
      </c>
      <c r="E154">
        <f t="shared" si="26"/>
        <v>800</v>
      </c>
      <c r="F154">
        <f t="shared" si="30"/>
        <v>-135.53766568817628</v>
      </c>
      <c r="G154">
        <f t="shared" si="27"/>
        <v>64489.385548435283</v>
      </c>
      <c r="H154">
        <f t="shared" si="28"/>
        <v>57110.614451564717</v>
      </c>
      <c r="I154">
        <f t="shared" si="31"/>
        <v>1.1292013957077711</v>
      </c>
    </row>
    <row r="155" spans="1:9" x14ac:dyDescent="0.25">
      <c r="A155">
        <v>154</v>
      </c>
      <c r="B155">
        <f t="shared" si="24"/>
        <v>31.90885548435277</v>
      </c>
      <c r="C155">
        <f t="shared" si="29"/>
        <v>468.09114451564722</v>
      </c>
      <c r="D155">
        <f t="shared" si="25"/>
        <v>331.90885548435278</v>
      </c>
      <c r="E155">
        <f t="shared" si="26"/>
        <v>800</v>
      </c>
      <c r="F155">
        <f t="shared" si="30"/>
        <v>-136.18228903129443</v>
      </c>
      <c r="G155">
        <f t="shared" si="27"/>
        <v>64957.476692950928</v>
      </c>
      <c r="H155">
        <f t="shared" si="28"/>
        <v>57442.523307049072</v>
      </c>
      <c r="I155">
        <f t="shared" si="31"/>
        <v>1.1308256140791721</v>
      </c>
    </row>
    <row r="156" spans="1:9" x14ac:dyDescent="0.25">
      <c r="A156">
        <v>155</v>
      </c>
      <c r="B156">
        <f t="shared" si="24"/>
        <v>31.589766929509242</v>
      </c>
      <c r="C156">
        <f t="shared" si="29"/>
        <v>468.41023307049073</v>
      </c>
      <c r="D156">
        <f t="shared" si="25"/>
        <v>331.58976692950927</v>
      </c>
      <c r="E156">
        <f t="shared" si="26"/>
        <v>800</v>
      </c>
      <c r="F156">
        <f t="shared" si="30"/>
        <v>-136.82046614098147</v>
      </c>
      <c r="G156">
        <f t="shared" si="27"/>
        <v>65425.88692602142</v>
      </c>
      <c r="H156">
        <f t="shared" si="28"/>
        <v>57774.11307397858</v>
      </c>
      <c r="I156">
        <f t="shared" si="31"/>
        <v>1.1324429479729943</v>
      </c>
    </row>
    <row r="157" spans="1:9" x14ac:dyDescent="0.25">
      <c r="A157">
        <v>156</v>
      </c>
      <c r="B157">
        <f t="shared" si="24"/>
        <v>31.273869260214148</v>
      </c>
      <c r="C157">
        <f t="shared" si="29"/>
        <v>468.72613073978584</v>
      </c>
      <c r="D157">
        <f t="shared" si="25"/>
        <v>331.27386926021416</v>
      </c>
      <c r="E157">
        <f t="shared" si="26"/>
        <v>800</v>
      </c>
      <c r="F157">
        <f t="shared" si="30"/>
        <v>-137.45226147957169</v>
      </c>
      <c r="G157">
        <f t="shared" si="27"/>
        <v>65894.613056761213</v>
      </c>
      <c r="H157">
        <f t="shared" si="28"/>
        <v>58105.386943238795</v>
      </c>
      <c r="I157">
        <f t="shared" si="31"/>
        <v>1.1340534247045193</v>
      </c>
    </row>
    <row r="158" spans="1:9" x14ac:dyDescent="0.25">
      <c r="A158">
        <v>157</v>
      </c>
      <c r="B158">
        <f t="shared" si="24"/>
        <v>30.961130567612006</v>
      </c>
      <c r="C158">
        <f t="shared" si="29"/>
        <v>469.03886943238797</v>
      </c>
      <c r="D158">
        <f t="shared" si="25"/>
        <v>330.96113056761203</v>
      </c>
      <c r="E158">
        <f t="shared" si="26"/>
        <v>800</v>
      </c>
      <c r="F158">
        <f t="shared" si="30"/>
        <v>-138.07773886477594</v>
      </c>
      <c r="G158">
        <f t="shared" si="27"/>
        <v>66363.651926193605</v>
      </c>
      <c r="H158">
        <f t="shared" si="28"/>
        <v>58436.34807380641</v>
      </c>
      <c r="I158">
        <f t="shared" si="31"/>
        <v>1.1356570715605778</v>
      </c>
    </row>
    <row r="159" spans="1:9" x14ac:dyDescent="0.25">
      <c r="A159">
        <v>158</v>
      </c>
      <c r="B159">
        <f t="shared" si="24"/>
        <v>30.651519261935885</v>
      </c>
      <c r="C159">
        <f t="shared" si="29"/>
        <v>469.3484807380641</v>
      </c>
      <c r="D159">
        <f t="shared" si="25"/>
        <v>330.6515192619359</v>
      </c>
      <c r="E159">
        <f t="shared" si="26"/>
        <v>800</v>
      </c>
      <c r="F159">
        <f t="shared" si="30"/>
        <v>-138.69696147612819</v>
      </c>
      <c r="G159">
        <f t="shared" si="27"/>
        <v>66833.000406931664</v>
      </c>
      <c r="H159">
        <f t="shared" si="28"/>
        <v>58766.999593068344</v>
      </c>
      <c r="I159">
        <f t="shared" si="31"/>
        <v>1.1372539157982589</v>
      </c>
    </row>
    <row r="160" spans="1:9" x14ac:dyDescent="0.25">
      <c r="A160">
        <v>159</v>
      </c>
      <c r="B160">
        <f t="shared" si="24"/>
        <v>30.345004069316527</v>
      </c>
      <c r="C160">
        <f t="shared" si="29"/>
        <v>469.65499593068347</v>
      </c>
      <c r="D160">
        <f t="shared" si="25"/>
        <v>330.34500406931653</v>
      </c>
      <c r="E160">
        <f t="shared" si="26"/>
        <v>800</v>
      </c>
      <c r="F160">
        <f t="shared" si="30"/>
        <v>-139.30999186136694</v>
      </c>
      <c r="G160">
        <f t="shared" si="27"/>
        <v>67302.65540286235</v>
      </c>
      <c r="H160">
        <f t="shared" si="28"/>
        <v>59097.344597137657</v>
      </c>
      <c r="I160">
        <f t="shared" si="31"/>
        <v>1.1388439846436369</v>
      </c>
    </row>
    <row r="161" spans="1:9" x14ac:dyDescent="0.25">
      <c r="A161">
        <v>160</v>
      </c>
      <c r="B161">
        <f t="shared" si="24"/>
        <v>30.041554028623363</v>
      </c>
      <c r="C161">
        <f t="shared" si="29"/>
        <v>469.95844597137665</v>
      </c>
      <c r="D161">
        <f t="shared" si="25"/>
        <v>330.04155402862335</v>
      </c>
      <c r="E161">
        <f t="shared" si="26"/>
        <v>800</v>
      </c>
      <c r="F161">
        <f t="shared" si="30"/>
        <v>-139.9168919427533</v>
      </c>
      <c r="G161">
        <f t="shared" si="27"/>
        <v>67772.613848833731</v>
      </c>
      <c r="H161">
        <f t="shared" si="28"/>
        <v>59427.386151166284</v>
      </c>
      <c r="I161">
        <f t="shared" si="31"/>
        <v>1.1404273052905201</v>
      </c>
    </row>
    <row r="162" spans="1:9" x14ac:dyDescent="0.25">
      <c r="A162">
        <v>161</v>
      </c>
      <c r="B162">
        <f t="shared" si="24"/>
        <v>29.741138488337128</v>
      </c>
      <c r="C162">
        <f t="shared" si="29"/>
        <v>470.25886151166287</v>
      </c>
      <c r="D162">
        <f t="shared" si="25"/>
        <v>329.74113848833713</v>
      </c>
      <c r="E162">
        <f t="shared" si="26"/>
        <v>800</v>
      </c>
      <c r="F162">
        <f t="shared" si="30"/>
        <v>-140.51772302332574</v>
      </c>
      <c r="G162">
        <f t="shared" si="27"/>
        <v>68242.8727103454</v>
      </c>
      <c r="H162">
        <f t="shared" si="28"/>
        <v>59757.127289654622</v>
      </c>
      <c r="I162">
        <f t="shared" si="31"/>
        <v>1.1420039048992214</v>
      </c>
    </row>
    <row r="163" spans="1:9" x14ac:dyDescent="0.25">
      <c r="A163">
        <v>162</v>
      </c>
      <c r="B163">
        <f t="shared" si="24"/>
        <v>29.443727103453757</v>
      </c>
      <c r="C163">
        <f t="shared" si="29"/>
        <v>470.55627289654626</v>
      </c>
      <c r="D163">
        <f t="shared" si="25"/>
        <v>329.44372710345374</v>
      </c>
      <c r="E163">
        <f t="shared" si="26"/>
        <v>800</v>
      </c>
      <c r="F163">
        <f t="shared" si="30"/>
        <v>-141.11254579309252</v>
      </c>
      <c r="G163">
        <f t="shared" si="27"/>
        <v>68713.428983241945</v>
      </c>
      <c r="H163">
        <f t="shared" si="28"/>
        <v>60086.571016758076</v>
      </c>
      <c r="I163">
        <f t="shared" si="31"/>
        <v>1.1435738105953466</v>
      </c>
    </row>
    <row r="164" spans="1:9" x14ac:dyDescent="0.25">
      <c r="A164">
        <v>163</v>
      </c>
      <c r="B164">
        <f t="shared" si="24"/>
        <v>29.149289832419218</v>
      </c>
      <c r="C164">
        <f t="shared" si="29"/>
        <v>470.85071016758076</v>
      </c>
      <c r="D164">
        <f t="shared" si="25"/>
        <v>329.14928983241924</v>
      </c>
      <c r="E164">
        <f t="shared" si="26"/>
        <v>800</v>
      </c>
      <c r="F164">
        <f t="shared" si="30"/>
        <v>-141.70142033516152</v>
      </c>
      <c r="G164">
        <f t="shared" si="27"/>
        <v>69184.279693409524</v>
      </c>
      <c r="H164">
        <f t="shared" si="28"/>
        <v>60415.720306590498</v>
      </c>
      <c r="I164">
        <f t="shared" si="31"/>
        <v>1.1451370494686051</v>
      </c>
    </row>
    <row r="165" spans="1:9" x14ac:dyDescent="0.25">
      <c r="A165">
        <v>164</v>
      </c>
      <c r="B165">
        <f t="shared" si="24"/>
        <v>28.857796934095024</v>
      </c>
      <c r="C165">
        <f t="shared" si="29"/>
        <v>471.14220306590499</v>
      </c>
      <c r="D165">
        <f t="shared" si="25"/>
        <v>328.85779693409501</v>
      </c>
      <c r="E165">
        <f t="shared" si="26"/>
        <v>800</v>
      </c>
      <c r="F165">
        <f t="shared" si="30"/>
        <v>-142.28440613180999</v>
      </c>
      <c r="G165">
        <f t="shared" si="27"/>
        <v>69655.421896475425</v>
      </c>
      <c r="H165">
        <f t="shared" si="28"/>
        <v>60744.578103524596</v>
      </c>
      <c r="I165">
        <f t="shared" si="31"/>
        <v>1.1466936485716377</v>
      </c>
    </row>
    <row r="166" spans="1:9" x14ac:dyDescent="0.25">
      <c r="A166">
        <v>165</v>
      </c>
      <c r="B166">
        <f t="shared" si="24"/>
        <v>28.569218964754075</v>
      </c>
      <c r="C166">
        <f t="shared" si="29"/>
        <v>471.4307810352459</v>
      </c>
      <c r="D166">
        <f t="shared" si="25"/>
        <v>328.5692189647541</v>
      </c>
      <c r="E166">
        <f t="shared" si="26"/>
        <v>800</v>
      </c>
      <c r="F166">
        <f t="shared" si="30"/>
        <v>-142.8615620704918</v>
      </c>
      <c r="G166">
        <f t="shared" si="27"/>
        <v>70126.852677510673</v>
      </c>
      <c r="H166">
        <f t="shared" si="28"/>
        <v>61073.147322489349</v>
      </c>
      <c r="I166">
        <f t="shared" si="31"/>
        <v>1.1482436349188676</v>
      </c>
    </row>
    <row r="167" spans="1:9" x14ac:dyDescent="0.25">
      <c r="A167">
        <v>166</v>
      </c>
      <c r="B167">
        <f t="shared" si="24"/>
        <v>28.283526775106534</v>
      </c>
      <c r="C167">
        <f t="shared" si="29"/>
        <v>471.71647322489349</v>
      </c>
      <c r="D167">
        <f t="shared" si="25"/>
        <v>328.28352677510651</v>
      </c>
      <c r="E167">
        <f t="shared" si="26"/>
        <v>800</v>
      </c>
      <c r="F167">
        <f t="shared" si="30"/>
        <v>-143.43294644978698</v>
      </c>
      <c r="G167">
        <f t="shared" si="27"/>
        <v>70598.569150735566</v>
      </c>
      <c r="H167">
        <f t="shared" si="28"/>
        <v>61401.430849264456</v>
      </c>
      <c r="I167">
        <f t="shared" si="31"/>
        <v>1.1497870354853674</v>
      </c>
    </row>
    <row r="168" spans="1:9" x14ac:dyDescent="0.25">
      <c r="A168">
        <v>167</v>
      </c>
      <c r="B168">
        <f t="shared" si="24"/>
        <v>28.000691507355469</v>
      </c>
      <c r="C168">
        <f t="shared" si="29"/>
        <v>471.99930849264456</v>
      </c>
      <c r="D168">
        <f t="shared" si="25"/>
        <v>328.00069150735544</v>
      </c>
      <c r="E168">
        <f t="shared" si="26"/>
        <v>800</v>
      </c>
      <c r="F168">
        <f t="shared" si="30"/>
        <v>-143.99861698528912</v>
      </c>
      <c r="G168">
        <f t="shared" si="27"/>
        <v>71070.568459228205</v>
      </c>
      <c r="H168">
        <f t="shared" si="28"/>
        <v>61729.43154077181</v>
      </c>
      <c r="I168">
        <f t="shared" si="31"/>
        <v>1.1513238772057481</v>
      </c>
    </row>
    <row r="169" spans="1:9" x14ac:dyDescent="0.25">
      <c r="A169">
        <v>168</v>
      </c>
      <c r="B169">
        <f t="shared" si="24"/>
        <v>27.720684592281913</v>
      </c>
      <c r="C169">
        <f t="shared" si="29"/>
        <v>472.27931540771806</v>
      </c>
      <c r="D169">
        <f t="shared" si="25"/>
        <v>327.72068459228194</v>
      </c>
      <c r="E169">
        <f t="shared" si="26"/>
        <v>800</v>
      </c>
      <c r="F169">
        <f t="shared" si="30"/>
        <v>-144.55863081543612</v>
      </c>
      <c r="G169">
        <f t="shared" si="27"/>
        <v>71542.847774635928</v>
      </c>
      <c r="H169">
        <f t="shared" si="28"/>
        <v>62057.152225364094</v>
      </c>
      <c r="I169">
        <f t="shared" si="31"/>
        <v>1.1528541869730662</v>
      </c>
    </row>
    <row r="170" spans="1:9" x14ac:dyDescent="0.25">
      <c r="A170">
        <v>169</v>
      </c>
      <c r="B170">
        <f t="shared" si="24"/>
        <v>27.443477746359093</v>
      </c>
      <c r="C170">
        <f t="shared" si="29"/>
        <v>472.55652225364088</v>
      </c>
      <c r="D170">
        <f t="shared" si="25"/>
        <v>327.44347774635912</v>
      </c>
      <c r="E170">
        <f t="shared" si="26"/>
        <v>800</v>
      </c>
      <c r="F170">
        <f t="shared" si="30"/>
        <v>-145.11304450728176</v>
      </c>
      <c r="G170">
        <f t="shared" si="27"/>
        <v>72015.404296889566</v>
      </c>
      <c r="H170">
        <f t="shared" si="28"/>
        <v>62384.595703110455</v>
      </c>
      <c r="I170">
        <f t="shared" si="31"/>
        <v>1.1543779916377486</v>
      </c>
    </row>
    <row r="171" spans="1:9" x14ac:dyDescent="0.25">
      <c r="A171">
        <v>170</v>
      </c>
      <c r="B171">
        <f t="shared" si="24"/>
        <v>27.169042968895504</v>
      </c>
      <c r="C171">
        <f t="shared" si="29"/>
        <v>472.8309570311045</v>
      </c>
      <c r="D171">
        <f t="shared" si="25"/>
        <v>327.1690429688955</v>
      </c>
      <c r="E171">
        <f t="shared" si="26"/>
        <v>800</v>
      </c>
      <c r="F171">
        <f t="shared" si="30"/>
        <v>-145.66191406220901</v>
      </c>
      <c r="G171">
        <f t="shared" si="27"/>
        <v>72488.235253920677</v>
      </c>
      <c r="H171">
        <f t="shared" si="28"/>
        <v>62711.764746079352</v>
      </c>
      <c r="I171">
        <f t="shared" si="31"/>
        <v>1.1558953180065394</v>
      </c>
    </row>
    <row r="172" spans="1:9" x14ac:dyDescent="0.25">
      <c r="A172">
        <v>171</v>
      </c>
      <c r="B172">
        <f t="shared" si="24"/>
        <v>26.897352539206548</v>
      </c>
      <c r="C172">
        <f t="shared" si="29"/>
        <v>473.10264746079343</v>
      </c>
      <c r="D172">
        <f t="shared" si="25"/>
        <v>326.89735253920657</v>
      </c>
      <c r="E172">
        <f t="shared" si="26"/>
        <v>800</v>
      </c>
      <c r="F172">
        <f t="shared" si="30"/>
        <v>-146.20529492158687</v>
      </c>
      <c r="G172">
        <f t="shared" si="27"/>
        <v>72961.33790138147</v>
      </c>
      <c r="H172">
        <f t="shared" si="28"/>
        <v>63038.662098618559</v>
      </c>
      <c r="I172">
        <f t="shared" si="31"/>
        <v>1.1574061928414618</v>
      </c>
    </row>
    <row r="173" spans="1:9" x14ac:dyDescent="0.25">
      <c r="A173">
        <v>172</v>
      </c>
      <c r="B173">
        <f t="shared" si="24"/>
        <v>26.628379013814481</v>
      </c>
      <c r="C173">
        <f t="shared" si="29"/>
        <v>473.37162098618552</v>
      </c>
      <c r="D173">
        <f t="shared" si="25"/>
        <v>326.62837901381448</v>
      </c>
      <c r="E173">
        <f t="shared" si="26"/>
        <v>800</v>
      </c>
      <c r="F173">
        <f t="shared" si="30"/>
        <v>-146.74324197237104</v>
      </c>
      <c r="G173">
        <f t="shared" si="27"/>
        <v>73434.709522367659</v>
      </c>
      <c r="H173">
        <f t="shared" si="28"/>
        <v>63365.29047763237</v>
      </c>
      <c r="I173">
        <f t="shared" si="31"/>
        <v>1.1589106428588021</v>
      </c>
    </row>
    <row r="174" spans="1:9" x14ac:dyDescent="0.25">
      <c r="A174">
        <v>173</v>
      </c>
      <c r="B174">
        <f t="shared" si="24"/>
        <v>26.362095223676334</v>
      </c>
      <c r="C174">
        <f t="shared" si="29"/>
        <v>473.63790477632369</v>
      </c>
      <c r="D174">
        <f t="shared" si="25"/>
        <v>326.36209522367631</v>
      </c>
      <c r="E174">
        <f t="shared" si="26"/>
        <v>800</v>
      </c>
      <c r="F174">
        <f t="shared" si="30"/>
        <v>-147.27580955264739</v>
      </c>
      <c r="G174">
        <f t="shared" si="27"/>
        <v>73908.347427143977</v>
      </c>
      <c r="H174">
        <f t="shared" si="28"/>
        <v>63691.652572856045</v>
      </c>
      <c r="I174">
        <f t="shared" si="31"/>
        <v>1.1604086947281074</v>
      </c>
    </row>
    <row r="175" spans="1:9" x14ac:dyDescent="0.25">
      <c r="A175">
        <v>174</v>
      </c>
      <c r="B175">
        <f t="shared" si="24"/>
        <v>26.098474271439571</v>
      </c>
      <c r="C175">
        <f t="shared" si="29"/>
        <v>473.90152572856044</v>
      </c>
      <c r="D175">
        <f t="shared" si="25"/>
        <v>326.09847427143956</v>
      </c>
      <c r="E175">
        <f t="shared" si="26"/>
        <v>800</v>
      </c>
      <c r="F175">
        <f t="shared" si="30"/>
        <v>-147.80305145712089</v>
      </c>
      <c r="G175">
        <f t="shared" si="27"/>
        <v>74382.248952872542</v>
      </c>
      <c r="H175">
        <f t="shared" si="28"/>
        <v>64017.751047127487</v>
      </c>
      <c r="I175">
        <f t="shared" si="31"/>
        <v>1.1619003750712065</v>
      </c>
    </row>
    <row r="176" spans="1:9" x14ac:dyDescent="0.25">
      <c r="A176">
        <v>175</v>
      </c>
      <c r="B176">
        <f t="shared" si="24"/>
        <v>25.837489528725175</v>
      </c>
      <c r="C176">
        <f t="shared" si="29"/>
        <v>474.1625104712748</v>
      </c>
      <c r="D176">
        <f t="shared" si="25"/>
        <v>325.8374895287252</v>
      </c>
      <c r="E176">
        <f t="shared" si="26"/>
        <v>800</v>
      </c>
      <c r="F176">
        <f t="shared" si="30"/>
        <v>-148.3250209425496</v>
      </c>
      <c r="G176">
        <f t="shared" si="27"/>
        <v>74856.411463343815</v>
      </c>
      <c r="H176">
        <f t="shared" si="28"/>
        <v>64343.588536656214</v>
      </c>
      <c r="I176">
        <f t="shared" si="31"/>
        <v>1.1633857104612451</v>
      </c>
    </row>
    <row r="177" spans="1:9" x14ac:dyDescent="0.25">
      <c r="A177">
        <v>176</v>
      </c>
      <c r="B177">
        <f t="shared" si="24"/>
        <v>25.579114633437925</v>
      </c>
      <c r="C177">
        <f t="shared" si="29"/>
        <v>474.42088536656206</v>
      </c>
      <c r="D177">
        <f t="shared" si="25"/>
        <v>325.57911463343794</v>
      </c>
      <c r="E177">
        <f t="shared" si="26"/>
        <v>800</v>
      </c>
      <c r="F177">
        <f t="shared" si="30"/>
        <v>-148.84177073312412</v>
      </c>
      <c r="G177">
        <f t="shared" si="27"/>
        <v>75330.832348710377</v>
      </c>
      <c r="H177">
        <f t="shared" si="28"/>
        <v>64669.167651289652</v>
      </c>
      <c r="I177">
        <f t="shared" si="31"/>
        <v>1.1648647274217407</v>
      </c>
    </row>
    <row r="178" spans="1:9" x14ac:dyDescent="0.25">
      <c r="A178">
        <v>177</v>
      </c>
      <c r="B178">
        <f t="shared" si="24"/>
        <v>25.323323487103547</v>
      </c>
      <c r="C178">
        <f t="shared" si="29"/>
        <v>474.67667651289645</v>
      </c>
      <c r="D178">
        <f t="shared" si="25"/>
        <v>325.32332348710355</v>
      </c>
      <c r="E178">
        <f t="shared" si="26"/>
        <v>800</v>
      </c>
      <c r="F178">
        <f t="shared" si="30"/>
        <v>-149.3533530257929</v>
      </c>
      <c r="G178">
        <f t="shared" si="27"/>
        <v>75805.509025223277</v>
      </c>
      <c r="H178">
        <f t="shared" si="28"/>
        <v>64994.490974776752</v>
      </c>
      <c r="I178">
        <f t="shared" si="31"/>
        <v>1.166337452425654</v>
      </c>
    </row>
    <row r="179" spans="1:9" x14ac:dyDescent="0.25">
      <c r="A179">
        <v>178</v>
      </c>
      <c r="B179">
        <f t="shared" si="24"/>
        <v>25.070090252232511</v>
      </c>
      <c r="C179">
        <f t="shared" si="29"/>
        <v>474.92990974776751</v>
      </c>
      <c r="D179">
        <f t="shared" si="25"/>
        <v>325.07009025223249</v>
      </c>
      <c r="E179">
        <f t="shared" si="26"/>
        <v>800</v>
      </c>
      <c r="F179">
        <f t="shared" si="30"/>
        <v>-149.85981949553502</v>
      </c>
      <c r="G179">
        <f t="shared" si="27"/>
        <v>76280.43893497104</v>
      </c>
      <c r="H179">
        <f t="shared" si="28"/>
        <v>65319.561065028982</v>
      </c>
      <c r="I179">
        <f t="shared" si="31"/>
        <v>1.1678039118944774</v>
      </c>
    </row>
    <row r="180" spans="1:9" x14ac:dyDescent="0.25">
      <c r="A180">
        <v>179</v>
      </c>
      <c r="B180">
        <f t="shared" si="24"/>
        <v>24.819389349710185</v>
      </c>
      <c r="C180">
        <f t="shared" si="29"/>
        <v>475.18061065028979</v>
      </c>
      <c r="D180">
        <f t="shared" si="25"/>
        <v>324.81938934971021</v>
      </c>
      <c r="E180">
        <f t="shared" si="26"/>
        <v>800</v>
      </c>
      <c r="F180">
        <f t="shared" si="30"/>
        <v>-150.36122130057959</v>
      </c>
      <c r="G180">
        <f t="shared" si="27"/>
        <v>76755.619545621332</v>
      </c>
      <c r="H180">
        <f t="shared" si="28"/>
        <v>65644.380454378697</v>
      </c>
      <c r="I180">
        <f t="shared" si="31"/>
        <v>1.1692641321973429</v>
      </c>
    </row>
    <row r="181" spans="1:9" x14ac:dyDescent="0.25">
      <c r="A181">
        <v>180</v>
      </c>
      <c r="B181">
        <f t="shared" si="24"/>
        <v>24.571195456213083</v>
      </c>
      <c r="C181">
        <f t="shared" si="29"/>
        <v>475.4288045437869</v>
      </c>
      <c r="D181">
        <f t="shared" si="25"/>
        <v>324.5711954562131</v>
      </c>
      <c r="E181">
        <f t="shared" si="26"/>
        <v>800</v>
      </c>
      <c r="F181">
        <f t="shared" si="30"/>
        <v>-150.85760908757379</v>
      </c>
      <c r="G181">
        <f t="shared" si="27"/>
        <v>77231.048350165118</v>
      </c>
      <c r="H181">
        <f t="shared" si="28"/>
        <v>65968.951649834911</v>
      </c>
      <c r="I181">
        <f t="shared" si="31"/>
        <v>1.1707181396501454</v>
      </c>
    </row>
    <row r="182" spans="1:9" x14ac:dyDescent="0.25">
      <c r="A182">
        <v>181</v>
      </c>
      <c r="B182">
        <f t="shared" si="24"/>
        <v>24.32548350165095</v>
      </c>
      <c r="C182">
        <f t="shared" si="29"/>
        <v>475.67451649834902</v>
      </c>
      <c r="D182">
        <f t="shared" si="25"/>
        <v>324.32548350165098</v>
      </c>
      <c r="E182">
        <f t="shared" si="26"/>
        <v>800</v>
      </c>
      <c r="F182">
        <f t="shared" si="30"/>
        <v>-151.34903299669804</v>
      </c>
      <c r="G182">
        <f t="shared" si="27"/>
        <v>77706.722866663462</v>
      </c>
      <c r="H182">
        <f t="shared" si="28"/>
        <v>66293.277133336567</v>
      </c>
      <c r="I182">
        <f t="shared" si="31"/>
        <v>1.1721659605146819</v>
      </c>
    </row>
    <row r="183" spans="1:9" x14ac:dyDescent="0.25">
      <c r="A183">
        <v>182</v>
      </c>
      <c r="B183">
        <f t="shared" si="24"/>
        <v>24.082228666634439</v>
      </c>
      <c r="C183">
        <f t="shared" si="29"/>
        <v>475.91777133336558</v>
      </c>
      <c r="D183">
        <f t="shared" si="25"/>
        <v>324.08222866663442</v>
      </c>
      <c r="E183">
        <f t="shared" si="26"/>
        <v>800</v>
      </c>
      <c r="F183">
        <f t="shared" si="30"/>
        <v>-151.83554266673116</v>
      </c>
      <c r="G183">
        <f t="shared" si="27"/>
        <v>78182.640637996825</v>
      </c>
      <c r="H183">
        <f t="shared" si="28"/>
        <v>66617.359362003204</v>
      </c>
      <c r="I183">
        <f t="shared" si="31"/>
        <v>1.1736076209978108</v>
      </c>
    </row>
    <row r="184" spans="1:9" x14ac:dyDescent="0.25">
      <c r="A184">
        <v>183</v>
      </c>
      <c r="B184">
        <f t="shared" si="24"/>
        <v>23.841406379968095</v>
      </c>
      <c r="C184">
        <f t="shared" si="29"/>
        <v>476.15859362003192</v>
      </c>
      <c r="D184">
        <f t="shared" si="25"/>
        <v>323.84140637996808</v>
      </c>
      <c r="E184">
        <f t="shared" si="26"/>
        <v>800</v>
      </c>
      <c r="F184">
        <f t="shared" si="30"/>
        <v>-152.31718724006384</v>
      </c>
      <c r="G184">
        <f t="shared" si="27"/>
        <v>78658.799231616853</v>
      </c>
      <c r="H184">
        <f t="shared" si="28"/>
        <v>66941.200768383176</v>
      </c>
      <c r="I184">
        <f t="shared" si="31"/>
        <v>1.175043147250624</v>
      </c>
    </row>
    <row r="185" spans="1:9" x14ac:dyDescent="0.25">
      <c r="A185">
        <v>184</v>
      </c>
      <c r="B185">
        <f t="shared" si="24"/>
        <v>23.602992316168415</v>
      </c>
      <c r="C185">
        <f t="shared" si="29"/>
        <v>476.39700768383159</v>
      </c>
      <c r="D185">
        <f t="shared" si="25"/>
        <v>323.60299231616841</v>
      </c>
      <c r="E185">
        <f t="shared" si="26"/>
        <v>800</v>
      </c>
      <c r="F185">
        <f t="shared" si="30"/>
        <v>-152.79401536766318</v>
      </c>
      <c r="G185">
        <f t="shared" si="27"/>
        <v>79135.196239300683</v>
      </c>
      <c r="H185">
        <f t="shared" si="28"/>
        <v>67264.803760699346</v>
      </c>
      <c r="I185">
        <f t="shared" si="31"/>
        <v>1.1764725653676378</v>
      </c>
    </row>
    <row r="186" spans="1:9" x14ac:dyDescent="0.25">
      <c r="A186">
        <v>185</v>
      </c>
      <c r="B186">
        <f t="shared" ref="B186:B249" si="32">B185*0.99</f>
        <v>23.36696239300673</v>
      </c>
      <c r="C186">
        <f t="shared" si="29"/>
        <v>476.6330376069933</v>
      </c>
      <c r="D186">
        <f t="shared" ref="D186:D249" si="33">$N$3+B186</f>
        <v>323.3669623930067</v>
      </c>
      <c r="E186">
        <f t="shared" ref="E186:E249" si="34">C186+D186</f>
        <v>800</v>
      </c>
      <c r="F186">
        <f t="shared" si="30"/>
        <v>-153.2660752139866</v>
      </c>
      <c r="G186">
        <f t="shared" ref="G186:G249" si="35">C186+G185</f>
        <v>79611.82927690768</v>
      </c>
      <c r="H186">
        <f t="shared" ref="H186:H249" si="36">D186+H185</f>
        <v>67588.170723092349</v>
      </c>
      <c r="I186">
        <f t="shared" si="31"/>
        <v>1.1778959013859995</v>
      </c>
    </row>
    <row r="187" spans="1:9" x14ac:dyDescent="0.25">
      <c r="A187">
        <v>186</v>
      </c>
      <c r="B187">
        <f t="shared" si="32"/>
        <v>23.133292769076665</v>
      </c>
      <c r="C187">
        <f t="shared" si="29"/>
        <v>476.86670723092334</v>
      </c>
      <c r="D187">
        <f t="shared" si="33"/>
        <v>323.13329276907666</v>
      </c>
      <c r="E187">
        <f t="shared" si="34"/>
        <v>800</v>
      </c>
      <c r="F187">
        <f t="shared" si="30"/>
        <v>-153.73341446184668</v>
      </c>
      <c r="G187">
        <f t="shared" si="35"/>
        <v>80088.695984138598</v>
      </c>
      <c r="H187">
        <f t="shared" si="36"/>
        <v>67911.304015861431</v>
      </c>
      <c r="I187">
        <f t="shared" si="31"/>
        <v>1.1793131812847093</v>
      </c>
    </row>
    <row r="188" spans="1:9" x14ac:dyDescent="0.25">
      <c r="A188">
        <v>187</v>
      </c>
      <c r="B188">
        <f t="shared" si="32"/>
        <v>22.901959841385899</v>
      </c>
      <c r="C188">
        <f t="shared" si="29"/>
        <v>477.09804015861408</v>
      </c>
      <c r="D188">
        <f t="shared" si="33"/>
        <v>322.90195984138592</v>
      </c>
      <c r="E188">
        <f t="shared" si="34"/>
        <v>800</v>
      </c>
      <c r="F188">
        <f t="shared" si="30"/>
        <v>-154.19608031722817</v>
      </c>
      <c r="G188">
        <f t="shared" si="35"/>
        <v>80565.794024297211</v>
      </c>
      <c r="H188">
        <f t="shared" si="36"/>
        <v>68234.205975702818</v>
      </c>
      <c r="I188">
        <f t="shared" si="31"/>
        <v>1.18072443098386</v>
      </c>
    </row>
    <row r="189" spans="1:9" x14ac:dyDescent="0.25">
      <c r="A189">
        <v>188</v>
      </c>
      <c r="B189">
        <f t="shared" si="32"/>
        <v>22.672940242972039</v>
      </c>
      <c r="C189">
        <f t="shared" si="29"/>
        <v>477.32705975702794</v>
      </c>
      <c r="D189">
        <f t="shared" si="33"/>
        <v>322.67294024297206</v>
      </c>
      <c r="E189">
        <f t="shared" si="34"/>
        <v>800</v>
      </c>
      <c r="F189">
        <f t="shared" si="30"/>
        <v>-154.65411951405588</v>
      </c>
      <c r="G189">
        <f t="shared" si="35"/>
        <v>81043.121084054234</v>
      </c>
      <c r="H189">
        <f t="shared" si="36"/>
        <v>68556.878915945796</v>
      </c>
      <c r="I189">
        <f t="shared" si="31"/>
        <v>1.1821296763438895</v>
      </c>
    </row>
    <row r="190" spans="1:9" x14ac:dyDescent="0.25">
      <c r="A190">
        <v>189</v>
      </c>
      <c r="B190">
        <f t="shared" si="32"/>
        <v>22.446210840542317</v>
      </c>
      <c r="C190">
        <f t="shared" si="29"/>
        <v>477.55378915945766</v>
      </c>
      <c r="D190">
        <f t="shared" si="33"/>
        <v>322.44621084054234</v>
      </c>
      <c r="E190">
        <f t="shared" si="34"/>
        <v>800</v>
      </c>
      <c r="F190">
        <f t="shared" si="30"/>
        <v>-155.10757831891533</v>
      </c>
      <c r="G190">
        <f t="shared" si="35"/>
        <v>81520.674873213691</v>
      </c>
      <c r="H190">
        <f t="shared" si="36"/>
        <v>68879.325126786338</v>
      </c>
      <c r="I190">
        <f t="shared" si="31"/>
        <v>1.1835289431648524</v>
      </c>
    </row>
    <row r="191" spans="1:9" x14ac:dyDescent="0.25">
      <c r="A191">
        <v>190</v>
      </c>
      <c r="B191">
        <f t="shared" si="32"/>
        <v>22.221748732136895</v>
      </c>
      <c r="C191">
        <f t="shared" si="29"/>
        <v>477.77825126786308</v>
      </c>
      <c r="D191">
        <f t="shared" si="33"/>
        <v>322.22174873213692</v>
      </c>
      <c r="E191">
        <f t="shared" si="34"/>
        <v>800</v>
      </c>
      <c r="F191">
        <f t="shared" si="30"/>
        <v>-155.55650253572617</v>
      </c>
      <c r="G191">
        <f t="shared" si="35"/>
        <v>81998.453124481559</v>
      </c>
      <c r="H191">
        <f t="shared" si="36"/>
        <v>69201.54687551847</v>
      </c>
      <c r="I191">
        <f t="shared" si="31"/>
        <v>1.1849222571857028</v>
      </c>
    </row>
    <row r="192" spans="1:9" x14ac:dyDescent="0.25">
      <c r="A192">
        <v>191</v>
      </c>
      <c r="B192">
        <f t="shared" si="32"/>
        <v>21.999531244815525</v>
      </c>
      <c r="C192">
        <f t="shared" si="29"/>
        <v>478.0004687551845</v>
      </c>
      <c r="D192">
        <f t="shared" si="33"/>
        <v>321.9995312448155</v>
      </c>
      <c r="E192">
        <f t="shared" si="34"/>
        <v>800</v>
      </c>
      <c r="F192">
        <f t="shared" si="30"/>
        <v>-156.000937510369</v>
      </c>
      <c r="G192">
        <f t="shared" si="35"/>
        <v>82476.453593236743</v>
      </c>
      <c r="H192">
        <f t="shared" si="36"/>
        <v>69523.546406763286</v>
      </c>
      <c r="I192">
        <f t="shared" si="31"/>
        <v>1.1863096440835963</v>
      </c>
    </row>
    <row r="193" spans="1:9" x14ac:dyDescent="0.25">
      <c r="A193">
        <v>192</v>
      </c>
      <c r="B193">
        <f t="shared" si="32"/>
        <v>21.77953593236737</v>
      </c>
      <c r="C193">
        <f t="shared" si="29"/>
        <v>478.22046406763263</v>
      </c>
      <c r="D193">
        <f t="shared" si="33"/>
        <v>321.77953593236737</v>
      </c>
      <c r="E193">
        <f t="shared" si="34"/>
        <v>800</v>
      </c>
      <c r="F193">
        <f t="shared" si="30"/>
        <v>-156.44092813526527</v>
      </c>
      <c r="G193">
        <f t="shared" si="35"/>
        <v>82954.674057304379</v>
      </c>
      <c r="H193">
        <f t="shared" si="36"/>
        <v>69845.32594269565</v>
      </c>
      <c r="I193">
        <f t="shared" si="31"/>
        <v>1.1876911294732055</v>
      </c>
    </row>
    <row r="194" spans="1:9" x14ac:dyDescent="0.25">
      <c r="A194">
        <v>193</v>
      </c>
      <c r="B194">
        <f t="shared" si="32"/>
        <v>21.561740573043696</v>
      </c>
      <c r="C194">
        <f t="shared" si="29"/>
        <v>478.43825942695628</v>
      </c>
      <c r="D194">
        <f t="shared" si="33"/>
        <v>321.56174057304372</v>
      </c>
      <c r="E194">
        <f t="shared" si="34"/>
        <v>800</v>
      </c>
      <c r="F194">
        <f t="shared" si="30"/>
        <v>-156.87651885391256</v>
      </c>
      <c r="G194">
        <f t="shared" si="35"/>
        <v>83433.112316731334</v>
      </c>
      <c r="H194">
        <f t="shared" si="36"/>
        <v>70166.887683268695</v>
      </c>
      <c r="I194">
        <f t="shared" si="31"/>
        <v>1.1890667389060492</v>
      </c>
    </row>
    <row r="195" spans="1:9" x14ac:dyDescent="0.25">
      <c r="A195">
        <v>194</v>
      </c>
      <c r="B195">
        <f t="shared" si="32"/>
        <v>21.346123167313259</v>
      </c>
      <c r="C195">
        <f t="shared" ref="C195:C258" si="37">$N$2-B195</f>
        <v>478.65387683268676</v>
      </c>
      <c r="D195">
        <f t="shared" si="33"/>
        <v>321.34612316731324</v>
      </c>
      <c r="E195">
        <f t="shared" si="34"/>
        <v>800</v>
      </c>
      <c r="F195">
        <f t="shared" ref="F195:F258" si="38">D195-C195</f>
        <v>-157.30775366537353</v>
      </c>
      <c r="G195">
        <f t="shared" si="35"/>
        <v>83911.766193564021</v>
      </c>
      <c r="H195">
        <f t="shared" si="36"/>
        <v>70488.233806436008</v>
      </c>
      <c r="I195">
        <f t="shared" si="31"/>
        <v>1.1904364978698383</v>
      </c>
    </row>
    <row r="196" spans="1:9" x14ac:dyDescent="0.25">
      <c r="A196">
        <v>195</v>
      </c>
      <c r="B196">
        <f t="shared" si="32"/>
        <v>21.132661935640126</v>
      </c>
      <c r="C196">
        <f t="shared" si="37"/>
        <v>478.8673380643599</v>
      </c>
      <c r="D196">
        <f t="shared" si="33"/>
        <v>321.1326619356401</v>
      </c>
      <c r="E196">
        <f t="shared" si="34"/>
        <v>800</v>
      </c>
      <c r="F196">
        <f t="shared" si="38"/>
        <v>-157.7346761287198</v>
      </c>
      <c r="G196">
        <f t="shared" si="35"/>
        <v>84390.63353162838</v>
      </c>
      <c r="H196">
        <f t="shared" si="36"/>
        <v>70809.366468371649</v>
      </c>
      <c r="I196">
        <f t="shared" ref="I196:I259" si="39">G196/H196</f>
        <v>1.191800431787835</v>
      </c>
    </row>
    <row r="197" spans="1:9" x14ac:dyDescent="0.25">
      <c r="A197">
        <v>196</v>
      </c>
      <c r="B197">
        <f t="shared" si="32"/>
        <v>20.921335316283724</v>
      </c>
      <c r="C197">
        <f t="shared" si="37"/>
        <v>479.07866468371628</v>
      </c>
      <c r="D197">
        <f t="shared" si="33"/>
        <v>320.92133531628372</v>
      </c>
      <c r="E197">
        <f t="shared" si="34"/>
        <v>800</v>
      </c>
      <c r="F197">
        <f t="shared" si="38"/>
        <v>-158.15732936743257</v>
      </c>
      <c r="G197">
        <f t="shared" si="35"/>
        <v>84869.712196312103</v>
      </c>
      <c r="H197">
        <f t="shared" si="36"/>
        <v>71130.287803687926</v>
      </c>
      <c r="I197">
        <f t="shared" si="39"/>
        <v>1.1931585660182276</v>
      </c>
    </row>
    <row r="198" spans="1:9" x14ac:dyDescent="0.25">
      <c r="A198">
        <v>197</v>
      </c>
      <c r="B198">
        <f t="shared" si="32"/>
        <v>20.712121963120886</v>
      </c>
      <c r="C198">
        <f t="shared" si="37"/>
        <v>479.28787803687914</v>
      </c>
      <c r="D198">
        <f t="shared" si="33"/>
        <v>320.71212196312086</v>
      </c>
      <c r="E198">
        <f t="shared" si="34"/>
        <v>800</v>
      </c>
      <c r="F198">
        <f t="shared" si="38"/>
        <v>-158.57575607375827</v>
      </c>
      <c r="G198">
        <f t="shared" si="35"/>
        <v>85349.00007434898</v>
      </c>
      <c r="H198">
        <f t="shared" si="36"/>
        <v>71450.999925651049</v>
      </c>
      <c r="I198">
        <f t="shared" si="39"/>
        <v>1.1945109258535167</v>
      </c>
    </row>
    <row r="199" spans="1:9" x14ac:dyDescent="0.25">
      <c r="A199">
        <v>198</v>
      </c>
      <c r="B199">
        <f t="shared" si="32"/>
        <v>20.505000743489678</v>
      </c>
      <c r="C199">
        <f t="shared" si="37"/>
        <v>479.49499925651031</v>
      </c>
      <c r="D199">
        <f t="shared" si="33"/>
        <v>320.50500074348969</v>
      </c>
      <c r="E199">
        <f t="shared" si="34"/>
        <v>800</v>
      </c>
      <c r="F199">
        <f t="shared" si="38"/>
        <v>-158.98999851302062</v>
      </c>
      <c r="G199">
        <f t="shared" si="35"/>
        <v>85828.495073605489</v>
      </c>
      <c r="H199">
        <f t="shared" si="36"/>
        <v>71771.50492639454</v>
      </c>
      <c r="I199">
        <f t="shared" si="39"/>
        <v>1.1958575365199202</v>
      </c>
    </row>
    <row r="200" spans="1:9" x14ac:dyDescent="0.25">
      <c r="A200">
        <v>199</v>
      </c>
      <c r="B200">
        <f t="shared" si="32"/>
        <v>20.299950736054782</v>
      </c>
      <c r="C200">
        <f t="shared" si="37"/>
        <v>479.70004926394523</v>
      </c>
      <c r="D200">
        <f t="shared" si="33"/>
        <v>320.29995073605477</v>
      </c>
      <c r="E200">
        <f t="shared" si="34"/>
        <v>800</v>
      </c>
      <c r="F200">
        <f t="shared" si="38"/>
        <v>-159.40009852789046</v>
      </c>
      <c r="G200">
        <f t="shared" si="35"/>
        <v>86308.195122869438</v>
      </c>
      <c r="H200">
        <f t="shared" si="36"/>
        <v>72091.804877130591</v>
      </c>
      <c r="I200">
        <f t="shared" si="39"/>
        <v>1.1971984231767883</v>
      </c>
    </row>
    <row r="201" spans="1:9" x14ac:dyDescent="0.25">
      <c r="A201">
        <v>200</v>
      </c>
      <c r="B201">
        <f t="shared" si="32"/>
        <v>20.096951228694234</v>
      </c>
      <c r="C201">
        <f t="shared" si="37"/>
        <v>479.90304877130575</v>
      </c>
      <c r="D201">
        <f t="shared" si="33"/>
        <v>320.09695122869425</v>
      </c>
      <c r="E201">
        <f t="shared" si="34"/>
        <v>800</v>
      </c>
      <c r="F201">
        <f t="shared" si="38"/>
        <v>-159.8060975426115</v>
      </c>
      <c r="G201">
        <f t="shared" si="35"/>
        <v>86788.09817164074</v>
      </c>
      <c r="H201">
        <f t="shared" si="36"/>
        <v>72411.901828359289</v>
      </c>
      <c r="I201">
        <f t="shared" si="39"/>
        <v>1.1985336109160329</v>
      </c>
    </row>
    <row r="202" spans="1:9" x14ac:dyDescent="0.25">
      <c r="A202">
        <v>201</v>
      </c>
      <c r="B202">
        <f t="shared" si="32"/>
        <v>19.895981716407292</v>
      </c>
      <c r="C202">
        <f t="shared" si="37"/>
        <v>480.10401828359272</v>
      </c>
      <c r="D202">
        <f t="shared" si="33"/>
        <v>319.89598171640728</v>
      </c>
      <c r="E202">
        <f t="shared" si="34"/>
        <v>800</v>
      </c>
      <c r="F202">
        <f t="shared" si="38"/>
        <v>-160.20803656718545</v>
      </c>
      <c r="G202">
        <f t="shared" si="35"/>
        <v>87268.202189924326</v>
      </c>
      <c r="H202">
        <f t="shared" si="36"/>
        <v>72731.797810075703</v>
      </c>
      <c r="I202">
        <f t="shared" si="39"/>
        <v>1.1998631247615725</v>
      </c>
    </row>
    <row r="203" spans="1:9" x14ac:dyDescent="0.25">
      <c r="A203">
        <v>202</v>
      </c>
      <c r="B203">
        <f t="shared" si="32"/>
        <v>19.697021899243218</v>
      </c>
      <c r="C203">
        <f t="shared" si="37"/>
        <v>480.30297810075677</v>
      </c>
      <c r="D203">
        <f t="shared" si="33"/>
        <v>319.69702189924323</v>
      </c>
      <c r="E203">
        <f t="shared" si="34"/>
        <v>800</v>
      </c>
      <c r="F203">
        <f t="shared" si="38"/>
        <v>-160.60595620151355</v>
      </c>
      <c r="G203">
        <f t="shared" si="35"/>
        <v>87748.505168025076</v>
      </c>
      <c r="H203">
        <f t="shared" si="36"/>
        <v>73051.494831974953</v>
      </c>
      <c r="I203">
        <f t="shared" si="39"/>
        <v>1.2011869896687888</v>
      </c>
    </row>
    <row r="204" spans="1:9" x14ac:dyDescent="0.25">
      <c r="A204">
        <v>203</v>
      </c>
      <c r="B204">
        <f t="shared" si="32"/>
        <v>19.500051680250785</v>
      </c>
      <c r="C204">
        <f t="shared" si="37"/>
        <v>480.49994831974919</v>
      </c>
      <c r="D204">
        <f t="shared" si="33"/>
        <v>319.50005168025081</v>
      </c>
      <c r="E204">
        <f t="shared" si="34"/>
        <v>800</v>
      </c>
      <c r="F204">
        <f t="shared" si="38"/>
        <v>-160.99989663949839</v>
      </c>
      <c r="G204">
        <f t="shared" si="35"/>
        <v>88229.005116344822</v>
      </c>
      <c r="H204">
        <f t="shared" si="36"/>
        <v>73370.994883655207</v>
      </c>
      <c r="I204">
        <f t="shared" si="39"/>
        <v>1.2025052305239972</v>
      </c>
    </row>
    <row r="205" spans="1:9" x14ac:dyDescent="0.25">
      <c r="A205">
        <v>204</v>
      </c>
      <c r="B205">
        <f t="shared" si="32"/>
        <v>19.305051163448276</v>
      </c>
      <c r="C205">
        <f t="shared" si="37"/>
        <v>480.6949488365517</v>
      </c>
      <c r="D205">
        <f t="shared" si="33"/>
        <v>319.3050511634483</v>
      </c>
      <c r="E205">
        <f t="shared" si="34"/>
        <v>800</v>
      </c>
      <c r="F205">
        <f t="shared" si="38"/>
        <v>-161.38989767310341</v>
      </c>
      <c r="G205">
        <f t="shared" si="35"/>
        <v>88709.700065181372</v>
      </c>
      <c r="H205">
        <f t="shared" si="36"/>
        <v>73690.299934818657</v>
      </c>
      <c r="I205">
        <f t="shared" si="39"/>
        <v>1.2038178721439299</v>
      </c>
    </row>
    <row r="206" spans="1:9" x14ac:dyDescent="0.25">
      <c r="A206">
        <v>205</v>
      </c>
      <c r="B206">
        <f t="shared" si="32"/>
        <v>19.112000651813794</v>
      </c>
      <c r="C206">
        <f t="shared" si="37"/>
        <v>480.88799934818621</v>
      </c>
      <c r="D206">
        <f t="shared" si="33"/>
        <v>319.11200065181379</v>
      </c>
      <c r="E206">
        <f t="shared" si="34"/>
        <v>800</v>
      </c>
      <c r="F206">
        <f t="shared" si="38"/>
        <v>-161.77599869637243</v>
      </c>
      <c r="G206">
        <f t="shared" si="35"/>
        <v>89190.588064529555</v>
      </c>
      <c r="H206">
        <f t="shared" si="36"/>
        <v>74009.411935470474</v>
      </c>
      <c r="I206">
        <f t="shared" si="39"/>
        <v>1.205124939275233</v>
      </c>
    </row>
    <row r="207" spans="1:9" x14ac:dyDescent="0.25">
      <c r="A207">
        <v>206</v>
      </c>
      <c r="B207">
        <f t="shared" si="32"/>
        <v>18.920880645295657</v>
      </c>
      <c r="C207">
        <f t="shared" si="37"/>
        <v>481.07911935470435</v>
      </c>
      <c r="D207">
        <f t="shared" si="33"/>
        <v>318.92088064529565</v>
      </c>
      <c r="E207">
        <f t="shared" si="34"/>
        <v>800</v>
      </c>
      <c r="F207">
        <f t="shared" si="38"/>
        <v>-162.15823870940869</v>
      </c>
      <c r="G207">
        <f t="shared" si="35"/>
        <v>89671.667183884259</v>
      </c>
      <c r="H207">
        <f t="shared" si="36"/>
        <v>74328.33281611577</v>
      </c>
      <c r="I207">
        <f t="shared" si="39"/>
        <v>1.2064264565939755</v>
      </c>
    </row>
    <row r="208" spans="1:9" x14ac:dyDescent="0.25">
      <c r="A208">
        <v>207</v>
      </c>
      <c r="B208">
        <f t="shared" si="32"/>
        <v>18.731671838842701</v>
      </c>
      <c r="C208">
        <f t="shared" si="37"/>
        <v>481.26832816115729</v>
      </c>
      <c r="D208">
        <f t="shared" si="33"/>
        <v>318.73167183884271</v>
      </c>
      <c r="E208">
        <f t="shared" si="34"/>
        <v>800</v>
      </c>
      <c r="F208">
        <f t="shared" si="38"/>
        <v>-162.53665632231457</v>
      </c>
      <c r="G208">
        <f t="shared" si="35"/>
        <v>90152.935512045413</v>
      </c>
      <c r="H208">
        <f t="shared" si="36"/>
        <v>74647.064487954616</v>
      </c>
      <c r="I208">
        <f t="shared" si="39"/>
        <v>1.2077224487051716</v>
      </c>
    </row>
    <row r="209" spans="1:9" x14ac:dyDescent="0.25">
      <c r="A209">
        <v>208</v>
      </c>
      <c r="B209">
        <f t="shared" si="32"/>
        <v>18.544355120454274</v>
      </c>
      <c r="C209">
        <f t="shared" si="37"/>
        <v>481.45564487954573</v>
      </c>
      <c r="D209">
        <f t="shared" si="33"/>
        <v>318.54435512045427</v>
      </c>
      <c r="E209">
        <f t="shared" si="34"/>
        <v>800</v>
      </c>
      <c r="F209">
        <f t="shared" si="38"/>
        <v>-162.91128975909146</v>
      </c>
      <c r="G209">
        <f t="shared" si="35"/>
        <v>90634.391156924961</v>
      </c>
      <c r="H209">
        <f t="shared" si="36"/>
        <v>74965.608843075068</v>
      </c>
      <c r="I209">
        <f t="shared" si="39"/>
        <v>1.2090129401423155</v>
      </c>
    </row>
    <row r="210" spans="1:9" x14ac:dyDescent="0.25">
      <c r="A210">
        <v>209</v>
      </c>
      <c r="B210">
        <f t="shared" si="32"/>
        <v>18.358911569249731</v>
      </c>
      <c r="C210">
        <f t="shared" si="37"/>
        <v>481.64108843075024</v>
      </c>
      <c r="D210">
        <f t="shared" si="33"/>
        <v>318.35891156924976</v>
      </c>
      <c r="E210">
        <f t="shared" si="34"/>
        <v>800</v>
      </c>
      <c r="F210">
        <f t="shared" si="38"/>
        <v>-163.28217686150049</v>
      </c>
      <c r="G210">
        <f t="shared" si="35"/>
        <v>91116.032245355716</v>
      </c>
      <c r="H210">
        <f t="shared" si="36"/>
        <v>75283.967754644313</v>
      </c>
      <c r="I210">
        <f t="shared" si="39"/>
        <v>1.2102979553669275</v>
      </c>
    </row>
    <row r="211" spans="1:9" x14ac:dyDescent="0.25">
      <c r="A211">
        <v>210</v>
      </c>
      <c r="B211">
        <f t="shared" si="32"/>
        <v>18.175322453557232</v>
      </c>
      <c r="C211">
        <f t="shared" si="37"/>
        <v>481.82467754644279</v>
      </c>
      <c r="D211">
        <f t="shared" si="33"/>
        <v>318.17532245355721</v>
      </c>
      <c r="E211">
        <f t="shared" si="34"/>
        <v>800</v>
      </c>
      <c r="F211">
        <f t="shared" si="38"/>
        <v>-163.64935509288557</v>
      </c>
      <c r="G211">
        <f t="shared" si="35"/>
        <v>91597.856922902152</v>
      </c>
      <c r="H211">
        <f t="shared" si="36"/>
        <v>75602.143077097877</v>
      </c>
      <c r="I211">
        <f t="shared" si="39"/>
        <v>1.2115775187681135</v>
      </c>
    </row>
    <row r="212" spans="1:9" x14ac:dyDescent="0.25">
      <c r="A212">
        <v>211</v>
      </c>
      <c r="B212">
        <f t="shared" si="32"/>
        <v>17.993569229021659</v>
      </c>
      <c r="C212">
        <f t="shared" si="37"/>
        <v>482.00643077097834</v>
      </c>
      <c r="D212">
        <f t="shared" si="33"/>
        <v>317.99356922902166</v>
      </c>
      <c r="E212">
        <f t="shared" si="34"/>
        <v>800</v>
      </c>
      <c r="F212">
        <f t="shared" si="38"/>
        <v>-164.01286154195668</v>
      </c>
      <c r="G212">
        <f t="shared" si="35"/>
        <v>92079.863353673136</v>
      </c>
      <c r="H212">
        <f t="shared" si="36"/>
        <v>75920.136646326893</v>
      </c>
      <c r="I212">
        <f t="shared" si="39"/>
        <v>1.2128516546621373</v>
      </c>
    </row>
    <row r="213" spans="1:9" x14ac:dyDescent="0.25">
      <c r="A213">
        <v>212</v>
      </c>
      <c r="B213">
        <f t="shared" si="32"/>
        <v>17.813633536731441</v>
      </c>
      <c r="C213">
        <f t="shared" si="37"/>
        <v>482.18636646326854</v>
      </c>
      <c r="D213">
        <f t="shared" si="33"/>
        <v>317.81363353673146</v>
      </c>
      <c r="E213">
        <f t="shared" si="34"/>
        <v>800</v>
      </c>
      <c r="F213">
        <f t="shared" si="38"/>
        <v>-164.37273292653708</v>
      </c>
      <c r="G213">
        <f t="shared" si="35"/>
        <v>92562.049720136405</v>
      </c>
      <c r="H213">
        <f t="shared" si="36"/>
        <v>76237.950279863624</v>
      </c>
      <c r="I213">
        <f t="shared" si="39"/>
        <v>1.2141203872920019</v>
      </c>
    </row>
    <row r="214" spans="1:9" x14ac:dyDescent="0.25">
      <c r="A214">
        <v>213</v>
      </c>
      <c r="B214">
        <f t="shared" si="32"/>
        <v>17.635497201364128</v>
      </c>
      <c r="C214">
        <f t="shared" si="37"/>
        <v>482.3645027986359</v>
      </c>
      <c r="D214">
        <f t="shared" si="33"/>
        <v>317.6354972013641</v>
      </c>
      <c r="E214">
        <f t="shared" si="34"/>
        <v>800</v>
      </c>
      <c r="F214">
        <f t="shared" si="38"/>
        <v>-164.72900559727179</v>
      </c>
      <c r="G214">
        <f t="shared" si="35"/>
        <v>93044.41422293504</v>
      </c>
      <c r="H214">
        <f t="shared" si="36"/>
        <v>76555.585777064989</v>
      </c>
      <c r="I214">
        <f t="shared" si="39"/>
        <v>1.215383740827046</v>
      </c>
    </row>
    <row r="215" spans="1:9" x14ac:dyDescent="0.25">
      <c r="A215">
        <v>214</v>
      </c>
      <c r="B215">
        <f t="shared" si="32"/>
        <v>17.459142229350487</v>
      </c>
      <c r="C215">
        <f t="shared" si="37"/>
        <v>482.5408577706495</v>
      </c>
      <c r="D215">
        <f t="shared" si="33"/>
        <v>317.4591422293505</v>
      </c>
      <c r="E215">
        <f t="shared" si="34"/>
        <v>800</v>
      </c>
      <c r="F215">
        <f t="shared" si="38"/>
        <v>-165.08171554129899</v>
      </c>
      <c r="G215">
        <f t="shared" si="35"/>
        <v>93526.955080705695</v>
      </c>
      <c r="H215">
        <f t="shared" si="36"/>
        <v>76873.044919294334</v>
      </c>
      <c r="I215">
        <f t="shared" si="39"/>
        <v>1.2166417393625499</v>
      </c>
    </row>
    <row r="216" spans="1:9" x14ac:dyDescent="0.25">
      <c r="A216">
        <v>215</v>
      </c>
      <c r="B216">
        <f t="shared" si="32"/>
        <v>17.284550807056981</v>
      </c>
      <c r="C216">
        <f t="shared" si="37"/>
        <v>482.71544919294303</v>
      </c>
      <c r="D216">
        <f t="shared" si="33"/>
        <v>317.28455080705697</v>
      </c>
      <c r="E216">
        <f t="shared" si="34"/>
        <v>800</v>
      </c>
      <c r="F216">
        <f t="shared" si="38"/>
        <v>-165.43089838588605</v>
      </c>
      <c r="G216">
        <f t="shared" si="35"/>
        <v>94009.670529898634</v>
      </c>
      <c r="H216">
        <f t="shared" si="36"/>
        <v>77190.329470101395</v>
      </c>
      <c r="I216">
        <f t="shared" si="39"/>
        <v>1.2178944069193536</v>
      </c>
    </row>
    <row r="217" spans="1:9" x14ac:dyDescent="0.25">
      <c r="A217">
        <v>216</v>
      </c>
      <c r="B217">
        <f t="shared" si="32"/>
        <v>17.111705298986411</v>
      </c>
      <c r="C217">
        <f t="shared" si="37"/>
        <v>482.88829470101359</v>
      </c>
      <c r="D217">
        <f t="shared" si="33"/>
        <v>317.11170529898641</v>
      </c>
      <c r="E217">
        <f t="shared" si="34"/>
        <v>800</v>
      </c>
      <c r="F217">
        <f t="shared" si="38"/>
        <v>-165.77658940202718</v>
      </c>
      <c r="G217">
        <f t="shared" si="35"/>
        <v>94492.558824599648</v>
      </c>
      <c r="H217">
        <f t="shared" si="36"/>
        <v>77507.441175400381</v>
      </c>
      <c r="I217">
        <f t="shared" si="39"/>
        <v>1.2191417674434861</v>
      </c>
    </row>
    <row r="218" spans="1:9" x14ac:dyDescent="0.25">
      <c r="A218">
        <v>217</v>
      </c>
      <c r="B218">
        <f t="shared" si="32"/>
        <v>16.940588245996548</v>
      </c>
      <c r="C218">
        <f t="shared" si="37"/>
        <v>483.05941175400346</v>
      </c>
      <c r="D218">
        <f t="shared" si="33"/>
        <v>316.94058824599654</v>
      </c>
      <c r="E218">
        <f t="shared" si="34"/>
        <v>800</v>
      </c>
      <c r="F218">
        <f t="shared" si="38"/>
        <v>-166.11882350800693</v>
      </c>
      <c r="G218">
        <f t="shared" si="35"/>
        <v>94975.61823635365</v>
      </c>
      <c r="H218">
        <f t="shared" si="36"/>
        <v>77824.381763646379</v>
      </c>
      <c r="I218">
        <f t="shared" si="39"/>
        <v>1.2203838448058064</v>
      </c>
    </row>
    <row r="219" spans="1:9" x14ac:dyDescent="0.25">
      <c r="A219">
        <v>218</v>
      </c>
      <c r="B219">
        <f t="shared" si="32"/>
        <v>16.771182363536582</v>
      </c>
      <c r="C219">
        <f t="shared" si="37"/>
        <v>483.22881763646342</v>
      </c>
      <c r="D219">
        <f t="shared" si="33"/>
        <v>316.77118236353658</v>
      </c>
      <c r="E219">
        <f t="shared" si="34"/>
        <v>800</v>
      </c>
      <c r="F219">
        <f t="shared" si="38"/>
        <v>-166.45763527292684</v>
      </c>
      <c r="G219">
        <f t="shared" si="35"/>
        <v>95458.847053990117</v>
      </c>
      <c r="H219">
        <f t="shared" si="36"/>
        <v>78141.152946009912</v>
      </c>
      <c r="I219">
        <f t="shared" si="39"/>
        <v>1.2216206628016548</v>
      </c>
    </row>
    <row r="220" spans="1:9" x14ac:dyDescent="0.25">
      <c r="A220">
        <v>219</v>
      </c>
      <c r="B220">
        <f t="shared" si="32"/>
        <v>16.603470539901217</v>
      </c>
      <c r="C220">
        <f t="shared" si="37"/>
        <v>483.3965294600988</v>
      </c>
      <c r="D220">
        <f t="shared" si="33"/>
        <v>316.6034705399012</v>
      </c>
      <c r="E220">
        <f t="shared" si="34"/>
        <v>800</v>
      </c>
      <c r="F220">
        <f t="shared" si="38"/>
        <v>-166.79305892019761</v>
      </c>
      <c r="G220">
        <f t="shared" si="35"/>
        <v>95942.24358345021</v>
      </c>
      <c r="H220">
        <f t="shared" si="36"/>
        <v>78457.756416549819</v>
      </c>
      <c r="I220">
        <f t="shared" si="39"/>
        <v>1.2228522451505155</v>
      </c>
    </row>
    <row r="221" spans="1:9" x14ac:dyDescent="0.25">
      <c r="A221">
        <v>220</v>
      </c>
      <c r="B221">
        <f t="shared" si="32"/>
        <v>16.437435834502203</v>
      </c>
      <c r="C221">
        <f t="shared" si="37"/>
        <v>483.5625641654978</v>
      </c>
      <c r="D221">
        <f t="shared" si="33"/>
        <v>316.4374358345022</v>
      </c>
      <c r="E221">
        <f t="shared" si="34"/>
        <v>800</v>
      </c>
      <c r="F221">
        <f t="shared" si="38"/>
        <v>-167.12512833099561</v>
      </c>
      <c r="G221">
        <f t="shared" si="35"/>
        <v>96425.806147615702</v>
      </c>
      <c r="H221">
        <f t="shared" si="36"/>
        <v>78774.193852384327</v>
      </c>
      <c r="I221">
        <f t="shared" si="39"/>
        <v>1.22407861549569</v>
      </c>
    </row>
    <row r="222" spans="1:9" x14ac:dyDescent="0.25">
      <c r="A222">
        <v>221</v>
      </c>
      <c r="B222">
        <f t="shared" si="32"/>
        <v>16.273061476157181</v>
      </c>
      <c r="C222">
        <f t="shared" si="37"/>
        <v>483.72693852384282</v>
      </c>
      <c r="D222">
        <f t="shared" si="33"/>
        <v>316.27306147615718</v>
      </c>
      <c r="E222">
        <f t="shared" si="34"/>
        <v>800</v>
      </c>
      <c r="F222">
        <f t="shared" si="38"/>
        <v>-167.45387704768564</v>
      </c>
      <c r="G222">
        <f t="shared" si="35"/>
        <v>96909.533086139549</v>
      </c>
      <c r="H222">
        <f t="shared" si="36"/>
        <v>79090.46691386048</v>
      </c>
      <c r="I222">
        <f t="shared" si="39"/>
        <v>1.2252997974039814</v>
      </c>
    </row>
    <row r="223" spans="1:9" x14ac:dyDescent="0.25">
      <c r="A223">
        <v>222</v>
      </c>
      <c r="B223">
        <f t="shared" si="32"/>
        <v>16.11033086139561</v>
      </c>
      <c r="C223">
        <f t="shared" si="37"/>
        <v>483.8896691386044</v>
      </c>
      <c r="D223">
        <f t="shared" si="33"/>
        <v>316.1103308613956</v>
      </c>
      <c r="E223">
        <f t="shared" si="34"/>
        <v>800</v>
      </c>
      <c r="F223">
        <f t="shared" si="38"/>
        <v>-167.77933827720881</v>
      </c>
      <c r="G223">
        <f t="shared" si="35"/>
        <v>97393.422755278152</v>
      </c>
      <c r="H223">
        <f t="shared" si="36"/>
        <v>79406.577244721877</v>
      </c>
      <c r="I223">
        <f t="shared" si="39"/>
        <v>1.2265158143653883</v>
      </c>
    </row>
    <row r="224" spans="1:9" x14ac:dyDescent="0.25">
      <c r="A224">
        <v>223</v>
      </c>
      <c r="B224">
        <f t="shared" si="32"/>
        <v>15.949227552781654</v>
      </c>
      <c r="C224">
        <f t="shared" si="37"/>
        <v>484.05077244721832</v>
      </c>
      <c r="D224">
        <f t="shared" si="33"/>
        <v>315.94922755278168</v>
      </c>
      <c r="E224">
        <f t="shared" si="34"/>
        <v>800</v>
      </c>
      <c r="F224">
        <f t="shared" si="38"/>
        <v>-168.10154489443664</v>
      </c>
      <c r="G224">
        <f t="shared" si="35"/>
        <v>97877.473527725364</v>
      </c>
      <c r="H224">
        <f t="shared" si="36"/>
        <v>79722.526472274665</v>
      </c>
      <c r="I224">
        <f t="shared" si="39"/>
        <v>1.227726689792809</v>
      </c>
    </row>
    <row r="225" spans="1:9" x14ac:dyDescent="0.25">
      <c r="A225">
        <v>224</v>
      </c>
      <c r="B225">
        <f t="shared" si="32"/>
        <v>15.789735277253838</v>
      </c>
      <c r="C225">
        <f t="shared" si="37"/>
        <v>484.21026472274616</v>
      </c>
      <c r="D225">
        <f t="shared" si="33"/>
        <v>315.78973527725384</v>
      </c>
      <c r="E225">
        <f t="shared" si="34"/>
        <v>800</v>
      </c>
      <c r="F225">
        <f t="shared" si="38"/>
        <v>-168.42052944549232</v>
      </c>
      <c r="G225">
        <f t="shared" si="35"/>
        <v>98361.683792448108</v>
      </c>
      <c r="H225">
        <f t="shared" si="36"/>
        <v>80038.316207551921</v>
      </c>
      <c r="I225">
        <f t="shared" si="39"/>
        <v>1.2289324470217591</v>
      </c>
    </row>
    <row r="226" spans="1:9" x14ac:dyDescent="0.25">
      <c r="A226">
        <v>225</v>
      </c>
      <c r="B226">
        <f t="shared" si="32"/>
        <v>15.631837924481299</v>
      </c>
      <c r="C226">
        <f t="shared" si="37"/>
        <v>484.36816207551868</v>
      </c>
      <c r="D226">
        <f t="shared" si="33"/>
        <v>315.63183792448132</v>
      </c>
      <c r="E226">
        <f t="shared" si="34"/>
        <v>800</v>
      </c>
      <c r="F226">
        <f t="shared" si="38"/>
        <v>-168.73632415103737</v>
      </c>
      <c r="G226">
        <f t="shared" si="35"/>
        <v>98846.051954523631</v>
      </c>
      <c r="H226">
        <f t="shared" si="36"/>
        <v>80353.948045476398</v>
      </c>
      <c r="I226">
        <f t="shared" si="39"/>
        <v>1.230133109310094</v>
      </c>
    </row>
    <row r="227" spans="1:9" x14ac:dyDescent="0.25">
      <c r="A227">
        <v>226</v>
      </c>
      <c r="B227">
        <f t="shared" si="32"/>
        <v>15.475519545236486</v>
      </c>
      <c r="C227">
        <f t="shared" si="37"/>
        <v>484.52448045476353</v>
      </c>
      <c r="D227">
        <f t="shared" si="33"/>
        <v>315.47551954523647</v>
      </c>
      <c r="E227">
        <f t="shared" si="34"/>
        <v>800</v>
      </c>
      <c r="F227">
        <f t="shared" si="38"/>
        <v>-169.04896090952707</v>
      </c>
      <c r="G227">
        <f t="shared" si="35"/>
        <v>99330.5764349784</v>
      </c>
      <c r="H227">
        <f t="shared" si="36"/>
        <v>80669.423565021629</v>
      </c>
      <c r="I227">
        <f t="shared" si="39"/>
        <v>1.2313286998377446</v>
      </c>
    </row>
    <row r="228" spans="1:9" x14ac:dyDescent="0.25">
      <c r="A228">
        <v>227</v>
      </c>
      <c r="B228">
        <f t="shared" si="32"/>
        <v>15.32076434978412</v>
      </c>
      <c r="C228">
        <f t="shared" si="37"/>
        <v>484.6792356502159</v>
      </c>
      <c r="D228">
        <f t="shared" si="33"/>
        <v>315.3207643497841</v>
      </c>
      <c r="E228">
        <f t="shared" si="34"/>
        <v>800</v>
      </c>
      <c r="F228">
        <f t="shared" si="38"/>
        <v>-169.3584713004318</v>
      </c>
      <c r="G228">
        <f t="shared" si="35"/>
        <v>99815.255670628612</v>
      </c>
      <c r="H228">
        <f t="shared" si="36"/>
        <v>80984.744329371417</v>
      </c>
      <c r="I228">
        <f t="shared" si="39"/>
        <v>1.2325192417064628</v>
      </c>
    </row>
    <row r="229" spans="1:9" x14ac:dyDescent="0.25">
      <c r="A229">
        <v>228</v>
      </c>
      <c r="B229">
        <f t="shared" si="32"/>
        <v>15.167556706286279</v>
      </c>
      <c r="C229">
        <f t="shared" si="37"/>
        <v>484.83244329371371</v>
      </c>
      <c r="D229">
        <f t="shared" si="33"/>
        <v>315.16755670628629</v>
      </c>
      <c r="E229">
        <f t="shared" si="34"/>
        <v>800</v>
      </c>
      <c r="F229">
        <f t="shared" si="38"/>
        <v>-169.66488658742742</v>
      </c>
      <c r="G229">
        <f t="shared" si="35"/>
        <v>100300.08811392232</v>
      </c>
      <c r="H229">
        <f t="shared" si="36"/>
        <v>81299.911886077709</v>
      </c>
      <c r="I229">
        <f t="shared" si="39"/>
        <v>1.2337047579395755</v>
      </c>
    </row>
    <row r="230" spans="1:9" x14ac:dyDescent="0.25">
      <c r="A230">
        <v>229</v>
      </c>
      <c r="B230">
        <f t="shared" si="32"/>
        <v>15.015881139223415</v>
      </c>
      <c r="C230">
        <f t="shared" si="37"/>
        <v>484.98411886077656</v>
      </c>
      <c r="D230">
        <f t="shared" si="33"/>
        <v>315.01588113922344</v>
      </c>
      <c r="E230">
        <f t="shared" si="34"/>
        <v>800</v>
      </c>
      <c r="F230">
        <f t="shared" si="38"/>
        <v>-169.96823772155312</v>
      </c>
      <c r="G230">
        <f t="shared" si="35"/>
        <v>100785.0722327831</v>
      </c>
      <c r="H230">
        <f t="shared" si="36"/>
        <v>81614.927767216926</v>
      </c>
      <c r="I230">
        <f t="shared" si="39"/>
        <v>1.2348852714817502</v>
      </c>
    </row>
    <row r="231" spans="1:9" x14ac:dyDescent="0.25">
      <c r="A231">
        <v>230</v>
      </c>
      <c r="B231">
        <f t="shared" si="32"/>
        <v>14.865722327831181</v>
      </c>
      <c r="C231">
        <f t="shared" si="37"/>
        <v>485.13427767216882</v>
      </c>
      <c r="D231">
        <f t="shared" si="33"/>
        <v>314.86572232783118</v>
      </c>
      <c r="E231">
        <f t="shared" si="34"/>
        <v>800</v>
      </c>
      <c r="F231">
        <f t="shared" si="38"/>
        <v>-170.26855534433764</v>
      </c>
      <c r="G231">
        <f t="shared" si="35"/>
        <v>101270.20651045527</v>
      </c>
      <c r="H231">
        <f t="shared" si="36"/>
        <v>81929.793489544754</v>
      </c>
      <c r="I231">
        <f t="shared" si="39"/>
        <v>1.2360608051987656</v>
      </c>
    </row>
    <row r="232" spans="1:9" x14ac:dyDescent="0.25">
      <c r="A232">
        <v>231</v>
      </c>
      <c r="B232">
        <f t="shared" si="32"/>
        <v>14.717065104552869</v>
      </c>
      <c r="C232">
        <f t="shared" si="37"/>
        <v>485.28293489544711</v>
      </c>
      <c r="D232">
        <f t="shared" si="33"/>
        <v>314.71706510455289</v>
      </c>
      <c r="E232">
        <f t="shared" si="34"/>
        <v>800</v>
      </c>
      <c r="F232">
        <f t="shared" si="38"/>
        <v>-170.56586979089423</v>
      </c>
      <c r="G232">
        <f t="shared" si="35"/>
        <v>101755.48944535071</v>
      </c>
      <c r="H232">
        <f t="shared" si="36"/>
        <v>82244.510554649314</v>
      </c>
      <c r="I232">
        <f t="shared" si="39"/>
        <v>1.2372313818772971</v>
      </c>
    </row>
    <row r="233" spans="1:9" x14ac:dyDescent="0.25">
      <c r="A233">
        <v>232</v>
      </c>
      <c r="B233">
        <f t="shared" si="32"/>
        <v>14.56989445350734</v>
      </c>
      <c r="C233">
        <f t="shared" si="37"/>
        <v>485.43010554649265</v>
      </c>
      <c r="D233">
        <f t="shared" si="33"/>
        <v>314.56989445350735</v>
      </c>
      <c r="E233">
        <f t="shared" si="34"/>
        <v>800</v>
      </c>
      <c r="F233">
        <f t="shared" si="38"/>
        <v>-170.86021109298531</v>
      </c>
      <c r="G233">
        <f t="shared" si="35"/>
        <v>102240.9195508972</v>
      </c>
      <c r="H233">
        <f t="shared" si="36"/>
        <v>82559.080449102825</v>
      </c>
      <c r="I233">
        <f t="shared" si="39"/>
        <v>1.238397024224708</v>
      </c>
    </row>
    <row r="234" spans="1:9" x14ac:dyDescent="0.25">
      <c r="A234">
        <v>233</v>
      </c>
      <c r="B234">
        <f t="shared" si="32"/>
        <v>14.424195508972266</v>
      </c>
      <c r="C234">
        <f t="shared" si="37"/>
        <v>485.57580449102772</v>
      </c>
      <c r="D234">
        <f t="shared" si="33"/>
        <v>314.42419550897228</v>
      </c>
      <c r="E234">
        <f t="shared" si="34"/>
        <v>800</v>
      </c>
      <c r="F234">
        <f t="shared" si="38"/>
        <v>-171.15160898205545</v>
      </c>
      <c r="G234">
        <f t="shared" si="35"/>
        <v>102726.49535538824</v>
      </c>
      <c r="H234">
        <f t="shared" si="36"/>
        <v>82873.504644611792</v>
      </c>
      <c r="I234">
        <f t="shared" si="39"/>
        <v>1.2395577548688503</v>
      </c>
    </row>
    <row r="235" spans="1:9" x14ac:dyDescent="0.25">
      <c r="A235">
        <v>234</v>
      </c>
      <c r="B235">
        <f t="shared" si="32"/>
        <v>14.279953553882544</v>
      </c>
      <c r="C235">
        <f t="shared" si="37"/>
        <v>485.72004644611746</v>
      </c>
      <c r="D235">
        <f t="shared" si="33"/>
        <v>314.27995355388254</v>
      </c>
      <c r="E235">
        <f t="shared" si="34"/>
        <v>800</v>
      </c>
      <c r="F235">
        <f t="shared" si="38"/>
        <v>-171.44009289223493</v>
      </c>
      <c r="G235">
        <f t="shared" si="35"/>
        <v>103212.21540183436</v>
      </c>
      <c r="H235">
        <f t="shared" si="36"/>
        <v>83187.784598165672</v>
      </c>
      <c r="I235">
        <f t="shared" si="39"/>
        <v>1.2407135963578748</v>
      </c>
    </row>
    <row r="236" spans="1:9" x14ac:dyDescent="0.25">
      <c r="A236">
        <v>235</v>
      </c>
      <c r="B236">
        <f t="shared" si="32"/>
        <v>14.137154018343718</v>
      </c>
      <c r="C236">
        <f t="shared" si="37"/>
        <v>485.86284598165628</v>
      </c>
      <c r="D236">
        <f t="shared" si="33"/>
        <v>314.13715401834372</v>
      </c>
      <c r="E236">
        <f t="shared" si="34"/>
        <v>800</v>
      </c>
      <c r="F236">
        <f t="shared" si="38"/>
        <v>-171.72569196331256</v>
      </c>
      <c r="G236">
        <f t="shared" si="35"/>
        <v>103698.07824781601</v>
      </c>
      <c r="H236">
        <f t="shared" si="36"/>
        <v>83501.921752184018</v>
      </c>
      <c r="I236">
        <f t="shared" si="39"/>
        <v>1.2418645711600496</v>
      </c>
    </row>
    <row r="237" spans="1:9" x14ac:dyDescent="0.25">
      <c r="A237">
        <v>236</v>
      </c>
      <c r="B237">
        <f t="shared" si="32"/>
        <v>13.995782478160281</v>
      </c>
      <c r="C237">
        <f t="shared" si="37"/>
        <v>486.00421752183973</v>
      </c>
      <c r="D237">
        <f t="shared" si="33"/>
        <v>313.99578247816027</v>
      </c>
      <c r="E237">
        <f t="shared" si="34"/>
        <v>800</v>
      </c>
      <c r="F237">
        <f t="shared" si="38"/>
        <v>-172.00843504367947</v>
      </c>
      <c r="G237">
        <f t="shared" si="35"/>
        <v>104184.08246533785</v>
      </c>
      <c r="H237">
        <f t="shared" si="36"/>
        <v>83815.917534662178</v>
      </c>
      <c r="I237">
        <f t="shared" si="39"/>
        <v>1.2430107016635878</v>
      </c>
    </row>
    <row r="238" spans="1:9" x14ac:dyDescent="0.25">
      <c r="A238">
        <v>237</v>
      </c>
      <c r="B238">
        <f t="shared" si="32"/>
        <v>13.855824653378678</v>
      </c>
      <c r="C238">
        <f t="shared" si="37"/>
        <v>486.1441753466213</v>
      </c>
      <c r="D238">
        <f t="shared" si="33"/>
        <v>313.8558246533787</v>
      </c>
      <c r="E238">
        <f t="shared" si="34"/>
        <v>800</v>
      </c>
      <c r="F238">
        <f t="shared" si="38"/>
        <v>-172.28835069324259</v>
      </c>
      <c r="G238">
        <f t="shared" si="35"/>
        <v>104670.22664068447</v>
      </c>
      <c r="H238">
        <f t="shared" si="36"/>
        <v>84129.773359315557</v>
      </c>
      <c r="I238">
        <f t="shared" si="39"/>
        <v>1.244152010176484</v>
      </c>
    </row>
    <row r="239" spans="1:9" x14ac:dyDescent="0.25">
      <c r="A239">
        <v>238</v>
      </c>
      <c r="B239">
        <f t="shared" si="32"/>
        <v>13.717266406844891</v>
      </c>
      <c r="C239">
        <f t="shared" si="37"/>
        <v>486.28273359315511</v>
      </c>
      <c r="D239">
        <f t="shared" si="33"/>
        <v>313.71726640684489</v>
      </c>
      <c r="E239">
        <f t="shared" si="34"/>
        <v>800</v>
      </c>
      <c r="F239">
        <f t="shared" si="38"/>
        <v>-172.56546718631023</v>
      </c>
      <c r="G239">
        <f t="shared" si="35"/>
        <v>105156.50937427762</v>
      </c>
      <c r="H239">
        <f t="shared" si="36"/>
        <v>84443.490625722407</v>
      </c>
      <c r="I239">
        <f t="shared" si="39"/>
        <v>1.2452885189263576</v>
      </c>
    </row>
    <row r="240" spans="1:9" x14ac:dyDescent="0.25">
      <c r="A240">
        <v>239</v>
      </c>
      <c r="B240">
        <f t="shared" si="32"/>
        <v>13.580093742776441</v>
      </c>
      <c r="C240">
        <f t="shared" si="37"/>
        <v>486.41990625722354</v>
      </c>
      <c r="D240">
        <f t="shared" si="33"/>
        <v>313.58009374277646</v>
      </c>
      <c r="E240">
        <f t="shared" si="34"/>
        <v>800</v>
      </c>
      <c r="F240">
        <f t="shared" si="38"/>
        <v>-172.83981251444709</v>
      </c>
      <c r="G240">
        <f t="shared" si="35"/>
        <v>105642.92928053485</v>
      </c>
      <c r="H240">
        <f t="shared" si="36"/>
        <v>84757.070719465177</v>
      </c>
      <c r="I240">
        <f t="shared" si="39"/>
        <v>1.2464202500603063</v>
      </c>
    </row>
    <row r="241" spans="1:9" x14ac:dyDescent="0.25">
      <c r="A241">
        <v>240</v>
      </c>
      <c r="B241">
        <f t="shared" si="32"/>
        <v>13.444292805348676</v>
      </c>
      <c r="C241">
        <f t="shared" si="37"/>
        <v>486.55570719465135</v>
      </c>
      <c r="D241">
        <f t="shared" si="33"/>
        <v>313.44429280534865</v>
      </c>
      <c r="E241">
        <f t="shared" si="34"/>
        <v>800</v>
      </c>
      <c r="F241">
        <f t="shared" si="38"/>
        <v>-173.11141438930269</v>
      </c>
      <c r="G241">
        <f t="shared" si="35"/>
        <v>106129.48498772951</v>
      </c>
      <c r="H241">
        <f t="shared" si="36"/>
        <v>85070.515012270524</v>
      </c>
      <c r="I241">
        <f t="shared" si="39"/>
        <v>1.2475472256447659</v>
      </c>
    </row>
    <row r="242" spans="1:9" x14ac:dyDescent="0.25">
      <c r="A242">
        <v>241</v>
      </c>
      <c r="B242">
        <f t="shared" si="32"/>
        <v>13.309849877295189</v>
      </c>
      <c r="C242">
        <f t="shared" si="37"/>
        <v>486.69015012270484</v>
      </c>
      <c r="D242">
        <f t="shared" si="33"/>
        <v>313.30984987729516</v>
      </c>
      <c r="E242">
        <f t="shared" si="34"/>
        <v>800</v>
      </c>
      <c r="F242">
        <f t="shared" si="38"/>
        <v>-173.38030024540967</v>
      </c>
      <c r="G242">
        <f t="shared" si="35"/>
        <v>106616.17513785222</v>
      </c>
      <c r="H242">
        <f t="shared" si="36"/>
        <v>85383.824862147812</v>
      </c>
      <c r="I242">
        <f t="shared" si="39"/>
        <v>1.2486694676653809</v>
      </c>
    </row>
    <row r="243" spans="1:9" x14ac:dyDescent="0.25">
      <c r="A243">
        <v>242</v>
      </c>
      <c r="B243">
        <f t="shared" si="32"/>
        <v>13.176751378522237</v>
      </c>
      <c r="C243">
        <f t="shared" si="37"/>
        <v>486.82324862147777</v>
      </c>
      <c r="D243">
        <f t="shared" si="33"/>
        <v>313.17675137852223</v>
      </c>
      <c r="E243">
        <f t="shared" si="34"/>
        <v>800</v>
      </c>
      <c r="F243">
        <f t="shared" si="38"/>
        <v>-173.64649724295555</v>
      </c>
      <c r="G243">
        <f t="shared" si="35"/>
        <v>107102.9983864737</v>
      </c>
      <c r="H243">
        <f t="shared" si="36"/>
        <v>85697.001613526329</v>
      </c>
      <c r="I243">
        <f t="shared" si="39"/>
        <v>1.2497869980268792</v>
      </c>
    </row>
    <row r="244" spans="1:9" x14ac:dyDescent="0.25">
      <c r="A244">
        <v>243</v>
      </c>
      <c r="B244">
        <f t="shared" si="32"/>
        <v>13.044983864737015</v>
      </c>
      <c r="C244">
        <f t="shared" si="37"/>
        <v>486.95501613526301</v>
      </c>
      <c r="D244">
        <f t="shared" si="33"/>
        <v>313.04498386473699</v>
      </c>
      <c r="E244">
        <f t="shared" si="34"/>
        <v>800</v>
      </c>
      <c r="F244">
        <f t="shared" si="38"/>
        <v>-173.91003227052602</v>
      </c>
      <c r="G244">
        <f t="shared" si="35"/>
        <v>107589.95340260897</v>
      </c>
      <c r="H244">
        <f t="shared" si="36"/>
        <v>86010.046597391061</v>
      </c>
      <c r="I244">
        <f t="shared" si="39"/>
        <v>1.2508998385529591</v>
      </c>
    </row>
    <row r="245" spans="1:9" x14ac:dyDescent="0.25">
      <c r="A245">
        <v>244</v>
      </c>
      <c r="B245">
        <f t="shared" si="32"/>
        <v>12.914534026089644</v>
      </c>
      <c r="C245">
        <f t="shared" si="37"/>
        <v>487.08546597391035</v>
      </c>
      <c r="D245">
        <f t="shared" si="33"/>
        <v>312.91453402608965</v>
      </c>
      <c r="E245">
        <f t="shared" si="34"/>
        <v>800</v>
      </c>
      <c r="F245">
        <f t="shared" si="38"/>
        <v>-174.17093194782069</v>
      </c>
      <c r="G245">
        <f t="shared" si="35"/>
        <v>108077.03886858288</v>
      </c>
      <c r="H245">
        <f t="shared" si="36"/>
        <v>86322.961131417149</v>
      </c>
      <c r="I245">
        <f t="shared" si="39"/>
        <v>1.2520080109861798</v>
      </c>
    </row>
    <row r="246" spans="1:9" x14ac:dyDescent="0.25">
      <c r="A246">
        <v>245</v>
      </c>
      <c r="B246">
        <f t="shared" si="32"/>
        <v>12.785388685828748</v>
      </c>
      <c r="C246">
        <f t="shared" si="37"/>
        <v>487.21461131417124</v>
      </c>
      <c r="D246">
        <f t="shared" si="33"/>
        <v>312.78538868582876</v>
      </c>
      <c r="E246">
        <f t="shared" si="34"/>
        <v>800</v>
      </c>
      <c r="F246">
        <f t="shared" si="38"/>
        <v>-174.42922262834247</v>
      </c>
      <c r="G246">
        <f t="shared" si="35"/>
        <v>108564.25347989704</v>
      </c>
      <c r="H246">
        <f t="shared" si="36"/>
        <v>86635.746520102985</v>
      </c>
      <c r="I246">
        <f t="shared" si="39"/>
        <v>1.2531115369878618</v>
      </c>
    </row>
    <row r="247" spans="1:9" x14ac:dyDescent="0.25">
      <c r="A247">
        <v>246</v>
      </c>
      <c r="B247">
        <f t="shared" si="32"/>
        <v>12.65753479897046</v>
      </c>
      <c r="C247">
        <f t="shared" si="37"/>
        <v>487.34246520102954</v>
      </c>
      <c r="D247">
        <f t="shared" si="33"/>
        <v>312.65753479897046</v>
      </c>
      <c r="E247">
        <f t="shared" si="34"/>
        <v>800</v>
      </c>
      <c r="F247">
        <f t="shared" si="38"/>
        <v>-174.68493040205908</v>
      </c>
      <c r="G247">
        <f t="shared" si="35"/>
        <v>109051.59594509807</v>
      </c>
      <c r="H247">
        <f t="shared" si="36"/>
        <v>86948.404054901956</v>
      </c>
      <c r="I247">
        <f t="shared" si="39"/>
        <v>1.2542104381379957</v>
      </c>
    </row>
    <row r="248" spans="1:9" x14ac:dyDescent="0.25">
      <c r="A248">
        <v>247</v>
      </c>
      <c r="B248">
        <f t="shared" si="32"/>
        <v>12.530959450980754</v>
      </c>
      <c r="C248">
        <f t="shared" si="37"/>
        <v>487.46904054901927</v>
      </c>
      <c r="D248">
        <f t="shared" si="33"/>
        <v>312.53095945098073</v>
      </c>
      <c r="E248">
        <f t="shared" si="34"/>
        <v>800</v>
      </c>
      <c r="F248">
        <f t="shared" si="38"/>
        <v>-174.93808109803854</v>
      </c>
      <c r="G248">
        <f t="shared" si="35"/>
        <v>109539.0649856471</v>
      </c>
      <c r="H248">
        <f t="shared" si="36"/>
        <v>87260.93501435293</v>
      </c>
      <c r="I248">
        <f t="shared" si="39"/>
        <v>1.2553047359351559</v>
      </c>
    </row>
    <row r="249" spans="1:9" x14ac:dyDescent="0.25">
      <c r="A249">
        <v>248</v>
      </c>
      <c r="B249">
        <f t="shared" si="32"/>
        <v>12.405649856470946</v>
      </c>
      <c r="C249">
        <f t="shared" si="37"/>
        <v>487.59435014352903</v>
      </c>
      <c r="D249">
        <f t="shared" si="33"/>
        <v>312.40564985647097</v>
      </c>
      <c r="E249">
        <f t="shared" si="34"/>
        <v>800</v>
      </c>
      <c r="F249">
        <f t="shared" si="38"/>
        <v>-175.18870028705805</v>
      </c>
      <c r="G249">
        <f t="shared" si="35"/>
        <v>110026.65933579062</v>
      </c>
      <c r="H249">
        <f t="shared" si="36"/>
        <v>87573.340664209405</v>
      </c>
      <c r="I249">
        <f t="shared" si="39"/>
        <v>1.2563944517964214</v>
      </c>
    </row>
    <row r="250" spans="1:9" x14ac:dyDescent="0.25">
      <c r="A250">
        <v>249</v>
      </c>
      <c r="B250">
        <f t="shared" ref="B250:B313" si="40">B249*0.99</f>
        <v>12.281593357906237</v>
      </c>
      <c r="C250">
        <f t="shared" si="37"/>
        <v>487.71840664209378</v>
      </c>
      <c r="D250">
        <f t="shared" ref="D250:D313" si="41">$N$3+B250</f>
        <v>312.28159335790622</v>
      </c>
      <c r="E250">
        <f t="shared" ref="E250:E313" si="42">C250+D250</f>
        <v>800</v>
      </c>
      <c r="F250">
        <f t="shared" si="38"/>
        <v>-175.43681328418756</v>
      </c>
      <c r="G250">
        <f t="shared" ref="G250:G313" si="43">C250+G249</f>
        <v>110514.37774243271</v>
      </c>
      <c r="H250">
        <f t="shared" ref="H250:H313" si="44">D250+H249</f>
        <v>87885.622257567316</v>
      </c>
      <c r="I250">
        <f t="shared" si="39"/>
        <v>1.2574796070573075</v>
      </c>
    </row>
    <row r="251" spans="1:9" x14ac:dyDescent="0.25">
      <c r="A251">
        <v>250</v>
      </c>
      <c r="B251">
        <f t="shared" si="40"/>
        <v>12.158777424327175</v>
      </c>
      <c r="C251">
        <f t="shared" si="37"/>
        <v>487.84122257567282</v>
      </c>
      <c r="D251">
        <f t="shared" si="41"/>
        <v>312.15877742432718</v>
      </c>
      <c r="E251">
        <f t="shared" si="42"/>
        <v>800</v>
      </c>
      <c r="F251">
        <f t="shared" si="38"/>
        <v>-175.68244515134563</v>
      </c>
      <c r="G251">
        <f t="shared" si="43"/>
        <v>111002.21896500839</v>
      </c>
      <c r="H251">
        <f t="shared" si="44"/>
        <v>88197.78103499164</v>
      </c>
      <c r="I251">
        <f t="shared" si="39"/>
        <v>1.2585602229717014</v>
      </c>
    </row>
    <row r="252" spans="1:9" x14ac:dyDescent="0.25">
      <c r="A252">
        <v>251</v>
      </c>
      <c r="B252">
        <f t="shared" si="40"/>
        <v>12.037189650083903</v>
      </c>
      <c r="C252">
        <f t="shared" si="37"/>
        <v>487.96281034991608</v>
      </c>
      <c r="D252">
        <f t="shared" si="41"/>
        <v>312.03718965008392</v>
      </c>
      <c r="E252">
        <f t="shared" si="42"/>
        <v>800</v>
      </c>
      <c r="F252">
        <f t="shared" si="38"/>
        <v>-175.92562069983217</v>
      </c>
      <c r="G252">
        <f t="shared" si="43"/>
        <v>111490.1817753583</v>
      </c>
      <c r="H252">
        <f t="shared" si="44"/>
        <v>88509.818224641727</v>
      </c>
      <c r="I252">
        <f t="shared" si="39"/>
        <v>1.2596363207118042</v>
      </c>
    </row>
    <row r="253" spans="1:9" x14ac:dyDescent="0.25">
      <c r="A253">
        <v>252</v>
      </c>
      <c r="B253">
        <f t="shared" si="40"/>
        <v>11.916817753583064</v>
      </c>
      <c r="C253">
        <f t="shared" si="37"/>
        <v>488.08318224641692</v>
      </c>
      <c r="D253">
        <f t="shared" si="41"/>
        <v>311.91681775358308</v>
      </c>
      <c r="E253">
        <f t="shared" si="42"/>
        <v>800</v>
      </c>
      <c r="F253">
        <f t="shared" si="38"/>
        <v>-176.16636449283385</v>
      </c>
      <c r="G253">
        <f t="shared" si="43"/>
        <v>111978.26495760471</v>
      </c>
      <c r="H253">
        <f t="shared" si="44"/>
        <v>88821.735042395318</v>
      </c>
      <c r="I253">
        <f t="shared" si="39"/>
        <v>1.2607079213680819</v>
      </c>
    </row>
    <row r="254" spans="1:9" x14ac:dyDescent="0.25">
      <c r="A254">
        <v>253</v>
      </c>
      <c r="B254">
        <f t="shared" si="40"/>
        <v>11.797649576047233</v>
      </c>
      <c r="C254">
        <f t="shared" si="37"/>
        <v>488.20235042395279</v>
      </c>
      <c r="D254">
        <f t="shared" si="41"/>
        <v>311.79764957604721</v>
      </c>
      <c r="E254">
        <f t="shared" si="42"/>
        <v>800</v>
      </c>
      <c r="F254">
        <f t="shared" si="38"/>
        <v>-176.40470084790559</v>
      </c>
      <c r="G254">
        <f t="shared" si="43"/>
        <v>112466.46730802866</v>
      </c>
      <c r="H254">
        <f t="shared" si="44"/>
        <v>89133.53269197137</v>
      </c>
      <c r="I254">
        <f t="shared" si="39"/>
        <v>1.2617750459492221</v>
      </c>
    </row>
    <row r="255" spans="1:9" x14ac:dyDescent="0.25">
      <c r="A255">
        <v>254</v>
      </c>
      <c r="B255">
        <f t="shared" si="40"/>
        <v>11.67967308028676</v>
      </c>
      <c r="C255">
        <f t="shared" si="37"/>
        <v>488.32032691971324</v>
      </c>
      <c r="D255">
        <f t="shared" si="41"/>
        <v>311.67967308028676</v>
      </c>
      <c r="E255">
        <f t="shared" si="42"/>
        <v>800</v>
      </c>
      <c r="F255">
        <f t="shared" si="38"/>
        <v>-176.64065383942648</v>
      </c>
      <c r="G255">
        <f t="shared" si="43"/>
        <v>112954.78763494837</v>
      </c>
      <c r="H255">
        <f t="shared" si="44"/>
        <v>89445.212365051659</v>
      </c>
      <c r="I255">
        <f t="shared" si="39"/>
        <v>1.2628377153820975</v>
      </c>
    </row>
    <row r="256" spans="1:9" x14ac:dyDescent="0.25">
      <c r="A256">
        <v>255</v>
      </c>
      <c r="B256">
        <f t="shared" si="40"/>
        <v>11.562876349483892</v>
      </c>
      <c r="C256">
        <f t="shared" si="37"/>
        <v>488.43712365051613</v>
      </c>
      <c r="D256">
        <f t="shared" si="41"/>
        <v>311.56287634948387</v>
      </c>
      <c r="E256">
        <f t="shared" si="42"/>
        <v>800</v>
      </c>
      <c r="F256">
        <f t="shared" si="38"/>
        <v>-176.87424730103226</v>
      </c>
      <c r="G256">
        <f t="shared" si="43"/>
        <v>113443.22475859888</v>
      </c>
      <c r="H256">
        <f t="shared" si="44"/>
        <v>89756.775241401148</v>
      </c>
      <c r="I256">
        <f t="shared" si="39"/>
        <v>1.2638959505117351</v>
      </c>
    </row>
    <row r="257" spans="1:9" x14ac:dyDescent="0.25">
      <c r="A257">
        <v>256</v>
      </c>
      <c r="B257">
        <f t="shared" si="40"/>
        <v>11.447247585989052</v>
      </c>
      <c r="C257">
        <f t="shared" si="37"/>
        <v>488.55275241401097</v>
      </c>
      <c r="D257">
        <f t="shared" si="41"/>
        <v>311.44724758598903</v>
      </c>
      <c r="E257">
        <f t="shared" si="42"/>
        <v>800</v>
      </c>
      <c r="F257">
        <f t="shared" si="38"/>
        <v>-177.10550482802194</v>
      </c>
      <c r="G257">
        <f t="shared" si="43"/>
        <v>113931.77751101289</v>
      </c>
      <c r="H257">
        <f t="shared" si="44"/>
        <v>90068.222488987143</v>
      </c>
      <c r="I257">
        <f t="shared" si="39"/>
        <v>1.2649497721012934</v>
      </c>
    </row>
    <row r="258" spans="1:9" x14ac:dyDescent="0.25">
      <c r="A258">
        <v>257</v>
      </c>
      <c r="B258">
        <f t="shared" si="40"/>
        <v>11.332775110129161</v>
      </c>
      <c r="C258">
        <f t="shared" si="37"/>
        <v>488.66722488987085</v>
      </c>
      <c r="D258">
        <f t="shared" si="41"/>
        <v>311.33277511012915</v>
      </c>
      <c r="E258">
        <f t="shared" si="42"/>
        <v>800</v>
      </c>
      <c r="F258">
        <f t="shared" si="38"/>
        <v>-177.3344497797417</v>
      </c>
      <c r="G258">
        <f t="shared" si="43"/>
        <v>114420.44473590275</v>
      </c>
      <c r="H258">
        <f t="shared" si="44"/>
        <v>90379.555264097275</v>
      </c>
      <c r="I258">
        <f t="shared" si="39"/>
        <v>1.2659992008320446</v>
      </c>
    </row>
    <row r="259" spans="1:9" x14ac:dyDescent="0.25">
      <c r="A259">
        <v>258</v>
      </c>
      <c r="B259">
        <f t="shared" si="40"/>
        <v>11.219447359027869</v>
      </c>
      <c r="C259">
        <f t="shared" ref="C259:C322" si="45">$N$2-B259</f>
        <v>488.78055264097213</v>
      </c>
      <c r="D259">
        <f t="shared" si="41"/>
        <v>311.21944735902787</v>
      </c>
      <c r="E259">
        <f t="shared" si="42"/>
        <v>800</v>
      </c>
      <c r="F259">
        <f t="shared" ref="F259:F322" si="46">D259-C259</f>
        <v>-177.56110528194426</v>
      </c>
      <c r="G259">
        <f t="shared" si="43"/>
        <v>114909.22528854373</v>
      </c>
      <c r="H259">
        <f t="shared" si="44"/>
        <v>90690.774711456295</v>
      </c>
      <c r="I259">
        <f t="shared" si="39"/>
        <v>1.2670442573033627</v>
      </c>
    </row>
    <row r="260" spans="1:9" x14ac:dyDescent="0.25">
      <c r="A260">
        <v>259</v>
      </c>
      <c r="B260">
        <f t="shared" si="40"/>
        <v>11.107252885437591</v>
      </c>
      <c r="C260">
        <f t="shared" si="45"/>
        <v>488.89274711456238</v>
      </c>
      <c r="D260">
        <f t="shared" si="41"/>
        <v>311.10725288543762</v>
      </c>
      <c r="E260">
        <f t="shared" si="42"/>
        <v>800</v>
      </c>
      <c r="F260">
        <f t="shared" si="46"/>
        <v>-177.78549422912477</v>
      </c>
      <c r="G260">
        <f t="shared" si="43"/>
        <v>115398.11803565829</v>
      </c>
      <c r="H260">
        <f t="shared" si="44"/>
        <v>91001.881964341737</v>
      </c>
      <c r="I260">
        <f t="shared" ref="I260:I323" si="47">G260/H260</f>
        <v>1.2680849620327193</v>
      </c>
    </row>
    <row r="261" spans="1:9" x14ac:dyDescent="0.25">
      <c r="A261">
        <v>260</v>
      </c>
      <c r="B261">
        <f t="shared" si="40"/>
        <v>10.996180356583215</v>
      </c>
      <c r="C261">
        <f t="shared" si="45"/>
        <v>489.00381964341676</v>
      </c>
      <c r="D261">
        <f t="shared" si="41"/>
        <v>310.99618035658324</v>
      </c>
      <c r="E261">
        <f t="shared" si="42"/>
        <v>800</v>
      </c>
      <c r="F261">
        <f t="shared" si="46"/>
        <v>-178.00763928683352</v>
      </c>
      <c r="G261">
        <f t="shared" si="43"/>
        <v>115887.12185530171</v>
      </c>
      <c r="H261">
        <f t="shared" si="44"/>
        <v>91312.878144698319</v>
      </c>
      <c r="I261">
        <f t="shared" si="47"/>
        <v>1.2691213354556845</v>
      </c>
    </row>
    <row r="262" spans="1:9" x14ac:dyDescent="0.25">
      <c r="A262">
        <v>261</v>
      </c>
      <c r="B262">
        <f t="shared" si="40"/>
        <v>10.886218553017383</v>
      </c>
      <c r="C262">
        <f t="shared" si="45"/>
        <v>489.11378144698261</v>
      </c>
      <c r="D262">
        <f t="shared" si="41"/>
        <v>310.88621855301739</v>
      </c>
      <c r="E262">
        <f t="shared" si="42"/>
        <v>800</v>
      </c>
      <c r="F262">
        <f t="shared" si="46"/>
        <v>-178.22756289396523</v>
      </c>
      <c r="G262">
        <f t="shared" si="43"/>
        <v>116376.23563674869</v>
      </c>
      <c r="H262">
        <f t="shared" si="44"/>
        <v>91623.764363251335</v>
      </c>
      <c r="I262">
        <f t="shared" si="47"/>
        <v>1.270153397925933</v>
      </c>
    </row>
    <row r="263" spans="1:9" x14ac:dyDescent="0.25">
      <c r="A263">
        <v>262</v>
      </c>
      <c r="B263">
        <f t="shared" si="40"/>
        <v>10.777356367487208</v>
      </c>
      <c r="C263">
        <f t="shared" si="45"/>
        <v>489.22264363251281</v>
      </c>
      <c r="D263">
        <f t="shared" si="41"/>
        <v>310.77735636748719</v>
      </c>
      <c r="E263">
        <f t="shared" si="42"/>
        <v>800</v>
      </c>
      <c r="F263">
        <f t="shared" si="46"/>
        <v>-178.44528726502563</v>
      </c>
      <c r="G263">
        <f t="shared" si="43"/>
        <v>116865.45828038121</v>
      </c>
      <c r="H263">
        <f t="shared" si="44"/>
        <v>91934.541719618821</v>
      </c>
      <c r="I263">
        <f t="shared" si="47"/>
        <v>1.2711811697152577</v>
      </c>
    </row>
    <row r="264" spans="1:9" x14ac:dyDescent="0.25">
      <c r="A264">
        <v>263</v>
      </c>
      <c r="B264">
        <f t="shared" si="40"/>
        <v>10.669582803812336</v>
      </c>
      <c r="C264">
        <f t="shared" si="45"/>
        <v>489.33041719618768</v>
      </c>
      <c r="D264">
        <f t="shared" si="41"/>
        <v>310.66958280381232</v>
      </c>
      <c r="E264">
        <f t="shared" si="42"/>
        <v>800</v>
      </c>
      <c r="F264">
        <f t="shared" si="46"/>
        <v>-178.66083439237536</v>
      </c>
      <c r="G264">
        <f t="shared" si="43"/>
        <v>117354.7886975774</v>
      </c>
      <c r="H264">
        <f t="shared" si="44"/>
        <v>92245.211302422627</v>
      </c>
      <c r="I264">
        <f t="shared" si="47"/>
        <v>1.272204671013587</v>
      </c>
    </row>
    <row r="265" spans="1:9" x14ac:dyDescent="0.25">
      <c r="A265">
        <v>264</v>
      </c>
      <c r="B265">
        <f t="shared" si="40"/>
        <v>10.562886975774212</v>
      </c>
      <c r="C265">
        <f t="shared" si="45"/>
        <v>489.43711302422577</v>
      </c>
      <c r="D265">
        <f t="shared" si="41"/>
        <v>310.56288697577423</v>
      </c>
      <c r="E265">
        <f t="shared" si="42"/>
        <v>800</v>
      </c>
      <c r="F265">
        <f t="shared" si="46"/>
        <v>-178.87422604845153</v>
      </c>
      <c r="G265">
        <f t="shared" si="43"/>
        <v>117844.22581060162</v>
      </c>
      <c r="H265">
        <f t="shared" si="44"/>
        <v>92555.774189398406</v>
      </c>
      <c r="I265">
        <f t="shared" si="47"/>
        <v>1.2732239219290094</v>
      </c>
    </row>
    <row r="266" spans="1:9" x14ac:dyDescent="0.25">
      <c r="A266">
        <v>265</v>
      </c>
      <c r="B266">
        <f t="shared" si="40"/>
        <v>10.45725810601647</v>
      </c>
      <c r="C266">
        <f t="shared" si="45"/>
        <v>489.54274189398353</v>
      </c>
      <c r="D266">
        <f t="shared" si="41"/>
        <v>310.45725810601647</v>
      </c>
      <c r="E266">
        <f t="shared" si="42"/>
        <v>800</v>
      </c>
      <c r="F266">
        <f t="shared" si="46"/>
        <v>-179.08548378796706</v>
      </c>
      <c r="G266">
        <f t="shared" si="43"/>
        <v>118333.7685524956</v>
      </c>
      <c r="H266">
        <f t="shared" si="44"/>
        <v>92866.231447504426</v>
      </c>
      <c r="I266">
        <f t="shared" si="47"/>
        <v>1.2742389424878031</v>
      </c>
    </row>
    <row r="267" spans="1:9" x14ac:dyDescent="0.25">
      <c r="A267">
        <v>266</v>
      </c>
      <c r="B267">
        <f t="shared" si="40"/>
        <v>10.352685524956305</v>
      </c>
      <c r="C267">
        <f t="shared" si="45"/>
        <v>489.64731447504369</v>
      </c>
      <c r="D267">
        <f t="shared" si="41"/>
        <v>310.35268552495631</v>
      </c>
      <c r="E267">
        <f t="shared" si="42"/>
        <v>800</v>
      </c>
      <c r="F267">
        <f t="shared" si="46"/>
        <v>-179.29462895008737</v>
      </c>
      <c r="G267">
        <f t="shared" si="43"/>
        <v>118823.41586697065</v>
      </c>
      <c r="H267">
        <f t="shared" si="44"/>
        <v>93176.584133029377</v>
      </c>
      <c r="I267">
        <f t="shared" si="47"/>
        <v>1.2752497526344706</v>
      </c>
    </row>
    <row r="268" spans="1:9" x14ac:dyDescent="0.25">
      <c r="A268">
        <v>267</v>
      </c>
      <c r="B268">
        <f t="shared" si="40"/>
        <v>10.249158669706743</v>
      </c>
      <c r="C268">
        <f t="shared" si="45"/>
        <v>489.75084133029327</v>
      </c>
      <c r="D268">
        <f t="shared" si="41"/>
        <v>310.24915866970673</v>
      </c>
      <c r="E268">
        <f t="shared" si="42"/>
        <v>800</v>
      </c>
      <c r="F268">
        <f t="shared" si="46"/>
        <v>-179.50168266058654</v>
      </c>
      <c r="G268">
        <f t="shared" si="43"/>
        <v>119313.16670830095</v>
      </c>
      <c r="H268">
        <f t="shared" si="44"/>
        <v>93486.833291699077</v>
      </c>
      <c r="I268">
        <f t="shared" si="47"/>
        <v>1.2762563722317788</v>
      </c>
    </row>
    <row r="269" spans="1:9" x14ac:dyDescent="0.25">
      <c r="A269">
        <v>268</v>
      </c>
      <c r="B269">
        <f t="shared" si="40"/>
        <v>10.146667083009675</v>
      </c>
      <c r="C269">
        <f t="shared" si="45"/>
        <v>489.85333291699033</v>
      </c>
      <c r="D269">
        <f t="shared" si="41"/>
        <v>310.14666708300967</v>
      </c>
      <c r="E269">
        <f t="shared" si="42"/>
        <v>800</v>
      </c>
      <c r="F269">
        <f t="shared" si="46"/>
        <v>-179.70666583398065</v>
      </c>
      <c r="G269">
        <f t="shared" si="43"/>
        <v>119803.02004121794</v>
      </c>
      <c r="H269">
        <f t="shared" si="44"/>
        <v>93796.979958782089</v>
      </c>
      <c r="I269">
        <f t="shared" si="47"/>
        <v>1.2772588210608047</v>
      </c>
    </row>
    <row r="270" spans="1:9" x14ac:dyDescent="0.25">
      <c r="A270">
        <v>269</v>
      </c>
      <c r="B270">
        <f t="shared" si="40"/>
        <v>10.045200412179577</v>
      </c>
      <c r="C270">
        <f t="shared" si="45"/>
        <v>489.95479958782045</v>
      </c>
      <c r="D270">
        <f t="shared" si="41"/>
        <v>310.04520041217955</v>
      </c>
      <c r="E270">
        <f t="shared" si="42"/>
        <v>800</v>
      </c>
      <c r="F270">
        <f t="shared" si="46"/>
        <v>-179.90959917564089</v>
      </c>
      <c r="G270">
        <f t="shared" si="43"/>
        <v>120292.97484080576</v>
      </c>
      <c r="H270">
        <f t="shared" si="44"/>
        <v>94107.025159194265</v>
      </c>
      <c r="I270">
        <f t="shared" si="47"/>
        <v>1.2782571188209866</v>
      </c>
    </row>
    <row r="271" spans="1:9" x14ac:dyDescent="0.25">
      <c r="A271">
        <v>270</v>
      </c>
      <c r="B271">
        <f t="shared" si="40"/>
        <v>9.9447484080577819</v>
      </c>
      <c r="C271">
        <f t="shared" si="45"/>
        <v>490.05525159194224</v>
      </c>
      <c r="D271">
        <f t="shared" si="41"/>
        <v>309.94474840805776</v>
      </c>
      <c r="E271">
        <f t="shared" si="42"/>
        <v>800</v>
      </c>
      <c r="F271">
        <f t="shared" si="46"/>
        <v>-180.11050318388448</v>
      </c>
      <c r="G271">
        <f t="shared" si="43"/>
        <v>120783.0300923977</v>
      </c>
      <c r="H271">
        <f t="shared" si="44"/>
        <v>94416.969907602324</v>
      </c>
      <c r="I271">
        <f t="shared" si="47"/>
        <v>1.2792512851301789</v>
      </c>
    </row>
    <row r="272" spans="1:9" x14ac:dyDescent="0.25">
      <c r="A272">
        <v>271</v>
      </c>
      <c r="B272">
        <f t="shared" si="40"/>
        <v>9.845300923977204</v>
      </c>
      <c r="C272">
        <f t="shared" si="45"/>
        <v>490.15469907602278</v>
      </c>
      <c r="D272">
        <f t="shared" si="41"/>
        <v>309.84530092397722</v>
      </c>
      <c r="E272">
        <f t="shared" si="42"/>
        <v>800</v>
      </c>
      <c r="F272">
        <f t="shared" si="46"/>
        <v>-180.30939815204556</v>
      </c>
      <c r="G272">
        <f t="shared" si="43"/>
        <v>121273.18479147373</v>
      </c>
      <c r="H272">
        <f t="shared" si="44"/>
        <v>94726.815208526299</v>
      </c>
      <c r="I272">
        <f t="shared" si="47"/>
        <v>1.2802413395247136</v>
      </c>
    </row>
    <row r="273" spans="1:9" x14ac:dyDescent="0.25">
      <c r="A273">
        <v>272</v>
      </c>
      <c r="B273">
        <f t="shared" si="40"/>
        <v>9.7468479147374314</v>
      </c>
      <c r="C273">
        <f t="shared" si="45"/>
        <v>490.25315208526257</v>
      </c>
      <c r="D273">
        <f t="shared" si="41"/>
        <v>309.74684791473743</v>
      </c>
      <c r="E273">
        <f t="shared" si="42"/>
        <v>800</v>
      </c>
      <c r="F273">
        <f t="shared" si="46"/>
        <v>-180.50630417052514</v>
      </c>
      <c r="G273">
        <f t="shared" si="43"/>
        <v>121763.43794355899</v>
      </c>
      <c r="H273">
        <f t="shared" si="44"/>
        <v>95036.562056441035</v>
      </c>
      <c r="I273">
        <f t="shared" si="47"/>
        <v>1.2812273014594657</v>
      </c>
    </row>
    <row r="274" spans="1:9" x14ac:dyDescent="0.25">
      <c r="A274">
        <v>273</v>
      </c>
      <c r="B274">
        <f t="shared" si="40"/>
        <v>9.6493794355900562</v>
      </c>
      <c r="C274">
        <f t="shared" si="45"/>
        <v>490.35062056440995</v>
      </c>
      <c r="D274">
        <f t="shared" si="41"/>
        <v>309.64937943559005</v>
      </c>
      <c r="E274">
        <f t="shared" si="42"/>
        <v>800</v>
      </c>
      <c r="F274">
        <f t="shared" si="46"/>
        <v>-180.7012411288199</v>
      </c>
      <c r="G274">
        <f t="shared" si="43"/>
        <v>122253.7885641234</v>
      </c>
      <c r="H274">
        <f t="shared" si="44"/>
        <v>95346.211435876627</v>
      </c>
      <c r="I274">
        <f t="shared" si="47"/>
        <v>1.2822091903079231</v>
      </c>
    </row>
    <row r="275" spans="1:9" x14ac:dyDescent="0.25">
      <c r="A275">
        <v>274</v>
      </c>
      <c r="B275">
        <f t="shared" si="40"/>
        <v>9.5528856412341554</v>
      </c>
      <c r="C275">
        <f t="shared" si="45"/>
        <v>490.44711435876582</v>
      </c>
      <c r="D275">
        <f t="shared" si="41"/>
        <v>309.55288564123418</v>
      </c>
      <c r="E275">
        <f t="shared" si="42"/>
        <v>800</v>
      </c>
      <c r="F275">
        <f t="shared" si="46"/>
        <v>-180.89422871753163</v>
      </c>
      <c r="G275">
        <f t="shared" si="43"/>
        <v>122744.23567848217</v>
      </c>
      <c r="H275">
        <f t="shared" si="44"/>
        <v>95655.764321517854</v>
      </c>
      <c r="I275">
        <f t="shared" si="47"/>
        <v>1.2831870253622628</v>
      </c>
    </row>
    <row r="276" spans="1:9" x14ac:dyDescent="0.25">
      <c r="A276">
        <v>275</v>
      </c>
      <c r="B276">
        <f t="shared" si="40"/>
        <v>9.4573567848218136</v>
      </c>
      <c r="C276">
        <f t="shared" si="45"/>
        <v>490.5426432151782</v>
      </c>
      <c r="D276">
        <f t="shared" si="41"/>
        <v>309.4573567848218</v>
      </c>
      <c r="E276">
        <f t="shared" si="42"/>
        <v>800</v>
      </c>
      <c r="F276">
        <f t="shared" si="46"/>
        <v>-181.0852864303564</v>
      </c>
      <c r="G276">
        <f t="shared" si="43"/>
        <v>123234.77832169735</v>
      </c>
      <c r="H276">
        <f t="shared" si="44"/>
        <v>95965.221678302682</v>
      </c>
      <c r="I276">
        <f t="shared" si="47"/>
        <v>1.2841608258334301</v>
      </c>
    </row>
    <row r="277" spans="1:9" x14ac:dyDescent="0.25">
      <c r="A277">
        <v>276</v>
      </c>
      <c r="B277">
        <f t="shared" si="40"/>
        <v>9.3627832169735949</v>
      </c>
      <c r="C277">
        <f t="shared" si="45"/>
        <v>490.63721678302642</v>
      </c>
      <c r="D277">
        <f t="shared" si="41"/>
        <v>309.36278321697358</v>
      </c>
      <c r="E277">
        <f t="shared" si="42"/>
        <v>800</v>
      </c>
      <c r="F277">
        <f t="shared" si="46"/>
        <v>-181.27443356605283</v>
      </c>
      <c r="G277">
        <f t="shared" si="43"/>
        <v>123725.41553848037</v>
      </c>
      <c r="H277">
        <f t="shared" si="44"/>
        <v>96274.584461519655</v>
      </c>
      <c r="I277">
        <f t="shared" si="47"/>
        <v>1.2851306108512226</v>
      </c>
    </row>
    <row r="278" spans="1:9" x14ac:dyDescent="0.25">
      <c r="A278">
        <v>277</v>
      </c>
      <c r="B278">
        <f t="shared" si="40"/>
        <v>9.2691553848038595</v>
      </c>
      <c r="C278">
        <f t="shared" si="45"/>
        <v>490.73084461519613</v>
      </c>
      <c r="D278">
        <f t="shared" si="41"/>
        <v>309.26915538480387</v>
      </c>
      <c r="E278">
        <f t="shared" si="42"/>
        <v>800</v>
      </c>
      <c r="F278">
        <f t="shared" si="46"/>
        <v>-181.46168923039227</v>
      </c>
      <c r="G278">
        <f t="shared" si="43"/>
        <v>124216.14638309558</v>
      </c>
      <c r="H278">
        <f t="shared" si="44"/>
        <v>96583.853616904453</v>
      </c>
      <c r="I278">
        <f t="shared" si="47"/>
        <v>1.2860963994643801</v>
      </c>
    </row>
    <row r="279" spans="1:9" x14ac:dyDescent="0.25">
      <c r="A279">
        <v>278</v>
      </c>
      <c r="B279">
        <f t="shared" si="40"/>
        <v>9.1764638309558215</v>
      </c>
      <c r="C279">
        <f t="shared" si="45"/>
        <v>490.82353616904419</v>
      </c>
      <c r="D279">
        <f t="shared" si="41"/>
        <v>309.17646383095581</v>
      </c>
      <c r="E279">
        <f t="shared" si="42"/>
        <v>800</v>
      </c>
      <c r="F279">
        <f t="shared" si="46"/>
        <v>-181.64707233808838</v>
      </c>
      <c r="G279">
        <f t="shared" si="43"/>
        <v>124706.96991926462</v>
      </c>
      <c r="H279">
        <f t="shared" si="44"/>
        <v>96893.030080735407</v>
      </c>
      <c r="I279">
        <f t="shared" si="47"/>
        <v>1.2870582106406772</v>
      </c>
    </row>
    <row r="280" spans="1:9" x14ac:dyDescent="0.25">
      <c r="A280">
        <v>279</v>
      </c>
      <c r="B280">
        <f t="shared" si="40"/>
        <v>9.0846991926462639</v>
      </c>
      <c r="C280">
        <f t="shared" si="45"/>
        <v>490.91530080735373</v>
      </c>
      <c r="D280">
        <f t="shared" si="41"/>
        <v>309.08469919264627</v>
      </c>
      <c r="E280">
        <f t="shared" si="42"/>
        <v>800</v>
      </c>
      <c r="F280">
        <f t="shared" si="46"/>
        <v>-181.83060161470746</v>
      </c>
      <c r="G280">
        <f t="shared" si="43"/>
        <v>125197.88522007197</v>
      </c>
      <c r="H280">
        <f t="shared" si="44"/>
        <v>97202.114779928059</v>
      </c>
      <c r="I280">
        <f t="shared" si="47"/>
        <v>1.2880160632670201</v>
      </c>
    </row>
    <row r="281" spans="1:9" x14ac:dyDescent="0.25">
      <c r="A281">
        <v>280</v>
      </c>
      <c r="B281">
        <f t="shared" si="40"/>
        <v>8.9938522007198021</v>
      </c>
      <c r="C281">
        <f t="shared" si="45"/>
        <v>491.0061477992802</v>
      </c>
      <c r="D281">
        <f t="shared" si="41"/>
        <v>308.9938522007198</v>
      </c>
      <c r="E281">
        <f t="shared" si="42"/>
        <v>800</v>
      </c>
      <c r="F281">
        <f t="shared" si="46"/>
        <v>-182.0122955985604</v>
      </c>
      <c r="G281">
        <f t="shared" si="43"/>
        <v>125688.89136787126</v>
      </c>
      <c r="H281">
        <f t="shared" si="44"/>
        <v>97511.108632128773</v>
      </c>
      <c r="I281">
        <f t="shared" si="47"/>
        <v>1.2889699761495506</v>
      </c>
    </row>
    <row r="282" spans="1:9" x14ac:dyDescent="0.25">
      <c r="A282">
        <v>281</v>
      </c>
      <c r="B282">
        <f t="shared" si="40"/>
        <v>8.9039136787126036</v>
      </c>
      <c r="C282">
        <f t="shared" si="45"/>
        <v>491.09608632128737</v>
      </c>
      <c r="D282">
        <f t="shared" si="41"/>
        <v>308.90391367871263</v>
      </c>
      <c r="E282">
        <f t="shared" si="42"/>
        <v>800</v>
      </c>
      <c r="F282">
        <f t="shared" si="46"/>
        <v>-182.19217264257475</v>
      </c>
      <c r="G282">
        <f t="shared" si="43"/>
        <v>126179.98745419254</v>
      </c>
      <c r="H282">
        <f t="shared" si="44"/>
        <v>97820.012545807491</v>
      </c>
      <c r="I282">
        <f t="shared" si="47"/>
        <v>1.2899199680137492</v>
      </c>
    </row>
    <row r="283" spans="1:9" x14ac:dyDescent="0.25">
      <c r="A283">
        <v>282</v>
      </c>
      <c r="B283">
        <f t="shared" si="40"/>
        <v>8.8148745419254784</v>
      </c>
      <c r="C283">
        <f t="shared" si="45"/>
        <v>491.18512545807454</v>
      </c>
      <c r="D283">
        <f t="shared" si="41"/>
        <v>308.81487454192546</v>
      </c>
      <c r="E283">
        <f t="shared" si="42"/>
        <v>800</v>
      </c>
      <c r="F283">
        <f t="shared" si="46"/>
        <v>-182.37025091614908</v>
      </c>
      <c r="G283">
        <f t="shared" si="43"/>
        <v>126671.17257965061</v>
      </c>
      <c r="H283">
        <f t="shared" si="44"/>
        <v>98128.827420349422</v>
      </c>
      <c r="I283">
        <f t="shared" si="47"/>
        <v>1.2908660575045476</v>
      </c>
    </row>
    <row r="284" spans="1:9" x14ac:dyDescent="0.25">
      <c r="A284">
        <v>283</v>
      </c>
      <c r="B284">
        <f t="shared" si="40"/>
        <v>8.7267257965062228</v>
      </c>
      <c r="C284">
        <f t="shared" si="45"/>
        <v>491.27327420349377</v>
      </c>
      <c r="D284">
        <f t="shared" si="41"/>
        <v>308.72672579650623</v>
      </c>
      <c r="E284">
        <f t="shared" si="42"/>
        <v>800</v>
      </c>
      <c r="F284">
        <f t="shared" si="46"/>
        <v>-182.54654840698754</v>
      </c>
      <c r="G284">
        <f t="shared" si="43"/>
        <v>127162.44585385411</v>
      </c>
      <c r="H284">
        <f t="shared" si="44"/>
        <v>98437.554146145922</v>
      </c>
      <c r="I284">
        <f t="shared" si="47"/>
        <v>1.291808263186442</v>
      </c>
    </row>
    <row r="285" spans="1:9" x14ac:dyDescent="0.25">
      <c r="A285">
        <v>284</v>
      </c>
      <c r="B285">
        <f t="shared" si="40"/>
        <v>8.6394585385411613</v>
      </c>
      <c r="C285">
        <f t="shared" si="45"/>
        <v>491.36054146145887</v>
      </c>
      <c r="D285">
        <f t="shared" si="41"/>
        <v>308.63945853854113</v>
      </c>
      <c r="E285">
        <f t="shared" si="42"/>
        <v>800</v>
      </c>
      <c r="F285">
        <f t="shared" si="46"/>
        <v>-182.72108292291773</v>
      </c>
      <c r="G285">
        <f t="shared" si="43"/>
        <v>127653.80639531557</v>
      </c>
      <c r="H285">
        <f t="shared" si="44"/>
        <v>98746.193604684464</v>
      </c>
      <c r="I285">
        <f t="shared" si="47"/>
        <v>1.2927466035436097</v>
      </c>
    </row>
    <row r="286" spans="1:9" x14ac:dyDescent="0.25">
      <c r="A286">
        <v>285</v>
      </c>
      <c r="B286">
        <f t="shared" si="40"/>
        <v>8.5530639531557497</v>
      </c>
      <c r="C286">
        <f t="shared" si="45"/>
        <v>491.44693604684426</v>
      </c>
      <c r="D286">
        <f t="shared" si="41"/>
        <v>308.55306395315574</v>
      </c>
      <c r="E286">
        <f t="shared" si="42"/>
        <v>800</v>
      </c>
      <c r="F286">
        <f t="shared" si="46"/>
        <v>-182.89387209368851</v>
      </c>
      <c r="G286">
        <f t="shared" si="43"/>
        <v>128145.25333136242</v>
      </c>
      <c r="H286">
        <f t="shared" si="44"/>
        <v>99054.746668637614</v>
      </c>
      <c r="I286">
        <f t="shared" si="47"/>
        <v>1.2936810969800334</v>
      </c>
    </row>
    <row r="287" spans="1:9" x14ac:dyDescent="0.25">
      <c r="A287">
        <v>286</v>
      </c>
      <c r="B287">
        <f t="shared" si="40"/>
        <v>8.4675333136241928</v>
      </c>
      <c r="C287">
        <f t="shared" si="45"/>
        <v>491.53246668637581</v>
      </c>
      <c r="D287">
        <f t="shared" si="41"/>
        <v>308.46753331362419</v>
      </c>
      <c r="E287">
        <f t="shared" si="42"/>
        <v>800</v>
      </c>
      <c r="F287">
        <f t="shared" si="46"/>
        <v>-183.06493337275163</v>
      </c>
      <c r="G287">
        <f t="shared" si="43"/>
        <v>128636.78579804879</v>
      </c>
      <c r="H287">
        <f t="shared" si="44"/>
        <v>99363.214201951239</v>
      </c>
      <c r="I287">
        <f t="shared" si="47"/>
        <v>1.294611761819624</v>
      </c>
    </row>
    <row r="288" spans="1:9" x14ac:dyDescent="0.25">
      <c r="A288">
        <v>287</v>
      </c>
      <c r="B288">
        <f t="shared" si="40"/>
        <v>8.3828579804879499</v>
      </c>
      <c r="C288">
        <f t="shared" si="45"/>
        <v>491.61714201951207</v>
      </c>
      <c r="D288">
        <f t="shared" si="41"/>
        <v>308.38285798048793</v>
      </c>
      <c r="E288">
        <f t="shared" si="42"/>
        <v>800</v>
      </c>
      <c r="F288">
        <f t="shared" si="46"/>
        <v>-183.23428403902415</v>
      </c>
      <c r="G288">
        <f t="shared" si="43"/>
        <v>129128.40294006831</v>
      </c>
      <c r="H288">
        <f t="shared" si="44"/>
        <v>99671.597059931722</v>
      </c>
      <c r="I288">
        <f t="shared" si="47"/>
        <v>1.2955386163063529</v>
      </c>
    </row>
    <row r="289" spans="1:9" x14ac:dyDescent="0.25">
      <c r="A289">
        <v>288</v>
      </c>
      <c r="B289">
        <f t="shared" si="40"/>
        <v>8.2990294006830698</v>
      </c>
      <c r="C289">
        <f t="shared" si="45"/>
        <v>491.70097059931692</v>
      </c>
      <c r="D289">
        <f t="shared" si="41"/>
        <v>308.29902940068308</v>
      </c>
      <c r="E289">
        <f t="shared" si="42"/>
        <v>800</v>
      </c>
      <c r="F289">
        <f t="shared" si="46"/>
        <v>-183.40194119863384</v>
      </c>
      <c r="G289">
        <f t="shared" si="43"/>
        <v>129620.10391066762</v>
      </c>
      <c r="H289">
        <f t="shared" si="44"/>
        <v>99979.896089332411</v>
      </c>
      <c r="I289">
        <f t="shared" si="47"/>
        <v>1.2964616786043823</v>
      </c>
    </row>
    <row r="290" spans="1:9" x14ac:dyDescent="0.25">
      <c r="A290">
        <v>289</v>
      </c>
      <c r="B290">
        <f t="shared" si="40"/>
        <v>8.2160391066762397</v>
      </c>
      <c r="C290">
        <f t="shared" si="45"/>
        <v>491.78396089332375</v>
      </c>
      <c r="D290">
        <f t="shared" si="41"/>
        <v>308.21603910667625</v>
      </c>
      <c r="E290">
        <f t="shared" si="42"/>
        <v>800</v>
      </c>
      <c r="F290">
        <f t="shared" si="46"/>
        <v>-183.5679217866475</v>
      </c>
      <c r="G290">
        <f t="shared" si="43"/>
        <v>130111.88787156095</v>
      </c>
      <c r="H290">
        <f t="shared" si="44"/>
        <v>100288.11212843908</v>
      </c>
      <c r="I290">
        <f t="shared" si="47"/>
        <v>1.2973809667982037</v>
      </c>
    </row>
    <row r="291" spans="1:9" x14ac:dyDescent="0.25">
      <c r="A291">
        <v>290</v>
      </c>
      <c r="B291">
        <f t="shared" si="40"/>
        <v>8.1338787156094767</v>
      </c>
      <c r="C291">
        <f t="shared" si="45"/>
        <v>491.86612128439054</v>
      </c>
      <c r="D291">
        <f t="shared" si="41"/>
        <v>308.13387871560946</v>
      </c>
      <c r="E291">
        <f t="shared" si="42"/>
        <v>800</v>
      </c>
      <c r="F291">
        <f t="shared" si="46"/>
        <v>-183.73224256878109</v>
      </c>
      <c r="G291">
        <f t="shared" si="43"/>
        <v>130603.75399284533</v>
      </c>
      <c r="H291">
        <f t="shared" si="44"/>
        <v>100596.2460071547</v>
      </c>
      <c r="I291">
        <f t="shared" si="47"/>
        <v>1.2982964988927759</v>
      </c>
    </row>
    <row r="292" spans="1:9" x14ac:dyDescent="0.25">
      <c r="A292">
        <v>291</v>
      </c>
      <c r="B292">
        <f t="shared" si="40"/>
        <v>8.0525399284533812</v>
      </c>
      <c r="C292">
        <f t="shared" si="45"/>
        <v>491.94746007154663</v>
      </c>
      <c r="D292">
        <f t="shared" si="41"/>
        <v>308.05253992845337</v>
      </c>
      <c r="E292">
        <f t="shared" si="42"/>
        <v>800</v>
      </c>
      <c r="F292">
        <f t="shared" si="46"/>
        <v>-183.89492014309326</v>
      </c>
      <c r="G292">
        <f t="shared" si="43"/>
        <v>131095.70145291687</v>
      </c>
      <c r="H292">
        <f t="shared" si="44"/>
        <v>100904.29854708315</v>
      </c>
      <c r="I292">
        <f t="shared" si="47"/>
        <v>1.2992082928136708</v>
      </c>
    </row>
    <row r="293" spans="1:9" x14ac:dyDescent="0.25">
      <c r="A293">
        <v>292</v>
      </c>
      <c r="B293">
        <f t="shared" si="40"/>
        <v>7.9720145291688471</v>
      </c>
      <c r="C293">
        <f t="shared" si="45"/>
        <v>492.02798547083114</v>
      </c>
      <c r="D293">
        <f t="shared" si="41"/>
        <v>307.97201452916886</v>
      </c>
      <c r="E293">
        <f t="shared" si="42"/>
        <v>800</v>
      </c>
      <c r="F293">
        <f t="shared" si="46"/>
        <v>-184.05597094166228</v>
      </c>
      <c r="G293">
        <f t="shared" si="43"/>
        <v>131587.7294383877</v>
      </c>
      <c r="H293">
        <f t="shared" si="44"/>
        <v>101212.27056161231</v>
      </c>
      <c r="I293">
        <f t="shared" si="47"/>
        <v>1.3001163664072186</v>
      </c>
    </row>
    <row r="294" spans="1:9" x14ac:dyDescent="0.25">
      <c r="A294">
        <v>293</v>
      </c>
      <c r="B294">
        <f t="shared" si="40"/>
        <v>7.8922943838771582</v>
      </c>
      <c r="C294">
        <f t="shared" si="45"/>
        <v>492.10770561612281</v>
      </c>
      <c r="D294">
        <f t="shared" si="41"/>
        <v>307.89229438387719</v>
      </c>
      <c r="E294">
        <f t="shared" si="42"/>
        <v>800</v>
      </c>
      <c r="F294">
        <f t="shared" si="46"/>
        <v>-184.21541123224563</v>
      </c>
      <c r="G294">
        <f t="shared" si="43"/>
        <v>132079.83714400383</v>
      </c>
      <c r="H294">
        <f t="shared" si="44"/>
        <v>101520.1628559962</v>
      </c>
      <c r="I294">
        <f t="shared" si="47"/>
        <v>1.3010207374406577</v>
      </c>
    </row>
    <row r="295" spans="1:9" x14ac:dyDescent="0.25">
      <c r="A295">
        <v>294</v>
      </c>
      <c r="B295">
        <f t="shared" si="40"/>
        <v>7.8133714400383862</v>
      </c>
      <c r="C295">
        <f t="shared" si="45"/>
        <v>492.1866285599616</v>
      </c>
      <c r="D295">
        <f t="shared" si="41"/>
        <v>307.8133714400384</v>
      </c>
      <c r="E295">
        <f t="shared" si="42"/>
        <v>800</v>
      </c>
      <c r="F295">
        <f t="shared" si="46"/>
        <v>-184.37325711992321</v>
      </c>
      <c r="G295">
        <f t="shared" si="43"/>
        <v>132572.02377256379</v>
      </c>
      <c r="H295">
        <f t="shared" si="44"/>
        <v>101827.97622743623</v>
      </c>
      <c r="I295">
        <f t="shared" si="47"/>
        <v>1.3019214236022887</v>
      </c>
    </row>
    <row r="296" spans="1:9" x14ac:dyDescent="0.25">
      <c r="A296">
        <v>295</v>
      </c>
      <c r="B296">
        <f t="shared" si="40"/>
        <v>7.7352377256380027</v>
      </c>
      <c r="C296">
        <f t="shared" si="45"/>
        <v>492.264762274362</v>
      </c>
      <c r="D296">
        <f t="shared" si="41"/>
        <v>307.735237725638</v>
      </c>
      <c r="E296">
        <f t="shared" si="42"/>
        <v>800</v>
      </c>
      <c r="F296">
        <f t="shared" si="46"/>
        <v>-184.529524548724</v>
      </c>
      <c r="G296">
        <f t="shared" si="43"/>
        <v>133064.28853483815</v>
      </c>
      <c r="H296">
        <f t="shared" si="44"/>
        <v>102135.71146516186</v>
      </c>
      <c r="I296">
        <f t="shared" si="47"/>
        <v>1.3028184425016309</v>
      </c>
    </row>
    <row r="297" spans="1:9" x14ac:dyDescent="0.25">
      <c r="A297">
        <v>296</v>
      </c>
      <c r="B297">
        <f t="shared" si="40"/>
        <v>7.6578853483816225</v>
      </c>
      <c r="C297">
        <f t="shared" si="45"/>
        <v>492.34211465161837</v>
      </c>
      <c r="D297">
        <f t="shared" si="41"/>
        <v>307.65788534838163</v>
      </c>
      <c r="E297">
        <f t="shared" si="42"/>
        <v>800</v>
      </c>
      <c r="F297">
        <f t="shared" si="46"/>
        <v>-184.68422930323675</v>
      </c>
      <c r="G297">
        <f t="shared" si="43"/>
        <v>133556.63064948976</v>
      </c>
      <c r="H297">
        <f t="shared" si="44"/>
        <v>102443.36935051024</v>
      </c>
      <c r="I297">
        <f t="shared" si="47"/>
        <v>1.3037118116695812</v>
      </c>
    </row>
    <row r="298" spans="1:9" x14ac:dyDescent="0.25">
      <c r="A298">
        <v>297</v>
      </c>
      <c r="B298">
        <f t="shared" si="40"/>
        <v>7.5813064948978059</v>
      </c>
      <c r="C298">
        <f t="shared" si="45"/>
        <v>492.41869350510217</v>
      </c>
      <c r="D298">
        <f t="shared" si="41"/>
        <v>307.58130649489783</v>
      </c>
      <c r="E298">
        <f t="shared" si="42"/>
        <v>800</v>
      </c>
      <c r="F298">
        <f t="shared" si="46"/>
        <v>-184.83738701020434</v>
      </c>
      <c r="G298">
        <f t="shared" si="43"/>
        <v>134049.04934299487</v>
      </c>
      <c r="H298">
        <f t="shared" si="44"/>
        <v>102750.95065700515</v>
      </c>
      <c r="I298">
        <f t="shared" si="47"/>
        <v>1.3046015485585771</v>
      </c>
    </row>
    <row r="299" spans="1:9" x14ac:dyDescent="0.25">
      <c r="A299">
        <v>298</v>
      </c>
      <c r="B299">
        <f t="shared" si="40"/>
        <v>7.5054934299488281</v>
      </c>
      <c r="C299">
        <f t="shared" si="45"/>
        <v>492.49450657005116</v>
      </c>
      <c r="D299">
        <f t="shared" si="41"/>
        <v>307.50549342994884</v>
      </c>
      <c r="E299">
        <f t="shared" si="42"/>
        <v>800</v>
      </c>
      <c r="F299">
        <f t="shared" si="46"/>
        <v>-184.98901314010232</v>
      </c>
      <c r="G299">
        <f t="shared" si="43"/>
        <v>134541.54384956491</v>
      </c>
      <c r="H299">
        <f t="shared" si="44"/>
        <v>103058.4561504351</v>
      </c>
      <c r="I299">
        <f t="shared" si="47"/>
        <v>1.305487670542762</v>
      </c>
    </row>
    <row r="300" spans="1:9" x14ac:dyDescent="0.25">
      <c r="A300">
        <v>299</v>
      </c>
      <c r="B300">
        <f t="shared" si="40"/>
        <v>7.4304384956493399</v>
      </c>
      <c r="C300">
        <f t="shared" si="45"/>
        <v>492.56956150435065</v>
      </c>
      <c r="D300">
        <f t="shared" si="41"/>
        <v>307.43043849564935</v>
      </c>
      <c r="E300">
        <f t="shared" si="42"/>
        <v>800</v>
      </c>
      <c r="F300">
        <f t="shared" si="46"/>
        <v>-185.13912300870129</v>
      </c>
      <c r="G300">
        <f t="shared" si="43"/>
        <v>135034.11341106927</v>
      </c>
      <c r="H300">
        <f t="shared" si="44"/>
        <v>103365.88658893075</v>
      </c>
      <c r="I300">
        <f t="shared" si="47"/>
        <v>1.3063701949181541</v>
      </c>
    </row>
    <row r="301" spans="1:9" x14ac:dyDescent="0.25">
      <c r="A301">
        <v>300</v>
      </c>
      <c r="B301">
        <f t="shared" si="40"/>
        <v>7.3561341106928468</v>
      </c>
      <c r="C301">
        <f t="shared" si="45"/>
        <v>492.64386588930716</v>
      </c>
      <c r="D301">
        <f t="shared" si="41"/>
        <v>307.35613411069284</v>
      </c>
      <c r="E301">
        <f t="shared" si="42"/>
        <v>800</v>
      </c>
      <c r="F301">
        <f t="shared" si="46"/>
        <v>-185.28773177861433</v>
      </c>
      <c r="G301">
        <f t="shared" si="43"/>
        <v>135526.75727695858</v>
      </c>
      <c r="H301">
        <f t="shared" si="44"/>
        <v>103673.24272304145</v>
      </c>
      <c r="I301">
        <f t="shared" si="47"/>
        <v>1.3072491389028162</v>
      </c>
    </row>
    <row r="302" spans="1:9" x14ac:dyDescent="0.25">
      <c r="A302">
        <v>301</v>
      </c>
      <c r="B302">
        <f t="shared" si="40"/>
        <v>7.2825727695859186</v>
      </c>
      <c r="C302">
        <f t="shared" si="45"/>
        <v>492.7174272304141</v>
      </c>
      <c r="D302">
        <f t="shared" si="41"/>
        <v>307.2825727695859</v>
      </c>
      <c r="E302">
        <f t="shared" si="42"/>
        <v>800</v>
      </c>
      <c r="F302">
        <f t="shared" si="46"/>
        <v>-185.43485446082821</v>
      </c>
      <c r="G302">
        <f t="shared" si="43"/>
        <v>136019.47470418899</v>
      </c>
      <c r="H302">
        <f t="shared" si="44"/>
        <v>103980.52529581104</v>
      </c>
      <c r="I302">
        <f t="shared" si="47"/>
        <v>1.3081245196370312</v>
      </c>
    </row>
    <row r="303" spans="1:9" x14ac:dyDescent="0.25">
      <c r="A303">
        <v>302</v>
      </c>
      <c r="B303">
        <f t="shared" si="40"/>
        <v>7.2097470418900595</v>
      </c>
      <c r="C303">
        <f t="shared" si="45"/>
        <v>492.79025295810993</v>
      </c>
      <c r="D303">
        <f t="shared" si="41"/>
        <v>307.20974704189007</v>
      </c>
      <c r="E303">
        <f t="shared" si="42"/>
        <v>800</v>
      </c>
      <c r="F303">
        <f t="shared" si="46"/>
        <v>-185.58050591621986</v>
      </c>
      <c r="G303">
        <f t="shared" si="43"/>
        <v>136512.2649571471</v>
      </c>
      <c r="H303">
        <f t="shared" si="44"/>
        <v>104287.73504285293</v>
      </c>
      <c r="I303">
        <f t="shared" si="47"/>
        <v>1.3089963541834786</v>
      </c>
    </row>
    <row r="304" spans="1:9" x14ac:dyDescent="0.25">
      <c r="A304">
        <v>303</v>
      </c>
      <c r="B304">
        <f t="shared" si="40"/>
        <v>7.137649571471159</v>
      </c>
      <c r="C304">
        <f t="shared" si="45"/>
        <v>492.86235042852883</v>
      </c>
      <c r="D304">
        <f t="shared" si="41"/>
        <v>307.13764957147117</v>
      </c>
      <c r="E304">
        <f t="shared" si="42"/>
        <v>800</v>
      </c>
      <c r="F304">
        <f t="shared" si="46"/>
        <v>-185.72470085705766</v>
      </c>
      <c r="G304">
        <f t="shared" si="43"/>
        <v>137005.12730757563</v>
      </c>
      <c r="H304">
        <f t="shared" si="44"/>
        <v>104594.8726924244</v>
      </c>
      <c r="I304">
        <f t="shared" si="47"/>
        <v>1.3098646595274135</v>
      </c>
    </row>
    <row r="305" spans="1:9" x14ac:dyDescent="0.25">
      <c r="A305">
        <v>304</v>
      </c>
      <c r="B305">
        <f t="shared" si="40"/>
        <v>7.0662730757564471</v>
      </c>
      <c r="C305">
        <f t="shared" si="45"/>
        <v>492.93372692424356</v>
      </c>
      <c r="D305">
        <f t="shared" si="41"/>
        <v>307.06627307575644</v>
      </c>
      <c r="E305">
        <f t="shared" si="42"/>
        <v>800</v>
      </c>
      <c r="F305">
        <f t="shared" si="46"/>
        <v>-185.86745384848712</v>
      </c>
      <c r="G305">
        <f t="shared" si="43"/>
        <v>137498.06103449987</v>
      </c>
      <c r="H305">
        <f t="shared" si="44"/>
        <v>104901.93896550016</v>
      </c>
      <c r="I305">
        <f t="shared" si="47"/>
        <v>1.3107294525768474</v>
      </c>
    </row>
    <row r="306" spans="1:9" x14ac:dyDescent="0.25">
      <c r="A306">
        <v>305</v>
      </c>
      <c r="B306">
        <f t="shared" si="40"/>
        <v>6.9956103449988829</v>
      </c>
      <c r="C306">
        <f t="shared" si="45"/>
        <v>493.00438965500109</v>
      </c>
      <c r="D306">
        <f t="shared" si="41"/>
        <v>306.99561034499891</v>
      </c>
      <c r="E306">
        <f t="shared" si="42"/>
        <v>800</v>
      </c>
      <c r="F306">
        <f t="shared" si="46"/>
        <v>-186.00877931000218</v>
      </c>
      <c r="G306">
        <f t="shared" si="43"/>
        <v>137991.06542415486</v>
      </c>
      <c r="H306">
        <f t="shared" si="44"/>
        <v>105208.93457584515</v>
      </c>
      <c r="I306">
        <f t="shared" si="47"/>
        <v>1.3115907501627351</v>
      </c>
    </row>
    <row r="307" spans="1:9" x14ac:dyDescent="0.25">
      <c r="A307">
        <v>306</v>
      </c>
      <c r="B307">
        <f t="shared" si="40"/>
        <v>6.9256542415488944</v>
      </c>
      <c r="C307">
        <f t="shared" si="45"/>
        <v>493.0743457584511</v>
      </c>
      <c r="D307">
        <f t="shared" si="41"/>
        <v>306.9256542415489</v>
      </c>
      <c r="E307">
        <f t="shared" si="42"/>
        <v>800</v>
      </c>
      <c r="F307">
        <f t="shared" si="46"/>
        <v>-186.1486915169022</v>
      </c>
      <c r="G307">
        <f t="shared" si="43"/>
        <v>138484.13976991331</v>
      </c>
      <c r="H307">
        <f t="shared" si="44"/>
        <v>105515.86023008671</v>
      </c>
      <c r="I307">
        <f t="shared" si="47"/>
        <v>1.3124485690391601</v>
      </c>
    </row>
    <row r="308" spans="1:9" x14ac:dyDescent="0.25">
      <c r="A308">
        <v>307</v>
      </c>
      <c r="B308">
        <f t="shared" si="40"/>
        <v>6.8563976991334057</v>
      </c>
      <c r="C308">
        <f t="shared" si="45"/>
        <v>493.14360230086658</v>
      </c>
      <c r="D308">
        <f t="shared" si="41"/>
        <v>306.85639769913342</v>
      </c>
      <c r="E308">
        <f t="shared" si="42"/>
        <v>800</v>
      </c>
      <c r="F308">
        <f t="shared" si="46"/>
        <v>-186.28720460173315</v>
      </c>
      <c r="G308">
        <f t="shared" si="43"/>
        <v>138977.28337221418</v>
      </c>
      <c r="H308">
        <f t="shared" si="44"/>
        <v>105822.71662778583</v>
      </c>
      <c r="I308">
        <f t="shared" si="47"/>
        <v>1.313302925883524</v>
      </c>
    </row>
    <row r="309" spans="1:9" x14ac:dyDescent="0.25">
      <c r="A309">
        <v>308</v>
      </c>
      <c r="B309">
        <f t="shared" si="40"/>
        <v>6.7878337221420715</v>
      </c>
      <c r="C309">
        <f t="shared" si="45"/>
        <v>493.21216627785793</v>
      </c>
      <c r="D309">
        <f t="shared" si="41"/>
        <v>306.78783372214207</v>
      </c>
      <c r="E309">
        <f t="shared" si="42"/>
        <v>800</v>
      </c>
      <c r="F309">
        <f t="shared" si="46"/>
        <v>-186.42433255571586</v>
      </c>
      <c r="G309">
        <f t="shared" si="43"/>
        <v>139470.49553849205</v>
      </c>
      <c r="H309">
        <f t="shared" si="44"/>
        <v>106129.50446150798</v>
      </c>
      <c r="I309">
        <f t="shared" si="47"/>
        <v>1.3141538372967385</v>
      </c>
    </row>
    <row r="310" spans="1:9" x14ac:dyDescent="0.25">
      <c r="A310">
        <v>309</v>
      </c>
      <c r="B310">
        <f t="shared" si="40"/>
        <v>6.7199553849206506</v>
      </c>
      <c r="C310">
        <f t="shared" si="45"/>
        <v>493.28004461507936</v>
      </c>
      <c r="D310">
        <f t="shared" si="41"/>
        <v>306.71995538492064</v>
      </c>
      <c r="E310">
        <f t="shared" si="42"/>
        <v>800</v>
      </c>
      <c r="F310">
        <f t="shared" si="46"/>
        <v>-186.56008923015872</v>
      </c>
      <c r="G310">
        <f t="shared" si="43"/>
        <v>139963.77558310711</v>
      </c>
      <c r="H310">
        <f t="shared" si="44"/>
        <v>106436.2244168929</v>
      </c>
      <c r="I310">
        <f t="shared" si="47"/>
        <v>1.3150013198034196</v>
      </c>
    </row>
    <row r="311" spans="1:9" x14ac:dyDescent="0.25">
      <c r="A311">
        <v>310</v>
      </c>
      <c r="B311">
        <f t="shared" si="40"/>
        <v>6.6527558310714436</v>
      </c>
      <c r="C311">
        <f t="shared" si="45"/>
        <v>493.34724416892857</v>
      </c>
      <c r="D311">
        <f t="shared" si="41"/>
        <v>306.65275583107143</v>
      </c>
      <c r="E311">
        <f t="shared" si="42"/>
        <v>800</v>
      </c>
      <c r="F311">
        <f t="shared" si="46"/>
        <v>-186.69448833785714</v>
      </c>
      <c r="G311">
        <f t="shared" si="43"/>
        <v>140457.12282727603</v>
      </c>
      <c r="H311">
        <f t="shared" si="44"/>
        <v>106742.87717272398</v>
      </c>
      <c r="I311">
        <f t="shared" si="47"/>
        <v>1.3158453898520834</v>
      </c>
    </row>
    <row r="312" spans="1:9" x14ac:dyDescent="0.25">
      <c r="A312">
        <v>311</v>
      </c>
      <c r="B312">
        <f t="shared" si="40"/>
        <v>6.5862282727607289</v>
      </c>
      <c r="C312">
        <f t="shared" si="45"/>
        <v>493.41377172723929</v>
      </c>
      <c r="D312">
        <f t="shared" si="41"/>
        <v>306.58622827276071</v>
      </c>
      <c r="E312">
        <f t="shared" si="42"/>
        <v>800</v>
      </c>
      <c r="F312">
        <f t="shared" si="46"/>
        <v>-186.82754345447859</v>
      </c>
      <c r="G312">
        <f t="shared" si="43"/>
        <v>140950.53659900327</v>
      </c>
      <c r="H312">
        <f t="shared" si="44"/>
        <v>107049.46340099674</v>
      </c>
      <c r="I312">
        <f t="shared" si="47"/>
        <v>1.3166860638153455</v>
      </c>
    </row>
    <row r="313" spans="1:9" x14ac:dyDescent="0.25">
      <c r="A313">
        <v>312</v>
      </c>
      <c r="B313">
        <f t="shared" si="40"/>
        <v>6.5203659900331212</v>
      </c>
      <c r="C313">
        <f t="shared" si="45"/>
        <v>493.4796340099669</v>
      </c>
      <c r="D313">
        <f t="shared" si="41"/>
        <v>306.5203659900331</v>
      </c>
      <c r="E313">
        <f t="shared" si="42"/>
        <v>800</v>
      </c>
      <c r="F313">
        <f t="shared" si="46"/>
        <v>-186.9592680199338</v>
      </c>
      <c r="G313">
        <f t="shared" si="43"/>
        <v>141444.01623301324</v>
      </c>
      <c r="H313">
        <f t="shared" si="44"/>
        <v>107355.98376698677</v>
      </c>
      <c r="I313">
        <f t="shared" si="47"/>
        <v>1.3175233579901202</v>
      </c>
    </row>
    <row r="314" spans="1:9" x14ac:dyDescent="0.25">
      <c r="A314">
        <v>313</v>
      </c>
      <c r="B314">
        <f t="shared" ref="B314:B353" si="48">B313*0.99</f>
        <v>6.4551623301327901</v>
      </c>
      <c r="C314">
        <f t="shared" si="45"/>
        <v>493.54483766986721</v>
      </c>
      <c r="D314">
        <f t="shared" ref="D314:D353" si="49">$N$3+B314</f>
        <v>306.45516233013279</v>
      </c>
      <c r="E314">
        <f t="shared" ref="E314:E353" si="50">C314+D314</f>
        <v>800</v>
      </c>
      <c r="F314">
        <f t="shared" si="46"/>
        <v>-187.08967533973441</v>
      </c>
      <c r="G314">
        <f t="shared" ref="G314:G353" si="51">C314+G313</f>
        <v>141937.56107068312</v>
      </c>
      <c r="H314">
        <f t="shared" ref="H314:H353" si="52">D314+H313</f>
        <v>107662.43892931691</v>
      </c>
      <c r="I314">
        <f t="shared" si="47"/>
        <v>1.3183572885978248</v>
      </c>
    </row>
    <row r="315" spans="1:9" x14ac:dyDescent="0.25">
      <c r="A315">
        <v>314</v>
      </c>
      <c r="B315">
        <f t="shared" si="48"/>
        <v>6.3906107068314624</v>
      </c>
      <c r="C315">
        <f t="shared" si="45"/>
        <v>493.60938929316853</v>
      </c>
      <c r="D315">
        <f t="shared" si="49"/>
        <v>306.39061070683147</v>
      </c>
      <c r="E315">
        <f t="shared" si="50"/>
        <v>800</v>
      </c>
      <c r="F315">
        <f t="shared" si="46"/>
        <v>-187.21877858633707</v>
      </c>
      <c r="G315">
        <f t="shared" si="51"/>
        <v>142431.1704599763</v>
      </c>
      <c r="H315">
        <f t="shared" si="52"/>
        <v>107968.82954002374</v>
      </c>
      <c r="I315">
        <f t="shared" si="47"/>
        <v>1.3191878717845826</v>
      </c>
    </row>
    <row r="316" spans="1:9" x14ac:dyDescent="0.25">
      <c r="A316">
        <v>315</v>
      </c>
      <c r="B316">
        <f t="shared" si="48"/>
        <v>6.3267045997631479</v>
      </c>
      <c r="C316">
        <f t="shared" si="45"/>
        <v>493.67329540023684</v>
      </c>
      <c r="D316">
        <f t="shared" si="49"/>
        <v>306.32670459976316</v>
      </c>
      <c r="E316">
        <f t="shared" si="50"/>
        <v>800</v>
      </c>
      <c r="F316">
        <f t="shared" si="46"/>
        <v>-187.34659080047368</v>
      </c>
      <c r="G316">
        <f t="shared" si="51"/>
        <v>142924.84375537655</v>
      </c>
      <c r="H316">
        <f t="shared" si="52"/>
        <v>108275.1562446235</v>
      </c>
      <c r="I316">
        <f t="shared" si="47"/>
        <v>1.3200151236214319</v>
      </c>
    </row>
    <row r="317" spans="1:9" x14ac:dyDescent="0.25">
      <c r="A317">
        <v>316</v>
      </c>
      <c r="B317">
        <f t="shared" si="48"/>
        <v>6.2634375537655167</v>
      </c>
      <c r="C317">
        <f t="shared" si="45"/>
        <v>493.73656244623447</v>
      </c>
      <c r="D317">
        <f t="shared" si="49"/>
        <v>306.26343755376553</v>
      </c>
      <c r="E317">
        <f t="shared" si="50"/>
        <v>800</v>
      </c>
      <c r="F317">
        <f t="shared" si="46"/>
        <v>-187.47312489246895</v>
      </c>
      <c r="G317">
        <f t="shared" si="51"/>
        <v>143418.58031782278</v>
      </c>
      <c r="H317">
        <f t="shared" si="52"/>
        <v>108581.41968217726</v>
      </c>
      <c r="I317">
        <f t="shared" si="47"/>
        <v>1.3208390601045323</v>
      </c>
    </row>
    <row r="318" spans="1:9" x14ac:dyDescent="0.25">
      <c r="A318">
        <v>317</v>
      </c>
      <c r="B318">
        <f t="shared" si="48"/>
        <v>6.2008031782278614</v>
      </c>
      <c r="C318">
        <f t="shared" si="45"/>
        <v>493.79919682177211</v>
      </c>
      <c r="D318">
        <f t="shared" si="49"/>
        <v>306.20080317822789</v>
      </c>
      <c r="E318">
        <f t="shared" si="50"/>
        <v>800</v>
      </c>
      <c r="F318">
        <f t="shared" si="46"/>
        <v>-187.59839364354423</v>
      </c>
      <c r="G318">
        <f t="shared" si="51"/>
        <v>143912.37951464456</v>
      </c>
      <c r="H318">
        <f t="shared" si="52"/>
        <v>108887.6204853555</v>
      </c>
      <c r="I318">
        <f t="shared" si="47"/>
        <v>1.3216596971553769</v>
      </c>
    </row>
    <row r="319" spans="1:9" x14ac:dyDescent="0.25">
      <c r="A319">
        <v>318</v>
      </c>
      <c r="B319">
        <f t="shared" si="48"/>
        <v>6.1387951464455828</v>
      </c>
      <c r="C319">
        <f t="shared" si="45"/>
        <v>493.8612048535544</v>
      </c>
      <c r="D319">
        <f t="shared" si="49"/>
        <v>306.1387951464456</v>
      </c>
      <c r="E319">
        <f t="shared" si="50"/>
        <v>800</v>
      </c>
      <c r="F319">
        <f t="shared" si="46"/>
        <v>-187.7224097071088</v>
      </c>
      <c r="G319">
        <f t="shared" si="51"/>
        <v>144406.24071949811</v>
      </c>
      <c r="H319">
        <f t="shared" si="52"/>
        <v>109193.75928050194</v>
      </c>
      <c r="I319">
        <f t="shared" si="47"/>
        <v>1.3224770506210042</v>
      </c>
    </row>
    <row r="320" spans="1:9" x14ac:dyDescent="0.25">
      <c r="A320">
        <v>319</v>
      </c>
      <c r="B320">
        <f t="shared" si="48"/>
        <v>6.0774071949811272</v>
      </c>
      <c r="C320">
        <f t="shared" si="45"/>
        <v>493.92259280501889</v>
      </c>
      <c r="D320">
        <f t="shared" si="49"/>
        <v>306.07740719498111</v>
      </c>
      <c r="E320">
        <f t="shared" si="50"/>
        <v>800</v>
      </c>
      <c r="F320">
        <f t="shared" si="46"/>
        <v>-187.84518561003779</v>
      </c>
      <c r="G320">
        <f t="shared" si="51"/>
        <v>144900.16331230314</v>
      </c>
      <c r="H320">
        <f t="shared" si="52"/>
        <v>109499.83668769692</v>
      </c>
      <c r="I320">
        <f t="shared" si="47"/>
        <v>1.3232911362742124</v>
      </c>
    </row>
    <row r="321" spans="1:9" x14ac:dyDescent="0.25">
      <c r="A321">
        <v>320</v>
      </c>
      <c r="B321">
        <f t="shared" si="48"/>
        <v>6.0166331230313155</v>
      </c>
      <c r="C321">
        <f t="shared" si="45"/>
        <v>493.98336687696866</v>
      </c>
      <c r="D321">
        <f t="shared" si="49"/>
        <v>306.01663312303134</v>
      </c>
      <c r="E321">
        <f t="shared" si="50"/>
        <v>800</v>
      </c>
      <c r="F321">
        <f t="shared" si="46"/>
        <v>-187.96673375393732</v>
      </c>
      <c r="G321">
        <f t="shared" si="51"/>
        <v>145394.14667918009</v>
      </c>
      <c r="H321">
        <f t="shared" si="52"/>
        <v>109805.85332081995</v>
      </c>
      <c r="I321">
        <f t="shared" si="47"/>
        <v>1.3241019698137746</v>
      </c>
    </row>
    <row r="322" spans="1:9" x14ac:dyDescent="0.25">
      <c r="A322">
        <v>321</v>
      </c>
      <c r="B322">
        <f t="shared" si="48"/>
        <v>5.9564667918010024</v>
      </c>
      <c r="C322">
        <f t="shared" si="45"/>
        <v>494.04353320819899</v>
      </c>
      <c r="D322">
        <f t="shared" si="49"/>
        <v>305.95646679180101</v>
      </c>
      <c r="E322">
        <f t="shared" si="50"/>
        <v>800</v>
      </c>
      <c r="F322">
        <f t="shared" si="46"/>
        <v>-188.08706641639799</v>
      </c>
      <c r="G322">
        <f t="shared" si="51"/>
        <v>145888.19021238829</v>
      </c>
      <c r="H322">
        <f t="shared" si="52"/>
        <v>110111.80978761175</v>
      </c>
      <c r="I322">
        <f t="shared" si="47"/>
        <v>1.324909566864658</v>
      </c>
    </row>
    <row r="323" spans="1:9" x14ac:dyDescent="0.25">
      <c r="A323">
        <v>322</v>
      </c>
      <c r="B323">
        <f t="shared" si="48"/>
        <v>5.8969021238829926</v>
      </c>
      <c r="C323">
        <f t="shared" ref="C323:C386" si="53">$N$2-B323</f>
        <v>494.10309787611703</v>
      </c>
      <c r="D323">
        <f t="shared" si="49"/>
        <v>305.89690212388297</v>
      </c>
      <c r="E323">
        <f t="shared" si="50"/>
        <v>800</v>
      </c>
      <c r="F323">
        <f t="shared" ref="F323:F386" si="54">D323-C323</f>
        <v>-188.20619575223407</v>
      </c>
      <c r="G323">
        <f t="shared" si="51"/>
        <v>146382.29331026442</v>
      </c>
      <c r="H323">
        <f t="shared" si="52"/>
        <v>110417.70668973564</v>
      </c>
      <c r="I323">
        <f t="shared" si="47"/>
        <v>1.3257139429782416</v>
      </c>
    </row>
    <row r="324" spans="1:9" x14ac:dyDescent="0.25">
      <c r="A324">
        <v>323</v>
      </c>
      <c r="B324">
        <f t="shared" si="48"/>
        <v>5.837933102644163</v>
      </c>
      <c r="C324">
        <f t="shared" si="53"/>
        <v>494.16206689735583</v>
      </c>
      <c r="D324">
        <f t="shared" si="49"/>
        <v>305.83793310264417</v>
      </c>
      <c r="E324">
        <f t="shared" si="50"/>
        <v>800</v>
      </c>
      <c r="F324">
        <f t="shared" si="54"/>
        <v>-188.32413379471166</v>
      </c>
      <c r="G324">
        <f t="shared" si="51"/>
        <v>146876.45537716176</v>
      </c>
      <c r="H324">
        <f t="shared" si="52"/>
        <v>110723.54462283828</v>
      </c>
      <c r="I324">
        <f t="shared" ref="I324:I387" si="55">G324/H324</f>
        <v>1.3265151136325384</v>
      </c>
    </row>
    <row r="325" spans="1:9" x14ac:dyDescent="0.25">
      <c r="A325">
        <v>324</v>
      </c>
      <c r="B325">
        <f t="shared" si="48"/>
        <v>5.7795537716177217</v>
      </c>
      <c r="C325">
        <f t="shared" si="53"/>
        <v>494.22044622838229</v>
      </c>
      <c r="D325">
        <f t="shared" si="49"/>
        <v>305.77955377161771</v>
      </c>
      <c r="E325">
        <f t="shared" si="50"/>
        <v>800</v>
      </c>
      <c r="F325">
        <f t="shared" si="54"/>
        <v>-188.44089245676457</v>
      </c>
      <c r="G325">
        <f t="shared" si="51"/>
        <v>147370.67582339013</v>
      </c>
      <c r="H325">
        <f t="shared" si="52"/>
        <v>111029.32417660989</v>
      </c>
      <c r="I325">
        <f t="shared" si="55"/>
        <v>1.3273130942324165</v>
      </c>
    </row>
    <row r="326" spans="1:9" x14ac:dyDescent="0.25">
      <c r="A326">
        <v>325</v>
      </c>
      <c r="B326">
        <f t="shared" si="48"/>
        <v>5.7217582339015447</v>
      </c>
      <c r="C326">
        <f t="shared" si="53"/>
        <v>494.27824176609846</v>
      </c>
      <c r="D326">
        <f t="shared" si="49"/>
        <v>305.72175823390154</v>
      </c>
      <c r="E326">
        <f t="shared" si="50"/>
        <v>800</v>
      </c>
      <c r="F326">
        <f t="shared" si="54"/>
        <v>-188.55648353219692</v>
      </c>
      <c r="G326">
        <f t="shared" si="51"/>
        <v>147864.95406515623</v>
      </c>
      <c r="H326">
        <f t="shared" si="52"/>
        <v>111335.0459348438</v>
      </c>
      <c r="I326">
        <f t="shared" si="55"/>
        <v>1.3281079001098242</v>
      </c>
    </row>
    <row r="327" spans="1:9" x14ac:dyDescent="0.25">
      <c r="A327">
        <v>326</v>
      </c>
      <c r="B327">
        <f t="shared" si="48"/>
        <v>5.664540651562529</v>
      </c>
      <c r="C327">
        <f t="shared" si="53"/>
        <v>494.3354593484375</v>
      </c>
      <c r="D327">
        <f t="shared" si="49"/>
        <v>305.6645406515625</v>
      </c>
      <c r="E327">
        <f t="shared" si="50"/>
        <v>800</v>
      </c>
      <c r="F327">
        <f t="shared" si="54"/>
        <v>-188.67091869687499</v>
      </c>
      <c r="G327">
        <f t="shared" si="51"/>
        <v>148359.28952450465</v>
      </c>
      <c r="H327">
        <f t="shared" si="52"/>
        <v>111640.71047549536</v>
      </c>
      <c r="I327">
        <f t="shared" si="55"/>
        <v>1.3288995465240152</v>
      </c>
    </row>
    <row r="328" spans="1:9" x14ac:dyDescent="0.25">
      <c r="A328">
        <v>327</v>
      </c>
      <c r="B328">
        <f t="shared" si="48"/>
        <v>5.6078952450469037</v>
      </c>
      <c r="C328">
        <f t="shared" si="53"/>
        <v>494.3921047549531</v>
      </c>
      <c r="D328">
        <f t="shared" si="49"/>
        <v>305.6078952450469</v>
      </c>
      <c r="E328">
        <f t="shared" si="50"/>
        <v>800</v>
      </c>
      <c r="F328">
        <f t="shared" si="54"/>
        <v>-188.78420950990619</v>
      </c>
      <c r="G328">
        <f t="shared" si="51"/>
        <v>148853.6816292596</v>
      </c>
      <c r="H328">
        <f t="shared" si="52"/>
        <v>111946.31837074041</v>
      </c>
      <c r="I328">
        <f t="shared" si="55"/>
        <v>1.3296880486617748</v>
      </c>
    </row>
    <row r="329" spans="1:9" x14ac:dyDescent="0.25">
      <c r="A329">
        <v>328</v>
      </c>
      <c r="B329">
        <f t="shared" si="48"/>
        <v>5.5518162925964347</v>
      </c>
      <c r="C329">
        <f t="shared" si="53"/>
        <v>494.44818370740359</v>
      </c>
      <c r="D329">
        <f t="shared" si="49"/>
        <v>305.55181629259641</v>
      </c>
      <c r="E329">
        <f t="shared" si="50"/>
        <v>800</v>
      </c>
      <c r="F329">
        <f t="shared" si="54"/>
        <v>-188.89636741480717</v>
      </c>
      <c r="G329">
        <f t="shared" si="51"/>
        <v>149348.129812967</v>
      </c>
      <c r="H329">
        <f t="shared" si="52"/>
        <v>112251.87018703301</v>
      </c>
      <c r="I329">
        <f t="shared" si="55"/>
        <v>1.3304734216376488</v>
      </c>
    </row>
    <row r="330" spans="1:9" x14ac:dyDescent="0.25">
      <c r="A330">
        <v>329</v>
      </c>
      <c r="B330">
        <f t="shared" si="48"/>
        <v>5.4962981296704703</v>
      </c>
      <c r="C330">
        <f t="shared" si="53"/>
        <v>494.50370187032951</v>
      </c>
      <c r="D330">
        <f t="shared" si="49"/>
        <v>305.49629812967049</v>
      </c>
      <c r="E330">
        <f t="shared" si="50"/>
        <v>800</v>
      </c>
      <c r="F330">
        <f t="shared" si="54"/>
        <v>-189.00740374065902</v>
      </c>
      <c r="G330">
        <f t="shared" si="51"/>
        <v>149842.63351483733</v>
      </c>
      <c r="H330">
        <f t="shared" si="52"/>
        <v>112557.36648516268</v>
      </c>
      <c r="I330">
        <f t="shared" si="55"/>
        <v>1.3312556804941735</v>
      </c>
    </row>
    <row r="331" spans="1:9" x14ac:dyDescent="0.25">
      <c r="A331">
        <v>330</v>
      </c>
      <c r="B331">
        <f t="shared" si="48"/>
        <v>5.4413351483737653</v>
      </c>
      <c r="C331">
        <f t="shared" si="53"/>
        <v>494.55866485162625</v>
      </c>
      <c r="D331">
        <f t="shared" si="49"/>
        <v>305.44133514837375</v>
      </c>
      <c r="E331">
        <f t="shared" si="50"/>
        <v>800</v>
      </c>
      <c r="F331">
        <f t="shared" si="54"/>
        <v>-189.11732970325249</v>
      </c>
      <c r="G331">
        <f t="shared" si="51"/>
        <v>150337.19217968895</v>
      </c>
      <c r="H331">
        <f t="shared" si="52"/>
        <v>112862.80782031105</v>
      </c>
      <c r="I331">
        <f t="shared" si="55"/>
        <v>1.3320348402021054</v>
      </c>
    </row>
    <row r="332" spans="1:9" x14ac:dyDescent="0.25">
      <c r="A332">
        <v>331</v>
      </c>
      <c r="B332">
        <f t="shared" si="48"/>
        <v>5.3869217968900278</v>
      </c>
      <c r="C332">
        <f t="shared" si="53"/>
        <v>494.61307820310998</v>
      </c>
      <c r="D332">
        <f t="shared" si="49"/>
        <v>305.38692179689002</v>
      </c>
      <c r="E332">
        <f t="shared" si="50"/>
        <v>800</v>
      </c>
      <c r="F332">
        <f t="shared" si="54"/>
        <v>-189.22615640621996</v>
      </c>
      <c r="G332">
        <f t="shared" si="51"/>
        <v>150831.80525789206</v>
      </c>
      <c r="H332">
        <f t="shared" si="52"/>
        <v>113168.19474210794</v>
      </c>
      <c r="I332">
        <f t="shared" si="55"/>
        <v>1.3328109156606538</v>
      </c>
    </row>
    <row r="333" spans="1:9" x14ac:dyDescent="0.25">
      <c r="A333">
        <v>332</v>
      </c>
      <c r="B333">
        <f t="shared" si="48"/>
        <v>5.3330525789211274</v>
      </c>
      <c r="C333">
        <f t="shared" si="53"/>
        <v>494.66694742107887</v>
      </c>
      <c r="D333">
        <f t="shared" si="49"/>
        <v>305.33305257892113</v>
      </c>
      <c r="E333">
        <f t="shared" si="50"/>
        <v>800</v>
      </c>
      <c r="F333">
        <f t="shared" si="54"/>
        <v>-189.33389484215775</v>
      </c>
      <c r="G333">
        <f t="shared" si="51"/>
        <v>151326.47220531313</v>
      </c>
      <c r="H333">
        <f t="shared" si="52"/>
        <v>113473.52779468686</v>
      </c>
      <c r="I333">
        <f t="shared" si="55"/>
        <v>1.3335839216977146</v>
      </c>
    </row>
    <row r="334" spans="1:9" x14ac:dyDescent="0.25">
      <c r="A334">
        <v>333</v>
      </c>
      <c r="B334">
        <f t="shared" si="48"/>
        <v>5.2797220531319162</v>
      </c>
      <c r="C334">
        <f t="shared" si="53"/>
        <v>494.72027794686807</v>
      </c>
      <c r="D334">
        <f t="shared" si="49"/>
        <v>305.27972205313193</v>
      </c>
      <c r="E334">
        <f t="shared" si="50"/>
        <v>800</v>
      </c>
      <c r="F334">
        <f t="shared" si="54"/>
        <v>-189.44055589373613</v>
      </c>
      <c r="G334">
        <f t="shared" si="51"/>
        <v>151821.19248326001</v>
      </c>
      <c r="H334">
        <f t="shared" si="52"/>
        <v>113778.80751673999</v>
      </c>
      <c r="I334">
        <f t="shared" si="55"/>
        <v>1.3343538730701052</v>
      </c>
    </row>
    <row r="335" spans="1:9" x14ac:dyDescent="0.25">
      <c r="A335">
        <v>334</v>
      </c>
      <c r="B335">
        <f t="shared" si="48"/>
        <v>5.2269248326005968</v>
      </c>
      <c r="C335">
        <f t="shared" si="53"/>
        <v>494.77307516739938</v>
      </c>
      <c r="D335">
        <f t="shared" si="49"/>
        <v>305.22692483260062</v>
      </c>
      <c r="E335">
        <f t="shared" si="50"/>
        <v>800</v>
      </c>
      <c r="F335">
        <f t="shared" si="54"/>
        <v>-189.54615033479877</v>
      </c>
      <c r="G335">
        <f t="shared" si="51"/>
        <v>152315.96555842742</v>
      </c>
      <c r="H335">
        <f t="shared" si="52"/>
        <v>114084.0344415726</v>
      </c>
      <c r="I335">
        <f t="shared" si="55"/>
        <v>1.3351207844637984</v>
      </c>
    </row>
    <row r="336" spans="1:9" x14ac:dyDescent="0.25">
      <c r="A336">
        <v>335</v>
      </c>
      <c r="B336">
        <f t="shared" si="48"/>
        <v>5.1746555842745909</v>
      </c>
      <c r="C336">
        <f t="shared" si="53"/>
        <v>494.8253444157254</v>
      </c>
      <c r="D336">
        <f t="shared" si="49"/>
        <v>305.1746555842746</v>
      </c>
      <c r="E336">
        <f t="shared" si="50"/>
        <v>800</v>
      </c>
      <c r="F336">
        <f t="shared" si="54"/>
        <v>-189.65068883145079</v>
      </c>
      <c r="G336">
        <f t="shared" si="51"/>
        <v>152810.79090284315</v>
      </c>
      <c r="H336">
        <f t="shared" si="52"/>
        <v>114389.20909715687</v>
      </c>
      <c r="I336">
        <f t="shared" si="55"/>
        <v>1.3358846704941616</v>
      </c>
    </row>
    <row r="337" spans="1:9" x14ac:dyDescent="0.25">
      <c r="A337">
        <v>336</v>
      </c>
      <c r="B337">
        <f t="shared" si="48"/>
        <v>5.1229090284318453</v>
      </c>
      <c r="C337">
        <f t="shared" si="53"/>
        <v>494.87709097156818</v>
      </c>
      <c r="D337">
        <f t="shared" si="49"/>
        <v>305.12290902843182</v>
      </c>
      <c r="E337">
        <f t="shared" si="50"/>
        <v>800</v>
      </c>
      <c r="F337">
        <f t="shared" si="54"/>
        <v>-189.75418194313636</v>
      </c>
      <c r="G337">
        <f t="shared" si="51"/>
        <v>153305.66799381471</v>
      </c>
      <c r="H337">
        <f t="shared" si="52"/>
        <v>114694.3320061853</v>
      </c>
      <c r="I337">
        <f t="shared" si="55"/>
        <v>1.3366455457061921</v>
      </c>
    </row>
    <row r="338" spans="1:9" x14ac:dyDescent="0.25">
      <c r="A338">
        <v>337</v>
      </c>
      <c r="B338">
        <f t="shared" si="48"/>
        <v>5.0716799381475264</v>
      </c>
      <c r="C338">
        <f t="shared" si="53"/>
        <v>494.92832006185245</v>
      </c>
      <c r="D338">
        <f t="shared" si="49"/>
        <v>305.07167993814755</v>
      </c>
      <c r="E338">
        <f t="shared" si="50"/>
        <v>800</v>
      </c>
      <c r="F338">
        <f t="shared" si="54"/>
        <v>-189.85664012370489</v>
      </c>
      <c r="G338">
        <f t="shared" si="51"/>
        <v>153800.59631387657</v>
      </c>
      <c r="H338">
        <f t="shared" si="52"/>
        <v>114999.40368612345</v>
      </c>
      <c r="I338">
        <f t="shared" si="55"/>
        <v>1.3374034245747581</v>
      </c>
    </row>
    <row r="339" spans="1:9" x14ac:dyDescent="0.25">
      <c r="A339">
        <v>338</v>
      </c>
      <c r="B339">
        <f t="shared" si="48"/>
        <v>5.0209631387660512</v>
      </c>
      <c r="C339">
        <f t="shared" si="53"/>
        <v>494.97903686123396</v>
      </c>
      <c r="D339">
        <f t="shared" si="49"/>
        <v>305.02096313876604</v>
      </c>
      <c r="E339">
        <f t="shared" si="50"/>
        <v>800</v>
      </c>
      <c r="F339">
        <f t="shared" si="54"/>
        <v>-189.95807372246793</v>
      </c>
      <c r="G339">
        <f t="shared" si="51"/>
        <v>154295.57535073781</v>
      </c>
      <c r="H339">
        <f t="shared" si="52"/>
        <v>115304.42464926222</v>
      </c>
      <c r="I339">
        <f t="shared" si="55"/>
        <v>1.338158321504838</v>
      </c>
    </row>
    <row r="340" spans="1:9" x14ac:dyDescent="0.25">
      <c r="A340">
        <v>339</v>
      </c>
      <c r="B340">
        <f t="shared" si="48"/>
        <v>4.9707535073783902</v>
      </c>
      <c r="C340">
        <f t="shared" si="53"/>
        <v>495.02924649262161</v>
      </c>
      <c r="D340">
        <f t="shared" si="49"/>
        <v>304.97075350737839</v>
      </c>
      <c r="E340">
        <f t="shared" si="50"/>
        <v>800</v>
      </c>
      <c r="F340">
        <f t="shared" si="54"/>
        <v>-190.05849298524322</v>
      </c>
      <c r="G340">
        <f t="shared" si="51"/>
        <v>154790.60459723044</v>
      </c>
      <c r="H340">
        <f t="shared" si="52"/>
        <v>115609.3954027696</v>
      </c>
      <c r="I340">
        <f t="shared" si="55"/>
        <v>1.3389102508317607</v>
      </c>
    </row>
    <row r="341" spans="1:9" x14ac:dyDescent="0.25">
      <c r="A341">
        <v>340</v>
      </c>
      <c r="B341">
        <f t="shared" si="48"/>
        <v>4.9210459723046061</v>
      </c>
      <c r="C341">
        <f t="shared" si="53"/>
        <v>495.07895402769537</v>
      </c>
      <c r="D341">
        <f t="shared" si="49"/>
        <v>304.92104597230463</v>
      </c>
      <c r="E341">
        <f t="shared" si="50"/>
        <v>800</v>
      </c>
      <c r="F341">
        <f t="shared" si="54"/>
        <v>-190.15790805539075</v>
      </c>
      <c r="G341">
        <f t="shared" si="51"/>
        <v>155285.68355125815</v>
      </c>
      <c r="H341">
        <f t="shared" si="52"/>
        <v>115914.31644874191</v>
      </c>
      <c r="I341">
        <f t="shared" si="55"/>
        <v>1.3396592268214471</v>
      </c>
    </row>
    <row r="342" spans="1:9" x14ac:dyDescent="0.25">
      <c r="A342">
        <v>341</v>
      </c>
      <c r="B342">
        <f t="shared" si="48"/>
        <v>4.8718355125815602</v>
      </c>
      <c r="C342">
        <f t="shared" si="53"/>
        <v>495.12816448741842</v>
      </c>
      <c r="D342">
        <f t="shared" si="49"/>
        <v>304.87183551258158</v>
      </c>
      <c r="E342">
        <f t="shared" si="50"/>
        <v>800</v>
      </c>
      <c r="F342">
        <f t="shared" si="54"/>
        <v>-190.25632897483683</v>
      </c>
      <c r="G342">
        <f t="shared" si="51"/>
        <v>155780.81171574557</v>
      </c>
      <c r="H342">
        <f t="shared" si="52"/>
        <v>116219.18828425449</v>
      </c>
      <c r="I342">
        <f t="shared" si="55"/>
        <v>1.3404052636706545</v>
      </c>
    </row>
    <row r="343" spans="1:9" x14ac:dyDescent="0.25">
      <c r="A343">
        <v>342</v>
      </c>
      <c r="B343">
        <f t="shared" si="48"/>
        <v>4.8231171574557443</v>
      </c>
      <c r="C343">
        <f t="shared" si="53"/>
        <v>495.17688284254427</v>
      </c>
      <c r="D343">
        <f t="shared" si="49"/>
        <v>304.82311715745573</v>
      </c>
      <c r="E343">
        <f t="shared" si="50"/>
        <v>800</v>
      </c>
      <c r="F343">
        <f t="shared" si="54"/>
        <v>-190.35376568508855</v>
      </c>
      <c r="G343">
        <f t="shared" si="51"/>
        <v>156275.98859858813</v>
      </c>
      <c r="H343">
        <f t="shared" si="52"/>
        <v>116524.01140141195</v>
      </c>
      <c r="I343">
        <f t="shared" si="55"/>
        <v>1.3411483755072175</v>
      </c>
    </row>
    <row r="344" spans="1:9" x14ac:dyDescent="0.25">
      <c r="A344">
        <v>343</v>
      </c>
      <c r="B344">
        <f t="shared" si="48"/>
        <v>4.7748859858811867</v>
      </c>
      <c r="C344">
        <f t="shared" si="53"/>
        <v>495.22511401411879</v>
      </c>
      <c r="D344">
        <f t="shared" si="49"/>
        <v>304.77488598588121</v>
      </c>
      <c r="E344">
        <f t="shared" si="50"/>
        <v>800</v>
      </c>
      <c r="F344">
        <f t="shared" si="54"/>
        <v>-190.45022802823758</v>
      </c>
      <c r="G344">
        <f t="shared" si="51"/>
        <v>156771.21371260224</v>
      </c>
      <c r="H344">
        <f t="shared" si="52"/>
        <v>116828.78628739783</v>
      </c>
      <c r="I344">
        <f t="shared" si="55"/>
        <v>1.3418885763902946</v>
      </c>
    </row>
    <row r="345" spans="1:9" x14ac:dyDescent="0.25">
      <c r="A345">
        <v>344</v>
      </c>
      <c r="B345">
        <f t="shared" si="48"/>
        <v>4.7271371260223747</v>
      </c>
      <c r="C345">
        <f t="shared" si="53"/>
        <v>495.2728628739776</v>
      </c>
      <c r="D345">
        <f t="shared" si="49"/>
        <v>304.7271371260224</v>
      </c>
      <c r="E345">
        <f t="shared" si="50"/>
        <v>800</v>
      </c>
      <c r="F345">
        <f t="shared" si="54"/>
        <v>-190.5457257479552</v>
      </c>
      <c r="G345">
        <f t="shared" si="51"/>
        <v>157266.48657547621</v>
      </c>
      <c r="H345">
        <f t="shared" si="52"/>
        <v>117133.51342452386</v>
      </c>
      <c r="I345">
        <f t="shared" si="55"/>
        <v>1.3426258803106119</v>
      </c>
    </row>
    <row r="346" spans="1:9" x14ac:dyDescent="0.25">
      <c r="A346">
        <v>345</v>
      </c>
      <c r="B346">
        <f t="shared" si="48"/>
        <v>4.6798657547621509</v>
      </c>
      <c r="C346">
        <f t="shared" si="53"/>
        <v>495.32013424523785</v>
      </c>
      <c r="D346">
        <f t="shared" si="49"/>
        <v>304.67986575476215</v>
      </c>
      <c r="E346">
        <f t="shared" si="50"/>
        <v>800</v>
      </c>
      <c r="F346">
        <f t="shared" si="54"/>
        <v>-190.64026849047571</v>
      </c>
      <c r="G346">
        <f t="shared" si="51"/>
        <v>157761.80670972145</v>
      </c>
      <c r="H346">
        <f t="shared" si="52"/>
        <v>117438.19329027862</v>
      </c>
      <c r="I346">
        <f t="shared" si="55"/>
        <v>1.3433603011907096</v>
      </c>
    </row>
    <row r="347" spans="1:9" x14ac:dyDescent="0.25">
      <c r="A347">
        <v>346</v>
      </c>
      <c r="B347">
        <f t="shared" si="48"/>
        <v>4.6330670972145294</v>
      </c>
      <c r="C347">
        <f t="shared" si="53"/>
        <v>495.36693290278549</v>
      </c>
      <c r="D347">
        <f t="shared" si="49"/>
        <v>304.63306709721451</v>
      </c>
      <c r="E347">
        <f t="shared" si="50"/>
        <v>800</v>
      </c>
      <c r="F347">
        <f t="shared" si="54"/>
        <v>-190.73386580557099</v>
      </c>
      <c r="G347">
        <f t="shared" si="51"/>
        <v>158257.17364262423</v>
      </c>
      <c r="H347">
        <f t="shared" si="52"/>
        <v>117742.82635737583</v>
      </c>
      <c r="I347">
        <f t="shared" si="55"/>
        <v>1.344091852885188</v>
      </c>
    </row>
    <row r="348" spans="1:9" x14ac:dyDescent="0.25">
      <c r="A348">
        <v>347</v>
      </c>
      <c r="B348">
        <f t="shared" si="48"/>
        <v>4.5867364262423838</v>
      </c>
      <c r="C348">
        <f t="shared" si="53"/>
        <v>495.4132635737576</v>
      </c>
      <c r="D348">
        <f t="shared" si="49"/>
        <v>304.5867364262424</v>
      </c>
      <c r="E348">
        <f t="shared" si="50"/>
        <v>800</v>
      </c>
      <c r="F348">
        <f t="shared" si="54"/>
        <v>-190.82652714751521</v>
      </c>
      <c r="G348">
        <f t="shared" si="51"/>
        <v>158752.58690619798</v>
      </c>
      <c r="H348">
        <f t="shared" si="52"/>
        <v>118047.41309380207</v>
      </c>
      <c r="I348">
        <f t="shared" si="55"/>
        <v>1.3448205491809553</v>
      </c>
    </row>
    <row r="349" spans="1:9" x14ac:dyDescent="0.25">
      <c r="A349">
        <v>348</v>
      </c>
      <c r="B349">
        <f t="shared" si="48"/>
        <v>4.5408690619799597</v>
      </c>
      <c r="C349">
        <f t="shared" si="53"/>
        <v>495.45913093802005</v>
      </c>
      <c r="D349">
        <f t="shared" si="49"/>
        <v>304.54086906197995</v>
      </c>
      <c r="E349">
        <f t="shared" si="50"/>
        <v>800</v>
      </c>
      <c r="F349">
        <f t="shared" si="54"/>
        <v>-190.91826187604011</v>
      </c>
      <c r="G349">
        <f t="shared" si="51"/>
        <v>159248.04603713599</v>
      </c>
      <c r="H349">
        <f t="shared" si="52"/>
        <v>118351.95396286405</v>
      </c>
      <c r="I349">
        <f t="shared" si="55"/>
        <v>1.3455464037974747</v>
      </c>
    </row>
    <row r="350" spans="1:9" x14ac:dyDescent="0.25">
      <c r="A350">
        <v>349</v>
      </c>
      <c r="B350">
        <f t="shared" si="48"/>
        <v>4.49546037136016</v>
      </c>
      <c r="C350">
        <f t="shared" si="53"/>
        <v>495.50453962863986</v>
      </c>
      <c r="D350">
        <f t="shared" si="49"/>
        <v>304.49546037136014</v>
      </c>
      <c r="E350">
        <f t="shared" si="50"/>
        <v>800</v>
      </c>
      <c r="F350">
        <f t="shared" si="54"/>
        <v>-191.00907925727972</v>
      </c>
      <c r="G350">
        <f t="shared" si="51"/>
        <v>159743.55057676462</v>
      </c>
      <c r="H350">
        <f t="shared" si="52"/>
        <v>118656.4494232354</v>
      </c>
      <c r="I350">
        <f t="shared" si="55"/>
        <v>1.3462694303870137</v>
      </c>
    </row>
    <row r="351" spans="1:9" x14ac:dyDescent="0.25">
      <c r="A351">
        <v>350</v>
      </c>
      <c r="B351">
        <f t="shared" si="48"/>
        <v>4.4505057676465585</v>
      </c>
      <c r="C351">
        <f t="shared" si="53"/>
        <v>495.54949423235342</v>
      </c>
      <c r="D351">
        <f t="shared" si="49"/>
        <v>304.45050576764658</v>
      </c>
      <c r="E351">
        <f t="shared" si="50"/>
        <v>800</v>
      </c>
      <c r="F351">
        <f t="shared" si="54"/>
        <v>-191.09898846470685</v>
      </c>
      <c r="G351">
        <f t="shared" si="51"/>
        <v>160239.10007099697</v>
      </c>
      <c r="H351">
        <f t="shared" si="52"/>
        <v>118960.89992900305</v>
      </c>
      <c r="I351">
        <f t="shared" si="55"/>
        <v>1.3469896425348928</v>
      </c>
    </row>
    <row r="352" spans="1:9" x14ac:dyDescent="0.25">
      <c r="A352">
        <v>351</v>
      </c>
      <c r="B352">
        <f t="shared" si="48"/>
        <v>4.4060007099700931</v>
      </c>
      <c r="C352">
        <f t="shared" si="53"/>
        <v>495.5939992900299</v>
      </c>
      <c r="D352">
        <f t="shared" si="49"/>
        <v>304.4060007099701</v>
      </c>
      <c r="E352">
        <f t="shared" si="50"/>
        <v>800</v>
      </c>
      <c r="F352">
        <f t="shared" si="54"/>
        <v>-191.1879985800598</v>
      </c>
      <c r="G352">
        <f t="shared" si="51"/>
        <v>160734.69407028699</v>
      </c>
      <c r="H352">
        <f t="shared" si="52"/>
        <v>119265.30592971302</v>
      </c>
      <c r="I352">
        <f t="shared" si="55"/>
        <v>1.3477070537597351</v>
      </c>
    </row>
    <row r="353" spans="1:9" x14ac:dyDescent="0.25">
      <c r="A353">
        <v>352</v>
      </c>
      <c r="B353">
        <f t="shared" si="48"/>
        <v>4.3619407028703918</v>
      </c>
      <c r="C353">
        <f t="shared" si="53"/>
        <v>495.63805929712959</v>
      </c>
      <c r="D353">
        <f t="shared" si="49"/>
        <v>304.36194070287041</v>
      </c>
      <c r="E353">
        <f t="shared" si="50"/>
        <v>800</v>
      </c>
      <c r="F353">
        <f t="shared" si="54"/>
        <v>-191.27611859425917</v>
      </c>
      <c r="G353">
        <f t="shared" si="51"/>
        <v>161230.33212958413</v>
      </c>
      <c r="H353">
        <f t="shared" si="52"/>
        <v>119569.6678704159</v>
      </c>
      <c r="I353">
        <f t="shared" si="55"/>
        <v>1.3484216775137166</v>
      </c>
    </row>
    <row r="354" spans="1:9" x14ac:dyDescent="0.25">
      <c r="A354">
        <v>353</v>
      </c>
      <c r="B354">
        <f t="shared" ref="B354:B417" si="56">B353*0.99</f>
        <v>4.3183212958416881</v>
      </c>
      <c r="C354">
        <f t="shared" si="53"/>
        <v>495.68167870415829</v>
      </c>
      <c r="D354">
        <f t="shared" ref="D354:D417" si="57">$N$3+B354</f>
        <v>304.31832129584171</v>
      </c>
      <c r="E354">
        <f t="shared" ref="E354:E417" si="58">C354+D354</f>
        <v>800</v>
      </c>
      <c r="F354">
        <f t="shared" si="54"/>
        <v>-191.36335740831657</v>
      </c>
      <c r="G354">
        <f t="shared" ref="G354:G417" si="59">C354+G353</f>
        <v>161726.01380828829</v>
      </c>
      <c r="H354">
        <f t="shared" ref="H354:H417" si="60">D354+H353</f>
        <v>119873.98619171174</v>
      </c>
      <c r="I354">
        <f t="shared" si="55"/>
        <v>1.3491335271828164</v>
      </c>
    </row>
    <row r="355" spans="1:9" x14ac:dyDescent="0.25">
      <c r="A355">
        <v>354</v>
      </c>
      <c r="B355">
        <f t="shared" si="56"/>
        <v>4.275138082883271</v>
      </c>
      <c r="C355">
        <f t="shared" si="53"/>
        <v>495.72486191711675</v>
      </c>
      <c r="D355">
        <f t="shared" si="57"/>
        <v>304.27513808288325</v>
      </c>
      <c r="E355">
        <f t="shared" si="58"/>
        <v>800</v>
      </c>
      <c r="F355">
        <f t="shared" si="54"/>
        <v>-191.44972383423351</v>
      </c>
      <c r="G355">
        <f t="shared" si="59"/>
        <v>162221.73867020541</v>
      </c>
      <c r="H355">
        <f t="shared" si="60"/>
        <v>120178.26132979462</v>
      </c>
      <c r="I355">
        <f t="shared" si="55"/>
        <v>1.3498426160870689</v>
      </c>
    </row>
    <row r="356" spans="1:9" x14ac:dyDescent="0.25">
      <c r="A356">
        <v>355</v>
      </c>
      <c r="B356">
        <f t="shared" si="56"/>
        <v>4.2323867020544386</v>
      </c>
      <c r="C356">
        <f t="shared" si="53"/>
        <v>495.76761329794556</v>
      </c>
      <c r="D356">
        <f t="shared" si="57"/>
        <v>304.23238670205444</v>
      </c>
      <c r="E356">
        <f t="shared" si="58"/>
        <v>800</v>
      </c>
      <c r="F356">
        <f t="shared" si="54"/>
        <v>-191.53522659589112</v>
      </c>
      <c r="G356">
        <f t="shared" si="59"/>
        <v>162717.50628350335</v>
      </c>
      <c r="H356">
        <f t="shared" si="60"/>
        <v>120482.49371649668</v>
      </c>
      <c r="I356">
        <f t="shared" si="55"/>
        <v>1.3505489574808143</v>
      </c>
    </row>
    <row r="357" spans="1:9" x14ac:dyDescent="0.25">
      <c r="A357">
        <v>356</v>
      </c>
      <c r="B357">
        <f t="shared" si="56"/>
        <v>4.1900628350338938</v>
      </c>
      <c r="C357">
        <f t="shared" si="53"/>
        <v>495.80993716496613</v>
      </c>
      <c r="D357">
        <f t="shared" si="57"/>
        <v>304.19006283503387</v>
      </c>
      <c r="E357">
        <f t="shared" si="58"/>
        <v>800</v>
      </c>
      <c r="F357">
        <f t="shared" si="54"/>
        <v>-191.61987432993226</v>
      </c>
      <c r="G357">
        <f t="shared" si="59"/>
        <v>163213.31622066832</v>
      </c>
      <c r="H357">
        <f t="shared" si="60"/>
        <v>120786.68377933171</v>
      </c>
      <c r="I357">
        <f t="shared" si="55"/>
        <v>1.3512525645529512</v>
      </c>
    </row>
    <row r="358" spans="1:9" x14ac:dyDescent="0.25">
      <c r="A358">
        <v>357</v>
      </c>
      <c r="B358">
        <f t="shared" si="56"/>
        <v>4.1481622066835548</v>
      </c>
      <c r="C358">
        <f t="shared" si="53"/>
        <v>495.85183779331646</v>
      </c>
      <c r="D358">
        <f t="shared" si="57"/>
        <v>304.14816220668354</v>
      </c>
      <c r="E358">
        <f t="shared" si="58"/>
        <v>800</v>
      </c>
      <c r="F358">
        <f t="shared" si="54"/>
        <v>-191.70367558663293</v>
      </c>
      <c r="G358">
        <f t="shared" si="59"/>
        <v>163709.16805846163</v>
      </c>
      <c r="H358">
        <f t="shared" si="60"/>
        <v>121090.83194153839</v>
      </c>
      <c r="I358">
        <f t="shared" si="55"/>
        <v>1.3519534504271884</v>
      </c>
    </row>
    <row r="359" spans="1:9" x14ac:dyDescent="0.25">
      <c r="A359">
        <v>358</v>
      </c>
      <c r="B359">
        <f t="shared" si="56"/>
        <v>4.1066805846167194</v>
      </c>
      <c r="C359">
        <f t="shared" si="53"/>
        <v>495.8933194153833</v>
      </c>
      <c r="D359">
        <f t="shared" si="57"/>
        <v>304.1066805846167</v>
      </c>
      <c r="E359">
        <f t="shared" si="58"/>
        <v>800</v>
      </c>
      <c r="F359">
        <f t="shared" si="54"/>
        <v>-191.78663883076661</v>
      </c>
      <c r="G359">
        <f t="shared" si="59"/>
        <v>164205.06137787702</v>
      </c>
      <c r="H359">
        <f t="shared" si="60"/>
        <v>121394.93862212301</v>
      </c>
      <c r="I359">
        <f t="shared" si="55"/>
        <v>1.3526516281622989</v>
      </c>
    </row>
    <row r="360" spans="1:9" x14ac:dyDescent="0.25">
      <c r="A360">
        <v>359</v>
      </c>
      <c r="B360">
        <f t="shared" si="56"/>
        <v>4.065613778770552</v>
      </c>
      <c r="C360">
        <f t="shared" si="53"/>
        <v>495.93438622122943</v>
      </c>
      <c r="D360">
        <f t="shared" si="57"/>
        <v>304.06561377877057</v>
      </c>
      <c r="E360">
        <f t="shared" si="58"/>
        <v>800</v>
      </c>
      <c r="F360">
        <f t="shared" si="54"/>
        <v>-191.86877244245886</v>
      </c>
      <c r="G360">
        <f t="shared" si="59"/>
        <v>164700.99576409825</v>
      </c>
      <c r="H360">
        <f t="shared" si="60"/>
        <v>121699.00423590178</v>
      </c>
      <c r="I360">
        <f t="shared" si="55"/>
        <v>1.3533471107523711</v>
      </c>
    </row>
    <row r="361" spans="1:9" x14ac:dyDescent="0.25">
      <c r="A361">
        <v>360</v>
      </c>
      <c r="B361">
        <f t="shared" si="56"/>
        <v>4.024957640982846</v>
      </c>
      <c r="C361">
        <f t="shared" si="53"/>
        <v>495.97504235901715</v>
      </c>
      <c r="D361">
        <f t="shared" si="57"/>
        <v>304.02495764098285</v>
      </c>
      <c r="E361">
        <f t="shared" si="58"/>
        <v>800</v>
      </c>
      <c r="F361">
        <f t="shared" si="54"/>
        <v>-191.9500847180343</v>
      </c>
      <c r="G361">
        <f t="shared" si="59"/>
        <v>165196.97080645728</v>
      </c>
      <c r="H361">
        <f t="shared" si="60"/>
        <v>122003.02919354277</v>
      </c>
      <c r="I361">
        <f t="shared" si="55"/>
        <v>1.3540399111270642</v>
      </c>
    </row>
    <row r="362" spans="1:9" x14ac:dyDescent="0.25">
      <c r="A362">
        <v>361</v>
      </c>
      <c r="B362">
        <f t="shared" si="56"/>
        <v>3.9847080645730175</v>
      </c>
      <c r="C362">
        <f t="shared" si="53"/>
        <v>496.015291935427</v>
      </c>
      <c r="D362">
        <f t="shared" si="57"/>
        <v>303.984708064573</v>
      </c>
      <c r="E362">
        <f t="shared" si="58"/>
        <v>800</v>
      </c>
      <c r="F362">
        <f t="shared" si="54"/>
        <v>-192.030583870854</v>
      </c>
      <c r="G362">
        <f t="shared" si="59"/>
        <v>165692.98609839269</v>
      </c>
      <c r="H362">
        <f t="shared" si="60"/>
        <v>122307.01390160734</v>
      </c>
      <c r="I362">
        <f t="shared" si="55"/>
        <v>1.3547300421518604</v>
      </c>
    </row>
    <row r="363" spans="1:9" x14ac:dyDescent="0.25">
      <c r="A363">
        <v>362</v>
      </c>
      <c r="B363">
        <f t="shared" si="56"/>
        <v>3.9448609839272875</v>
      </c>
      <c r="C363">
        <f t="shared" si="53"/>
        <v>496.0551390160727</v>
      </c>
      <c r="D363">
        <f t="shared" si="57"/>
        <v>303.9448609839273</v>
      </c>
      <c r="E363">
        <f t="shared" si="58"/>
        <v>800</v>
      </c>
      <c r="F363">
        <f t="shared" si="54"/>
        <v>-192.1102780321454</v>
      </c>
      <c r="G363">
        <f t="shared" si="59"/>
        <v>166189.04123740876</v>
      </c>
      <c r="H363">
        <f t="shared" si="60"/>
        <v>122610.95876259127</v>
      </c>
      <c r="I363">
        <f t="shared" si="55"/>
        <v>1.3554175166283196</v>
      </c>
    </row>
    <row r="364" spans="1:9" x14ac:dyDescent="0.25">
      <c r="A364">
        <v>363</v>
      </c>
      <c r="B364">
        <f t="shared" si="56"/>
        <v>3.9054123740880144</v>
      </c>
      <c r="C364">
        <f t="shared" si="53"/>
        <v>496.09458762591197</v>
      </c>
      <c r="D364">
        <f t="shared" si="57"/>
        <v>303.90541237408803</v>
      </c>
      <c r="E364">
        <f t="shared" si="58"/>
        <v>800</v>
      </c>
      <c r="F364">
        <f t="shared" si="54"/>
        <v>-192.18917525182394</v>
      </c>
      <c r="G364">
        <f t="shared" si="59"/>
        <v>166685.13582503467</v>
      </c>
      <c r="H364">
        <f t="shared" si="60"/>
        <v>122914.86417496536</v>
      </c>
      <c r="I364">
        <f t="shared" si="55"/>
        <v>1.3561023472943332</v>
      </c>
    </row>
    <row r="365" spans="1:9" x14ac:dyDescent="0.25">
      <c r="A365">
        <v>364</v>
      </c>
      <c r="B365">
        <f t="shared" si="56"/>
        <v>3.8663582503471341</v>
      </c>
      <c r="C365">
        <f t="shared" si="53"/>
        <v>496.13364174965284</v>
      </c>
      <c r="D365">
        <f t="shared" si="57"/>
        <v>303.86635825034716</v>
      </c>
      <c r="E365">
        <f t="shared" si="58"/>
        <v>800</v>
      </c>
      <c r="F365">
        <f t="shared" si="54"/>
        <v>-192.26728349930568</v>
      </c>
      <c r="G365">
        <f t="shared" si="59"/>
        <v>167181.26946678432</v>
      </c>
      <c r="H365">
        <f t="shared" si="60"/>
        <v>123218.73053321571</v>
      </c>
      <c r="I365">
        <f t="shared" si="55"/>
        <v>1.3567845468243787</v>
      </c>
    </row>
    <row r="366" spans="1:9" x14ac:dyDescent="0.25">
      <c r="A366">
        <v>365</v>
      </c>
      <c r="B366">
        <f t="shared" si="56"/>
        <v>3.8276946678436627</v>
      </c>
      <c r="C366">
        <f t="shared" si="53"/>
        <v>496.17230533215633</v>
      </c>
      <c r="D366">
        <f t="shared" si="57"/>
        <v>303.82769466784367</v>
      </c>
      <c r="E366">
        <f t="shared" si="58"/>
        <v>800</v>
      </c>
      <c r="F366">
        <f t="shared" si="54"/>
        <v>-192.34461066431265</v>
      </c>
      <c r="G366">
        <f t="shared" si="59"/>
        <v>167677.44177211646</v>
      </c>
      <c r="H366">
        <f t="shared" si="60"/>
        <v>123522.55822788355</v>
      </c>
      <c r="I366">
        <f t="shared" si="55"/>
        <v>1.3574641278297743</v>
      </c>
    </row>
    <row r="367" spans="1:9" x14ac:dyDescent="0.25">
      <c r="A367">
        <v>366</v>
      </c>
      <c r="B367">
        <f t="shared" si="56"/>
        <v>3.789417721165226</v>
      </c>
      <c r="C367">
        <f t="shared" si="53"/>
        <v>496.21058227883475</v>
      </c>
      <c r="D367">
        <f t="shared" si="57"/>
        <v>303.78941772116525</v>
      </c>
      <c r="E367">
        <f t="shared" si="58"/>
        <v>800</v>
      </c>
      <c r="F367">
        <f t="shared" si="54"/>
        <v>-192.4211645576695</v>
      </c>
      <c r="G367">
        <f t="shared" si="59"/>
        <v>168173.65235439531</v>
      </c>
      <c r="H367">
        <f t="shared" si="60"/>
        <v>123826.34764560472</v>
      </c>
      <c r="I367">
        <f t="shared" si="55"/>
        <v>1.3581411028589336</v>
      </c>
    </row>
    <row r="368" spans="1:9" x14ac:dyDescent="0.25">
      <c r="A368">
        <v>367</v>
      </c>
      <c r="B368">
        <f t="shared" si="56"/>
        <v>3.7515235439535739</v>
      </c>
      <c r="C368">
        <f t="shared" si="53"/>
        <v>496.24847645604643</v>
      </c>
      <c r="D368">
        <f t="shared" si="57"/>
        <v>303.75152354395357</v>
      </c>
      <c r="E368">
        <f t="shared" si="58"/>
        <v>800</v>
      </c>
      <c r="F368">
        <f t="shared" si="54"/>
        <v>-192.49695291209287</v>
      </c>
      <c r="G368">
        <f t="shared" si="59"/>
        <v>168669.90083085134</v>
      </c>
      <c r="H368">
        <f t="shared" si="60"/>
        <v>124130.09916914867</v>
      </c>
      <c r="I368">
        <f t="shared" si="55"/>
        <v>1.3588154843976199</v>
      </c>
    </row>
    <row r="369" spans="1:9" x14ac:dyDescent="0.25">
      <c r="A369">
        <v>368</v>
      </c>
      <c r="B369">
        <f t="shared" si="56"/>
        <v>3.7140083085140381</v>
      </c>
      <c r="C369">
        <f t="shared" si="53"/>
        <v>496.28599169148595</v>
      </c>
      <c r="D369">
        <f t="shared" si="57"/>
        <v>303.71400830851405</v>
      </c>
      <c r="E369">
        <f t="shared" si="58"/>
        <v>800</v>
      </c>
      <c r="F369">
        <f t="shared" si="54"/>
        <v>-192.57198338297189</v>
      </c>
      <c r="G369">
        <f t="shared" si="59"/>
        <v>169166.18682254283</v>
      </c>
      <c r="H369">
        <f t="shared" si="60"/>
        <v>124433.81317745718</v>
      </c>
      <c r="I369">
        <f t="shared" si="55"/>
        <v>1.3594872848692023</v>
      </c>
    </row>
    <row r="370" spans="1:9" x14ac:dyDescent="0.25">
      <c r="A370">
        <v>369</v>
      </c>
      <c r="B370">
        <f t="shared" si="56"/>
        <v>3.6768682254288976</v>
      </c>
      <c r="C370">
        <f t="shared" si="53"/>
        <v>496.3231317745711</v>
      </c>
      <c r="D370">
        <f t="shared" si="57"/>
        <v>303.6768682254289</v>
      </c>
      <c r="E370">
        <f t="shared" si="58"/>
        <v>800</v>
      </c>
      <c r="F370">
        <f t="shared" si="54"/>
        <v>-192.64626354914219</v>
      </c>
      <c r="G370">
        <f t="shared" si="59"/>
        <v>169662.50995431741</v>
      </c>
      <c r="H370">
        <f t="shared" si="60"/>
        <v>124737.49004568261</v>
      </c>
      <c r="I370">
        <f t="shared" si="55"/>
        <v>1.3601565166349099</v>
      </c>
    </row>
    <row r="371" spans="1:9" x14ac:dyDescent="0.25">
      <c r="A371">
        <v>370</v>
      </c>
      <c r="B371">
        <f t="shared" si="56"/>
        <v>3.6400995431746086</v>
      </c>
      <c r="C371">
        <f t="shared" si="53"/>
        <v>496.35990045682541</v>
      </c>
      <c r="D371">
        <f t="shared" si="57"/>
        <v>303.64009954317459</v>
      </c>
      <c r="E371">
        <f t="shared" si="58"/>
        <v>800</v>
      </c>
      <c r="F371">
        <f t="shared" si="54"/>
        <v>-192.71980091365083</v>
      </c>
      <c r="G371">
        <f t="shared" si="59"/>
        <v>170158.86985477424</v>
      </c>
      <c r="H371">
        <f t="shared" si="60"/>
        <v>125041.13014522579</v>
      </c>
      <c r="I371">
        <f t="shared" si="55"/>
        <v>1.3608231919940872</v>
      </c>
    </row>
    <row r="372" spans="1:9" x14ac:dyDescent="0.25">
      <c r="A372">
        <v>371</v>
      </c>
      <c r="B372">
        <f t="shared" si="56"/>
        <v>3.6036985477428627</v>
      </c>
      <c r="C372">
        <f t="shared" si="53"/>
        <v>496.39630145225715</v>
      </c>
      <c r="D372">
        <f t="shared" si="57"/>
        <v>303.60369854774285</v>
      </c>
      <c r="E372">
        <f t="shared" si="58"/>
        <v>800</v>
      </c>
      <c r="F372">
        <f t="shared" si="54"/>
        <v>-192.7926029045143</v>
      </c>
      <c r="G372">
        <f t="shared" si="59"/>
        <v>170655.26615622648</v>
      </c>
      <c r="H372">
        <f t="shared" si="60"/>
        <v>125344.73384377353</v>
      </c>
      <c r="I372">
        <f t="shared" si="55"/>
        <v>1.3614873231844493</v>
      </c>
    </row>
    <row r="373" spans="1:9" x14ac:dyDescent="0.25">
      <c r="A373">
        <v>372</v>
      </c>
      <c r="B373">
        <f t="shared" si="56"/>
        <v>3.567661562265434</v>
      </c>
      <c r="C373">
        <f t="shared" si="53"/>
        <v>496.43233843773459</v>
      </c>
      <c r="D373">
        <f t="shared" si="57"/>
        <v>303.56766156226541</v>
      </c>
      <c r="E373">
        <f t="shared" si="58"/>
        <v>800</v>
      </c>
      <c r="F373">
        <f t="shared" si="54"/>
        <v>-192.86467687546917</v>
      </c>
      <c r="G373">
        <f t="shared" si="59"/>
        <v>171151.69849466422</v>
      </c>
      <c r="H373">
        <f t="shared" si="60"/>
        <v>125648.3015053358</v>
      </c>
      <c r="I373">
        <f t="shared" si="55"/>
        <v>1.3621489223823378</v>
      </c>
    </row>
    <row r="374" spans="1:9" x14ac:dyDescent="0.25">
      <c r="A374">
        <v>373</v>
      </c>
      <c r="B374">
        <f t="shared" si="56"/>
        <v>3.5319849466427797</v>
      </c>
      <c r="C374">
        <f t="shared" si="53"/>
        <v>496.46801505335725</v>
      </c>
      <c r="D374">
        <f t="shared" si="57"/>
        <v>303.53198494664275</v>
      </c>
      <c r="E374">
        <f t="shared" si="58"/>
        <v>800</v>
      </c>
      <c r="F374">
        <f t="shared" si="54"/>
        <v>-192.9360301067145</v>
      </c>
      <c r="G374">
        <f t="shared" si="59"/>
        <v>171648.16650971759</v>
      </c>
      <c r="H374">
        <f t="shared" si="60"/>
        <v>125951.83349028244</v>
      </c>
      <c r="I374">
        <f t="shared" si="55"/>
        <v>1.3628080017029744</v>
      </c>
    </row>
    <row r="375" spans="1:9" x14ac:dyDescent="0.25">
      <c r="A375">
        <v>374</v>
      </c>
      <c r="B375">
        <f t="shared" si="56"/>
        <v>3.496665097176352</v>
      </c>
      <c r="C375">
        <f t="shared" si="53"/>
        <v>496.50333490282367</v>
      </c>
      <c r="D375">
        <f t="shared" si="57"/>
        <v>303.49666509717633</v>
      </c>
      <c r="E375">
        <f t="shared" si="58"/>
        <v>800</v>
      </c>
      <c r="F375">
        <f t="shared" si="54"/>
        <v>-193.00666980564733</v>
      </c>
      <c r="G375">
        <f t="shared" si="59"/>
        <v>172144.66984462042</v>
      </c>
      <c r="H375">
        <f t="shared" si="60"/>
        <v>126255.33015537962</v>
      </c>
      <c r="I375">
        <f t="shared" si="55"/>
        <v>1.363464573200718</v>
      </c>
    </row>
    <row r="376" spans="1:9" x14ac:dyDescent="0.25">
      <c r="A376">
        <v>375</v>
      </c>
      <c r="B376">
        <f t="shared" si="56"/>
        <v>3.4616984462045886</v>
      </c>
      <c r="C376">
        <f t="shared" si="53"/>
        <v>496.53830155379541</v>
      </c>
      <c r="D376">
        <f t="shared" si="57"/>
        <v>303.46169844620459</v>
      </c>
      <c r="E376">
        <f t="shared" si="58"/>
        <v>800</v>
      </c>
      <c r="F376">
        <f t="shared" si="54"/>
        <v>-193.07660310759081</v>
      </c>
      <c r="G376">
        <f t="shared" si="59"/>
        <v>172641.20814617421</v>
      </c>
      <c r="H376">
        <f t="shared" si="60"/>
        <v>126558.79185382582</v>
      </c>
      <c r="I376">
        <f t="shared" si="55"/>
        <v>1.3641186488693187</v>
      </c>
    </row>
    <row r="377" spans="1:9" x14ac:dyDescent="0.25">
      <c r="A377">
        <v>376</v>
      </c>
      <c r="B377">
        <f t="shared" si="56"/>
        <v>3.4270814617425427</v>
      </c>
      <c r="C377">
        <f t="shared" si="53"/>
        <v>496.57291853825745</v>
      </c>
      <c r="D377">
        <f t="shared" si="57"/>
        <v>303.42708146174255</v>
      </c>
      <c r="E377">
        <f t="shared" si="58"/>
        <v>800</v>
      </c>
      <c r="F377">
        <f t="shared" si="54"/>
        <v>-193.14583707651491</v>
      </c>
      <c r="G377">
        <f t="shared" si="59"/>
        <v>173137.78106471247</v>
      </c>
      <c r="H377">
        <f t="shared" si="60"/>
        <v>126862.21893528757</v>
      </c>
      <c r="I377">
        <f t="shared" si="55"/>
        <v>1.3647702406421731</v>
      </c>
    </row>
    <row r="378" spans="1:9" x14ac:dyDescent="0.25">
      <c r="A378">
        <v>377</v>
      </c>
      <c r="B378">
        <f t="shared" si="56"/>
        <v>3.3928106471251174</v>
      </c>
      <c r="C378">
        <f t="shared" si="53"/>
        <v>496.60718935287485</v>
      </c>
      <c r="D378">
        <f t="shared" si="57"/>
        <v>303.39281064712515</v>
      </c>
      <c r="E378">
        <f t="shared" si="58"/>
        <v>800</v>
      </c>
      <c r="F378">
        <f t="shared" si="54"/>
        <v>-193.21437870574971</v>
      </c>
      <c r="G378">
        <f t="shared" si="59"/>
        <v>173634.38825406536</v>
      </c>
      <c r="H378">
        <f t="shared" si="60"/>
        <v>127165.6117459347</v>
      </c>
      <c r="I378">
        <f t="shared" si="55"/>
        <v>1.3654193603925804</v>
      </c>
    </row>
    <row r="379" spans="1:9" x14ac:dyDescent="0.25">
      <c r="A379">
        <v>378</v>
      </c>
      <c r="B379">
        <f t="shared" si="56"/>
        <v>3.358882540653866</v>
      </c>
      <c r="C379">
        <f t="shared" si="53"/>
        <v>496.64111745934611</v>
      </c>
      <c r="D379">
        <f t="shared" si="57"/>
        <v>303.35888254065389</v>
      </c>
      <c r="E379">
        <f t="shared" si="58"/>
        <v>800</v>
      </c>
      <c r="F379">
        <f t="shared" si="54"/>
        <v>-193.28223491869221</v>
      </c>
      <c r="G379">
        <f t="shared" si="59"/>
        <v>174131.0293715247</v>
      </c>
      <c r="H379">
        <f t="shared" si="60"/>
        <v>127468.97062847535</v>
      </c>
      <c r="I379">
        <f t="shared" si="55"/>
        <v>1.3660660199339956</v>
      </c>
    </row>
    <row r="380" spans="1:9" x14ac:dyDescent="0.25">
      <c r="A380">
        <v>379</v>
      </c>
      <c r="B380">
        <f t="shared" si="56"/>
        <v>3.3252937152473274</v>
      </c>
      <c r="C380">
        <f t="shared" si="53"/>
        <v>496.67470628475269</v>
      </c>
      <c r="D380">
        <f t="shared" si="57"/>
        <v>303.32529371524731</v>
      </c>
      <c r="E380">
        <f t="shared" si="58"/>
        <v>800</v>
      </c>
      <c r="F380">
        <f t="shared" si="54"/>
        <v>-193.34941256950538</v>
      </c>
      <c r="G380">
        <f t="shared" si="59"/>
        <v>174627.70407780944</v>
      </c>
      <c r="H380">
        <f t="shared" si="60"/>
        <v>127772.29592219059</v>
      </c>
      <c r="I380">
        <f t="shared" si="55"/>
        <v>1.3667102310202859</v>
      </c>
    </row>
    <row r="381" spans="1:9" x14ac:dyDescent="0.25">
      <c r="A381">
        <v>380</v>
      </c>
      <c r="B381">
        <f t="shared" si="56"/>
        <v>3.292040778094854</v>
      </c>
      <c r="C381">
        <f t="shared" si="53"/>
        <v>496.70795922190513</v>
      </c>
      <c r="D381">
        <f t="shared" si="57"/>
        <v>303.29204077809487</v>
      </c>
      <c r="E381">
        <f t="shared" si="58"/>
        <v>800</v>
      </c>
      <c r="F381">
        <f t="shared" si="54"/>
        <v>-193.41591844381026</v>
      </c>
      <c r="G381">
        <f t="shared" si="59"/>
        <v>175124.41203703135</v>
      </c>
      <c r="H381">
        <f t="shared" si="60"/>
        <v>128075.58796296868</v>
      </c>
      <c r="I381">
        <f t="shared" si="55"/>
        <v>1.3673520053459851</v>
      </c>
    </row>
    <row r="382" spans="1:9" x14ac:dyDescent="0.25">
      <c r="A382">
        <v>381</v>
      </c>
      <c r="B382">
        <f t="shared" si="56"/>
        <v>3.2591203703139056</v>
      </c>
      <c r="C382">
        <f t="shared" si="53"/>
        <v>496.74087962968611</v>
      </c>
      <c r="D382">
        <f t="shared" si="57"/>
        <v>303.25912037031389</v>
      </c>
      <c r="E382">
        <f t="shared" si="58"/>
        <v>800</v>
      </c>
      <c r="F382">
        <f t="shared" si="54"/>
        <v>-193.48175925937221</v>
      </c>
      <c r="G382">
        <f t="shared" si="59"/>
        <v>175621.15291666103</v>
      </c>
      <c r="H382">
        <f t="shared" si="60"/>
        <v>128378.847083339</v>
      </c>
      <c r="I382">
        <f t="shared" si="55"/>
        <v>1.3679913545465476</v>
      </c>
    </row>
    <row r="383" spans="1:9" x14ac:dyDescent="0.25">
      <c r="A383">
        <v>382</v>
      </c>
      <c r="B383">
        <f t="shared" si="56"/>
        <v>3.2265291666107663</v>
      </c>
      <c r="C383">
        <f t="shared" si="53"/>
        <v>496.77347083338924</v>
      </c>
      <c r="D383">
        <f t="shared" si="57"/>
        <v>303.22652916661076</v>
      </c>
      <c r="E383">
        <f t="shared" si="58"/>
        <v>800</v>
      </c>
      <c r="F383">
        <f t="shared" si="54"/>
        <v>-193.54694166677848</v>
      </c>
      <c r="G383">
        <f t="shared" si="59"/>
        <v>176117.92638749443</v>
      </c>
      <c r="H383">
        <f t="shared" si="60"/>
        <v>128682.07361250561</v>
      </c>
      <c r="I383">
        <f t="shared" si="55"/>
        <v>1.3686282901986038</v>
      </c>
    </row>
    <row r="384" spans="1:9" x14ac:dyDescent="0.25">
      <c r="A384">
        <v>383</v>
      </c>
      <c r="B384">
        <f t="shared" si="56"/>
        <v>3.1942638749446588</v>
      </c>
      <c r="C384">
        <f t="shared" si="53"/>
        <v>496.80573612505532</v>
      </c>
      <c r="D384">
        <f t="shared" si="57"/>
        <v>303.19426387494468</v>
      </c>
      <c r="E384">
        <f t="shared" si="58"/>
        <v>800</v>
      </c>
      <c r="F384">
        <f t="shared" si="54"/>
        <v>-193.61147225011064</v>
      </c>
      <c r="G384">
        <f t="shared" si="59"/>
        <v>176614.7321236195</v>
      </c>
      <c r="H384">
        <f t="shared" si="60"/>
        <v>128985.26787638056</v>
      </c>
      <c r="I384">
        <f t="shared" si="55"/>
        <v>1.3692628238202134</v>
      </c>
    </row>
    <row r="385" spans="1:9" x14ac:dyDescent="0.25">
      <c r="A385">
        <v>384</v>
      </c>
      <c r="B385">
        <f t="shared" si="56"/>
        <v>3.1623212361952122</v>
      </c>
      <c r="C385">
        <f t="shared" si="53"/>
        <v>496.83767876380477</v>
      </c>
      <c r="D385">
        <f t="shared" si="57"/>
        <v>303.16232123619523</v>
      </c>
      <c r="E385">
        <f t="shared" si="58"/>
        <v>800</v>
      </c>
      <c r="F385">
        <f t="shared" si="54"/>
        <v>-193.67535752760955</v>
      </c>
      <c r="G385">
        <f t="shared" si="59"/>
        <v>177111.56980238331</v>
      </c>
      <c r="H385">
        <f t="shared" si="60"/>
        <v>129288.43019761675</v>
      </c>
      <c r="I385">
        <f t="shared" si="55"/>
        <v>1.36989496687112</v>
      </c>
    </row>
    <row r="386" spans="1:9" x14ac:dyDescent="0.25">
      <c r="A386">
        <v>385</v>
      </c>
      <c r="B386">
        <f t="shared" si="56"/>
        <v>3.13069802383326</v>
      </c>
      <c r="C386">
        <f t="shared" si="53"/>
        <v>496.86930197616675</v>
      </c>
      <c r="D386">
        <f t="shared" si="57"/>
        <v>303.13069802383325</v>
      </c>
      <c r="E386">
        <f t="shared" si="58"/>
        <v>800</v>
      </c>
      <c r="F386">
        <f t="shared" si="54"/>
        <v>-193.73860395233351</v>
      </c>
      <c r="G386">
        <f t="shared" si="59"/>
        <v>177608.43910435948</v>
      </c>
      <c r="H386">
        <f t="shared" si="60"/>
        <v>129591.56089564058</v>
      </c>
      <c r="I386">
        <f t="shared" si="55"/>
        <v>1.3705247307530053</v>
      </c>
    </row>
    <row r="387" spans="1:9" x14ac:dyDescent="0.25">
      <c r="A387">
        <v>386</v>
      </c>
      <c r="B387">
        <f t="shared" si="56"/>
        <v>3.0993910435949275</v>
      </c>
      <c r="C387">
        <f t="shared" ref="C387:C450" si="61">$N$2-B387</f>
        <v>496.90060895640505</v>
      </c>
      <c r="D387">
        <f t="shared" si="57"/>
        <v>303.09939104359495</v>
      </c>
      <c r="E387">
        <f t="shared" si="58"/>
        <v>800</v>
      </c>
      <c r="F387">
        <f t="shared" ref="F387:F450" si="62">D387-C387</f>
        <v>-193.8012179128101</v>
      </c>
      <c r="G387">
        <f t="shared" si="59"/>
        <v>178105.33971331589</v>
      </c>
      <c r="H387">
        <f t="shared" si="60"/>
        <v>129894.66028668417</v>
      </c>
      <c r="I387">
        <f t="shared" si="55"/>
        <v>1.3711521268097417</v>
      </c>
    </row>
    <row r="388" spans="1:9" x14ac:dyDescent="0.25">
      <c r="A388">
        <v>387</v>
      </c>
      <c r="B388">
        <f t="shared" si="56"/>
        <v>3.0683971331589781</v>
      </c>
      <c r="C388">
        <f t="shared" si="61"/>
        <v>496.93160286684105</v>
      </c>
      <c r="D388">
        <f t="shared" si="57"/>
        <v>303.06839713315895</v>
      </c>
      <c r="E388">
        <f t="shared" si="58"/>
        <v>800</v>
      </c>
      <c r="F388">
        <f t="shared" si="62"/>
        <v>-193.86320573368209</v>
      </c>
      <c r="G388">
        <f t="shared" si="59"/>
        <v>178602.27131618274</v>
      </c>
      <c r="H388">
        <f t="shared" si="60"/>
        <v>130197.72868381733</v>
      </c>
      <c r="I388">
        <f t="shared" ref="I388:I451" si="63">G388/H388</f>
        <v>1.371777166327647</v>
      </c>
    </row>
    <row r="389" spans="1:9" x14ac:dyDescent="0.25">
      <c r="A389">
        <v>388</v>
      </c>
      <c r="B389">
        <f t="shared" si="56"/>
        <v>3.0377131618273885</v>
      </c>
      <c r="C389">
        <f t="shared" si="61"/>
        <v>496.96228683817259</v>
      </c>
      <c r="D389">
        <f t="shared" si="57"/>
        <v>303.03771316182741</v>
      </c>
      <c r="E389">
        <f t="shared" si="58"/>
        <v>800</v>
      </c>
      <c r="F389">
        <f t="shared" si="62"/>
        <v>-193.92457367634518</v>
      </c>
      <c r="G389">
        <f t="shared" si="59"/>
        <v>179099.23360302093</v>
      </c>
      <c r="H389">
        <f t="shared" si="60"/>
        <v>130500.76639697916</v>
      </c>
      <c r="I389">
        <f t="shared" si="63"/>
        <v>1.3723998605357364</v>
      </c>
    </row>
    <row r="390" spans="1:9" x14ac:dyDescent="0.25">
      <c r="A390">
        <v>389</v>
      </c>
      <c r="B390">
        <f t="shared" si="56"/>
        <v>3.0073360302091148</v>
      </c>
      <c r="C390">
        <f t="shared" si="61"/>
        <v>496.9926639697909</v>
      </c>
      <c r="D390">
        <f t="shared" si="57"/>
        <v>303.0073360302091</v>
      </c>
      <c r="E390">
        <f t="shared" si="58"/>
        <v>800</v>
      </c>
      <c r="F390">
        <f t="shared" si="62"/>
        <v>-193.98532793958179</v>
      </c>
      <c r="G390">
        <f t="shared" si="59"/>
        <v>179596.22626699071</v>
      </c>
      <c r="H390">
        <f t="shared" si="60"/>
        <v>130803.77373300937</v>
      </c>
      <c r="I390">
        <f t="shared" si="63"/>
        <v>1.3730202206059761</v>
      </c>
    </row>
    <row r="391" spans="1:9" x14ac:dyDescent="0.25">
      <c r="A391">
        <v>390</v>
      </c>
      <c r="B391">
        <f t="shared" si="56"/>
        <v>2.9772626699070237</v>
      </c>
      <c r="C391">
        <f t="shared" si="61"/>
        <v>497.02273733009298</v>
      </c>
      <c r="D391">
        <f t="shared" si="57"/>
        <v>302.97726266990702</v>
      </c>
      <c r="E391">
        <f t="shared" si="58"/>
        <v>800</v>
      </c>
      <c r="F391">
        <f t="shared" si="62"/>
        <v>-194.04547466018596</v>
      </c>
      <c r="G391">
        <f t="shared" si="59"/>
        <v>180093.24900432079</v>
      </c>
      <c r="H391">
        <f t="shared" si="60"/>
        <v>131106.75099567926</v>
      </c>
      <c r="I391">
        <f t="shared" si="63"/>
        <v>1.3736382576535355</v>
      </c>
    </row>
    <row r="392" spans="1:9" x14ac:dyDescent="0.25">
      <c r="A392">
        <v>391</v>
      </c>
      <c r="B392">
        <f t="shared" si="56"/>
        <v>2.9474900432079534</v>
      </c>
      <c r="C392">
        <f t="shared" si="61"/>
        <v>497.05250995679205</v>
      </c>
      <c r="D392">
        <f t="shared" si="57"/>
        <v>302.94749004320795</v>
      </c>
      <c r="E392">
        <f t="shared" si="58"/>
        <v>800</v>
      </c>
      <c r="F392">
        <f t="shared" si="62"/>
        <v>-194.1050199135841</v>
      </c>
      <c r="G392">
        <f t="shared" si="59"/>
        <v>180590.30151427758</v>
      </c>
      <c r="H392">
        <f t="shared" si="60"/>
        <v>131409.69848572247</v>
      </c>
      <c r="I392">
        <f t="shared" si="63"/>
        <v>1.3742539827370392</v>
      </c>
    </row>
    <row r="393" spans="1:9" x14ac:dyDescent="0.25">
      <c r="A393">
        <v>392</v>
      </c>
      <c r="B393">
        <f t="shared" si="56"/>
        <v>2.9180151427758738</v>
      </c>
      <c r="C393">
        <f t="shared" si="61"/>
        <v>497.08198485722414</v>
      </c>
      <c r="D393">
        <f t="shared" si="57"/>
        <v>302.91801514277586</v>
      </c>
      <c r="E393">
        <f t="shared" si="58"/>
        <v>800</v>
      </c>
      <c r="F393">
        <f t="shared" si="62"/>
        <v>-194.16396971444829</v>
      </c>
      <c r="G393">
        <f t="shared" si="59"/>
        <v>181087.3834991348</v>
      </c>
      <c r="H393">
        <f t="shared" si="60"/>
        <v>131712.61650086526</v>
      </c>
      <c r="I393">
        <f t="shared" si="63"/>
        <v>1.3748674068588196</v>
      </c>
    </row>
    <row r="394" spans="1:9" x14ac:dyDescent="0.25">
      <c r="A394">
        <v>393</v>
      </c>
      <c r="B394">
        <f t="shared" si="56"/>
        <v>2.8888349913481148</v>
      </c>
      <c r="C394">
        <f t="shared" si="61"/>
        <v>497.11116500865188</v>
      </c>
      <c r="D394">
        <f t="shared" si="57"/>
        <v>302.88883499134812</v>
      </c>
      <c r="E394">
        <f t="shared" si="58"/>
        <v>800</v>
      </c>
      <c r="F394">
        <f t="shared" si="62"/>
        <v>-194.22233001730376</v>
      </c>
      <c r="G394">
        <f t="shared" si="59"/>
        <v>181584.49466414345</v>
      </c>
      <c r="H394">
        <f t="shared" si="60"/>
        <v>132015.50533585661</v>
      </c>
      <c r="I394">
        <f t="shared" si="63"/>
        <v>1.3754785409651684</v>
      </c>
    </row>
    <row r="395" spans="1:9" x14ac:dyDescent="0.25">
      <c r="A395">
        <v>394</v>
      </c>
      <c r="B395">
        <f t="shared" si="56"/>
        <v>2.8599466414346337</v>
      </c>
      <c r="C395">
        <f t="shared" si="61"/>
        <v>497.14005335856535</v>
      </c>
      <c r="D395">
        <f t="shared" si="57"/>
        <v>302.85994664143465</v>
      </c>
      <c r="E395">
        <f t="shared" si="58"/>
        <v>800</v>
      </c>
      <c r="F395">
        <f t="shared" si="62"/>
        <v>-194.28010671713071</v>
      </c>
      <c r="G395">
        <f t="shared" si="59"/>
        <v>182081.63471750202</v>
      </c>
      <c r="H395">
        <f t="shared" si="60"/>
        <v>132318.36528249804</v>
      </c>
      <c r="I395">
        <f t="shared" si="63"/>
        <v>1.3760873959465871</v>
      </c>
    </row>
    <row r="396" spans="1:9" x14ac:dyDescent="0.25">
      <c r="A396">
        <v>395</v>
      </c>
      <c r="B396">
        <f t="shared" si="56"/>
        <v>2.8313471750202872</v>
      </c>
      <c r="C396">
        <f t="shared" si="61"/>
        <v>497.16865282497969</v>
      </c>
      <c r="D396">
        <f t="shared" si="57"/>
        <v>302.83134717502031</v>
      </c>
      <c r="E396">
        <f t="shared" si="58"/>
        <v>800</v>
      </c>
      <c r="F396">
        <f t="shared" si="62"/>
        <v>-194.33730564995938</v>
      </c>
      <c r="G396">
        <f t="shared" si="59"/>
        <v>182578.80337032699</v>
      </c>
      <c r="H396">
        <f t="shared" si="60"/>
        <v>132621.19662967307</v>
      </c>
      <c r="I396">
        <f t="shared" si="63"/>
        <v>1.3766939826380382</v>
      </c>
    </row>
    <row r="397" spans="1:9" x14ac:dyDescent="0.25">
      <c r="A397">
        <v>396</v>
      </c>
      <c r="B397">
        <f t="shared" si="56"/>
        <v>2.8030337032700845</v>
      </c>
      <c r="C397">
        <f t="shared" si="61"/>
        <v>497.1969662967299</v>
      </c>
      <c r="D397">
        <f t="shared" si="57"/>
        <v>302.8030337032701</v>
      </c>
      <c r="E397">
        <f t="shared" si="58"/>
        <v>800</v>
      </c>
      <c r="F397">
        <f t="shared" si="62"/>
        <v>-194.39393259345979</v>
      </c>
      <c r="G397">
        <f t="shared" si="59"/>
        <v>183076.00033662372</v>
      </c>
      <c r="H397">
        <f t="shared" si="60"/>
        <v>132923.99966337634</v>
      </c>
      <c r="I397">
        <f t="shared" si="63"/>
        <v>1.3772983118191968</v>
      </c>
    </row>
    <row r="398" spans="1:9" x14ac:dyDescent="0.25">
      <c r="A398">
        <v>397</v>
      </c>
      <c r="B398">
        <f t="shared" si="56"/>
        <v>2.7750033662373834</v>
      </c>
      <c r="C398">
        <f t="shared" si="61"/>
        <v>497.2249966337626</v>
      </c>
      <c r="D398">
        <f t="shared" si="57"/>
        <v>302.7750033662374</v>
      </c>
      <c r="E398">
        <f t="shared" si="58"/>
        <v>800</v>
      </c>
      <c r="F398">
        <f t="shared" si="62"/>
        <v>-194.4499932675252</v>
      </c>
      <c r="G398">
        <f t="shared" si="59"/>
        <v>183573.22533325749</v>
      </c>
      <c r="H398">
        <f t="shared" si="60"/>
        <v>133226.77466674257</v>
      </c>
      <c r="I398">
        <f t="shared" si="63"/>
        <v>1.3779003942146992</v>
      </c>
    </row>
    <row r="399" spans="1:9" x14ac:dyDescent="0.25">
      <c r="A399">
        <v>398</v>
      </c>
      <c r="B399">
        <f t="shared" si="56"/>
        <v>2.7472533325750095</v>
      </c>
      <c r="C399">
        <f t="shared" si="61"/>
        <v>497.25274666742501</v>
      </c>
      <c r="D399">
        <f t="shared" si="57"/>
        <v>302.74725333257499</v>
      </c>
      <c r="E399">
        <f t="shared" si="58"/>
        <v>800</v>
      </c>
      <c r="F399">
        <f t="shared" si="62"/>
        <v>-194.50549333485003</v>
      </c>
      <c r="G399">
        <f t="shared" si="59"/>
        <v>184070.47807992491</v>
      </c>
      <c r="H399">
        <f t="shared" si="60"/>
        <v>133529.52192007515</v>
      </c>
      <c r="I399">
        <f t="shared" si="63"/>
        <v>1.3785002404943931</v>
      </c>
    </row>
    <row r="400" spans="1:9" x14ac:dyDescent="0.25">
      <c r="A400">
        <v>399</v>
      </c>
      <c r="B400">
        <f t="shared" si="56"/>
        <v>2.7197807992492593</v>
      </c>
      <c r="C400">
        <f t="shared" si="61"/>
        <v>497.28021920075076</v>
      </c>
      <c r="D400">
        <f t="shared" si="57"/>
        <v>302.71978079924924</v>
      </c>
      <c r="E400">
        <f t="shared" si="58"/>
        <v>800</v>
      </c>
      <c r="F400">
        <f t="shared" si="62"/>
        <v>-194.56043840150153</v>
      </c>
      <c r="G400">
        <f t="shared" si="59"/>
        <v>184567.75829912565</v>
      </c>
      <c r="H400">
        <f t="shared" si="60"/>
        <v>133832.24170087441</v>
      </c>
      <c r="I400">
        <f t="shared" si="63"/>
        <v>1.3790978612735869</v>
      </c>
    </row>
    <row r="401" spans="1:9" x14ac:dyDescent="0.25">
      <c r="A401">
        <v>400</v>
      </c>
      <c r="B401">
        <f t="shared" si="56"/>
        <v>2.6925829912567667</v>
      </c>
      <c r="C401">
        <f t="shared" si="61"/>
        <v>497.30741700874324</v>
      </c>
      <c r="D401">
        <f t="shared" si="57"/>
        <v>302.69258299125676</v>
      </c>
      <c r="E401">
        <f t="shared" si="58"/>
        <v>800</v>
      </c>
      <c r="F401">
        <f t="shared" si="62"/>
        <v>-194.61483401748649</v>
      </c>
      <c r="G401">
        <f t="shared" si="59"/>
        <v>185065.06571613438</v>
      </c>
      <c r="H401">
        <f t="shared" si="60"/>
        <v>134134.93428386567</v>
      </c>
      <c r="I401">
        <f t="shared" si="63"/>
        <v>1.3796932671132998</v>
      </c>
    </row>
    <row r="402" spans="1:9" x14ac:dyDescent="0.25">
      <c r="A402">
        <v>401</v>
      </c>
      <c r="B402">
        <f t="shared" si="56"/>
        <v>2.6656571613441988</v>
      </c>
      <c r="C402">
        <f t="shared" si="61"/>
        <v>497.3343428386558</v>
      </c>
      <c r="D402">
        <f t="shared" si="57"/>
        <v>302.6656571613442</v>
      </c>
      <c r="E402">
        <f t="shared" si="58"/>
        <v>800</v>
      </c>
      <c r="F402">
        <f t="shared" si="62"/>
        <v>-194.6686856773116</v>
      </c>
      <c r="G402">
        <f t="shared" si="59"/>
        <v>185562.40005897303</v>
      </c>
      <c r="H402">
        <f t="shared" si="60"/>
        <v>134437.59994102703</v>
      </c>
      <c r="I402">
        <f t="shared" si="63"/>
        <v>1.3802864685205078</v>
      </c>
    </row>
    <row r="403" spans="1:9" x14ac:dyDescent="0.25">
      <c r="A403">
        <v>402</v>
      </c>
      <c r="B403">
        <f t="shared" si="56"/>
        <v>2.6390005897307569</v>
      </c>
      <c r="C403">
        <f t="shared" si="61"/>
        <v>497.36099941026924</v>
      </c>
      <c r="D403">
        <f t="shared" si="57"/>
        <v>302.63900058973076</v>
      </c>
      <c r="E403">
        <f t="shared" si="58"/>
        <v>800</v>
      </c>
      <c r="F403">
        <f t="shared" si="62"/>
        <v>-194.72199882053849</v>
      </c>
      <c r="G403">
        <f t="shared" si="59"/>
        <v>186059.7610583833</v>
      </c>
      <c r="H403">
        <f t="shared" si="60"/>
        <v>134740.23894161676</v>
      </c>
      <c r="I403">
        <f t="shared" si="63"/>
        <v>1.3808774759483944</v>
      </c>
    </row>
    <row r="404" spans="1:9" x14ac:dyDescent="0.25">
      <c r="A404">
        <v>403</v>
      </c>
      <c r="B404">
        <f t="shared" si="56"/>
        <v>2.6126105838334492</v>
      </c>
      <c r="C404">
        <f t="shared" si="61"/>
        <v>497.38738941616657</v>
      </c>
      <c r="D404">
        <f t="shared" si="57"/>
        <v>302.61261058383343</v>
      </c>
      <c r="E404">
        <f t="shared" si="58"/>
        <v>800</v>
      </c>
      <c r="F404">
        <f t="shared" si="62"/>
        <v>-194.77477883233314</v>
      </c>
      <c r="G404">
        <f t="shared" si="59"/>
        <v>186557.14844779947</v>
      </c>
      <c r="H404">
        <f t="shared" si="60"/>
        <v>135042.85155220059</v>
      </c>
      <c r="I404">
        <f t="shared" si="63"/>
        <v>1.3814662997965954</v>
      </c>
    </row>
    <row r="405" spans="1:9" x14ac:dyDescent="0.25">
      <c r="A405">
        <v>404</v>
      </c>
      <c r="B405">
        <f t="shared" si="56"/>
        <v>2.5864844779951146</v>
      </c>
      <c r="C405">
        <f t="shared" si="61"/>
        <v>497.4135155220049</v>
      </c>
      <c r="D405">
        <f t="shared" si="57"/>
        <v>302.5864844779951</v>
      </c>
      <c r="E405">
        <f t="shared" si="58"/>
        <v>800</v>
      </c>
      <c r="F405">
        <f t="shared" si="62"/>
        <v>-194.8270310440098</v>
      </c>
      <c r="G405">
        <f t="shared" si="59"/>
        <v>187054.56196332147</v>
      </c>
      <c r="H405">
        <f t="shared" si="60"/>
        <v>135345.43803667859</v>
      </c>
      <c r="I405">
        <f t="shared" si="63"/>
        <v>1.382052950411448</v>
      </c>
    </row>
    <row r="406" spans="1:9" x14ac:dyDescent="0.25">
      <c r="A406">
        <v>405</v>
      </c>
      <c r="B406">
        <f t="shared" si="56"/>
        <v>2.5606196332151634</v>
      </c>
      <c r="C406">
        <f t="shared" si="61"/>
        <v>497.43938036678486</v>
      </c>
      <c r="D406">
        <f t="shared" si="57"/>
        <v>302.56061963321514</v>
      </c>
      <c r="E406">
        <f t="shared" si="58"/>
        <v>800</v>
      </c>
      <c r="F406">
        <f t="shared" si="62"/>
        <v>-194.87876073356972</v>
      </c>
      <c r="G406">
        <f t="shared" si="59"/>
        <v>187552.00134368826</v>
      </c>
      <c r="H406">
        <f t="shared" si="60"/>
        <v>135647.9986563118</v>
      </c>
      <c r="I406">
        <f t="shared" si="63"/>
        <v>1.382637438086237</v>
      </c>
    </row>
    <row r="407" spans="1:9" x14ac:dyDescent="0.25">
      <c r="A407">
        <v>406</v>
      </c>
      <c r="B407">
        <f t="shared" si="56"/>
        <v>2.5350134368830117</v>
      </c>
      <c r="C407">
        <f t="shared" si="61"/>
        <v>497.46498656311701</v>
      </c>
      <c r="D407">
        <f t="shared" si="57"/>
        <v>302.53501343688299</v>
      </c>
      <c r="E407">
        <f t="shared" si="58"/>
        <v>800</v>
      </c>
      <c r="F407">
        <f t="shared" si="62"/>
        <v>-194.92997312623402</v>
      </c>
      <c r="G407">
        <f t="shared" si="59"/>
        <v>188049.46633025137</v>
      </c>
      <c r="H407">
        <f t="shared" si="60"/>
        <v>135950.53366974869</v>
      </c>
      <c r="I407">
        <f t="shared" si="63"/>
        <v>1.3832197730614395</v>
      </c>
    </row>
    <row r="408" spans="1:9" x14ac:dyDescent="0.25">
      <c r="A408">
        <v>407</v>
      </c>
      <c r="B408">
        <f t="shared" si="56"/>
        <v>2.5096633025141815</v>
      </c>
      <c r="C408">
        <f t="shared" si="61"/>
        <v>497.49033669748582</v>
      </c>
      <c r="D408">
        <f t="shared" si="57"/>
        <v>302.50966330251418</v>
      </c>
      <c r="E408">
        <f t="shared" si="58"/>
        <v>800</v>
      </c>
      <c r="F408">
        <f t="shared" si="62"/>
        <v>-194.98067339497163</v>
      </c>
      <c r="G408">
        <f t="shared" si="59"/>
        <v>188546.95666694886</v>
      </c>
      <c r="H408">
        <f t="shared" si="60"/>
        <v>136253.0433330512</v>
      </c>
      <c r="I408">
        <f t="shared" si="63"/>
        <v>1.3837999655249726</v>
      </c>
    </row>
    <row r="409" spans="1:9" x14ac:dyDescent="0.25">
      <c r="A409">
        <v>408</v>
      </c>
      <c r="B409">
        <f t="shared" si="56"/>
        <v>2.4845666694890398</v>
      </c>
      <c r="C409">
        <f t="shared" si="61"/>
        <v>497.51543333051097</v>
      </c>
      <c r="D409">
        <f t="shared" si="57"/>
        <v>302.48456666948903</v>
      </c>
      <c r="E409">
        <f t="shared" si="58"/>
        <v>800</v>
      </c>
      <c r="F409">
        <f t="shared" si="62"/>
        <v>-195.03086666102195</v>
      </c>
      <c r="G409">
        <f t="shared" si="59"/>
        <v>189044.47210027938</v>
      </c>
      <c r="H409">
        <f t="shared" si="60"/>
        <v>136555.52789972068</v>
      </c>
      <c r="I409">
        <f t="shared" si="63"/>
        <v>1.3843780256124372</v>
      </c>
    </row>
    <row r="410" spans="1:9" x14ac:dyDescent="0.25">
      <c r="A410">
        <v>409</v>
      </c>
      <c r="B410">
        <f t="shared" si="56"/>
        <v>2.4597210027941494</v>
      </c>
      <c r="C410">
        <f t="shared" si="61"/>
        <v>497.54027899720586</v>
      </c>
      <c r="D410">
        <f t="shared" si="57"/>
        <v>302.45972100279414</v>
      </c>
      <c r="E410">
        <f t="shared" si="58"/>
        <v>800</v>
      </c>
      <c r="F410">
        <f t="shared" si="62"/>
        <v>-195.08055799441172</v>
      </c>
      <c r="G410">
        <f t="shared" si="59"/>
        <v>189542.0123792766</v>
      </c>
      <c r="H410">
        <f t="shared" si="60"/>
        <v>136857.98762072346</v>
      </c>
      <c r="I410">
        <f t="shared" si="63"/>
        <v>1.3849539634073615</v>
      </c>
    </row>
    <row r="411" spans="1:9" x14ac:dyDescent="0.25">
      <c r="A411">
        <v>410</v>
      </c>
      <c r="B411">
        <f t="shared" si="56"/>
        <v>2.4351237927662077</v>
      </c>
      <c r="C411">
        <f t="shared" si="61"/>
        <v>497.56487620723379</v>
      </c>
      <c r="D411">
        <f t="shared" si="57"/>
        <v>302.43512379276621</v>
      </c>
      <c r="E411">
        <f t="shared" si="58"/>
        <v>800</v>
      </c>
      <c r="F411">
        <f t="shared" si="62"/>
        <v>-195.12975241446759</v>
      </c>
      <c r="G411">
        <f t="shared" si="59"/>
        <v>190039.57725548383</v>
      </c>
      <c r="H411">
        <f t="shared" si="60"/>
        <v>137160.42274451623</v>
      </c>
      <c r="I411">
        <f t="shared" si="63"/>
        <v>1.3855277889414479</v>
      </c>
    </row>
    <row r="412" spans="1:9" x14ac:dyDescent="0.25">
      <c r="A412">
        <v>411</v>
      </c>
      <c r="B412">
        <f t="shared" si="56"/>
        <v>2.4107725548385455</v>
      </c>
      <c r="C412">
        <f t="shared" si="61"/>
        <v>497.58922744516144</v>
      </c>
      <c r="D412">
        <f t="shared" si="57"/>
        <v>302.41077255483856</v>
      </c>
      <c r="E412">
        <f t="shared" si="58"/>
        <v>800</v>
      </c>
      <c r="F412">
        <f t="shared" si="62"/>
        <v>-195.17845489032288</v>
      </c>
      <c r="G412">
        <f t="shared" si="59"/>
        <v>190537.16648292899</v>
      </c>
      <c r="H412">
        <f t="shared" si="60"/>
        <v>137462.83351707106</v>
      </c>
      <c r="I412">
        <f t="shared" si="63"/>
        <v>1.386099512194813</v>
      </c>
    </row>
    <row r="413" spans="1:9" x14ac:dyDescent="0.25">
      <c r="A413">
        <v>412</v>
      </c>
      <c r="B413">
        <f t="shared" si="56"/>
        <v>2.3866648292901598</v>
      </c>
      <c r="C413">
        <f t="shared" si="61"/>
        <v>497.61333517070983</v>
      </c>
      <c r="D413">
        <f t="shared" si="57"/>
        <v>302.38666482929017</v>
      </c>
      <c r="E413">
        <f t="shared" si="58"/>
        <v>800</v>
      </c>
      <c r="F413">
        <f t="shared" si="62"/>
        <v>-195.22667034141966</v>
      </c>
      <c r="G413">
        <f t="shared" si="59"/>
        <v>191034.77981809969</v>
      </c>
      <c r="H413">
        <f t="shared" si="60"/>
        <v>137765.22018190037</v>
      </c>
      <c r="I413">
        <f t="shared" si="63"/>
        <v>1.3866691430962332</v>
      </c>
    </row>
    <row r="414" spans="1:9" x14ac:dyDescent="0.25">
      <c r="A414">
        <v>413</v>
      </c>
      <c r="B414">
        <f t="shared" si="56"/>
        <v>2.3627981809972582</v>
      </c>
      <c r="C414">
        <f t="shared" si="61"/>
        <v>497.63720181900277</v>
      </c>
      <c r="D414">
        <f t="shared" si="57"/>
        <v>302.36279818099723</v>
      </c>
      <c r="E414">
        <f t="shared" si="58"/>
        <v>800</v>
      </c>
      <c r="F414">
        <f t="shared" si="62"/>
        <v>-195.27440363800554</v>
      </c>
      <c r="G414">
        <f t="shared" si="59"/>
        <v>191532.41701991871</v>
      </c>
      <c r="H414">
        <f t="shared" si="60"/>
        <v>138067.58298008135</v>
      </c>
      <c r="I414">
        <f t="shared" si="63"/>
        <v>1.3872366915233867</v>
      </c>
    </row>
    <row r="415" spans="1:9" x14ac:dyDescent="0.25">
      <c r="A415">
        <v>414</v>
      </c>
      <c r="B415">
        <f t="shared" si="56"/>
        <v>2.3391701991872855</v>
      </c>
      <c r="C415">
        <f t="shared" si="61"/>
        <v>497.66082980081273</v>
      </c>
      <c r="D415">
        <f t="shared" si="57"/>
        <v>302.33917019918727</v>
      </c>
      <c r="E415">
        <f t="shared" si="58"/>
        <v>800</v>
      </c>
      <c r="F415">
        <f t="shared" si="62"/>
        <v>-195.32165960162547</v>
      </c>
      <c r="G415">
        <f t="shared" si="59"/>
        <v>192030.07784971953</v>
      </c>
      <c r="H415">
        <f t="shared" si="60"/>
        <v>138369.92215028053</v>
      </c>
      <c r="I415">
        <f t="shared" si="63"/>
        <v>1.3878021673030927</v>
      </c>
    </row>
    <row r="416" spans="1:9" x14ac:dyDescent="0.25">
      <c r="A416">
        <v>415</v>
      </c>
      <c r="B416">
        <f t="shared" si="56"/>
        <v>2.3157784971954127</v>
      </c>
      <c r="C416">
        <f t="shared" si="61"/>
        <v>497.68422150280458</v>
      </c>
      <c r="D416">
        <f t="shared" si="57"/>
        <v>302.31577849719542</v>
      </c>
      <c r="E416">
        <f t="shared" si="58"/>
        <v>800</v>
      </c>
      <c r="F416">
        <f t="shared" si="62"/>
        <v>-195.36844300560915</v>
      </c>
      <c r="G416">
        <f t="shared" si="59"/>
        <v>192527.76207122233</v>
      </c>
      <c r="H416">
        <f t="shared" si="60"/>
        <v>138672.23792877773</v>
      </c>
      <c r="I416">
        <f t="shared" si="63"/>
        <v>1.3883655802115553</v>
      </c>
    </row>
    <row r="417" spans="1:9" x14ac:dyDescent="0.25">
      <c r="A417">
        <v>416</v>
      </c>
      <c r="B417">
        <f t="shared" si="56"/>
        <v>2.2926207122234588</v>
      </c>
      <c r="C417">
        <f t="shared" si="61"/>
        <v>497.70737928777652</v>
      </c>
      <c r="D417">
        <f t="shared" si="57"/>
        <v>302.29262071222348</v>
      </c>
      <c r="E417">
        <f t="shared" si="58"/>
        <v>800</v>
      </c>
      <c r="F417">
        <f t="shared" si="62"/>
        <v>-195.41475857555304</v>
      </c>
      <c r="G417">
        <f t="shared" si="59"/>
        <v>193025.46945051011</v>
      </c>
      <c r="H417">
        <f t="shared" si="60"/>
        <v>138974.53054948995</v>
      </c>
      <c r="I417">
        <f t="shared" si="63"/>
        <v>1.3889269399746034</v>
      </c>
    </row>
    <row r="418" spans="1:9" x14ac:dyDescent="0.25">
      <c r="A418">
        <v>417</v>
      </c>
      <c r="B418">
        <f t="shared" ref="B418:B481" si="64">B417*0.99</f>
        <v>2.2696945051012243</v>
      </c>
      <c r="C418">
        <f t="shared" si="61"/>
        <v>497.7303054948988</v>
      </c>
      <c r="D418">
        <f t="shared" ref="D418:D481" si="65">$N$3+B418</f>
        <v>302.2696945051012</v>
      </c>
      <c r="E418">
        <f t="shared" ref="E418:E481" si="66">C418+D418</f>
        <v>800</v>
      </c>
      <c r="F418">
        <f t="shared" si="62"/>
        <v>-195.4606109897976</v>
      </c>
      <c r="G418">
        <f t="shared" ref="G418:G481" si="67">C418+G417</f>
        <v>193523.19975600499</v>
      </c>
      <c r="H418">
        <f t="shared" ref="H418:H481" si="68">D418+H417</f>
        <v>139276.80024399507</v>
      </c>
      <c r="I418">
        <f t="shared" si="63"/>
        <v>1.3894862562679298</v>
      </c>
    </row>
    <row r="419" spans="1:9" x14ac:dyDescent="0.25">
      <c r="A419">
        <v>418</v>
      </c>
      <c r="B419">
        <f t="shared" si="64"/>
        <v>2.2469975600502119</v>
      </c>
      <c r="C419">
        <f t="shared" si="61"/>
        <v>497.7530024399498</v>
      </c>
      <c r="D419">
        <f t="shared" si="65"/>
        <v>302.2469975600502</v>
      </c>
      <c r="E419">
        <f t="shared" si="66"/>
        <v>800</v>
      </c>
      <c r="F419">
        <f t="shared" si="62"/>
        <v>-195.50600487989959</v>
      </c>
      <c r="G419">
        <f t="shared" si="67"/>
        <v>194020.95275844494</v>
      </c>
      <c r="H419">
        <f t="shared" si="68"/>
        <v>139579.04724155512</v>
      </c>
      <c r="I419">
        <f t="shared" si="63"/>
        <v>1.390043538717332</v>
      </c>
    </row>
    <row r="420" spans="1:9" x14ac:dyDescent="0.25">
      <c r="A420">
        <v>419</v>
      </c>
      <c r="B420">
        <f t="shared" si="64"/>
        <v>2.2245275844497097</v>
      </c>
      <c r="C420">
        <f t="shared" si="61"/>
        <v>497.77547241555027</v>
      </c>
      <c r="D420">
        <f t="shared" si="65"/>
        <v>302.22452758444973</v>
      </c>
      <c r="E420">
        <f t="shared" si="66"/>
        <v>800</v>
      </c>
      <c r="F420">
        <f t="shared" si="62"/>
        <v>-195.55094483110054</v>
      </c>
      <c r="G420">
        <f t="shared" si="67"/>
        <v>194518.72823086049</v>
      </c>
      <c r="H420">
        <f t="shared" si="68"/>
        <v>139881.27176913957</v>
      </c>
      <c r="I420">
        <f t="shared" si="63"/>
        <v>1.3905987968989497</v>
      </c>
    </row>
    <row r="421" spans="1:9" x14ac:dyDescent="0.25">
      <c r="A421">
        <v>420</v>
      </c>
      <c r="B421">
        <f t="shared" si="64"/>
        <v>2.2022823086052123</v>
      </c>
      <c r="C421">
        <f t="shared" si="61"/>
        <v>497.79771769139478</v>
      </c>
      <c r="D421">
        <f t="shared" si="65"/>
        <v>302.20228230860522</v>
      </c>
      <c r="E421">
        <f t="shared" si="66"/>
        <v>800</v>
      </c>
      <c r="F421">
        <f t="shared" si="62"/>
        <v>-195.59543538278956</v>
      </c>
      <c r="G421">
        <f t="shared" si="67"/>
        <v>195016.52594855189</v>
      </c>
      <c r="H421">
        <f t="shared" si="68"/>
        <v>140183.47405144817</v>
      </c>
      <c r="I421">
        <f t="shared" si="63"/>
        <v>1.391152040339503</v>
      </c>
    </row>
    <row r="422" spans="1:9" x14ac:dyDescent="0.25">
      <c r="A422">
        <v>421</v>
      </c>
      <c r="B422">
        <f t="shared" si="64"/>
        <v>2.1802594855191604</v>
      </c>
      <c r="C422">
        <f t="shared" si="61"/>
        <v>497.81974051448083</v>
      </c>
      <c r="D422">
        <f t="shared" si="65"/>
        <v>302.18025948551917</v>
      </c>
      <c r="E422">
        <f t="shared" si="66"/>
        <v>800</v>
      </c>
      <c r="F422">
        <f t="shared" si="62"/>
        <v>-195.63948102896165</v>
      </c>
      <c r="G422">
        <f t="shared" si="67"/>
        <v>195514.34568906637</v>
      </c>
      <c r="H422">
        <f t="shared" si="68"/>
        <v>140485.65431093369</v>
      </c>
      <c r="I422">
        <f t="shared" si="63"/>
        <v>1.3917032785165304</v>
      </c>
    </row>
    <row r="423" spans="1:9" x14ac:dyDescent="0.25">
      <c r="A423">
        <v>422</v>
      </c>
      <c r="B423">
        <f t="shared" si="64"/>
        <v>2.158456890663969</v>
      </c>
      <c r="C423">
        <f t="shared" si="61"/>
        <v>497.84154310933604</v>
      </c>
      <c r="D423">
        <f t="shared" si="65"/>
        <v>302.15845689066396</v>
      </c>
      <c r="E423">
        <f t="shared" si="66"/>
        <v>800</v>
      </c>
      <c r="F423">
        <f t="shared" si="62"/>
        <v>-195.68308621867209</v>
      </c>
      <c r="G423">
        <f t="shared" si="67"/>
        <v>196012.1872321757</v>
      </c>
      <c r="H423">
        <f t="shared" si="68"/>
        <v>140787.81276782436</v>
      </c>
      <c r="I423">
        <f t="shared" si="63"/>
        <v>1.3922525208586258</v>
      </c>
    </row>
    <row r="424" spans="1:9" x14ac:dyDescent="0.25">
      <c r="A424">
        <v>423</v>
      </c>
      <c r="B424">
        <f t="shared" si="64"/>
        <v>2.1368723217573291</v>
      </c>
      <c r="C424">
        <f t="shared" si="61"/>
        <v>497.86312767824268</v>
      </c>
      <c r="D424">
        <f t="shared" si="65"/>
        <v>302.13687232175732</v>
      </c>
      <c r="E424">
        <f t="shared" si="66"/>
        <v>800</v>
      </c>
      <c r="F424">
        <f t="shared" si="62"/>
        <v>-195.72625535648535</v>
      </c>
      <c r="G424">
        <f t="shared" si="67"/>
        <v>196510.05035985395</v>
      </c>
      <c r="H424">
        <f t="shared" si="68"/>
        <v>141089.94964014611</v>
      </c>
      <c r="I424">
        <f t="shared" si="63"/>
        <v>1.3927997767456746</v>
      </c>
    </row>
    <row r="425" spans="1:9" x14ac:dyDescent="0.25">
      <c r="A425">
        <v>424</v>
      </c>
      <c r="B425">
        <f t="shared" si="64"/>
        <v>2.1155035985397559</v>
      </c>
      <c r="C425">
        <f t="shared" si="61"/>
        <v>497.88449640146024</v>
      </c>
      <c r="D425">
        <f t="shared" si="65"/>
        <v>302.11550359853976</v>
      </c>
      <c r="E425">
        <f t="shared" si="66"/>
        <v>800</v>
      </c>
      <c r="F425">
        <f t="shared" si="62"/>
        <v>-195.76899280292048</v>
      </c>
      <c r="G425">
        <f t="shared" si="67"/>
        <v>197007.93485625542</v>
      </c>
      <c r="H425">
        <f t="shared" si="68"/>
        <v>141392.06514374464</v>
      </c>
      <c r="I425">
        <f t="shared" si="63"/>
        <v>1.3933450555090878</v>
      </c>
    </row>
    <row r="426" spans="1:9" x14ac:dyDescent="0.25">
      <c r="A426">
        <v>425</v>
      </c>
      <c r="B426">
        <f t="shared" si="64"/>
        <v>2.0943485625543583</v>
      </c>
      <c r="C426">
        <f t="shared" si="61"/>
        <v>497.90565143744567</v>
      </c>
      <c r="D426">
        <f t="shared" si="65"/>
        <v>302.09434856255433</v>
      </c>
      <c r="E426">
        <f t="shared" si="66"/>
        <v>800</v>
      </c>
      <c r="F426">
        <f t="shared" si="62"/>
        <v>-195.81130287489134</v>
      </c>
      <c r="G426">
        <f t="shared" si="67"/>
        <v>197505.84050769286</v>
      </c>
      <c r="H426">
        <f t="shared" si="68"/>
        <v>141694.1594923072</v>
      </c>
      <c r="I426">
        <f t="shared" si="63"/>
        <v>1.3938883664320389</v>
      </c>
    </row>
    <row r="427" spans="1:9" x14ac:dyDescent="0.25">
      <c r="A427">
        <v>426</v>
      </c>
      <c r="B427">
        <f t="shared" si="64"/>
        <v>2.0734050769288146</v>
      </c>
      <c r="C427">
        <f t="shared" si="61"/>
        <v>497.92659492307121</v>
      </c>
      <c r="D427">
        <f t="shared" si="65"/>
        <v>302.07340507692879</v>
      </c>
      <c r="E427">
        <f t="shared" si="66"/>
        <v>800</v>
      </c>
      <c r="F427">
        <f t="shared" si="62"/>
        <v>-195.85318984614241</v>
      </c>
      <c r="G427">
        <f t="shared" si="67"/>
        <v>198003.76710261594</v>
      </c>
      <c r="H427">
        <f t="shared" si="68"/>
        <v>141996.23289738412</v>
      </c>
      <c r="I427">
        <f t="shared" si="63"/>
        <v>1.3944297187496979</v>
      </c>
    </row>
    <row r="428" spans="1:9" x14ac:dyDescent="0.25">
      <c r="A428">
        <v>427</v>
      </c>
      <c r="B428">
        <f t="shared" si="64"/>
        <v>2.0526710261595262</v>
      </c>
      <c r="C428">
        <f t="shared" si="61"/>
        <v>497.94732897384046</v>
      </c>
      <c r="D428">
        <f t="shared" si="65"/>
        <v>302.05267102615954</v>
      </c>
      <c r="E428">
        <f t="shared" si="66"/>
        <v>800</v>
      </c>
      <c r="F428">
        <f t="shared" si="62"/>
        <v>-195.89465794768091</v>
      </c>
      <c r="G428">
        <f t="shared" si="67"/>
        <v>198501.71443158979</v>
      </c>
      <c r="H428">
        <f t="shared" si="68"/>
        <v>142298.28556841027</v>
      </c>
      <c r="I428">
        <f t="shared" si="63"/>
        <v>1.3949691216494635</v>
      </c>
    </row>
    <row r="429" spans="1:9" x14ac:dyDescent="0.25">
      <c r="A429">
        <v>428</v>
      </c>
      <c r="B429">
        <f t="shared" si="64"/>
        <v>2.0321443158979311</v>
      </c>
      <c r="C429">
        <f t="shared" si="61"/>
        <v>497.96785568410206</v>
      </c>
      <c r="D429">
        <f t="shared" si="65"/>
        <v>302.03214431589794</v>
      </c>
      <c r="E429">
        <f t="shared" si="66"/>
        <v>800</v>
      </c>
      <c r="F429">
        <f t="shared" si="62"/>
        <v>-195.93571136820412</v>
      </c>
      <c r="G429">
        <f t="shared" si="67"/>
        <v>198999.6822872739</v>
      </c>
      <c r="H429">
        <f t="shared" si="68"/>
        <v>142600.31771272616</v>
      </c>
      <c r="I429">
        <f t="shared" si="63"/>
        <v>1.3955065842711967</v>
      </c>
    </row>
    <row r="430" spans="1:9" x14ac:dyDescent="0.25">
      <c r="A430">
        <v>429</v>
      </c>
      <c r="B430">
        <f t="shared" si="64"/>
        <v>2.0118228727389518</v>
      </c>
      <c r="C430">
        <f t="shared" si="61"/>
        <v>497.98817712726105</v>
      </c>
      <c r="D430">
        <f t="shared" si="65"/>
        <v>302.01182287273895</v>
      </c>
      <c r="E430">
        <f t="shared" si="66"/>
        <v>800</v>
      </c>
      <c r="F430">
        <f t="shared" si="62"/>
        <v>-195.97635425452211</v>
      </c>
      <c r="G430">
        <f t="shared" si="67"/>
        <v>199497.67046440116</v>
      </c>
      <c r="H430">
        <f t="shared" si="68"/>
        <v>142902.3295355989</v>
      </c>
      <c r="I430">
        <f t="shared" si="63"/>
        <v>1.3960421157074532</v>
      </c>
    </row>
    <row r="431" spans="1:9" x14ac:dyDescent="0.25">
      <c r="A431">
        <v>430</v>
      </c>
      <c r="B431">
        <f t="shared" si="64"/>
        <v>1.9917046440115622</v>
      </c>
      <c r="C431">
        <f t="shared" si="61"/>
        <v>498.00829535598842</v>
      </c>
      <c r="D431">
        <f t="shared" si="65"/>
        <v>301.99170464401158</v>
      </c>
      <c r="E431">
        <f t="shared" si="66"/>
        <v>800</v>
      </c>
      <c r="F431">
        <f t="shared" si="62"/>
        <v>-196.01659071197685</v>
      </c>
      <c r="G431">
        <f t="shared" si="67"/>
        <v>199995.67875975714</v>
      </c>
      <c r="H431">
        <f t="shared" si="68"/>
        <v>143204.32124024292</v>
      </c>
      <c r="I431">
        <f t="shared" si="63"/>
        <v>1.396575725003715</v>
      </c>
    </row>
    <row r="432" spans="1:9" x14ac:dyDescent="0.25">
      <c r="A432">
        <v>431</v>
      </c>
      <c r="B432">
        <f t="shared" si="64"/>
        <v>1.9717875975714465</v>
      </c>
      <c r="C432">
        <f t="shared" si="61"/>
        <v>498.02821240242855</v>
      </c>
      <c r="D432">
        <f t="shared" si="65"/>
        <v>301.97178759757145</v>
      </c>
      <c r="E432">
        <f t="shared" si="66"/>
        <v>800</v>
      </c>
      <c r="F432">
        <f t="shared" si="62"/>
        <v>-196.0564248048571</v>
      </c>
      <c r="G432">
        <f t="shared" si="67"/>
        <v>200493.70697215956</v>
      </c>
      <c r="H432">
        <f t="shared" si="68"/>
        <v>143506.2930278405</v>
      </c>
      <c r="I432">
        <f t="shared" si="63"/>
        <v>1.3971074211586205</v>
      </c>
    </row>
    <row r="433" spans="1:9" x14ac:dyDescent="0.25">
      <c r="A433">
        <v>432</v>
      </c>
      <c r="B433">
        <f t="shared" si="64"/>
        <v>1.9520697215957321</v>
      </c>
      <c r="C433">
        <f t="shared" si="61"/>
        <v>498.04793027840429</v>
      </c>
      <c r="D433">
        <f t="shared" si="65"/>
        <v>301.95206972159571</v>
      </c>
      <c r="E433">
        <f t="shared" si="66"/>
        <v>800</v>
      </c>
      <c r="F433">
        <f t="shared" si="62"/>
        <v>-196.09586055680859</v>
      </c>
      <c r="G433">
        <f t="shared" si="67"/>
        <v>200991.75490243797</v>
      </c>
      <c r="H433">
        <f t="shared" si="68"/>
        <v>143808.24509756209</v>
      </c>
      <c r="I433">
        <f t="shared" si="63"/>
        <v>1.3976372131241959</v>
      </c>
    </row>
    <row r="434" spans="1:9" x14ac:dyDescent="0.25">
      <c r="A434">
        <v>433</v>
      </c>
      <c r="B434">
        <f t="shared" si="64"/>
        <v>1.9325490243797747</v>
      </c>
      <c r="C434">
        <f t="shared" si="61"/>
        <v>498.0674509756202</v>
      </c>
      <c r="D434">
        <f t="shared" si="65"/>
        <v>301.9325490243798</v>
      </c>
      <c r="E434">
        <f t="shared" si="66"/>
        <v>800</v>
      </c>
      <c r="F434">
        <f t="shared" si="62"/>
        <v>-196.13490195124041</v>
      </c>
      <c r="G434">
        <f t="shared" si="67"/>
        <v>201489.82235341359</v>
      </c>
      <c r="H434">
        <f t="shared" si="68"/>
        <v>144110.17764658647</v>
      </c>
      <c r="I434">
        <f t="shared" si="63"/>
        <v>1.3981651098060823</v>
      </c>
    </row>
    <row r="435" spans="1:9" x14ac:dyDescent="0.25">
      <c r="A435">
        <v>434</v>
      </c>
      <c r="B435">
        <f t="shared" si="64"/>
        <v>1.9132235341359769</v>
      </c>
      <c r="C435">
        <f t="shared" si="61"/>
        <v>498.08677646586403</v>
      </c>
      <c r="D435">
        <f t="shared" si="65"/>
        <v>301.91322353413597</v>
      </c>
      <c r="E435">
        <f t="shared" si="66"/>
        <v>800</v>
      </c>
      <c r="F435">
        <f t="shared" si="62"/>
        <v>-196.17355293172807</v>
      </c>
      <c r="G435">
        <f t="shared" si="67"/>
        <v>201987.90912987947</v>
      </c>
      <c r="H435">
        <f t="shared" si="68"/>
        <v>144412.09087012059</v>
      </c>
      <c r="I435">
        <f t="shared" si="63"/>
        <v>1.3986911200637671</v>
      </c>
    </row>
    <row r="436" spans="1:9" x14ac:dyDescent="0.25">
      <c r="A436">
        <v>435</v>
      </c>
      <c r="B436">
        <f t="shared" si="64"/>
        <v>1.894091298794617</v>
      </c>
      <c r="C436">
        <f t="shared" si="61"/>
        <v>498.10590870120541</v>
      </c>
      <c r="D436">
        <f t="shared" si="65"/>
        <v>301.89409129879459</v>
      </c>
      <c r="E436">
        <f t="shared" si="66"/>
        <v>800</v>
      </c>
      <c r="F436">
        <f t="shared" si="62"/>
        <v>-196.21181740241082</v>
      </c>
      <c r="G436">
        <f t="shared" si="67"/>
        <v>202486.01503858066</v>
      </c>
      <c r="H436">
        <f t="shared" si="68"/>
        <v>144713.9849614194</v>
      </c>
      <c r="I436">
        <f t="shared" si="63"/>
        <v>1.399215252710809</v>
      </c>
    </row>
    <row r="437" spans="1:9" x14ac:dyDescent="0.25">
      <c r="A437">
        <v>436</v>
      </c>
      <c r="B437">
        <f t="shared" si="64"/>
        <v>1.8751503858066709</v>
      </c>
      <c r="C437">
        <f t="shared" si="61"/>
        <v>498.12484961419335</v>
      </c>
      <c r="D437">
        <f t="shared" si="65"/>
        <v>301.87515038580665</v>
      </c>
      <c r="E437">
        <f t="shared" si="66"/>
        <v>800</v>
      </c>
      <c r="F437">
        <f t="shared" si="62"/>
        <v>-196.2496992283867</v>
      </c>
      <c r="G437">
        <f t="shared" si="67"/>
        <v>202984.13988819486</v>
      </c>
      <c r="H437">
        <f t="shared" si="68"/>
        <v>145015.8601118052</v>
      </c>
      <c r="I437">
        <f t="shared" si="63"/>
        <v>1.3997375165150689</v>
      </c>
    </row>
    <row r="438" spans="1:9" x14ac:dyDescent="0.25">
      <c r="A438">
        <v>437</v>
      </c>
      <c r="B438">
        <f t="shared" si="64"/>
        <v>1.8563988819486041</v>
      </c>
      <c r="C438">
        <f t="shared" si="61"/>
        <v>498.14360111805138</v>
      </c>
      <c r="D438">
        <f t="shared" si="65"/>
        <v>301.85639888194862</v>
      </c>
      <c r="E438">
        <f t="shared" si="66"/>
        <v>800</v>
      </c>
      <c r="F438">
        <f t="shared" si="62"/>
        <v>-196.28720223610276</v>
      </c>
      <c r="G438">
        <f t="shared" si="67"/>
        <v>203482.28348931292</v>
      </c>
      <c r="H438">
        <f t="shared" si="68"/>
        <v>145317.71651068714</v>
      </c>
      <c r="I438">
        <f t="shared" si="63"/>
        <v>1.4002579201989329</v>
      </c>
    </row>
    <row r="439" spans="1:9" x14ac:dyDescent="0.25">
      <c r="A439">
        <v>438</v>
      </c>
      <c r="B439">
        <f t="shared" si="64"/>
        <v>1.8378348931291182</v>
      </c>
      <c r="C439">
        <f t="shared" si="61"/>
        <v>498.16216510687087</v>
      </c>
      <c r="D439">
        <f t="shared" si="65"/>
        <v>301.83783489312913</v>
      </c>
      <c r="E439">
        <f t="shared" si="66"/>
        <v>800</v>
      </c>
      <c r="F439">
        <f t="shared" si="62"/>
        <v>-196.32433021374175</v>
      </c>
      <c r="G439">
        <f t="shared" si="67"/>
        <v>203980.4456544198</v>
      </c>
      <c r="H439">
        <f t="shared" si="68"/>
        <v>145619.55434558025</v>
      </c>
      <c r="I439">
        <f t="shared" si="63"/>
        <v>1.40077647243954</v>
      </c>
    </row>
    <row r="440" spans="1:9" x14ac:dyDescent="0.25">
      <c r="A440">
        <v>439</v>
      </c>
      <c r="B440">
        <f t="shared" si="64"/>
        <v>1.819456544197827</v>
      </c>
      <c r="C440">
        <f t="shared" si="61"/>
        <v>498.18054345580219</v>
      </c>
      <c r="D440">
        <f t="shared" si="65"/>
        <v>301.81945654419781</v>
      </c>
      <c r="E440">
        <f t="shared" si="66"/>
        <v>800</v>
      </c>
      <c r="F440">
        <f t="shared" si="62"/>
        <v>-196.36108691160439</v>
      </c>
      <c r="G440">
        <f t="shared" si="67"/>
        <v>204478.62619787559</v>
      </c>
      <c r="H440">
        <f t="shared" si="68"/>
        <v>145921.37380212446</v>
      </c>
      <c r="I440">
        <f t="shared" si="63"/>
        <v>1.401293181869006</v>
      </c>
    </row>
    <row r="441" spans="1:9" x14ac:dyDescent="0.25">
      <c r="A441">
        <v>440</v>
      </c>
      <c r="B441">
        <f t="shared" si="64"/>
        <v>1.8012619787558486</v>
      </c>
      <c r="C441">
        <f t="shared" si="61"/>
        <v>498.19873802124414</v>
      </c>
      <c r="D441">
        <f t="shared" si="65"/>
        <v>301.80126197875586</v>
      </c>
      <c r="E441">
        <f t="shared" si="66"/>
        <v>800</v>
      </c>
      <c r="F441">
        <f t="shared" si="62"/>
        <v>-196.39747604248828</v>
      </c>
      <c r="G441">
        <f t="shared" si="67"/>
        <v>204976.82493589685</v>
      </c>
      <c r="H441">
        <f t="shared" si="68"/>
        <v>146223.17506410321</v>
      </c>
      <c r="I441">
        <f t="shared" si="63"/>
        <v>1.4018080570746494</v>
      </c>
    </row>
    <row r="442" spans="1:9" x14ac:dyDescent="0.25">
      <c r="A442">
        <v>441</v>
      </c>
      <c r="B442">
        <f t="shared" si="64"/>
        <v>1.7832493589682901</v>
      </c>
      <c r="C442">
        <f t="shared" si="61"/>
        <v>498.21675064103169</v>
      </c>
      <c r="D442">
        <f t="shared" si="65"/>
        <v>301.78324935896831</v>
      </c>
      <c r="E442">
        <f t="shared" si="66"/>
        <v>800</v>
      </c>
      <c r="F442">
        <f t="shared" si="62"/>
        <v>-196.43350128206339</v>
      </c>
      <c r="G442">
        <f t="shared" si="67"/>
        <v>205475.04168653788</v>
      </c>
      <c r="H442">
        <f t="shared" si="68"/>
        <v>146524.95831346218</v>
      </c>
      <c r="I442">
        <f t="shared" si="63"/>
        <v>1.4023211065992134</v>
      </c>
    </row>
    <row r="443" spans="1:9" x14ac:dyDescent="0.25">
      <c r="A443">
        <v>442</v>
      </c>
      <c r="B443">
        <f t="shared" si="64"/>
        <v>1.7654168653786071</v>
      </c>
      <c r="C443">
        <f t="shared" si="61"/>
        <v>498.2345831346214</v>
      </c>
      <c r="D443">
        <f t="shared" si="65"/>
        <v>301.7654168653786</v>
      </c>
      <c r="E443">
        <f t="shared" si="66"/>
        <v>800</v>
      </c>
      <c r="F443">
        <f t="shared" si="62"/>
        <v>-196.46916626924281</v>
      </c>
      <c r="G443">
        <f t="shared" si="67"/>
        <v>205973.2762696725</v>
      </c>
      <c r="H443">
        <f t="shared" si="68"/>
        <v>146826.72373032756</v>
      </c>
      <c r="I443">
        <f t="shared" si="63"/>
        <v>1.4028323389410888</v>
      </c>
    </row>
    <row r="444" spans="1:9" x14ac:dyDescent="0.25">
      <c r="A444">
        <v>443</v>
      </c>
      <c r="B444">
        <f t="shared" si="64"/>
        <v>1.747762696724821</v>
      </c>
      <c r="C444">
        <f t="shared" si="61"/>
        <v>498.25223730327519</v>
      </c>
      <c r="D444">
        <f t="shared" si="65"/>
        <v>301.74776269672481</v>
      </c>
      <c r="E444">
        <f t="shared" si="66"/>
        <v>800</v>
      </c>
      <c r="F444">
        <f t="shared" si="62"/>
        <v>-196.50447460655039</v>
      </c>
      <c r="G444">
        <f t="shared" si="67"/>
        <v>206471.52850697577</v>
      </c>
      <c r="H444">
        <f t="shared" si="68"/>
        <v>147128.47149302429</v>
      </c>
      <c r="I444">
        <f t="shared" si="63"/>
        <v>1.4033417625545377</v>
      </c>
    </row>
    <row r="445" spans="1:9" x14ac:dyDescent="0.25">
      <c r="A445">
        <v>444</v>
      </c>
      <c r="B445">
        <f t="shared" si="64"/>
        <v>1.7302850697575727</v>
      </c>
      <c r="C445">
        <f t="shared" si="61"/>
        <v>498.2697149302424</v>
      </c>
      <c r="D445">
        <f t="shared" si="65"/>
        <v>301.7302850697576</v>
      </c>
      <c r="E445">
        <f t="shared" si="66"/>
        <v>800</v>
      </c>
      <c r="F445">
        <f t="shared" si="62"/>
        <v>-196.5394298604848</v>
      </c>
      <c r="G445">
        <f t="shared" si="67"/>
        <v>206969.79822190601</v>
      </c>
      <c r="H445">
        <f t="shared" si="68"/>
        <v>147430.20177809405</v>
      </c>
      <c r="I445">
        <f t="shared" si="63"/>
        <v>1.4038493858499124</v>
      </c>
    </row>
    <row r="446" spans="1:9" x14ac:dyDescent="0.25">
      <c r="A446">
        <v>445</v>
      </c>
      <c r="B446">
        <f t="shared" si="64"/>
        <v>1.712982219059997</v>
      </c>
      <c r="C446">
        <f t="shared" si="61"/>
        <v>498.28701778094</v>
      </c>
      <c r="D446">
        <f t="shared" si="65"/>
        <v>301.71298221906</v>
      </c>
      <c r="E446">
        <f t="shared" si="66"/>
        <v>800</v>
      </c>
      <c r="F446">
        <f t="shared" si="62"/>
        <v>-196.57403556188001</v>
      </c>
      <c r="G446">
        <f t="shared" si="67"/>
        <v>207468.08523968694</v>
      </c>
      <c r="H446">
        <f t="shared" si="68"/>
        <v>147731.91476031311</v>
      </c>
      <c r="I446">
        <f t="shared" si="63"/>
        <v>1.4043552171938776</v>
      </c>
    </row>
    <row r="447" spans="1:9" x14ac:dyDescent="0.25">
      <c r="A447">
        <v>446</v>
      </c>
      <c r="B447">
        <f t="shared" si="64"/>
        <v>1.695852396869397</v>
      </c>
      <c r="C447">
        <f t="shared" si="61"/>
        <v>498.30414760313062</v>
      </c>
      <c r="D447">
        <f t="shared" si="65"/>
        <v>301.69585239686938</v>
      </c>
      <c r="E447">
        <f t="shared" si="66"/>
        <v>800</v>
      </c>
      <c r="F447">
        <f t="shared" si="62"/>
        <v>-196.60829520626123</v>
      </c>
      <c r="G447">
        <f t="shared" si="67"/>
        <v>207966.38938729008</v>
      </c>
      <c r="H447">
        <f t="shared" si="68"/>
        <v>148033.61061270998</v>
      </c>
      <c r="I447">
        <f t="shared" si="63"/>
        <v>1.4048592649096296</v>
      </c>
    </row>
    <row r="448" spans="1:9" x14ac:dyDescent="0.25">
      <c r="A448">
        <v>447</v>
      </c>
      <c r="B448">
        <f t="shared" si="64"/>
        <v>1.678893872900703</v>
      </c>
      <c r="C448">
        <f t="shared" si="61"/>
        <v>498.32110612709931</v>
      </c>
      <c r="D448">
        <f t="shared" si="65"/>
        <v>301.67889387290069</v>
      </c>
      <c r="E448">
        <f t="shared" si="66"/>
        <v>800</v>
      </c>
      <c r="F448">
        <f t="shared" si="62"/>
        <v>-196.64221225419863</v>
      </c>
      <c r="G448">
        <f t="shared" si="67"/>
        <v>208464.71049341717</v>
      </c>
      <c r="H448">
        <f t="shared" si="68"/>
        <v>148335.28950658289</v>
      </c>
      <c r="I448">
        <f t="shared" si="63"/>
        <v>1.4053615372771144</v>
      </c>
    </row>
    <row r="449" spans="1:9" x14ac:dyDescent="0.25">
      <c r="A449">
        <v>448</v>
      </c>
      <c r="B449">
        <f t="shared" si="64"/>
        <v>1.662104934171696</v>
      </c>
      <c r="C449">
        <f t="shared" si="61"/>
        <v>498.33789506582832</v>
      </c>
      <c r="D449">
        <f t="shared" si="65"/>
        <v>301.66210493417168</v>
      </c>
      <c r="E449">
        <f t="shared" si="66"/>
        <v>800</v>
      </c>
      <c r="F449">
        <f t="shared" si="62"/>
        <v>-196.67579013165664</v>
      </c>
      <c r="G449">
        <f t="shared" si="67"/>
        <v>208963.048388483</v>
      </c>
      <c r="H449">
        <f t="shared" si="68"/>
        <v>148636.95161151706</v>
      </c>
      <c r="I449">
        <f t="shared" si="63"/>
        <v>1.4058620425332486</v>
      </c>
    </row>
    <row r="450" spans="1:9" x14ac:dyDescent="0.25">
      <c r="A450">
        <v>449</v>
      </c>
      <c r="B450">
        <f t="shared" si="64"/>
        <v>1.6454838848299791</v>
      </c>
      <c r="C450">
        <f t="shared" si="61"/>
        <v>498.35451611517004</v>
      </c>
      <c r="D450">
        <f t="shared" si="65"/>
        <v>301.64548388482996</v>
      </c>
      <c r="E450">
        <f t="shared" si="66"/>
        <v>800</v>
      </c>
      <c r="F450">
        <f t="shared" si="62"/>
        <v>-196.70903223034009</v>
      </c>
      <c r="G450">
        <f t="shared" si="67"/>
        <v>209461.40290459816</v>
      </c>
      <c r="H450">
        <f t="shared" si="68"/>
        <v>148938.5970954019</v>
      </c>
      <c r="I450">
        <f t="shared" si="63"/>
        <v>1.4063607888721328</v>
      </c>
    </row>
    <row r="451" spans="1:9" x14ac:dyDescent="0.25">
      <c r="A451">
        <v>450</v>
      </c>
      <c r="B451">
        <f t="shared" si="64"/>
        <v>1.6290290459816792</v>
      </c>
      <c r="C451">
        <f t="shared" ref="C451:C514" si="69">$N$2-B451</f>
        <v>498.37097095401833</v>
      </c>
      <c r="D451">
        <f t="shared" si="65"/>
        <v>301.62902904598167</v>
      </c>
      <c r="E451">
        <f t="shared" si="66"/>
        <v>800</v>
      </c>
      <c r="F451">
        <f t="shared" ref="F451:F514" si="70">D451-C451</f>
        <v>-196.74194190803667</v>
      </c>
      <c r="G451">
        <f t="shared" si="67"/>
        <v>209959.77387555217</v>
      </c>
      <c r="H451">
        <f t="shared" si="68"/>
        <v>149240.22612444789</v>
      </c>
      <c r="I451">
        <f t="shared" si="63"/>
        <v>1.4068577844452721</v>
      </c>
    </row>
    <row r="452" spans="1:9" x14ac:dyDescent="0.25">
      <c r="A452">
        <v>451</v>
      </c>
      <c r="B452">
        <f t="shared" si="64"/>
        <v>1.6127387555218624</v>
      </c>
      <c r="C452">
        <f t="shared" si="69"/>
        <v>498.38726124447811</v>
      </c>
      <c r="D452">
        <f t="shared" si="65"/>
        <v>301.61273875552189</v>
      </c>
      <c r="E452">
        <f t="shared" si="66"/>
        <v>800</v>
      </c>
      <c r="F452">
        <f t="shared" si="70"/>
        <v>-196.77452248895622</v>
      </c>
      <c r="G452">
        <f t="shared" si="67"/>
        <v>210458.16113679664</v>
      </c>
      <c r="H452">
        <f t="shared" si="68"/>
        <v>149541.83886320342</v>
      </c>
      <c r="I452">
        <f t="shared" ref="I452:I515" si="71">G452/H452</f>
        <v>1.4073530373617895</v>
      </c>
    </row>
    <row r="453" spans="1:9" x14ac:dyDescent="0.25">
      <c r="A453">
        <v>452</v>
      </c>
      <c r="B453">
        <f t="shared" si="64"/>
        <v>1.5966113679666438</v>
      </c>
      <c r="C453">
        <f t="shared" si="69"/>
        <v>498.40338863203334</v>
      </c>
      <c r="D453">
        <f t="shared" si="65"/>
        <v>301.59661136796666</v>
      </c>
      <c r="E453">
        <f t="shared" si="66"/>
        <v>800</v>
      </c>
      <c r="F453">
        <f t="shared" si="70"/>
        <v>-196.80677726406668</v>
      </c>
      <c r="G453">
        <f t="shared" si="67"/>
        <v>210956.56452542866</v>
      </c>
      <c r="H453">
        <f t="shared" si="68"/>
        <v>149843.43547457139</v>
      </c>
      <c r="I453">
        <f t="shared" si="71"/>
        <v>1.4078465556886424</v>
      </c>
    </row>
    <row r="454" spans="1:9" x14ac:dyDescent="0.25">
      <c r="A454">
        <v>453</v>
      </c>
      <c r="B454">
        <f t="shared" si="64"/>
        <v>1.5806452542869773</v>
      </c>
      <c r="C454">
        <f t="shared" si="69"/>
        <v>498.41935474571301</v>
      </c>
      <c r="D454">
        <f t="shared" si="65"/>
        <v>301.58064525428699</v>
      </c>
      <c r="E454">
        <f t="shared" si="66"/>
        <v>800</v>
      </c>
      <c r="F454">
        <f t="shared" si="70"/>
        <v>-196.83870949142602</v>
      </c>
      <c r="G454">
        <f t="shared" si="67"/>
        <v>211454.98388017438</v>
      </c>
      <c r="H454">
        <f t="shared" si="68"/>
        <v>150145.01611982568</v>
      </c>
      <c r="I454">
        <f t="shared" si="71"/>
        <v>1.4083383474508355</v>
      </c>
    </row>
    <row r="455" spans="1:9" x14ac:dyDescent="0.25">
      <c r="A455">
        <v>454</v>
      </c>
      <c r="B455">
        <f t="shared" si="64"/>
        <v>1.5648388017441075</v>
      </c>
      <c r="C455">
        <f t="shared" si="69"/>
        <v>498.43516119825591</v>
      </c>
      <c r="D455">
        <f t="shared" si="65"/>
        <v>301.56483880174409</v>
      </c>
      <c r="E455">
        <f t="shared" si="66"/>
        <v>800</v>
      </c>
      <c r="F455">
        <f t="shared" si="70"/>
        <v>-196.87032239651182</v>
      </c>
      <c r="G455">
        <f t="shared" si="67"/>
        <v>211953.41904137263</v>
      </c>
      <c r="H455">
        <f t="shared" si="68"/>
        <v>150446.58095862743</v>
      </c>
      <c r="I455">
        <f t="shared" si="71"/>
        <v>1.4088284206316359</v>
      </c>
    </row>
    <row r="456" spans="1:9" x14ac:dyDescent="0.25">
      <c r="A456">
        <v>455</v>
      </c>
      <c r="B456">
        <f t="shared" si="64"/>
        <v>1.5491904137266663</v>
      </c>
      <c r="C456">
        <f t="shared" si="69"/>
        <v>498.45080958627335</v>
      </c>
      <c r="D456">
        <f t="shared" si="65"/>
        <v>301.54919041372665</v>
      </c>
      <c r="E456">
        <f t="shared" si="66"/>
        <v>800</v>
      </c>
      <c r="F456">
        <f t="shared" si="70"/>
        <v>-196.9016191725467</v>
      </c>
      <c r="G456">
        <f t="shared" si="67"/>
        <v>212451.8698509589</v>
      </c>
      <c r="H456">
        <f t="shared" si="68"/>
        <v>150748.13014904116</v>
      </c>
      <c r="I456">
        <f t="shared" si="71"/>
        <v>1.4093167831727842</v>
      </c>
    </row>
    <row r="457" spans="1:9" x14ac:dyDescent="0.25">
      <c r="A457">
        <v>456</v>
      </c>
      <c r="B457">
        <f t="shared" si="64"/>
        <v>1.5336985095893996</v>
      </c>
      <c r="C457">
        <f t="shared" si="69"/>
        <v>498.46630149041061</v>
      </c>
      <c r="D457">
        <f t="shared" si="65"/>
        <v>301.53369850958939</v>
      </c>
      <c r="E457">
        <f t="shared" si="66"/>
        <v>800</v>
      </c>
      <c r="F457">
        <f t="shared" si="70"/>
        <v>-196.93260298082123</v>
      </c>
      <c r="G457">
        <f t="shared" si="67"/>
        <v>212950.33615244931</v>
      </c>
      <c r="H457">
        <f t="shared" si="68"/>
        <v>151049.66384755075</v>
      </c>
      <c r="I457">
        <f t="shared" si="71"/>
        <v>1.4098034429747079</v>
      </c>
    </row>
    <row r="458" spans="1:9" x14ac:dyDescent="0.25">
      <c r="A458">
        <v>457</v>
      </c>
      <c r="B458">
        <f t="shared" si="64"/>
        <v>1.5183615244935056</v>
      </c>
      <c r="C458">
        <f t="shared" si="69"/>
        <v>498.48163847550649</v>
      </c>
      <c r="D458">
        <f t="shared" si="65"/>
        <v>301.51836152449351</v>
      </c>
      <c r="E458">
        <f t="shared" si="66"/>
        <v>800</v>
      </c>
      <c r="F458">
        <f t="shared" si="70"/>
        <v>-196.96327695101297</v>
      </c>
      <c r="G458">
        <f t="shared" si="67"/>
        <v>213448.8177909248</v>
      </c>
      <c r="H458">
        <f t="shared" si="68"/>
        <v>151351.18220907525</v>
      </c>
      <c r="I458">
        <f t="shared" si="71"/>
        <v>1.4102884078967313</v>
      </c>
    </row>
    <row r="459" spans="1:9" x14ac:dyDescent="0.25">
      <c r="A459">
        <v>458</v>
      </c>
      <c r="B459">
        <f t="shared" si="64"/>
        <v>1.5031779092485704</v>
      </c>
      <c r="C459">
        <f t="shared" si="69"/>
        <v>498.49682209075144</v>
      </c>
      <c r="D459">
        <f t="shared" si="65"/>
        <v>301.50317790924856</v>
      </c>
      <c r="E459">
        <f t="shared" si="66"/>
        <v>800</v>
      </c>
      <c r="F459">
        <f t="shared" si="70"/>
        <v>-196.99364418150287</v>
      </c>
      <c r="G459">
        <f t="shared" si="67"/>
        <v>213947.31461301557</v>
      </c>
      <c r="H459">
        <f t="shared" si="68"/>
        <v>151652.68538698449</v>
      </c>
      <c r="I459">
        <f t="shared" si="71"/>
        <v>1.4107716857572867</v>
      </c>
    </row>
    <row r="460" spans="1:9" x14ac:dyDescent="0.25">
      <c r="A460">
        <v>459</v>
      </c>
      <c r="B460">
        <f t="shared" si="64"/>
        <v>1.4881461301560848</v>
      </c>
      <c r="C460">
        <f t="shared" si="69"/>
        <v>498.51185386984389</v>
      </c>
      <c r="D460">
        <f t="shared" si="65"/>
        <v>301.48814613015611</v>
      </c>
      <c r="E460">
        <f t="shared" si="66"/>
        <v>800</v>
      </c>
      <c r="F460">
        <f t="shared" si="70"/>
        <v>-197.02370773968778</v>
      </c>
      <c r="G460">
        <f t="shared" si="67"/>
        <v>214445.8264668854</v>
      </c>
      <c r="H460">
        <f t="shared" si="68"/>
        <v>151954.17353311466</v>
      </c>
      <c r="I460">
        <f t="shared" si="71"/>
        <v>1.4112532843341234</v>
      </c>
    </row>
    <row r="461" spans="1:9" x14ac:dyDescent="0.25">
      <c r="A461">
        <v>460</v>
      </c>
      <c r="B461">
        <f t="shared" si="64"/>
        <v>1.4732646688545239</v>
      </c>
      <c r="C461">
        <f t="shared" si="69"/>
        <v>498.52673533114546</v>
      </c>
      <c r="D461">
        <f t="shared" si="65"/>
        <v>301.47326466885454</v>
      </c>
      <c r="E461">
        <f t="shared" si="66"/>
        <v>800</v>
      </c>
      <c r="F461">
        <f t="shared" si="70"/>
        <v>-197.05347066229092</v>
      </c>
      <c r="G461">
        <f t="shared" si="67"/>
        <v>214944.35320221653</v>
      </c>
      <c r="H461">
        <f t="shared" si="68"/>
        <v>152255.64679778353</v>
      </c>
      <c r="I461">
        <f t="shared" si="71"/>
        <v>1.4117332113645167</v>
      </c>
    </row>
    <row r="462" spans="1:9" x14ac:dyDescent="0.25">
      <c r="A462">
        <v>461</v>
      </c>
      <c r="B462">
        <f t="shared" si="64"/>
        <v>1.4585320221659785</v>
      </c>
      <c r="C462">
        <f t="shared" si="69"/>
        <v>498.54146797783403</v>
      </c>
      <c r="D462">
        <f t="shared" si="65"/>
        <v>301.45853202216597</v>
      </c>
      <c r="E462">
        <f t="shared" si="66"/>
        <v>800</v>
      </c>
      <c r="F462">
        <f t="shared" si="70"/>
        <v>-197.08293595566806</v>
      </c>
      <c r="G462">
        <f t="shared" si="67"/>
        <v>215442.89467019436</v>
      </c>
      <c r="H462">
        <f t="shared" si="68"/>
        <v>152557.10532980569</v>
      </c>
      <c r="I462">
        <f t="shared" si="71"/>
        <v>1.4122114745454759</v>
      </c>
    </row>
    <row r="463" spans="1:9" x14ac:dyDescent="0.25">
      <c r="A463">
        <v>462</v>
      </c>
      <c r="B463">
        <f t="shared" si="64"/>
        <v>1.4439467019443188</v>
      </c>
      <c r="C463">
        <f t="shared" si="69"/>
        <v>498.5560532980557</v>
      </c>
      <c r="D463">
        <f t="shared" si="65"/>
        <v>301.4439467019443</v>
      </c>
      <c r="E463">
        <f t="shared" si="66"/>
        <v>800</v>
      </c>
      <c r="F463">
        <f t="shared" si="70"/>
        <v>-197.1121065961114</v>
      </c>
      <c r="G463">
        <f t="shared" si="67"/>
        <v>215941.45072349242</v>
      </c>
      <c r="H463">
        <f t="shared" si="68"/>
        <v>152858.54927650763</v>
      </c>
      <c r="I463">
        <f t="shared" si="71"/>
        <v>1.4126880815339506</v>
      </c>
    </row>
    <row r="464" spans="1:9" x14ac:dyDescent="0.25">
      <c r="A464">
        <v>463</v>
      </c>
      <c r="B464">
        <f t="shared" si="64"/>
        <v>1.4295072349248756</v>
      </c>
      <c r="C464">
        <f t="shared" si="69"/>
        <v>498.57049276507513</v>
      </c>
      <c r="D464">
        <f t="shared" si="65"/>
        <v>301.42950723492487</v>
      </c>
      <c r="E464">
        <f t="shared" si="66"/>
        <v>800</v>
      </c>
      <c r="F464">
        <f t="shared" si="70"/>
        <v>-197.14098553015026</v>
      </c>
      <c r="G464">
        <f t="shared" si="67"/>
        <v>216440.0212162575</v>
      </c>
      <c r="H464">
        <f t="shared" si="68"/>
        <v>153159.97878374255</v>
      </c>
      <c r="I464">
        <f t="shared" si="71"/>
        <v>1.4131630399470383</v>
      </c>
    </row>
    <row r="465" spans="1:9" x14ac:dyDescent="0.25">
      <c r="A465">
        <v>464</v>
      </c>
      <c r="B465">
        <f t="shared" si="64"/>
        <v>1.4152121625756269</v>
      </c>
      <c r="C465">
        <f t="shared" si="69"/>
        <v>498.58478783742436</v>
      </c>
      <c r="D465">
        <f t="shared" si="65"/>
        <v>301.41521216257564</v>
      </c>
      <c r="E465">
        <f t="shared" si="66"/>
        <v>800</v>
      </c>
      <c r="F465">
        <f t="shared" si="70"/>
        <v>-197.16957567484872</v>
      </c>
      <c r="G465">
        <f t="shared" si="67"/>
        <v>216938.60600409494</v>
      </c>
      <c r="H465">
        <f t="shared" si="68"/>
        <v>153461.39399590512</v>
      </c>
      <c r="I465">
        <f t="shared" si="71"/>
        <v>1.4136363573621884</v>
      </c>
    </row>
    <row r="466" spans="1:9" x14ac:dyDescent="0.25">
      <c r="A466">
        <v>465</v>
      </c>
      <c r="B466">
        <f t="shared" si="64"/>
        <v>1.4010600409498706</v>
      </c>
      <c r="C466">
        <f t="shared" si="69"/>
        <v>498.59893995905014</v>
      </c>
      <c r="D466">
        <f t="shared" si="65"/>
        <v>301.40106004094986</v>
      </c>
      <c r="E466">
        <f t="shared" si="66"/>
        <v>800</v>
      </c>
      <c r="F466">
        <f t="shared" si="70"/>
        <v>-197.19787991810028</v>
      </c>
      <c r="G466">
        <f t="shared" si="67"/>
        <v>217437.20494405398</v>
      </c>
      <c r="H466">
        <f t="shared" si="68"/>
        <v>153762.79505594607</v>
      </c>
      <c r="I466">
        <f t="shared" si="71"/>
        <v>1.4141080413174083</v>
      </c>
    </row>
    <row r="467" spans="1:9" x14ac:dyDescent="0.25">
      <c r="A467">
        <v>466</v>
      </c>
      <c r="B467">
        <f t="shared" si="64"/>
        <v>1.3870494405403719</v>
      </c>
      <c r="C467">
        <f t="shared" si="69"/>
        <v>498.61295055945965</v>
      </c>
      <c r="D467">
        <f t="shared" si="65"/>
        <v>301.38704944054035</v>
      </c>
      <c r="E467">
        <f t="shared" si="66"/>
        <v>800</v>
      </c>
      <c r="F467">
        <f t="shared" si="70"/>
        <v>-197.2259011189193</v>
      </c>
      <c r="G467">
        <f t="shared" si="67"/>
        <v>217935.81789461346</v>
      </c>
      <c r="H467">
        <f t="shared" si="68"/>
        <v>154064.1821053866</v>
      </c>
      <c r="I467">
        <f t="shared" si="71"/>
        <v>1.4145780993114667</v>
      </c>
    </row>
    <row r="468" spans="1:9" x14ac:dyDescent="0.25">
      <c r="A468">
        <v>467</v>
      </c>
      <c r="B468">
        <f t="shared" si="64"/>
        <v>1.3731789461349682</v>
      </c>
      <c r="C468">
        <f t="shared" si="69"/>
        <v>498.62682105386506</v>
      </c>
      <c r="D468">
        <f t="shared" si="65"/>
        <v>301.37317894613494</v>
      </c>
      <c r="E468">
        <f t="shared" si="66"/>
        <v>800</v>
      </c>
      <c r="F468">
        <f t="shared" si="70"/>
        <v>-197.25364210773012</v>
      </c>
      <c r="G468">
        <f t="shared" si="67"/>
        <v>218434.44471566731</v>
      </c>
      <c r="H468">
        <f t="shared" si="68"/>
        <v>154365.55528433275</v>
      </c>
      <c r="I468">
        <f t="shared" si="71"/>
        <v>1.4150465388040956</v>
      </c>
    </row>
    <row r="469" spans="1:9" x14ac:dyDescent="0.25">
      <c r="A469">
        <v>468</v>
      </c>
      <c r="B469">
        <f t="shared" si="64"/>
        <v>1.3594471566736184</v>
      </c>
      <c r="C469">
        <f t="shared" si="69"/>
        <v>498.64055284332636</v>
      </c>
      <c r="D469">
        <f t="shared" si="65"/>
        <v>301.35944715667364</v>
      </c>
      <c r="E469">
        <f t="shared" si="66"/>
        <v>800</v>
      </c>
      <c r="F469">
        <f t="shared" si="70"/>
        <v>-197.28110568665272</v>
      </c>
      <c r="G469">
        <f t="shared" si="67"/>
        <v>218933.08526851065</v>
      </c>
      <c r="H469">
        <f t="shared" si="68"/>
        <v>154666.91473148941</v>
      </c>
      <c r="I469">
        <f t="shared" si="71"/>
        <v>1.4155133672161948</v>
      </c>
    </row>
    <row r="470" spans="1:9" x14ac:dyDescent="0.25">
      <c r="A470">
        <v>469</v>
      </c>
      <c r="B470">
        <f t="shared" si="64"/>
        <v>1.3458526851068822</v>
      </c>
      <c r="C470">
        <f t="shared" si="69"/>
        <v>498.65414731489312</v>
      </c>
      <c r="D470">
        <f t="shared" si="65"/>
        <v>301.34585268510688</v>
      </c>
      <c r="E470">
        <f t="shared" si="66"/>
        <v>800</v>
      </c>
      <c r="F470">
        <f t="shared" si="70"/>
        <v>-197.30829462978625</v>
      </c>
      <c r="G470">
        <f t="shared" si="67"/>
        <v>219431.73941582555</v>
      </c>
      <c r="H470">
        <f t="shared" si="68"/>
        <v>154968.26058417451</v>
      </c>
      <c r="I470">
        <f t="shared" si="71"/>
        <v>1.4159785919300309</v>
      </c>
    </row>
    <row r="471" spans="1:9" x14ac:dyDescent="0.25">
      <c r="A471">
        <v>470</v>
      </c>
      <c r="B471">
        <f t="shared" si="64"/>
        <v>1.3323941582558134</v>
      </c>
      <c r="C471">
        <f t="shared" si="69"/>
        <v>498.66760584174421</v>
      </c>
      <c r="D471">
        <f t="shared" si="65"/>
        <v>301.33239415825579</v>
      </c>
      <c r="E471">
        <f t="shared" si="66"/>
        <v>800</v>
      </c>
      <c r="F471">
        <f t="shared" si="70"/>
        <v>-197.33521168348841</v>
      </c>
      <c r="G471">
        <f t="shared" si="67"/>
        <v>219930.40702166728</v>
      </c>
      <c r="H471">
        <f t="shared" si="68"/>
        <v>155269.59297833277</v>
      </c>
      <c r="I471">
        <f t="shared" si="71"/>
        <v>1.4164422202894398</v>
      </c>
    </row>
    <row r="472" spans="1:9" x14ac:dyDescent="0.25">
      <c r="A472">
        <v>471</v>
      </c>
      <c r="B472">
        <f t="shared" si="64"/>
        <v>1.3190702166732553</v>
      </c>
      <c r="C472">
        <f t="shared" si="69"/>
        <v>498.68092978332675</v>
      </c>
      <c r="D472">
        <f t="shared" si="65"/>
        <v>301.31907021667325</v>
      </c>
      <c r="E472">
        <f t="shared" si="66"/>
        <v>800</v>
      </c>
      <c r="F472">
        <f t="shared" si="70"/>
        <v>-197.36185956665349</v>
      </c>
      <c r="G472">
        <f t="shared" si="67"/>
        <v>220429.08795145061</v>
      </c>
      <c r="H472">
        <f t="shared" si="68"/>
        <v>155570.91204854945</v>
      </c>
      <c r="I472">
        <f t="shared" si="71"/>
        <v>1.4169042596000252</v>
      </c>
    </row>
    <row r="473" spans="1:9" x14ac:dyDescent="0.25">
      <c r="A473">
        <v>472</v>
      </c>
      <c r="B473">
        <f t="shared" si="64"/>
        <v>1.3058795145065227</v>
      </c>
      <c r="C473">
        <f t="shared" si="69"/>
        <v>498.6941204854935</v>
      </c>
      <c r="D473">
        <f t="shared" si="65"/>
        <v>301.3058795145065</v>
      </c>
      <c r="E473">
        <f t="shared" si="66"/>
        <v>800</v>
      </c>
      <c r="F473">
        <f t="shared" si="70"/>
        <v>-197.388240970987</v>
      </c>
      <c r="G473">
        <f t="shared" si="67"/>
        <v>220927.78207193609</v>
      </c>
      <c r="H473">
        <f t="shared" si="68"/>
        <v>155872.21792806397</v>
      </c>
      <c r="I473">
        <f t="shared" si="71"/>
        <v>1.4173647171293584</v>
      </c>
    </row>
    <row r="474" spans="1:9" x14ac:dyDescent="0.25">
      <c r="A474">
        <v>473</v>
      </c>
      <c r="B474">
        <f t="shared" si="64"/>
        <v>1.2928207193614576</v>
      </c>
      <c r="C474">
        <f t="shared" si="69"/>
        <v>498.70717928063857</v>
      </c>
      <c r="D474">
        <f t="shared" si="65"/>
        <v>301.29282071936143</v>
      </c>
      <c r="E474">
        <f t="shared" si="66"/>
        <v>800</v>
      </c>
      <c r="F474">
        <f t="shared" si="70"/>
        <v>-197.41435856127714</v>
      </c>
      <c r="G474">
        <f t="shared" si="67"/>
        <v>221426.48925121673</v>
      </c>
      <c r="H474">
        <f t="shared" si="68"/>
        <v>156173.51074878333</v>
      </c>
      <c r="I474">
        <f t="shared" si="71"/>
        <v>1.417823600107176</v>
      </c>
    </row>
    <row r="475" spans="1:9" x14ac:dyDescent="0.25">
      <c r="A475">
        <v>474</v>
      </c>
      <c r="B475">
        <f t="shared" si="64"/>
        <v>1.2798925121678431</v>
      </c>
      <c r="C475">
        <f t="shared" si="69"/>
        <v>498.72010748783214</v>
      </c>
      <c r="D475">
        <f t="shared" si="65"/>
        <v>301.27989251216786</v>
      </c>
      <c r="E475">
        <f t="shared" si="66"/>
        <v>800</v>
      </c>
      <c r="F475">
        <f t="shared" si="70"/>
        <v>-197.44021497566428</v>
      </c>
      <c r="G475">
        <f t="shared" si="67"/>
        <v>221925.20935870457</v>
      </c>
      <c r="H475">
        <f t="shared" si="68"/>
        <v>156474.79064129549</v>
      </c>
      <c r="I475">
        <f t="shared" si="71"/>
        <v>1.4182809157255774</v>
      </c>
    </row>
    <row r="476" spans="1:9" x14ac:dyDescent="0.25">
      <c r="A476">
        <v>475</v>
      </c>
      <c r="B476">
        <f t="shared" si="64"/>
        <v>1.2670935870461646</v>
      </c>
      <c r="C476">
        <f t="shared" si="69"/>
        <v>498.73290641295381</v>
      </c>
      <c r="D476">
        <f t="shared" si="65"/>
        <v>301.26709358704619</v>
      </c>
      <c r="E476">
        <f t="shared" si="66"/>
        <v>800</v>
      </c>
      <c r="F476">
        <f t="shared" si="70"/>
        <v>-197.46581282590762</v>
      </c>
      <c r="G476">
        <f t="shared" si="67"/>
        <v>222423.94226511751</v>
      </c>
      <c r="H476">
        <f t="shared" si="68"/>
        <v>156776.05773488255</v>
      </c>
      <c r="I476">
        <f t="shared" si="71"/>
        <v>1.4187366711392206</v>
      </c>
    </row>
    <row r="477" spans="1:9" x14ac:dyDescent="0.25">
      <c r="A477">
        <v>476</v>
      </c>
      <c r="B477">
        <f t="shared" si="64"/>
        <v>1.2544226511757028</v>
      </c>
      <c r="C477">
        <f t="shared" si="69"/>
        <v>498.74557734882427</v>
      </c>
      <c r="D477">
        <f t="shared" si="65"/>
        <v>301.25442265117573</v>
      </c>
      <c r="E477">
        <f t="shared" si="66"/>
        <v>800</v>
      </c>
      <c r="F477">
        <f t="shared" si="70"/>
        <v>-197.49115469764854</v>
      </c>
      <c r="G477">
        <f t="shared" si="67"/>
        <v>222922.68784246634</v>
      </c>
      <c r="H477">
        <f t="shared" si="68"/>
        <v>157077.31215753371</v>
      </c>
      <c r="I477">
        <f t="shared" si="71"/>
        <v>1.4191908734655196</v>
      </c>
    </row>
    <row r="478" spans="1:9" x14ac:dyDescent="0.25">
      <c r="A478">
        <v>477</v>
      </c>
      <c r="B478">
        <f t="shared" si="64"/>
        <v>1.2418784246639458</v>
      </c>
      <c r="C478">
        <f t="shared" si="69"/>
        <v>498.75812157533608</v>
      </c>
      <c r="D478">
        <f t="shared" si="65"/>
        <v>301.24187842466392</v>
      </c>
      <c r="E478">
        <f t="shared" si="66"/>
        <v>800</v>
      </c>
      <c r="F478">
        <f t="shared" si="70"/>
        <v>-197.51624315067215</v>
      </c>
      <c r="G478">
        <f t="shared" si="67"/>
        <v>223421.44596404169</v>
      </c>
      <c r="H478">
        <f t="shared" si="68"/>
        <v>157378.55403595837</v>
      </c>
      <c r="I478">
        <f t="shared" si="71"/>
        <v>1.4196435297848373</v>
      </c>
    </row>
    <row r="479" spans="1:9" x14ac:dyDescent="0.25">
      <c r="A479">
        <v>478</v>
      </c>
      <c r="B479">
        <f t="shared" si="64"/>
        <v>1.2294596404173064</v>
      </c>
      <c r="C479">
        <f t="shared" si="69"/>
        <v>498.7705403595827</v>
      </c>
      <c r="D479">
        <f t="shared" si="65"/>
        <v>301.2294596404173</v>
      </c>
      <c r="E479">
        <f t="shared" si="66"/>
        <v>800</v>
      </c>
      <c r="F479">
        <f t="shared" si="70"/>
        <v>-197.54108071916539</v>
      </c>
      <c r="G479">
        <f t="shared" si="67"/>
        <v>223920.21650440127</v>
      </c>
      <c r="H479">
        <f t="shared" si="68"/>
        <v>157679.78349559879</v>
      </c>
      <c r="I479">
        <f t="shared" si="71"/>
        <v>1.4200946471406806</v>
      </c>
    </row>
    <row r="480" spans="1:9" x14ac:dyDescent="0.25">
      <c r="A480">
        <v>479</v>
      </c>
      <c r="B480">
        <f t="shared" si="64"/>
        <v>1.2171650440131334</v>
      </c>
      <c r="C480">
        <f t="shared" si="69"/>
        <v>498.78283495598686</v>
      </c>
      <c r="D480">
        <f t="shared" si="65"/>
        <v>301.21716504401314</v>
      </c>
      <c r="E480">
        <f t="shared" si="66"/>
        <v>800</v>
      </c>
      <c r="F480">
        <f t="shared" si="70"/>
        <v>-197.56566991197371</v>
      </c>
      <c r="G480">
        <f t="shared" si="67"/>
        <v>224418.99933935725</v>
      </c>
      <c r="H480">
        <f t="shared" si="68"/>
        <v>157981.00066064281</v>
      </c>
      <c r="I480">
        <f t="shared" si="71"/>
        <v>1.4205442325398936</v>
      </c>
    </row>
    <row r="481" spans="1:9" x14ac:dyDescent="0.25">
      <c r="A481">
        <v>480</v>
      </c>
      <c r="B481">
        <f t="shared" si="64"/>
        <v>1.2049933935730022</v>
      </c>
      <c r="C481">
        <f t="shared" si="69"/>
        <v>498.79500660642702</v>
      </c>
      <c r="D481">
        <f t="shared" si="65"/>
        <v>301.20499339357298</v>
      </c>
      <c r="E481">
        <f t="shared" si="66"/>
        <v>800</v>
      </c>
      <c r="F481">
        <f t="shared" si="70"/>
        <v>-197.59001321285405</v>
      </c>
      <c r="G481">
        <f t="shared" si="67"/>
        <v>224917.79434596369</v>
      </c>
      <c r="H481">
        <f t="shared" si="68"/>
        <v>158282.20565403637</v>
      </c>
      <c r="I481">
        <f t="shared" si="71"/>
        <v>1.42099229295285</v>
      </c>
    </row>
    <row r="482" spans="1:9" x14ac:dyDescent="0.25">
      <c r="A482">
        <v>481</v>
      </c>
      <c r="B482">
        <f t="shared" ref="B482:B540" si="72">B481*0.99</f>
        <v>1.1929434596372721</v>
      </c>
      <c r="C482">
        <f t="shared" si="69"/>
        <v>498.80705654036274</v>
      </c>
      <c r="D482">
        <f t="shared" ref="D482:D540" si="73">$N$3+B482</f>
        <v>301.19294345963726</v>
      </c>
      <c r="E482">
        <f t="shared" ref="E482:E540" si="74">C482+D482</f>
        <v>800</v>
      </c>
      <c r="F482">
        <f t="shared" si="70"/>
        <v>-197.61411308072547</v>
      </c>
      <c r="G482">
        <f t="shared" ref="G482:G540" si="75">C482+G481</f>
        <v>225416.60140250405</v>
      </c>
      <c r="H482">
        <f t="shared" ref="H482:H540" si="76">D482+H481</f>
        <v>158583.39859749601</v>
      </c>
      <c r="I482">
        <f t="shared" si="71"/>
        <v>1.4214388353136438</v>
      </c>
    </row>
    <row r="483" spans="1:9" x14ac:dyDescent="0.25">
      <c r="A483">
        <v>482</v>
      </c>
      <c r="B483">
        <f t="shared" si="72"/>
        <v>1.1810140250408994</v>
      </c>
      <c r="C483">
        <f t="shared" si="69"/>
        <v>498.81898597495911</v>
      </c>
      <c r="D483">
        <f t="shared" si="73"/>
        <v>301.18101402504089</v>
      </c>
      <c r="E483">
        <f t="shared" si="74"/>
        <v>800</v>
      </c>
      <c r="F483">
        <f t="shared" si="70"/>
        <v>-197.63797194991821</v>
      </c>
      <c r="G483">
        <f t="shared" si="75"/>
        <v>225915.42038847902</v>
      </c>
      <c r="H483">
        <f t="shared" si="76"/>
        <v>158884.57961152104</v>
      </c>
      <c r="I483">
        <f t="shared" si="71"/>
        <v>1.4218838665202815</v>
      </c>
    </row>
    <row r="484" spans="1:9" x14ac:dyDescent="0.25">
      <c r="A484">
        <v>483</v>
      </c>
      <c r="B484">
        <f t="shared" si="72"/>
        <v>1.1692038847904904</v>
      </c>
      <c r="C484">
        <f t="shared" si="69"/>
        <v>498.83079611520952</v>
      </c>
      <c r="D484">
        <f t="shared" si="73"/>
        <v>301.16920388479048</v>
      </c>
      <c r="E484">
        <f t="shared" si="74"/>
        <v>800</v>
      </c>
      <c r="F484">
        <f t="shared" si="70"/>
        <v>-197.66159223041905</v>
      </c>
      <c r="G484">
        <f t="shared" si="75"/>
        <v>226414.25118459424</v>
      </c>
      <c r="H484">
        <f t="shared" si="76"/>
        <v>159185.74881540582</v>
      </c>
      <c r="I484">
        <f t="shared" si="71"/>
        <v>1.4223273934348708</v>
      </c>
    </row>
    <row r="485" spans="1:9" x14ac:dyDescent="0.25">
      <c r="A485">
        <v>484</v>
      </c>
      <c r="B485">
        <f t="shared" si="72"/>
        <v>1.1575118459425855</v>
      </c>
      <c r="C485">
        <f t="shared" si="69"/>
        <v>498.84248815405743</v>
      </c>
      <c r="D485">
        <f t="shared" si="73"/>
        <v>301.15751184594257</v>
      </c>
      <c r="E485">
        <f t="shared" si="74"/>
        <v>800</v>
      </c>
      <c r="F485">
        <f t="shared" si="70"/>
        <v>-197.68497630811487</v>
      </c>
      <c r="G485">
        <f t="shared" si="75"/>
        <v>226913.09367274831</v>
      </c>
      <c r="H485">
        <f t="shared" si="76"/>
        <v>159486.90632725175</v>
      </c>
      <c r="I485">
        <f t="shared" si="71"/>
        <v>1.4227694228838104</v>
      </c>
    </row>
    <row r="486" spans="1:9" x14ac:dyDescent="0.25">
      <c r="A486">
        <v>485</v>
      </c>
      <c r="B486">
        <f t="shared" si="72"/>
        <v>1.1459367274831596</v>
      </c>
      <c r="C486">
        <f t="shared" si="69"/>
        <v>498.85406327251684</v>
      </c>
      <c r="D486">
        <f t="shared" si="73"/>
        <v>301.14593672748316</v>
      </c>
      <c r="E486">
        <f t="shared" si="74"/>
        <v>800</v>
      </c>
      <c r="F486">
        <f t="shared" si="70"/>
        <v>-197.70812654503368</v>
      </c>
      <c r="G486">
        <f t="shared" si="75"/>
        <v>227411.94773602081</v>
      </c>
      <c r="H486">
        <f t="shared" si="76"/>
        <v>159788.05226397925</v>
      </c>
      <c r="I486">
        <f t="shared" si="71"/>
        <v>1.4232099616579774</v>
      </c>
    </row>
    <row r="487" spans="1:9" x14ac:dyDescent="0.25">
      <c r="A487">
        <v>486</v>
      </c>
      <c r="B487">
        <f t="shared" si="72"/>
        <v>1.134477360208328</v>
      </c>
      <c r="C487">
        <f t="shared" si="69"/>
        <v>498.86552263979166</v>
      </c>
      <c r="D487">
        <f t="shared" si="73"/>
        <v>301.13447736020834</v>
      </c>
      <c r="E487">
        <f t="shared" si="74"/>
        <v>800</v>
      </c>
      <c r="F487">
        <f t="shared" si="70"/>
        <v>-197.73104527958333</v>
      </c>
      <c r="G487">
        <f t="shared" si="75"/>
        <v>227910.81325866061</v>
      </c>
      <c r="H487">
        <f t="shared" si="76"/>
        <v>160089.18674133945</v>
      </c>
      <c r="I487">
        <f t="shared" si="71"/>
        <v>1.423649016512917</v>
      </c>
    </row>
    <row r="488" spans="1:9" x14ac:dyDescent="0.25">
      <c r="A488">
        <v>487</v>
      </c>
      <c r="B488">
        <f t="shared" si="72"/>
        <v>1.1231325866062447</v>
      </c>
      <c r="C488">
        <f t="shared" si="69"/>
        <v>498.87686741339377</v>
      </c>
      <c r="D488">
        <f t="shared" si="73"/>
        <v>301.12313258660623</v>
      </c>
      <c r="E488">
        <f t="shared" si="74"/>
        <v>800</v>
      </c>
      <c r="F488">
        <f t="shared" si="70"/>
        <v>-197.75373482678754</v>
      </c>
      <c r="G488">
        <f t="shared" si="75"/>
        <v>228409.69012607401</v>
      </c>
      <c r="H488">
        <f t="shared" si="76"/>
        <v>160390.30987392605</v>
      </c>
      <c r="I488">
        <f t="shared" si="71"/>
        <v>1.4240865941690257</v>
      </c>
    </row>
    <row r="489" spans="1:9" x14ac:dyDescent="0.25">
      <c r="A489">
        <v>488</v>
      </c>
      <c r="B489">
        <f t="shared" si="72"/>
        <v>1.1119012607401824</v>
      </c>
      <c r="C489">
        <f t="shared" si="69"/>
        <v>498.88809873925982</v>
      </c>
      <c r="D489">
        <f t="shared" si="73"/>
        <v>301.11190126074018</v>
      </c>
      <c r="E489">
        <f t="shared" si="74"/>
        <v>800</v>
      </c>
      <c r="F489">
        <f t="shared" si="70"/>
        <v>-197.77619747851963</v>
      </c>
      <c r="G489">
        <f t="shared" si="75"/>
        <v>228908.57822481327</v>
      </c>
      <c r="H489">
        <f t="shared" si="76"/>
        <v>160691.42177518678</v>
      </c>
      <c r="I489">
        <f t="shared" si="71"/>
        <v>1.4245227013117403</v>
      </c>
    </row>
    <row r="490" spans="1:9" x14ac:dyDescent="0.25">
      <c r="A490">
        <v>489</v>
      </c>
      <c r="B490">
        <f t="shared" si="72"/>
        <v>1.1007822481327805</v>
      </c>
      <c r="C490">
        <f t="shared" si="69"/>
        <v>498.89921775186724</v>
      </c>
      <c r="D490">
        <f t="shared" si="73"/>
        <v>301.10078224813276</v>
      </c>
      <c r="E490">
        <f t="shared" si="74"/>
        <v>800</v>
      </c>
      <c r="F490">
        <f t="shared" si="70"/>
        <v>-197.79843550373448</v>
      </c>
      <c r="G490">
        <f t="shared" si="75"/>
        <v>229407.47744256514</v>
      </c>
      <c r="H490">
        <f t="shared" si="76"/>
        <v>160992.52255743492</v>
      </c>
      <c r="I490">
        <f t="shared" si="71"/>
        <v>1.4249573445917205</v>
      </c>
    </row>
    <row r="491" spans="1:9" x14ac:dyDescent="0.25">
      <c r="A491">
        <v>490</v>
      </c>
      <c r="B491">
        <f t="shared" si="72"/>
        <v>1.0897744256514525</v>
      </c>
      <c r="C491">
        <f t="shared" si="69"/>
        <v>498.91022557434854</v>
      </c>
      <c r="D491">
        <f t="shared" si="73"/>
        <v>301.08977442565146</v>
      </c>
      <c r="E491">
        <f t="shared" si="74"/>
        <v>800</v>
      </c>
      <c r="F491">
        <f t="shared" si="70"/>
        <v>-197.82045114869709</v>
      </c>
      <c r="G491">
        <f t="shared" si="75"/>
        <v>229906.38766813948</v>
      </c>
      <c r="H491">
        <f t="shared" si="76"/>
        <v>161293.61233186058</v>
      </c>
      <c r="I491">
        <f t="shared" si="71"/>
        <v>1.4253905306250352</v>
      </c>
    </row>
    <row r="492" spans="1:9" x14ac:dyDescent="0.25">
      <c r="A492">
        <v>491</v>
      </c>
      <c r="B492">
        <f t="shared" si="72"/>
        <v>1.078876681394938</v>
      </c>
      <c r="C492">
        <f t="shared" si="69"/>
        <v>498.92112331860505</v>
      </c>
      <c r="D492">
        <f t="shared" si="73"/>
        <v>301.07887668139495</v>
      </c>
      <c r="E492">
        <f t="shared" si="74"/>
        <v>800</v>
      </c>
      <c r="F492">
        <f t="shared" si="70"/>
        <v>-197.84224663721011</v>
      </c>
      <c r="G492">
        <f t="shared" si="75"/>
        <v>230405.30879145808</v>
      </c>
      <c r="H492">
        <f t="shared" si="76"/>
        <v>161594.69120854198</v>
      </c>
      <c r="I492">
        <f t="shared" si="71"/>
        <v>1.4258222659933444</v>
      </c>
    </row>
    <row r="493" spans="1:9" x14ac:dyDescent="0.25">
      <c r="A493">
        <v>492</v>
      </c>
      <c r="B493">
        <f t="shared" si="72"/>
        <v>1.0680879145809885</v>
      </c>
      <c r="C493">
        <f t="shared" si="69"/>
        <v>498.93191208541901</v>
      </c>
      <c r="D493">
        <f t="shared" si="73"/>
        <v>301.06808791458099</v>
      </c>
      <c r="E493">
        <f t="shared" si="74"/>
        <v>800</v>
      </c>
      <c r="F493">
        <f t="shared" si="70"/>
        <v>-197.86382417083803</v>
      </c>
      <c r="G493">
        <f t="shared" si="75"/>
        <v>230904.2407035435</v>
      </c>
      <c r="H493">
        <f t="shared" si="76"/>
        <v>161895.75929645656</v>
      </c>
      <c r="I493">
        <f t="shared" si="71"/>
        <v>1.4262525572440818</v>
      </c>
    </row>
    <row r="494" spans="1:9" x14ac:dyDescent="0.25">
      <c r="A494">
        <v>493</v>
      </c>
      <c r="B494">
        <f t="shared" si="72"/>
        <v>1.0574070354351786</v>
      </c>
      <c r="C494">
        <f t="shared" si="69"/>
        <v>498.94259296456482</v>
      </c>
      <c r="D494">
        <f t="shared" si="73"/>
        <v>301.05740703543518</v>
      </c>
      <c r="E494">
        <f t="shared" si="74"/>
        <v>800</v>
      </c>
      <c r="F494">
        <f t="shared" si="70"/>
        <v>-197.88518592912965</v>
      </c>
      <c r="G494">
        <f t="shared" si="75"/>
        <v>231403.18329650807</v>
      </c>
      <c r="H494">
        <f t="shared" si="76"/>
        <v>162196.81670349199</v>
      </c>
      <c r="I494">
        <f t="shared" si="71"/>
        <v>1.4266814108906374</v>
      </c>
    </row>
    <row r="495" spans="1:9" x14ac:dyDescent="0.25">
      <c r="A495">
        <v>494</v>
      </c>
      <c r="B495">
        <f t="shared" si="72"/>
        <v>1.0468329650808268</v>
      </c>
      <c r="C495">
        <f t="shared" si="69"/>
        <v>498.95316703491915</v>
      </c>
      <c r="D495">
        <f t="shared" si="73"/>
        <v>301.04683296508085</v>
      </c>
      <c r="E495">
        <f t="shared" si="74"/>
        <v>800</v>
      </c>
      <c r="F495">
        <f t="shared" si="70"/>
        <v>-197.90633406983829</v>
      </c>
      <c r="G495">
        <f t="shared" si="75"/>
        <v>231902.13646354299</v>
      </c>
      <c r="H495">
        <f t="shared" si="76"/>
        <v>162497.86353645707</v>
      </c>
      <c r="I495">
        <f t="shared" si="71"/>
        <v>1.4271088334125377</v>
      </c>
    </row>
    <row r="496" spans="1:9" x14ac:dyDescent="0.25">
      <c r="A496">
        <v>495</v>
      </c>
      <c r="B496">
        <f t="shared" si="72"/>
        <v>1.0363646354300184</v>
      </c>
      <c r="C496">
        <f t="shared" si="69"/>
        <v>498.96363536457</v>
      </c>
      <c r="D496">
        <f t="shared" si="73"/>
        <v>301.03636463543</v>
      </c>
      <c r="E496">
        <f t="shared" si="74"/>
        <v>800</v>
      </c>
      <c r="F496">
        <f t="shared" si="70"/>
        <v>-197.92727072913999</v>
      </c>
      <c r="G496">
        <f t="shared" si="75"/>
        <v>232401.10009890757</v>
      </c>
      <c r="H496">
        <f t="shared" si="76"/>
        <v>162798.89990109249</v>
      </c>
      <c r="I496">
        <f t="shared" si="71"/>
        <v>1.4275348312556257</v>
      </c>
    </row>
    <row r="497" spans="1:9" x14ac:dyDescent="0.25">
      <c r="A497">
        <v>496</v>
      </c>
      <c r="B497">
        <f t="shared" si="72"/>
        <v>1.0260009890757182</v>
      </c>
      <c r="C497">
        <f t="shared" si="69"/>
        <v>498.97399901092427</v>
      </c>
      <c r="D497">
        <f t="shared" si="73"/>
        <v>301.02600098907573</v>
      </c>
      <c r="E497">
        <f t="shared" si="74"/>
        <v>800</v>
      </c>
      <c r="F497">
        <f t="shared" si="70"/>
        <v>-197.94799802184855</v>
      </c>
      <c r="G497">
        <f t="shared" si="75"/>
        <v>232900.07409791849</v>
      </c>
      <c r="H497">
        <f t="shared" si="76"/>
        <v>163099.92590208157</v>
      </c>
      <c r="I497">
        <f t="shared" si="71"/>
        <v>1.4279594108322406</v>
      </c>
    </row>
    <row r="498" spans="1:9" x14ac:dyDescent="0.25">
      <c r="A498">
        <v>497</v>
      </c>
      <c r="B498">
        <f t="shared" si="72"/>
        <v>1.015740979184961</v>
      </c>
      <c r="C498">
        <f t="shared" si="69"/>
        <v>498.98425902081505</v>
      </c>
      <c r="D498">
        <f t="shared" si="73"/>
        <v>301.01574097918495</v>
      </c>
      <c r="E498">
        <f t="shared" si="74"/>
        <v>800</v>
      </c>
      <c r="F498">
        <f t="shared" si="70"/>
        <v>-197.96851804163009</v>
      </c>
      <c r="G498">
        <f t="shared" si="75"/>
        <v>233399.05835693932</v>
      </c>
      <c r="H498">
        <f t="shared" si="76"/>
        <v>163400.94164306074</v>
      </c>
      <c r="I498">
        <f t="shared" si="71"/>
        <v>1.4283825785213964</v>
      </c>
    </row>
    <row r="499" spans="1:9" x14ac:dyDescent="0.25">
      <c r="A499">
        <v>498</v>
      </c>
      <c r="B499">
        <f t="shared" si="72"/>
        <v>1.0055835693931114</v>
      </c>
      <c r="C499">
        <f t="shared" si="69"/>
        <v>498.99441643060686</v>
      </c>
      <c r="D499">
        <f t="shared" si="73"/>
        <v>301.00558356939314</v>
      </c>
      <c r="E499">
        <f t="shared" si="74"/>
        <v>800</v>
      </c>
      <c r="F499">
        <f t="shared" si="70"/>
        <v>-197.98883286121372</v>
      </c>
      <c r="G499">
        <f t="shared" si="75"/>
        <v>233898.05277336991</v>
      </c>
      <c r="H499">
        <f t="shared" si="76"/>
        <v>163701.94722663015</v>
      </c>
      <c r="I499">
        <f t="shared" si="71"/>
        <v>1.4288043406689583</v>
      </c>
    </row>
    <row r="500" spans="1:9" x14ac:dyDescent="0.25">
      <c r="A500">
        <v>499</v>
      </c>
      <c r="B500">
        <f t="shared" si="72"/>
        <v>0.99552773369918035</v>
      </c>
      <c r="C500">
        <f t="shared" si="69"/>
        <v>499.00447226630081</v>
      </c>
      <c r="D500">
        <f t="shared" si="73"/>
        <v>300.99552773369919</v>
      </c>
      <c r="E500">
        <f t="shared" si="74"/>
        <v>800</v>
      </c>
      <c r="F500">
        <f t="shared" si="70"/>
        <v>-198.00894453260162</v>
      </c>
      <c r="G500">
        <f t="shared" si="75"/>
        <v>234397.05724563621</v>
      </c>
      <c r="H500">
        <f t="shared" si="76"/>
        <v>164002.94275436384</v>
      </c>
      <c r="I500">
        <f t="shared" si="71"/>
        <v>1.4292247035878221</v>
      </c>
    </row>
    <row r="501" spans="1:9" x14ac:dyDescent="0.25">
      <c r="A501">
        <v>500</v>
      </c>
      <c r="B501">
        <f t="shared" si="72"/>
        <v>0.98557245636218849</v>
      </c>
      <c r="C501">
        <f t="shared" si="69"/>
        <v>499.01442754363779</v>
      </c>
      <c r="D501">
        <f t="shared" si="73"/>
        <v>300.98557245636221</v>
      </c>
      <c r="E501">
        <f t="shared" si="74"/>
        <v>800</v>
      </c>
      <c r="F501">
        <f t="shared" si="70"/>
        <v>-198.02885508727559</v>
      </c>
      <c r="G501">
        <f t="shared" si="75"/>
        <v>234896.07167317986</v>
      </c>
      <c r="H501">
        <f t="shared" si="76"/>
        <v>164303.9283268202</v>
      </c>
      <c r="I501">
        <f t="shared" si="71"/>
        <v>1.4296436735580871</v>
      </c>
    </row>
    <row r="502" spans="1:9" x14ac:dyDescent="0.25">
      <c r="A502">
        <v>501</v>
      </c>
      <c r="B502">
        <f t="shared" si="72"/>
        <v>0.97571673179856655</v>
      </c>
      <c r="C502">
        <f t="shared" si="69"/>
        <v>499.02428326820143</v>
      </c>
      <c r="D502">
        <f t="shared" si="73"/>
        <v>300.97571673179857</v>
      </c>
      <c r="E502">
        <f t="shared" si="74"/>
        <v>800</v>
      </c>
      <c r="F502">
        <f t="shared" si="70"/>
        <v>-198.04856653640286</v>
      </c>
      <c r="G502">
        <f t="shared" si="75"/>
        <v>235395.09595644806</v>
      </c>
      <c r="H502">
        <f t="shared" si="76"/>
        <v>164604.904043552</v>
      </c>
      <c r="I502">
        <f t="shared" si="71"/>
        <v>1.4300612568272331</v>
      </c>
    </row>
    <row r="503" spans="1:9" x14ac:dyDescent="0.25">
      <c r="A503">
        <v>502</v>
      </c>
      <c r="B503">
        <f t="shared" si="72"/>
        <v>0.96595956448058085</v>
      </c>
      <c r="C503">
        <f t="shared" si="69"/>
        <v>499.03404043551944</v>
      </c>
      <c r="D503">
        <f t="shared" si="73"/>
        <v>300.96595956448056</v>
      </c>
      <c r="E503">
        <f t="shared" si="74"/>
        <v>800</v>
      </c>
      <c r="F503">
        <f t="shared" si="70"/>
        <v>-198.06808087103889</v>
      </c>
      <c r="G503">
        <f t="shared" si="75"/>
        <v>235894.12999688357</v>
      </c>
      <c r="H503">
        <f t="shared" si="76"/>
        <v>164905.87000311649</v>
      </c>
      <c r="I503">
        <f t="shared" si="71"/>
        <v>1.4304774596102947</v>
      </c>
    </row>
    <row r="504" spans="1:9" x14ac:dyDescent="0.25">
      <c r="A504">
        <v>503</v>
      </c>
      <c r="B504">
        <f t="shared" si="72"/>
        <v>0.95629996883577506</v>
      </c>
      <c r="C504">
        <f t="shared" si="69"/>
        <v>499.04370003116424</v>
      </c>
      <c r="D504">
        <f t="shared" si="73"/>
        <v>300.95629996883576</v>
      </c>
      <c r="E504">
        <f t="shared" si="74"/>
        <v>800</v>
      </c>
      <c r="F504">
        <f t="shared" si="70"/>
        <v>-198.08740006232847</v>
      </c>
      <c r="G504">
        <f t="shared" si="75"/>
        <v>236393.17369691472</v>
      </c>
      <c r="H504">
        <f t="shared" si="76"/>
        <v>165206.82630308534</v>
      </c>
      <c r="I504">
        <f t="shared" si="71"/>
        <v>1.4308922880900348</v>
      </c>
    </row>
    <row r="505" spans="1:9" x14ac:dyDescent="0.25">
      <c r="A505">
        <v>504</v>
      </c>
      <c r="B505">
        <f t="shared" si="72"/>
        <v>0.94673696914741734</v>
      </c>
      <c r="C505">
        <f t="shared" si="69"/>
        <v>499.05326303085258</v>
      </c>
      <c r="D505">
        <f t="shared" si="73"/>
        <v>300.94673696914742</v>
      </c>
      <c r="E505">
        <f t="shared" si="74"/>
        <v>800</v>
      </c>
      <c r="F505">
        <f t="shared" si="70"/>
        <v>-198.10652606170515</v>
      </c>
      <c r="G505">
        <f t="shared" si="75"/>
        <v>236892.22695994558</v>
      </c>
      <c r="H505">
        <f t="shared" si="76"/>
        <v>165507.77304005448</v>
      </c>
      <c r="I505">
        <f t="shared" si="71"/>
        <v>1.4313057484171174</v>
      </c>
    </row>
    <row r="506" spans="1:9" x14ac:dyDescent="0.25">
      <c r="A506">
        <v>505</v>
      </c>
      <c r="B506">
        <f t="shared" si="72"/>
        <v>0.93726959945594313</v>
      </c>
      <c r="C506">
        <f t="shared" si="69"/>
        <v>499.06273040054407</v>
      </c>
      <c r="D506">
        <f t="shared" si="73"/>
        <v>300.93726959945593</v>
      </c>
      <c r="E506">
        <f t="shared" si="74"/>
        <v>800</v>
      </c>
      <c r="F506">
        <f t="shared" si="70"/>
        <v>-198.12546080108814</v>
      </c>
      <c r="G506">
        <f t="shared" si="75"/>
        <v>237391.28969034611</v>
      </c>
      <c r="H506">
        <f t="shared" si="76"/>
        <v>165808.71030965395</v>
      </c>
      <c r="I506">
        <f t="shared" si="71"/>
        <v>1.4317178467102785</v>
      </c>
    </row>
    <row r="507" spans="1:9" x14ac:dyDescent="0.25">
      <c r="A507">
        <v>506</v>
      </c>
      <c r="B507">
        <f t="shared" si="72"/>
        <v>0.92789690346138365</v>
      </c>
      <c r="C507">
        <f t="shared" si="69"/>
        <v>499.07210309653863</v>
      </c>
      <c r="D507">
        <f t="shared" si="73"/>
        <v>300.92789690346137</v>
      </c>
      <c r="E507">
        <f t="shared" si="74"/>
        <v>800</v>
      </c>
      <c r="F507">
        <f t="shared" si="70"/>
        <v>-198.14420619307725</v>
      </c>
      <c r="G507">
        <f t="shared" si="75"/>
        <v>237890.36179344266</v>
      </c>
      <c r="H507">
        <f t="shared" si="76"/>
        <v>166109.6382065574</v>
      </c>
      <c r="I507">
        <f t="shared" si="71"/>
        <v>1.4321285890564996</v>
      </c>
    </row>
    <row r="508" spans="1:9" x14ac:dyDescent="0.25">
      <c r="A508">
        <v>507</v>
      </c>
      <c r="B508">
        <f t="shared" si="72"/>
        <v>0.91861793442676976</v>
      </c>
      <c r="C508">
        <f t="shared" si="69"/>
        <v>499.08138206557322</v>
      </c>
      <c r="D508">
        <f t="shared" si="73"/>
        <v>300.91861793442678</v>
      </c>
      <c r="E508">
        <f t="shared" si="74"/>
        <v>800</v>
      </c>
      <c r="F508">
        <f t="shared" si="70"/>
        <v>-198.16276413114645</v>
      </c>
      <c r="G508">
        <f t="shared" si="75"/>
        <v>238389.44317550823</v>
      </c>
      <c r="H508">
        <f t="shared" si="76"/>
        <v>166410.55682449182</v>
      </c>
      <c r="I508">
        <f t="shared" si="71"/>
        <v>1.4325379815111752</v>
      </c>
    </row>
    <row r="509" spans="1:9" x14ac:dyDescent="0.25">
      <c r="A509">
        <v>508</v>
      </c>
      <c r="B509">
        <f t="shared" si="72"/>
        <v>0.90943175508250207</v>
      </c>
      <c r="C509">
        <f t="shared" si="69"/>
        <v>499.09056824491751</v>
      </c>
      <c r="D509">
        <f t="shared" si="73"/>
        <v>300.90943175508249</v>
      </c>
      <c r="E509">
        <f t="shared" si="74"/>
        <v>800</v>
      </c>
      <c r="F509">
        <f t="shared" si="70"/>
        <v>-198.18113648983501</v>
      </c>
      <c r="G509">
        <f t="shared" si="75"/>
        <v>238888.53374375316</v>
      </c>
      <c r="H509">
        <f t="shared" si="76"/>
        <v>166711.4662562469</v>
      </c>
      <c r="I509">
        <f t="shared" si="71"/>
        <v>1.4329460300982848</v>
      </c>
    </row>
    <row r="510" spans="1:9" x14ac:dyDescent="0.25">
      <c r="A510">
        <v>509</v>
      </c>
      <c r="B510">
        <f t="shared" si="72"/>
        <v>0.90033743753167705</v>
      </c>
      <c r="C510">
        <f t="shared" si="69"/>
        <v>499.09966256246832</v>
      </c>
      <c r="D510">
        <f t="shared" si="73"/>
        <v>300.90033743753168</v>
      </c>
      <c r="E510">
        <f t="shared" si="74"/>
        <v>800</v>
      </c>
      <c r="F510">
        <f t="shared" si="70"/>
        <v>-198.19932512493665</v>
      </c>
      <c r="G510">
        <f t="shared" si="75"/>
        <v>239387.63340631561</v>
      </c>
      <c r="H510">
        <f t="shared" si="76"/>
        <v>167012.36659368445</v>
      </c>
      <c r="I510">
        <f t="shared" si="71"/>
        <v>1.43335274081056</v>
      </c>
    </row>
    <row r="511" spans="1:9" x14ac:dyDescent="0.25">
      <c r="A511">
        <v>510</v>
      </c>
      <c r="B511">
        <f t="shared" si="72"/>
        <v>0.89133406315636032</v>
      </c>
      <c r="C511">
        <f t="shared" si="69"/>
        <v>499.10866593684364</v>
      </c>
      <c r="D511">
        <f t="shared" si="73"/>
        <v>300.89133406315636</v>
      </c>
      <c r="E511">
        <f t="shared" si="74"/>
        <v>800</v>
      </c>
      <c r="F511">
        <f t="shared" si="70"/>
        <v>-198.21733187368727</v>
      </c>
      <c r="G511">
        <f t="shared" si="75"/>
        <v>239886.74207225244</v>
      </c>
      <c r="H511">
        <f t="shared" si="76"/>
        <v>167313.25792774762</v>
      </c>
      <c r="I511">
        <f t="shared" si="71"/>
        <v>1.4337581196096538</v>
      </c>
    </row>
    <row r="512" spans="1:9" x14ac:dyDescent="0.25">
      <c r="A512">
        <v>511</v>
      </c>
      <c r="B512">
        <f t="shared" si="72"/>
        <v>0.88242072252479675</v>
      </c>
      <c r="C512">
        <f t="shared" si="69"/>
        <v>499.11757927747522</v>
      </c>
      <c r="D512">
        <f t="shared" si="73"/>
        <v>300.88242072252478</v>
      </c>
      <c r="E512">
        <f t="shared" si="74"/>
        <v>800</v>
      </c>
      <c r="F512">
        <f t="shared" si="70"/>
        <v>-198.23515855495043</v>
      </c>
      <c r="G512">
        <f t="shared" si="75"/>
        <v>240385.85965152993</v>
      </c>
      <c r="H512">
        <f t="shared" si="76"/>
        <v>167614.14034847013</v>
      </c>
      <c r="I512">
        <f t="shared" si="71"/>
        <v>1.4341621724263076</v>
      </c>
    </row>
    <row r="513" spans="1:9" x14ac:dyDescent="0.25">
      <c r="A513">
        <v>512</v>
      </c>
      <c r="B513">
        <f t="shared" si="72"/>
        <v>0.87359651529954874</v>
      </c>
      <c r="C513">
        <f t="shared" si="69"/>
        <v>499.12640348470046</v>
      </c>
      <c r="D513">
        <f t="shared" si="73"/>
        <v>300.87359651529954</v>
      </c>
      <c r="E513">
        <f t="shared" si="74"/>
        <v>800</v>
      </c>
      <c r="F513">
        <f t="shared" si="70"/>
        <v>-198.25280696940092</v>
      </c>
      <c r="G513">
        <f t="shared" si="75"/>
        <v>240884.98605501463</v>
      </c>
      <c r="H513">
        <f t="shared" si="76"/>
        <v>167915.01394498543</v>
      </c>
      <c r="I513">
        <f t="shared" si="71"/>
        <v>1.4345649051605154</v>
      </c>
    </row>
    <row r="514" spans="1:9" x14ac:dyDescent="0.25">
      <c r="A514">
        <v>513</v>
      </c>
      <c r="B514">
        <f t="shared" si="72"/>
        <v>0.86486055014655328</v>
      </c>
      <c r="C514">
        <f t="shared" si="69"/>
        <v>499.13513944985345</v>
      </c>
      <c r="D514">
        <f t="shared" si="73"/>
        <v>300.86486055014655</v>
      </c>
      <c r="E514">
        <f t="shared" si="74"/>
        <v>800</v>
      </c>
      <c r="F514">
        <f t="shared" si="70"/>
        <v>-198.27027889970691</v>
      </c>
      <c r="G514">
        <f t="shared" si="75"/>
        <v>241384.12119446447</v>
      </c>
      <c r="H514">
        <f t="shared" si="76"/>
        <v>168215.87880553558</v>
      </c>
      <c r="I514">
        <f t="shared" si="71"/>
        <v>1.4349663236816921</v>
      </c>
    </row>
    <row r="515" spans="1:9" x14ac:dyDescent="0.25">
      <c r="A515">
        <v>514</v>
      </c>
      <c r="B515">
        <f t="shared" si="72"/>
        <v>0.85621194464508776</v>
      </c>
      <c r="C515">
        <f t="shared" ref="C515:C547" si="77">$N$2-B515</f>
        <v>499.14378805535489</v>
      </c>
      <c r="D515">
        <f t="shared" si="73"/>
        <v>300.85621194464511</v>
      </c>
      <c r="E515">
        <f t="shared" si="74"/>
        <v>800</v>
      </c>
      <c r="F515">
        <f t="shared" ref="F515:F547" si="78">D515-C515</f>
        <v>-198.28757611070978</v>
      </c>
      <c r="G515">
        <f t="shared" si="75"/>
        <v>241883.26498251982</v>
      </c>
      <c r="H515">
        <f t="shared" si="76"/>
        <v>168516.73501748024</v>
      </c>
      <c r="I515">
        <f t="shared" si="71"/>
        <v>1.4353664338288377</v>
      </c>
    </row>
    <row r="516" spans="1:9" x14ac:dyDescent="0.25">
      <c r="A516">
        <v>515</v>
      </c>
      <c r="B516">
        <f t="shared" si="72"/>
        <v>0.84764982519863685</v>
      </c>
      <c r="C516">
        <f t="shared" si="77"/>
        <v>499.15235017480137</v>
      </c>
      <c r="D516">
        <f t="shared" si="73"/>
        <v>300.84764982519863</v>
      </c>
      <c r="E516">
        <f t="shared" si="74"/>
        <v>800</v>
      </c>
      <c r="F516">
        <f t="shared" si="78"/>
        <v>-198.30470034960274</v>
      </c>
      <c r="G516">
        <f t="shared" si="75"/>
        <v>242382.4173326946</v>
      </c>
      <c r="H516">
        <f t="shared" si="76"/>
        <v>168817.58266730545</v>
      </c>
      <c r="I516">
        <f t="shared" ref="I516:I547" si="79">G516/H516</f>
        <v>1.4357652414106998</v>
      </c>
    </row>
    <row r="517" spans="1:9" x14ac:dyDescent="0.25">
      <c r="A517">
        <v>516</v>
      </c>
      <c r="B517">
        <f t="shared" si="72"/>
        <v>0.83917332694665048</v>
      </c>
      <c r="C517">
        <f t="shared" si="77"/>
        <v>499.16082667305335</v>
      </c>
      <c r="D517">
        <f t="shared" si="73"/>
        <v>300.83917332694665</v>
      </c>
      <c r="E517">
        <f t="shared" si="74"/>
        <v>800</v>
      </c>
      <c r="F517">
        <f t="shared" si="78"/>
        <v>-198.3216533461067</v>
      </c>
      <c r="G517">
        <f t="shared" si="75"/>
        <v>242881.57815936767</v>
      </c>
      <c r="H517">
        <f t="shared" si="76"/>
        <v>169118.42184063239</v>
      </c>
      <c r="I517">
        <f t="shared" si="79"/>
        <v>1.4361627522059395</v>
      </c>
    </row>
    <row r="518" spans="1:9" x14ac:dyDescent="0.25">
      <c r="A518">
        <v>517</v>
      </c>
      <c r="B518">
        <f t="shared" si="72"/>
        <v>0.83078159367718396</v>
      </c>
      <c r="C518">
        <f t="shared" si="77"/>
        <v>499.16921840632284</v>
      </c>
      <c r="D518">
        <f t="shared" si="73"/>
        <v>300.83078159367716</v>
      </c>
      <c r="E518">
        <f t="shared" si="74"/>
        <v>800</v>
      </c>
      <c r="F518">
        <f t="shared" si="78"/>
        <v>-198.33843681264568</v>
      </c>
      <c r="G518">
        <f t="shared" si="75"/>
        <v>243380.74737777398</v>
      </c>
      <c r="H518">
        <f t="shared" si="76"/>
        <v>169419.25262222608</v>
      </c>
      <c r="I518">
        <f t="shared" si="79"/>
        <v>1.4365589719632899</v>
      </c>
    </row>
    <row r="519" spans="1:9" x14ac:dyDescent="0.25">
      <c r="A519">
        <v>518</v>
      </c>
      <c r="B519">
        <f t="shared" si="72"/>
        <v>0.82247377774041208</v>
      </c>
      <c r="C519">
        <f t="shared" si="77"/>
        <v>499.17752622225959</v>
      </c>
      <c r="D519">
        <f t="shared" si="73"/>
        <v>300.82247377774041</v>
      </c>
      <c r="E519">
        <f t="shared" si="74"/>
        <v>800</v>
      </c>
      <c r="F519">
        <f t="shared" si="78"/>
        <v>-198.35505244451917</v>
      </c>
      <c r="G519">
        <f t="shared" si="75"/>
        <v>243879.92490399623</v>
      </c>
      <c r="H519">
        <f t="shared" si="76"/>
        <v>169720.07509600383</v>
      </c>
      <c r="I519">
        <f t="shared" si="79"/>
        <v>1.4369539064017216</v>
      </c>
    </row>
    <row r="520" spans="1:9" x14ac:dyDescent="0.25">
      <c r="A520">
        <v>519</v>
      </c>
      <c r="B520">
        <f t="shared" si="72"/>
        <v>0.8142490399630079</v>
      </c>
      <c r="C520">
        <f t="shared" si="77"/>
        <v>499.18575096003701</v>
      </c>
      <c r="D520">
        <f t="shared" si="73"/>
        <v>300.81424903996299</v>
      </c>
      <c r="E520">
        <f t="shared" si="74"/>
        <v>800</v>
      </c>
      <c r="F520">
        <f t="shared" si="78"/>
        <v>-198.37150192007402</v>
      </c>
      <c r="G520">
        <f t="shared" si="75"/>
        <v>244379.11065495625</v>
      </c>
      <c r="H520">
        <f t="shared" si="76"/>
        <v>170020.8893450438</v>
      </c>
      <c r="I520">
        <f t="shared" si="79"/>
        <v>1.4373475612106015</v>
      </c>
    </row>
    <row r="521" spans="1:9" x14ac:dyDescent="0.25">
      <c r="A521">
        <v>520</v>
      </c>
      <c r="B521">
        <f t="shared" si="72"/>
        <v>0.80610654956337779</v>
      </c>
      <c r="C521">
        <f t="shared" si="77"/>
        <v>499.19389345043663</v>
      </c>
      <c r="D521">
        <f t="shared" si="73"/>
        <v>300.80610654956337</v>
      </c>
      <c r="E521">
        <f t="shared" si="74"/>
        <v>800</v>
      </c>
      <c r="F521">
        <f t="shared" si="78"/>
        <v>-198.38778690087327</v>
      </c>
      <c r="G521">
        <f t="shared" si="75"/>
        <v>244878.30454840668</v>
      </c>
      <c r="H521">
        <f t="shared" si="76"/>
        <v>170321.69545159338</v>
      </c>
      <c r="I521">
        <f t="shared" si="79"/>
        <v>1.4377399420498536</v>
      </c>
    </row>
    <row r="522" spans="1:9" x14ac:dyDescent="0.25">
      <c r="A522">
        <v>521</v>
      </c>
      <c r="B522">
        <f t="shared" si="72"/>
        <v>0.798045484067744</v>
      </c>
      <c r="C522">
        <f t="shared" si="77"/>
        <v>499.20195451593224</v>
      </c>
      <c r="D522">
        <f t="shared" si="73"/>
        <v>300.79804548406776</v>
      </c>
      <c r="E522">
        <f t="shared" si="74"/>
        <v>800</v>
      </c>
      <c r="F522">
        <f t="shared" si="78"/>
        <v>-198.40390903186449</v>
      </c>
      <c r="G522">
        <f t="shared" si="75"/>
        <v>245377.50650292262</v>
      </c>
      <c r="H522">
        <f t="shared" si="76"/>
        <v>170622.49349707743</v>
      </c>
      <c r="I522">
        <f t="shared" si="79"/>
        <v>1.438131054550118</v>
      </c>
    </row>
    <row r="523" spans="1:9" x14ac:dyDescent="0.25">
      <c r="A523">
        <v>522</v>
      </c>
      <c r="B523">
        <f t="shared" si="72"/>
        <v>0.79006502922706656</v>
      </c>
      <c r="C523">
        <f t="shared" si="77"/>
        <v>499.20993497077291</v>
      </c>
      <c r="D523">
        <f t="shared" si="73"/>
        <v>300.79006502922709</v>
      </c>
      <c r="E523">
        <f t="shared" si="74"/>
        <v>800</v>
      </c>
      <c r="F523">
        <f t="shared" si="78"/>
        <v>-198.41986994154581</v>
      </c>
      <c r="G523">
        <f t="shared" si="75"/>
        <v>245876.7164378934</v>
      </c>
      <c r="H523">
        <f t="shared" si="76"/>
        <v>170923.28356210666</v>
      </c>
      <c r="I523">
        <f t="shared" si="79"/>
        <v>1.4385209043129086</v>
      </c>
    </row>
    <row r="524" spans="1:9" x14ac:dyDescent="0.25">
      <c r="A524">
        <v>523</v>
      </c>
      <c r="B524">
        <f t="shared" si="72"/>
        <v>0.78216437893479585</v>
      </c>
      <c r="C524">
        <f t="shared" si="77"/>
        <v>499.21783562106521</v>
      </c>
      <c r="D524">
        <f t="shared" si="73"/>
        <v>300.78216437893479</v>
      </c>
      <c r="E524">
        <f t="shared" si="74"/>
        <v>800</v>
      </c>
      <c r="F524">
        <f t="shared" si="78"/>
        <v>-198.43567124213041</v>
      </c>
      <c r="G524">
        <f t="shared" si="75"/>
        <v>246375.93427351446</v>
      </c>
      <c r="H524">
        <f t="shared" si="76"/>
        <v>171224.0657264856</v>
      </c>
      <c r="I524">
        <f t="shared" si="79"/>
        <v>1.4389094969107727</v>
      </c>
    </row>
    <row r="525" spans="1:9" x14ac:dyDescent="0.25">
      <c r="A525">
        <v>524</v>
      </c>
      <c r="B525">
        <f t="shared" si="72"/>
        <v>0.77434273514544782</v>
      </c>
      <c r="C525">
        <f t="shared" si="77"/>
        <v>499.22565726485453</v>
      </c>
      <c r="D525">
        <f t="shared" si="73"/>
        <v>300.77434273514547</v>
      </c>
      <c r="E525">
        <f t="shared" si="74"/>
        <v>800</v>
      </c>
      <c r="F525">
        <f t="shared" si="78"/>
        <v>-198.45131452970907</v>
      </c>
      <c r="G525">
        <f t="shared" si="75"/>
        <v>246875.15993077931</v>
      </c>
      <c r="H525">
        <f t="shared" si="76"/>
        <v>171524.84006922075</v>
      </c>
      <c r="I525">
        <f t="shared" si="79"/>
        <v>1.439296837887446</v>
      </c>
    </row>
    <row r="526" spans="1:9" x14ac:dyDescent="0.25">
      <c r="A526">
        <v>525</v>
      </c>
      <c r="B526">
        <f t="shared" si="72"/>
        <v>0.76659930779399332</v>
      </c>
      <c r="C526">
        <f t="shared" si="77"/>
        <v>499.23340069220603</v>
      </c>
      <c r="D526">
        <f t="shared" si="73"/>
        <v>300.76659930779397</v>
      </c>
      <c r="E526">
        <f t="shared" si="74"/>
        <v>800</v>
      </c>
      <c r="F526">
        <f t="shared" si="78"/>
        <v>-198.46680138441207</v>
      </c>
      <c r="G526">
        <f t="shared" si="75"/>
        <v>247374.39333147151</v>
      </c>
      <c r="H526">
        <f t="shared" si="76"/>
        <v>171825.60666852855</v>
      </c>
      <c r="I526">
        <f t="shared" si="79"/>
        <v>1.4396829327580103</v>
      </c>
    </row>
    <row r="527" spans="1:9" x14ac:dyDescent="0.25">
      <c r="A527">
        <v>526</v>
      </c>
      <c r="B527">
        <f t="shared" si="72"/>
        <v>0.75893331471605341</v>
      </c>
      <c r="C527">
        <f t="shared" si="77"/>
        <v>499.24106668528395</v>
      </c>
      <c r="D527">
        <f t="shared" si="73"/>
        <v>300.75893331471605</v>
      </c>
      <c r="E527">
        <f t="shared" si="74"/>
        <v>800</v>
      </c>
      <c r="F527">
        <f t="shared" si="78"/>
        <v>-198.48213337056791</v>
      </c>
      <c r="G527">
        <f t="shared" si="75"/>
        <v>247873.63439815681</v>
      </c>
      <c r="H527">
        <f t="shared" si="76"/>
        <v>172126.36560184325</v>
      </c>
      <c r="I527">
        <f t="shared" si="79"/>
        <v>1.4400677870090484</v>
      </c>
    </row>
    <row r="528" spans="1:9" x14ac:dyDescent="0.25">
      <c r="A528">
        <v>527</v>
      </c>
      <c r="B528">
        <f t="shared" si="72"/>
        <v>0.75134398156889282</v>
      </c>
      <c r="C528">
        <f t="shared" si="77"/>
        <v>499.24865601843112</v>
      </c>
      <c r="D528">
        <f t="shared" si="73"/>
        <v>300.75134398156888</v>
      </c>
      <c r="E528">
        <f t="shared" si="74"/>
        <v>800</v>
      </c>
      <c r="F528">
        <f t="shared" si="78"/>
        <v>-198.49731203686224</v>
      </c>
      <c r="G528">
        <f t="shared" si="75"/>
        <v>248372.88305417524</v>
      </c>
      <c r="H528">
        <f t="shared" si="76"/>
        <v>172427.11694582482</v>
      </c>
      <c r="I528">
        <f t="shared" si="79"/>
        <v>1.4404514060987981</v>
      </c>
    </row>
    <row r="529" spans="1:9" x14ac:dyDescent="0.25">
      <c r="A529">
        <v>528</v>
      </c>
      <c r="B529">
        <f t="shared" si="72"/>
        <v>0.74383054175320384</v>
      </c>
      <c r="C529">
        <f t="shared" si="77"/>
        <v>499.2561694582468</v>
      </c>
      <c r="D529">
        <f t="shared" si="73"/>
        <v>300.7438305417532</v>
      </c>
      <c r="E529">
        <f t="shared" si="74"/>
        <v>800</v>
      </c>
      <c r="F529">
        <f t="shared" si="78"/>
        <v>-198.5123389164936</v>
      </c>
      <c r="G529">
        <f t="shared" si="75"/>
        <v>248872.13922363348</v>
      </c>
      <c r="H529">
        <f t="shared" si="76"/>
        <v>172727.86077636658</v>
      </c>
      <c r="I529">
        <f t="shared" si="79"/>
        <v>1.4408337954573065</v>
      </c>
    </row>
    <row r="530" spans="1:9" x14ac:dyDescent="0.25">
      <c r="A530">
        <v>529</v>
      </c>
      <c r="B530">
        <f t="shared" si="72"/>
        <v>0.73639223633567175</v>
      </c>
      <c r="C530">
        <f t="shared" si="77"/>
        <v>499.26360776366431</v>
      </c>
      <c r="D530">
        <f t="shared" si="73"/>
        <v>300.73639223633569</v>
      </c>
      <c r="E530">
        <f t="shared" si="74"/>
        <v>800</v>
      </c>
      <c r="F530">
        <f t="shared" si="78"/>
        <v>-198.52721552732862</v>
      </c>
      <c r="G530">
        <f t="shared" si="75"/>
        <v>249371.40283139714</v>
      </c>
      <c r="H530">
        <f t="shared" si="76"/>
        <v>173028.59716860292</v>
      </c>
      <c r="I530">
        <f t="shared" si="79"/>
        <v>1.441214960486584</v>
      </c>
    </row>
    <row r="531" spans="1:9" x14ac:dyDescent="0.25">
      <c r="A531">
        <v>530</v>
      </c>
      <c r="B531">
        <f t="shared" si="72"/>
        <v>0.72902831397231505</v>
      </c>
      <c r="C531">
        <f t="shared" si="77"/>
        <v>499.27097168602768</v>
      </c>
      <c r="D531">
        <f t="shared" si="73"/>
        <v>300.72902831397232</v>
      </c>
      <c r="E531">
        <f t="shared" si="74"/>
        <v>800</v>
      </c>
      <c r="F531">
        <f t="shared" si="78"/>
        <v>-198.54194337205536</v>
      </c>
      <c r="G531">
        <f t="shared" si="75"/>
        <v>249870.67380308316</v>
      </c>
      <c r="H531">
        <f t="shared" si="76"/>
        <v>173329.3261969169</v>
      </c>
      <c r="I531">
        <f t="shared" si="79"/>
        <v>1.4415949065607556</v>
      </c>
    </row>
    <row r="532" spans="1:9" x14ac:dyDescent="0.25">
      <c r="A532">
        <v>531</v>
      </c>
      <c r="B532">
        <f t="shared" si="72"/>
        <v>0.72173803083259191</v>
      </c>
      <c r="C532">
        <f t="shared" si="77"/>
        <v>499.27826196916743</v>
      </c>
      <c r="D532">
        <f t="shared" si="73"/>
        <v>300.72173803083257</v>
      </c>
      <c r="E532">
        <f t="shared" si="74"/>
        <v>800</v>
      </c>
      <c r="F532">
        <f t="shared" si="78"/>
        <v>-198.55652393833486</v>
      </c>
      <c r="G532">
        <f t="shared" si="75"/>
        <v>250369.95206505232</v>
      </c>
      <c r="H532">
        <f t="shared" si="76"/>
        <v>173630.04793494774</v>
      </c>
      <c r="I532">
        <f t="shared" si="79"/>
        <v>1.4419736390262126</v>
      </c>
    </row>
    <row r="533" spans="1:9" x14ac:dyDescent="0.25">
      <c r="A533">
        <v>532</v>
      </c>
      <c r="B533">
        <f t="shared" si="72"/>
        <v>0.71452065052426594</v>
      </c>
      <c r="C533">
        <f t="shared" si="77"/>
        <v>499.28547934947574</v>
      </c>
      <c r="D533">
        <f t="shared" si="73"/>
        <v>300.71452065052426</v>
      </c>
      <c r="E533">
        <f t="shared" si="74"/>
        <v>800</v>
      </c>
      <c r="F533">
        <f t="shared" si="78"/>
        <v>-198.57095869895147</v>
      </c>
      <c r="G533">
        <f t="shared" si="75"/>
        <v>250869.23754440178</v>
      </c>
      <c r="H533">
        <f t="shared" si="76"/>
        <v>173930.76245559828</v>
      </c>
      <c r="I533">
        <f t="shared" si="79"/>
        <v>1.4423511632017634</v>
      </c>
    </row>
    <row r="534" spans="1:9" x14ac:dyDescent="0.25">
      <c r="A534">
        <v>533</v>
      </c>
      <c r="B534">
        <f t="shared" si="72"/>
        <v>0.7073754440190233</v>
      </c>
      <c r="C534">
        <f t="shared" si="77"/>
        <v>499.29262455598098</v>
      </c>
      <c r="D534">
        <f t="shared" si="73"/>
        <v>300.70737544401902</v>
      </c>
      <c r="E534">
        <f t="shared" si="74"/>
        <v>800</v>
      </c>
      <c r="F534">
        <f t="shared" si="78"/>
        <v>-198.58524911196196</v>
      </c>
      <c r="G534">
        <f t="shared" si="75"/>
        <v>251368.53016895778</v>
      </c>
      <c r="H534">
        <f t="shared" si="76"/>
        <v>174231.46983104228</v>
      </c>
      <c r="I534">
        <f t="shared" si="79"/>
        <v>1.4427274843787847</v>
      </c>
    </row>
    <row r="535" spans="1:9" x14ac:dyDescent="0.25">
      <c r="A535">
        <v>534</v>
      </c>
      <c r="B535">
        <f t="shared" si="72"/>
        <v>0.7003016895788331</v>
      </c>
      <c r="C535">
        <f t="shared" si="77"/>
        <v>499.29969831042115</v>
      </c>
      <c r="D535">
        <f t="shared" si="73"/>
        <v>300.70030168957885</v>
      </c>
      <c r="E535">
        <f t="shared" si="74"/>
        <v>800</v>
      </c>
      <c r="F535">
        <f t="shared" si="78"/>
        <v>-198.5993966208423</v>
      </c>
      <c r="G535">
        <f t="shared" si="75"/>
        <v>251867.82986726818</v>
      </c>
      <c r="H535">
        <f t="shared" si="76"/>
        <v>174532.17013273187</v>
      </c>
      <c r="I535">
        <f t="shared" si="79"/>
        <v>1.4431026078213689</v>
      </c>
    </row>
    <row r="536" spans="1:9" x14ac:dyDescent="0.25">
      <c r="A536">
        <v>535</v>
      </c>
      <c r="B536">
        <f t="shared" si="72"/>
        <v>0.69329867268304479</v>
      </c>
      <c r="C536">
        <f t="shared" si="77"/>
        <v>499.30670132731694</v>
      </c>
      <c r="D536">
        <f t="shared" si="73"/>
        <v>300.69329867268306</v>
      </c>
      <c r="E536">
        <f t="shared" si="74"/>
        <v>800</v>
      </c>
      <c r="F536">
        <f t="shared" si="78"/>
        <v>-198.61340265463389</v>
      </c>
      <c r="G536">
        <f t="shared" si="75"/>
        <v>252367.13656859551</v>
      </c>
      <c r="H536">
        <f t="shared" si="76"/>
        <v>174832.86343140455</v>
      </c>
      <c r="I536">
        <f t="shared" si="79"/>
        <v>1.4434765387664741</v>
      </c>
    </row>
    <row r="537" spans="1:9" x14ac:dyDescent="0.25">
      <c r="A537">
        <v>536</v>
      </c>
      <c r="B537">
        <f t="shared" si="72"/>
        <v>0.68636568595621439</v>
      </c>
      <c r="C537">
        <f t="shared" si="77"/>
        <v>499.31363431404378</v>
      </c>
      <c r="D537">
        <f t="shared" si="73"/>
        <v>300.68636568595622</v>
      </c>
      <c r="E537">
        <f t="shared" si="74"/>
        <v>800</v>
      </c>
      <c r="F537">
        <f t="shared" si="78"/>
        <v>-198.62726862808756</v>
      </c>
      <c r="G537">
        <f t="shared" si="75"/>
        <v>252866.45020290956</v>
      </c>
      <c r="H537">
        <f t="shared" si="76"/>
        <v>175133.5497970905</v>
      </c>
      <c r="I537">
        <f t="shared" si="79"/>
        <v>1.4438492824240718</v>
      </c>
    </row>
    <row r="538" spans="1:9" x14ac:dyDescent="0.25">
      <c r="A538">
        <v>537</v>
      </c>
      <c r="B538">
        <f t="shared" si="72"/>
        <v>0.67950202909665225</v>
      </c>
      <c r="C538">
        <f t="shared" si="77"/>
        <v>499.32049797090338</v>
      </c>
      <c r="D538">
        <f t="shared" si="73"/>
        <v>300.67950202909662</v>
      </c>
      <c r="E538">
        <f t="shared" si="74"/>
        <v>800</v>
      </c>
      <c r="F538">
        <f t="shared" si="78"/>
        <v>-198.64099594180675</v>
      </c>
      <c r="G538">
        <f t="shared" si="75"/>
        <v>253365.77070088047</v>
      </c>
      <c r="H538">
        <f t="shared" si="76"/>
        <v>175434.22929911959</v>
      </c>
      <c r="I538">
        <f t="shared" si="79"/>
        <v>1.4442208439772932</v>
      </c>
    </row>
    <row r="539" spans="1:9" x14ac:dyDescent="0.25">
      <c r="A539">
        <v>538</v>
      </c>
      <c r="B539">
        <f t="shared" si="72"/>
        <v>0.67270700880568568</v>
      </c>
      <c r="C539">
        <f t="shared" si="77"/>
        <v>499.32729299119433</v>
      </c>
      <c r="D539">
        <f t="shared" si="73"/>
        <v>300.67270700880567</v>
      </c>
      <c r="E539">
        <f t="shared" si="74"/>
        <v>800</v>
      </c>
      <c r="F539">
        <f t="shared" si="78"/>
        <v>-198.65458598238865</v>
      </c>
      <c r="G539">
        <f t="shared" si="75"/>
        <v>253865.09799387166</v>
      </c>
      <c r="H539">
        <f t="shared" si="76"/>
        <v>175734.9020061284</v>
      </c>
      <c r="I539">
        <f t="shared" si="79"/>
        <v>1.4445912285825762</v>
      </c>
    </row>
    <row r="540" spans="1:9" x14ac:dyDescent="0.25">
      <c r="A540">
        <v>539</v>
      </c>
      <c r="B540">
        <f t="shared" si="72"/>
        <v>0.66597993871762884</v>
      </c>
      <c r="C540">
        <f t="shared" si="77"/>
        <v>499.33402006128239</v>
      </c>
      <c r="D540">
        <f t="shared" si="73"/>
        <v>300.66597993871761</v>
      </c>
      <c r="E540">
        <f t="shared" si="74"/>
        <v>800</v>
      </c>
      <c r="F540">
        <f t="shared" si="78"/>
        <v>-198.66804012256478</v>
      </c>
      <c r="G540">
        <f t="shared" si="75"/>
        <v>254364.43201393294</v>
      </c>
      <c r="H540">
        <f t="shared" si="76"/>
        <v>176035.56798606712</v>
      </c>
      <c r="I540">
        <f t="shared" si="79"/>
        <v>1.4449604413698112</v>
      </c>
    </row>
    <row r="541" spans="1:9" x14ac:dyDescent="0.25">
      <c r="A541">
        <v>540</v>
      </c>
      <c r="B541">
        <f t="shared" ref="B541:B547" si="80">B540*0.99</f>
        <v>0.65932013933045253</v>
      </c>
      <c r="C541">
        <f t="shared" si="77"/>
        <v>499.34067986066952</v>
      </c>
      <c r="D541">
        <f t="shared" ref="D541:D547" si="81">$N$3+B541</f>
        <v>300.65932013933048</v>
      </c>
      <c r="E541">
        <f t="shared" ref="E541:E547" si="82">C541+D541</f>
        <v>800</v>
      </c>
      <c r="F541">
        <f t="shared" si="78"/>
        <v>-198.68135972133905</v>
      </c>
      <c r="G541">
        <f t="shared" ref="G541:G547" si="83">C541+G540</f>
        <v>254863.77269379361</v>
      </c>
      <c r="H541">
        <f t="shared" ref="H541:H547" si="84">D541+H540</f>
        <v>176336.22730620645</v>
      </c>
      <c r="I541">
        <f t="shared" si="79"/>
        <v>1.4453284874424852</v>
      </c>
    </row>
    <row r="542" spans="1:9" x14ac:dyDescent="0.25">
      <c r="A542">
        <v>541</v>
      </c>
      <c r="B542">
        <f t="shared" si="80"/>
        <v>0.65272693793714798</v>
      </c>
      <c r="C542">
        <f t="shared" si="77"/>
        <v>499.34727306206287</v>
      </c>
      <c r="D542">
        <f t="shared" si="81"/>
        <v>300.65272693793713</v>
      </c>
      <c r="E542">
        <f t="shared" si="82"/>
        <v>800</v>
      </c>
      <c r="F542">
        <f t="shared" si="78"/>
        <v>-198.69454612412574</v>
      </c>
      <c r="G542">
        <f t="shared" si="83"/>
        <v>255363.11996685568</v>
      </c>
      <c r="H542">
        <f t="shared" si="84"/>
        <v>176636.88003314438</v>
      </c>
      <c r="I542">
        <f t="shared" si="79"/>
        <v>1.4456953718778265</v>
      </c>
    </row>
    <row r="543" spans="1:9" x14ac:dyDescent="0.25">
      <c r="A543">
        <v>542</v>
      </c>
      <c r="B543">
        <f t="shared" si="80"/>
        <v>0.64619966855777644</v>
      </c>
      <c r="C543">
        <f t="shared" si="77"/>
        <v>499.35380033144224</v>
      </c>
      <c r="D543">
        <f t="shared" si="81"/>
        <v>300.64619966855776</v>
      </c>
      <c r="E543">
        <f t="shared" si="82"/>
        <v>800</v>
      </c>
      <c r="F543">
        <f t="shared" si="78"/>
        <v>-198.70760066288449</v>
      </c>
      <c r="G543">
        <f t="shared" si="83"/>
        <v>255862.47376718713</v>
      </c>
      <c r="H543">
        <f t="shared" si="84"/>
        <v>176937.52623281293</v>
      </c>
      <c r="I543">
        <f t="shared" si="79"/>
        <v>1.4460610997269476</v>
      </c>
    </row>
    <row r="544" spans="1:9" x14ac:dyDescent="0.25">
      <c r="A544">
        <v>543</v>
      </c>
      <c r="B544">
        <f t="shared" si="80"/>
        <v>0.63973767187219865</v>
      </c>
      <c r="C544">
        <f t="shared" si="77"/>
        <v>499.36026232812782</v>
      </c>
      <c r="D544">
        <f t="shared" si="81"/>
        <v>300.63973767187218</v>
      </c>
      <c r="E544">
        <f t="shared" si="82"/>
        <v>800</v>
      </c>
      <c r="F544">
        <f t="shared" si="78"/>
        <v>-198.72052465625563</v>
      </c>
      <c r="G544">
        <f t="shared" si="83"/>
        <v>256361.83402951524</v>
      </c>
      <c r="H544">
        <f t="shared" si="84"/>
        <v>177238.16597048481</v>
      </c>
      <c r="I544">
        <f t="shared" si="79"/>
        <v>1.4464256760149885</v>
      </c>
    </row>
    <row r="545" spans="1:9" x14ac:dyDescent="0.25">
      <c r="A545">
        <v>544</v>
      </c>
      <c r="B545">
        <f t="shared" si="80"/>
        <v>0.63334029515347667</v>
      </c>
      <c r="C545">
        <f t="shared" si="77"/>
        <v>499.36665970484654</v>
      </c>
      <c r="D545">
        <f t="shared" si="81"/>
        <v>300.63334029515346</v>
      </c>
      <c r="E545">
        <f t="shared" si="82"/>
        <v>800</v>
      </c>
      <c r="F545">
        <f t="shared" si="78"/>
        <v>-198.73331940969308</v>
      </c>
      <c r="G545">
        <f t="shared" si="83"/>
        <v>256861.2006892201</v>
      </c>
      <c r="H545">
        <f t="shared" si="84"/>
        <v>177538.79931077996</v>
      </c>
      <c r="I545">
        <f t="shared" si="79"/>
        <v>1.4467891057412585</v>
      </c>
    </row>
    <row r="546" spans="1:9" x14ac:dyDescent="0.25">
      <c r="A546">
        <v>545</v>
      </c>
      <c r="B546">
        <f t="shared" si="80"/>
        <v>0.62700689220194195</v>
      </c>
      <c r="C546">
        <f t="shared" si="77"/>
        <v>499.37299310779804</v>
      </c>
      <c r="D546">
        <f t="shared" si="81"/>
        <v>300.62700689220196</v>
      </c>
      <c r="E546">
        <f t="shared" si="82"/>
        <v>800</v>
      </c>
      <c r="F546">
        <f t="shared" si="78"/>
        <v>-198.74598621559608</v>
      </c>
      <c r="G546">
        <f t="shared" si="83"/>
        <v>257360.5736823279</v>
      </c>
      <c r="H546">
        <f t="shared" si="84"/>
        <v>177839.42631767216</v>
      </c>
      <c r="I546">
        <f t="shared" si="79"/>
        <v>1.4471513938793763</v>
      </c>
    </row>
    <row r="547" spans="1:9" x14ac:dyDescent="0.25">
      <c r="A547">
        <v>546</v>
      </c>
      <c r="B547">
        <f t="shared" si="80"/>
        <v>0.62073682327992252</v>
      </c>
      <c r="C547">
        <f t="shared" si="77"/>
        <v>499.37926317672009</v>
      </c>
      <c r="D547">
        <f t="shared" si="81"/>
        <v>300.62073682327991</v>
      </c>
      <c r="E547">
        <f t="shared" si="82"/>
        <v>800</v>
      </c>
      <c r="F547">
        <f t="shared" si="78"/>
        <v>-198.75852635344017</v>
      </c>
      <c r="G547">
        <f t="shared" si="83"/>
        <v>257859.95294550463</v>
      </c>
      <c r="H547">
        <f t="shared" si="84"/>
        <v>178140.04705449543</v>
      </c>
      <c r="I547">
        <f t="shared" si="79"/>
        <v>1.447512545377412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371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349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350</v>
      </c>
      <c r="W69">
        <f>SUM(B$76:B$83)/8</f>
        <v>99.625</v>
      </c>
      <c r="Y69">
        <f>SUM(D$76:D$83)/8</f>
        <v>158.375</v>
      </c>
      <c r="AA69" t="s">
        <v>385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348</v>
      </c>
      <c r="W70">
        <f>SUM(B$92:B$101)/10</f>
        <v>177.2</v>
      </c>
      <c r="Y70">
        <f>SUM(D$92:D$101)/10</f>
        <v>247.6</v>
      </c>
      <c r="AA70" t="s">
        <v>386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351</v>
      </c>
      <c r="W72">
        <f>(W71-1)/(Y71-1)</f>
        <v>1.3821447266700955</v>
      </c>
      <c r="AA72" t="s">
        <v>387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388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389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390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E3EFB-203A-45F0-AFE9-42976000C3CA}">
  <dimension ref="A1:AE246"/>
  <sheetViews>
    <sheetView zoomScaleNormal="100" workbookViewId="0">
      <selection activeCell="A76" sqref="A76:D8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D1" t="s">
        <v>358</v>
      </c>
      <c r="E1">
        <v>3</v>
      </c>
      <c r="G1" s="5" t="s">
        <v>377</v>
      </c>
    </row>
    <row r="2" spans="1:31" x14ac:dyDescent="0.25">
      <c r="A2" s="2" t="s">
        <v>2</v>
      </c>
      <c r="B2" t="s">
        <v>3</v>
      </c>
      <c r="D2" t="s">
        <v>359</v>
      </c>
      <c r="E2">
        <v>8</v>
      </c>
      <c r="G2" s="5"/>
      <c r="AB2" s="5" t="s">
        <v>80</v>
      </c>
    </row>
    <row r="3" spans="1:31" x14ac:dyDescent="0.25">
      <c r="A3" s="2" t="s">
        <v>1</v>
      </c>
      <c r="B3" t="s">
        <v>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6109</v>
      </c>
      <c r="AD5">
        <f ca="1">AC5</f>
        <v>6109</v>
      </c>
      <c r="AE5">
        <f ca="1">AC5</f>
        <v>6109</v>
      </c>
    </row>
    <row r="6" spans="1:31" x14ac:dyDescent="0.25">
      <c r="A6" s="3">
        <v>43892</v>
      </c>
      <c r="B6">
        <v>2150</v>
      </c>
      <c r="C6">
        <v>1</v>
      </c>
      <c r="D6">
        <v>3</v>
      </c>
      <c r="E6">
        <v>2154</v>
      </c>
      <c r="G6" s="1">
        <f ca="1">OFFSET(A73,$E$1,0)</f>
        <v>44382</v>
      </c>
      <c r="H6">
        <f t="shared" ref="H6:J6" ca="1" si="0">OFFSET(B73,$E$1,0)</f>
        <v>813</v>
      </c>
      <c r="I6">
        <f t="shared" ca="1" si="0"/>
        <v>242</v>
      </c>
      <c r="J6">
        <f t="shared" ca="1" si="0"/>
        <v>626</v>
      </c>
      <c r="K6">
        <f t="shared" ref="K6:K69" ca="1" si="1">I6+J6</f>
        <v>868</v>
      </c>
      <c r="L6">
        <f t="shared" ref="L6:N8" ca="1" si="2">I6/$H6</f>
        <v>0.29766297662976632</v>
      </c>
      <c r="M6">
        <f t="shared" ca="1" si="2"/>
        <v>0.76998769987699878</v>
      </c>
      <c r="N6">
        <f t="shared" ca="1" si="2"/>
        <v>1.067650676506765</v>
      </c>
      <c r="O6">
        <f ca="1">L6/OFFSET(L$6, $E$2-1,0)</f>
        <v>0.94463538921103496</v>
      </c>
      <c r="P6">
        <f t="shared" ref="P6:Q69" ca="1" si="3">M6/OFFSET(M$6, $E$2-1,0)</f>
        <v>0.84891803980302927</v>
      </c>
      <c r="Q6">
        <f t="shared" ca="1" si="3"/>
        <v>0.87359737245912505</v>
      </c>
      <c r="AB6" t="s">
        <v>83</v>
      </c>
      <c r="AC6">
        <f ca="1">OFFSET(I$6, $E$2-1,0)</f>
        <v>1925</v>
      </c>
      <c r="AD6">
        <f t="shared" ref="AD6:AE6" ca="1" si="4">OFFSET(J$6, $E$2-1,0)</f>
        <v>5541</v>
      </c>
      <c r="AE6">
        <f t="shared" ca="1" si="4"/>
        <v>7466</v>
      </c>
    </row>
    <row r="7" spans="1:31" x14ac:dyDescent="0.25">
      <c r="A7" s="3">
        <v>43899</v>
      </c>
      <c r="B7">
        <v>2158</v>
      </c>
      <c r="C7">
        <v>1</v>
      </c>
      <c r="D7">
        <v>0</v>
      </c>
      <c r="E7">
        <v>2159</v>
      </c>
      <c r="G7" s="1">
        <f t="shared" ref="G7:G70" ca="1" si="5">OFFSET(A74,$E$1,0)</f>
        <v>44389</v>
      </c>
      <c r="H7">
        <f ca="1">OFFSET(B74,$E$1,0)+H6</f>
        <v>1603</v>
      </c>
      <c r="I7">
        <f t="shared" ref="I7:J22" ca="1" si="6">OFFSET(C74,$E$1,0)+I6</f>
        <v>473</v>
      </c>
      <c r="J7">
        <f t="shared" ca="1" si="6"/>
        <v>1324</v>
      </c>
      <c r="K7">
        <f t="shared" ca="1" si="1"/>
        <v>1797</v>
      </c>
      <c r="L7">
        <f t="shared" ca="1" si="2"/>
        <v>0.29507174048658763</v>
      </c>
      <c r="M7">
        <f t="shared" ca="1" si="2"/>
        <v>0.82595134123518399</v>
      </c>
      <c r="N7">
        <f t="shared" ca="1" si="2"/>
        <v>1.1210230817217717</v>
      </c>
      <c r="O7">
        <f t="shared" ref="O7:Q70" ca="1" si="7">L7/OFFSET(L$6, $E$2-1,0)</f>
        <v>0.93641208448444868</v>
      </c>
      <c r="P7">
        <f t="shared" ca="1" si="3"/>
        <v>0.91061843414649679</v>
      </c>
      <c r="Q7">
        <f t="shared" ca="1" si="3"/>
        <v>0.91726895342061388</v>
      </c>
      <c r="AB7" t="s">
        <v>82</v>
      </c>
      <c r="AC7">
        <f ca="1">VLOOKUP(DATE(2022,12,26), G:K, 2, FALSE)</f>
        <v>64280</v>
      </c>
      <c r="AD7">
        <f ca="1">AC7</f>
        <v>64280</v>
      </c>
      <c r="AE7">
        <f ca="1">AC7</f>
        <v>64280</v>
      </c>
    </row>
    <row r="8" spans="1:31" x14ac:dyDescent="0.25">
      <c r="A8" s="3">
        <v>43906</v>
      </c>
      <c r="B8">
        <v>2219</v>
      </c>
      <c r="C8">
        <v>0</v>
      </c>
      <c r="D8">
        <v>0</v>
      </c>
      <c r="E8">
        <v>2219</v>
      </c>
      <c r="G8" s="1">
        <f t="shared" ca="1" si="5"/>
        <v>44396</v>
      </c>
      <c r="H8">
        <f t="shared" ref="H8:J23" ca="1" si="8">OFFSET(B75,$E$1,0)+H7</f>
        <v>2367</v>
      </c>
      <c r="I8">
        <f t="shared" ca="1" si="6"/>
        <v>714</v>
      </c>
      <c r="J8">
        <f t="shared" ca="1" si="6"/>
        <v>1981</v>
      </c>
      <c r="K8">
        <f t="shared" ca="1" si="1"/>
        <v>2695</v>
      </c>
      <c r="L8">
        <f t="shared" ca="1" si="2"/>
        <v>0.30164765525982257</v>
      </c>
      <c r="M8">
        <f t="shared" ca="1" si="2"/>
        <v>0.83692437684833121</v>
      </c>
      <c r="N8">
        <f t="shared" ca="1" si="2"/>
        <v>1.1385720321081538</v>
      </c>
      <c r="O8">
        <f t="shared" ca="1" si="7"/>
        <v>0.957280792718055</v>
      </c>
      <c r="P8">
        <f t="shared" ca="1" si="3"/>
        <v>0.92271629997589877</v>
      </c>
      <c r="Q8">
        <f t="shared" ca="1" si="3"/>
        <v>0.93162825397116422</v>
      </c>
      <c r="AB8" t="s">
        <v>84</v>
      </c>
      <c r="AC8">
        <f ca="1">VLOOKUP(DATE(2022,12,26), G:K, 3, FALSE)</f>
        <v>22559</v>
      </c>
      <c r="AD8">
        <f ca="1">VLOOKUP(DATE(2022,12,26), G:K, 4, FALSE)</f>
        <v>70728</v>
      </c>
      <c r="AE8">
        <f ca="1">VLOOKUP(DATE(2022,12,26), G:K, 5, FALSE)</f>
        <v>93287</v>
      </c>
    </row>
    <row r="9" spans="1:31" x14ac:dyDescent="0.25">
      <c r="A9" s="3">
        <v>43913</v>
      </c>
      <c r="B9">
        <v>2158</v>
      </c>
      <c r="C9">
        <v>0</v>
      </c>
      <c r="D9">
        <v>2</v>
      </c>
      <c r="E9">
        <v>2160</v>
      </c>
      <c r="G9" s="1">
        <f t="shared" ca="1" si="5"/>
        <v>44403</v>
      </c>
      <c r="H9">
        <f t="shared" ca="1" si="8"/>
        <v>3145</v>
      </c>
      <c r="I9">
        <f t="shared" ca="1" si="6"/>
        <v>953</v>
      </c>
      <c r="J9">
        <f t="shared" ca="1" si="6"/>
        <v>2722</v>
      </c>
      <c r="K9">
        <f t="shared" ca="1" si="1"/>
        <v>3675</v>
      </c>
      <c r="L9">
        <f ca="1">I9/$H9</f>
        <v>0.30302066772655006</v>
      </c>
      <c r="M9">
        <f ca="1">J9/$H9</f>
        <v>0.8655007949125596</v>
      </c>
      <c r="N9">
        <f ca="1">K9/$H9</f>
        <v>1.1685214626391096</v>
      </c>
      <c r="O9">
        <f t="shared" ca="1" si="7"/>
        <v>0.96163805669688007</v>
      </c>
      <c r="P9">
        <f t="shared" ca="1" si="3"/>
        <v>0.95422204586190695</v>
      </c>
      <c r="Q9">
        <f t="shared" ca="1" si="3"/>
        <v>0.95613415687949654</v>
      </c>
    </row>
    <row r="10" spans="1:31" x14ac:dyDescent="0.25">
      <c r="A10" s="3">
        <v>43920</v>
      </c>
      <c r="B10">
        <v>2151</v>
      </c>
      <c r="C10">
        <v>0</v>
      </c>
      <c r="D10">
        <v>0</v>
      </c>
      <c r="E10">
        <v>2151</v>
      </c>
      <c r="G10" s="1">
        <f t="shared" ca="1" si="5"/>
        <v>44410</v>
      </c>
      <c r="H10">
        <f t="shared" ca="1" si="8"/>
        <v>3864</v>
      </c>
      <c r="I10">
        <f t="shared" ca="1" si="6"/>
        <v>1191</v>
      </c>
      <c r="J10">
        <f t="shared" ca="1" si="6"/>
        <v>3379</v>
      </c>
      <c r="K10">
        <f t="shared" ca="1" si="1"/>
        <v>4570</v>
      </c>
      <c r="L10">
        <f t="shared" ref="L10:N41" ca="1" si="9">I10/$H10</f>
        <v>0.30822981366459629</v>
      </c>
      <c r="M10">
        <f t="shared" ca="1" si="9"/>
        <v>0.87448240165631475</v>
      </c>
      <c r="N10">
        <f t="shared" ca="1" si="9"/>
        <v>1.1827122153209109</v>
      </c>
      <c r="O10">
        <f t="shared" ca="1" si="7"/>
        <v>0.97816931515689276</v>
      </c>
      <c r="P10">
        <f t="shared" ca="1" si="3"/>
        <v>0.96412434429136018</v>
      </c>
      <c r="Q10">
        <f t="shared" ca="1" si="3"/>
        <v>0.96774563667230706</v>
      </c>
      <c r="AB10" s="5" t="s">
        <v>76</v>
      </c>
      <c r="AC10" s="5">
        <f ca="1">AC8/AC7/(AC6/AC5)</f>
        <v>1.113738845473133</v>
      </c>
      <c r="AD10" s="5">
        <f ca="1">AD8/AD7/(AD6/AD5)</f>
        <v>1.2131024628646532</v>
      </c>
      <c r="AE10" s="5">
        <f ca="1">AE8/AE7/(AE6/AE5)</f>
        <v>1.1874829928032178</v>
      </c>
    </row>
    <row r="11" spans="1:31" x14ac:dyDescent="0.25">
      <c r="A11" s="3">
        <v>43927</v>
      </c>
      <c r="B11">
        <v>2060</v>
      </c>
      <c r="C11">
        <v>1</v>
      </c>
      <c r="D11">
        <v>0</v>
      </c>
      <c r="E11">
        <v>2061</v>
      </c>
      <c r="G11" s="1">
        <f t="shared" ca="1" si="5"/>
        <v>44417</v>
      </c>
      <c r="H11">
        <f t="shared" ca="1" si="8"/>
        <v>4640</v>
      </c>
      <c r="I11">
        <f t="shared" ca="1" si="6"/>
        <v>1431</v>
      </c>
      <c r="J11">
        <f t="shared" ca="1" si="6"/>
        <v>4084</v>
      </c>
      <c r="K11">
        <f t="shared" ca="1" si="1"/>
        <v>5515</v>
      </c>
      <c r="L11">
        <f t="shared" ca="1" si="9"/>
        <v>0.30840517241379312</v>
      </c>
      <c r="M11">
        <f t="shared" ca="1" si="9"/>
        <v>0.8801724137931034</v>
      </c>
      <c r="N11">
        <f t="shared" ca="1" si="9"/>
        <v>1.1885775862068966</v>
      </c>
      <c r="O11">
        <f t="shared" ca="1" si="7"/>
        <v>0.97872581728616215</v>
      </c>
      <c r="P11">
        <f t="shared" ca="1" si="3"/>
        <v>0.97039763144957014</v>
      </c>
      <c r="Q11">
        <f t="shared" ca="1" si="3"/>
        <v>0.97254493358397154</v>
      </c>
      <c r="AB11" s="5" t="s">
        <v>86</v>
      </c>
      <c r="AC11">
        <f ca="1">EXP(LN((AC8 * AC5) / (AC7 * AC6)) + 1.96 * SQRT(1/AC8 + 1/AC7 + 1/AC6 + 1/AC5))</f>
        <v>1.1748617980738281</v>
      </c>
      <c r="AD11">
        <f ca="1">EXP(LN((AD8 * AD5) / (AD7 * AD6)) + 1.96 * SQRT(1/AD8 + 1/AD7 + 1/AD6 + 1/AD5))</f>
        <v>1.2599583526180511</v>
      </c>
      <c r="AE11">
        <f ca="1">EXP(LN((AE8 * AE5) / (AE7 * AE6)) + 1.96 * SQRT(1/AE8 + 1/AE7 + 1/AE6 + 1/AE5))</f>
        <v>1.2301191492324604</v>
      </c>
    </row>
    <row r="12" spans="1:31" x14ac:dyDescent="0.25">
      <c r="A12" s="3">
        <v>43934</v>
      </c>
      <c r="B12">
        <v>1923</v>
      </c>
      <c r="C12">
        <v>1</v>
      </c>
      <c r="D12">
        <v>1</v>
      </c>
      <c r="E12">
        <v>1925</v>
      </c>
      <c r="G12" s="1">
        <f t="shared" ca="1" si="5"/>
        <v>44424</v>
      </c>
      <c r="H12">
        <f t="shared" ca="1" si="8"/>
        <v>5416</v>
      </c>
      <c r="I12">
        <f t="shared" ca="1" si="6"/>
        <v>1668</v>
      </c>
      <c r="J12">
        <f t="shared" ca="1" si="6"/>
        <v>4817</v>
      </c>
      <c r="K12">
        <f t="shared" ca="1" si="1"/>
        <v>6485</v>
      </c>
      <c r="L12">
        <f t="shared" ca="1" si="9"/>
        <v>0.30797636632200887</v>
      </c>
      <c r="M12">
        <f t="shared" ca="1" si="9"/>
        <v>0.88940177252584929</v>
      </c>
      <c r="N12">
        <f t="shared" ca="1" si="9"/>
        <v>1.1973781388478582</v>
      </c>
      <c r="O12">
        <f t="shared" ca="1" si="7"/>
        <v>0.97736499836942958</v>
      </c>
      <c r="P12">
        <f t="shared" ca="1" si="3"/>
        <v>0.98057307857072962</v>
      </c>
      <c r="Q12">
        <f t="shared" ca="1" si="3"/>
        <v>0.97974592154052587</v>
      </c>
      <c r="AB12" s="5" t="s">
        <v>85</v>
      </c>
      <c r="AC12">
        <f ca="1">EXP(LN((AC8 * AC5) / (AC7 * AC6)) - 1.96 * SQRT(1/AC8 + 1/AC7 + 1/AC6 + 1/AC5))</f>
        <v>1.0557958544140864</v>
      </c>
      <c r="AD12">
        <f ca="1">EXP(LN((AD8 * AD5) / (AD7 * AD6)) - 1.96 * SQRT(1/AD8 + 1/AD7 + 1/AD6 + 1/AD5))</f>
        <v>1.1679890707104976</v>
      </c>
      <c r="AE12">
        <f ca="1">EXP(LN((AE8 * AE5) / (AE7 * AE6)) - 1.96 * SQRT(1/AE8 + 1/AE7 + 1/AE6 + 1/AE5))</f>
        <v>1.1463246134138603</v>
      </c>
    </row>
    <row r="13" spans="1:31" x14ac:dyDescent="0.25">
      <c r="A13" s="3">
        <v>43941</v>
      </c>
      <c r="B13">
        <v>1863</v>
      </c>
      <c r="C13">
        <v>1</v>
      </c>
      <c r="D13">
        <v>1</v>
      </c>
      <c r="E13">
        <v>1865</v>
      </c>
      <c r="G13" s="1">
        <f t="shared" ca="1" si="5"/>
        <v>44431</v>
      </c>
      <c r="H13">
        <f t="shared" ca="1" si="8"/>
        <v>6109</v>
      </c>
      <c r="I13">
        <f t="shared" ca="1" si="6"/>
        <v>1925</v>
      </c>
      <c r="J13">
        <f t="shared" ca="1" si="6"/>
        <v>5541</v>
      </c>
      <c r="K13">
        <f t="shared" ca="1" si="1"/>
        <v>7466</v>
      </c>
      <c r="L13">
        <f t="shared" ca="1" si="9"/>
        <v>0.31510885578654446</v>
      </c>
      <c r="M13">
        <f t="shared" ca="1" si="9"/>
        <v>0.90702242592895732</v>
      </c>
      <c r="N13">
        <f t="shared" ca="1" si="9"/>
        <v>1.2221312817155017</v>
      </c>
      <c r="O13">
        <f t="shared" ca="1" si="7"/>
        <v>1</v>
      </c>
      <c r="P13">
        <f t="shared" ca="1" si="3"/>
        <v>1</v>
      </c>
      <c r="Q13">
        <f t="shared" ca="1" si="3"/>
        <v>1</v>
      </c>
    </row>
    <row r="14" spans="1:31" x14ac:dyDescent="0.25">
      <c r="A14" s="3">
        <v>43948</v>
      </c>
      <c r="B14">
        <v>1920</v>
      </c>
      <c r="C14">
        <v>1</v>
      </c>
      <c r="D14">
        <v>0</v>
      </c>
      <c r="E14">
        <v>1921</v>
      </c>
      <c r="G14" s="1">
        <f t="shared" ca="1" si="5"/>
        <v>44438</v>
      </c>
      <c r="H14">
        <f t="shared" ca="1" si="8"/>
        <v>6812</v>
      </c>
      <c r="I14">
        <f t="shared" ca="1" si="6"/>
        <v>2182</v>
      </c>
      <c r="J14">
        <f t="shared" ca="1" si="6"/>
        <v>6286</v>
      </c>
      <c r="K14">
        <f t="shared" ca="1" si="1"/>
        <v>8468</v>
      </c>
      <c r="L14">
        <f t="shared" ca="1" si="9"/>
        <v>0.32031708749266002</v>
      </c>
      <c r="M14">
        <f t="shared" ca="1" si="9"/>
        <v>0.92278332354668235</v>
      </c>
      <c r="N14">
        <f t="shared" ca="1" si="9"/>
        <v>1.2431004110393424</v>
      </c>
      <c r="O14">
        <f t="shared" ca="1" si="7"/>
        <v>1.0165283571390442</v>
      </c>
      <c r="P14">
        <f t="shared" ca="1" si="3"/>
        <v>1.0173765247332038</v>
      </c>
      <c r="Q14">
        <f t="shared" ca="1" si="3"/>
        <v>1.0171578369996441</v>
      </c>
      <c r="AB14" t="s">
        <v>262</v>
      </c>
    </row>
    <row r="15" spans="1:31" x14ac:dyDescent="0.25">
      <c r="A15" s="3">
        <v>43955</v>
      </c>
      <c r="B15">
        <v>1807</v>
      </c>
      <c r="C15">
        <v>1</v>
      </c>
      <c r="D15">
        <v>0</v>
      </c>
      <c r="E15">
        <v>1808</v>
      </c>
      <c r="G15" s="1">
        <f t="shared" ca="1" si="5"/>
        <v>44445</v>
      </c>
      <c r="H15">
        <f t="shared" ca="1" si="8"/>
        <v>7514</v>
      </c>
      <c r="I15">
        <f t="shared" ca="1" si="6"/>
        <v>2465</v>
      </c>
      <c r="J15">
        <f t="shared" ca="1" si="6"/>
        <v>7066</v>
      </c>
      <c r="K15">
        <f t="shared" ca="1" si="1"/>
        <v>9531</v>
      </c>
      <c r="L15">
        <f t="shared" ca="1" si="9"/>
        <v>0.32805429864253394</v>
      </c>
      <c r="M15">
        <f t="shared" ca="1" si="9"/>
        <v>0.9403779611392068</v>
      </c>
      <c r="N15">
        <f t="shared" ca="1" si="9"/>
        <v>1.2684322597817408</v>
      </c>
      <c r="O15">
        <f t="shared" ca="1" si="7"/>
        <v>1.0410824469647999</v>
      </c>
      <c r="P15">
        <f t="shared" ca="1" si="3"/>
        <v>1.0367747635082862</v>
      </c>
      <c r="Q15">
        <f t="shared" ca="1" si="3"/>
        <v>1.0378854373167232</v>
      </c>
      <c r="AB15" t="s">
        <v>263</v>
      </c>
    </row>
    <row r="16" spans="1:31" x14ac:dyDescent="0.25">
      <c r="A16" s="3">
        <v>43962</v>
      </c>
      <c r="B16">
        <v>1854</v>
      </c>
      <c r="C16">
        <v>0</v>
      </c>
      <c r="D16">
        <v>2</v>
      </c>
      <c r="E16">
        <v>1856</v>
      </c>
      <c r="G16" s="1">
        <f t="shared" ca="1" si="5"/>
        <v>44452</v>
      </c>
      <c r="H16">
        <f t="shared" ca="1" si="8"/>
        <v>8293</v>
      </c>
      <c r="I16">
        <f t="shared" ca="1" si="6"/>
        <v>2727</v>
      </c>
      <c r="J16">
        <f t="shared" ca="1" si="6"/>
        <v>7852</v>
      </c>
      <c r="K16">
        <f t="shared" ca="1" si="1"/>
        <v>10579</v>
      </c>
      <c r="L16" s="5">
        <f t="shared" ca="1" si="9"/>
        <v>0.32883154467623299</v>
      </c>
      <c r="M16" s="5">
        <f t="shared" ca="1" si="9"/>
        <v>0.94682262148800189</v>
      </c>
      <c r="N16">
        <f t="shared" ca="1" si="9"/>
        <v>1.2756541661642349</v>
      </c>
      <c r="O16">
        <f t="shared" ca="1" si="7"/>
        <v>1.0435490422997959</v>
      </c>
      <c r="P16">
        <f t="shared" ca="1" si="3"/>
        <v>1.0438800567894249</v>
      </c>
      <c r="Q16">
        <f t="shared" ca="1" si="3"/>
        <v>1.0437947094960234</v>
      </c>
      <c r="AB16" s="5"/>
    </row>
    <row r="17" spans="1:19" x14ac:dyDescent="0.25">
      <c r="A17" s="3">
        <v>43969</v>
      </c>
      <c r="B17">
        <v>1719</v>
      </c>
      <c r="C17">
        <v>0</v>
      </c>
      <c r="D17">
        <v>3</v>
      </c>
      <c r="E17">
        <v>1722</v>
      </c>
      <c r="G17" s="1">
        <f t="shared" ca="1" si="5"/>
        <v>44459</v>
      </c>
      <c r="H17">
        <f t="shared" ca="1" si="8"/>
        <v>9081</v>
      </c>
      <c r="I17">
        <f t="shared" ca="1" si="6"/>
        <v>2988</v>
      </c>
      <c r="J17">
        <f t="shared" ca="1" si="6"/>
        <v>8603</v>
      </c>
      <c r="K17">
        <f t="shared" ca="1" si="1"/>
        <v>11591</v>
      </c>
      <c r="L17">
        <f t="shared" ca="1" si="9"/>
        <v>0.32903865213082262</v>
      </c>
      <c r="M17">
        <f t="shared" ca="1" si="9"/>
        <v>0.94736262526153503</v>
      </c>
      <c r="N17">
        <f t="shared" ca="1" si="9"/>
        <v>1.2764012773923576</v>
      </c>
      <c r="O17">
        <f t="shared" ca="1" si="7"/>
        <v>1.0442062991517898</v>
      </c>
      <c r="P17">
        <f t="shared" ca="1" si="3"/>
        <v>1.0444754155789058</v>
      </c>
      <c r="Q17">
        <f t="shared" ca="1" si="3"/>
        <v>1.0444060278047032</v>
      </c>
    </row>
    <row r="18" spans="1:19" x14ac:dyDescent="0.25">
      <c r="A18" s="3">
        <v>43976</v>
      </c>
      <c r="B18">
        <v>1756</v>
      </c>
      <c r="C18">
        <v>0</v>
      </c>
      <c r="D18">
        <v>1</v>
      </c>
      <c r="E18">
        <v>1757</v>
      </c>
      <c r="G18" s="1">
        <f t="shared" ca="1" si="5"/>
        <v>44466</v>
      </c>
      <c r="H18">
        <f t="shared" ca="1" si="8"/>
        <v>9807</v>
      </c>
      <c r="I18">
        <f t="shared" ca="1" si="6"/>
        <v>3246</v>
      </c>
      <c r="J18">
        <f t="shared" ca="1" si="6"/>
        <v>9410</v>
      </c>
      <c r="K18">
        <f t="shared" ca="1" si="1"/>
        <v>12656</v>
      </c>
      <c r="L18">
        <f t="shared" ca="1" si="9"/>
        <v>0.33098806974609973</v>
      </c>
      <c r="M18">
        <f t="shared" ca="1" si="9"/>
        <v>0.95951871112470688</v>
      </c>
      <c r="N18">
        <f t="shared" ca="1" si="9"/>
        <v>1.2905067808708066</v>
      </c>
      <c r="O18">
        <f t="shared" ca="1" si="7"/>
        <v>1.0503927886124276</v>
      </c>
      <c r="P18">
        <f t="shared" ca="1" si="3"/>
        <v>1.0578776044506106</v>
      </c>
      <c r="Q18">
        <f t="shared" ca="1" si="3"/>
        <v>1.0559477530591692</v>
      </c>
    </row>
    <row r="19" spans="1:19" x14ac:dyDescent="0.25">
      <c r="A19" s="3">
        <v>43983</v>
      </c>
      <c r="B19">
        <v>1940</v>
      </c>
      <c r="C19">
        <v>0</v>
      </c>
      <c r="D19">
        <v>0</v>
      </c>
      <c r="E19">
        <v>1940</v>
      </c>
      <c r="G19" s="1">
        <f t="shared" ca="1" si="5"/>
        <v>44473</v>
      </c>
      <c r="H19">
        <f t="shared" ca="1" si="8"/>
        <v>10526</v>
      </c>
      <c r="I19">
        <f t="shared" ca="1" si="6"/>
        <v>3530</v>
      </c>
      <c r="J19">
        <f t="shared" ca="1" si="6"/>
        <v>10219</v>
      </c>
      <c r="K19">
        <f t="shared" ca="1" si="1"/>
        <v>13749</v>
      </c>
      <c r="L19">
        <f t="shared" ca="1" si="9"/>
        <v>0.33536006080182407</v>
      </c>
      <c r="M19">
        <f t="shared" ca="1" si="9"/>
        <v>0.97083412502375066</v>
      </c>
      <c r="N19">
        <f t="shared" ca="1" si="9"/>
        <v>1.3061941858255748</v>
      </c>
      <c r="O19">
        <f t="shared" ca="1" si="7"/>
        <v>1.0642673306173212</v>
      </c>
      <c r="P19">
        <f t="shared" ca="1" si="3"/>
        <v>1.0703529452752378</v>
      </c>
      <c r="Q19">
        <f t="shared" ca="1" si="3"/>
        <v>1.0687838576491342</v>
      </c>
    </row>
    <row r="20" spans="1:19" x14ac:dyDescent="0.25">
      <c r="A20" s="3">
        <v>43990</v>
      </c>
      <c r="B20">
        <v>1821</v>
      </c>
      <c r="C20">
        <v>0</v>
      </c>
      <c r="D20">
        <v>0</v>
      </c>
      <c r="E20">
        <v>1821</v>
      </c>
      <c r="G20" s="1">
        <f t="shared" ca="1" si="5"/>
        <v>44480</v>
      </c>
      <c r="H20">
        <f t="shared" ca="1" si="8"/>
        <v>11299</v>
      </c>
      <c r="I20">
        <f t="shared" ca="1" si="6"/>
        <v>3794</v>
      </c>
      <c r="J20">
        <f t="shared" ca="1" si="6"/>
        <v>11053</v>
      </c>
      <c r="K20">
        <f t="shared" ca="1" si="1"/>
        <v>14847</v>
      </c>
      <c r="L20">
        <f t="shared" ca="1" si="9"/>
        <v>0.33578192760421277</v>
      </c>
      <c r="M20">
        <f t="shared" ca="1" si="9"/>
        <v>0.97822816178422867</v>
      </c>
      <c r="N20">
        <f t="shared" ca="1" si="9"/>
        <v>1.3140100893884414</v>
      </c>
      <c r="O20">
        <f t="shared" ca="1" si="7"/>
        <v>1.0656061276540965</v>
      </c>
      <c r="P20">
        <f t="shared" ca="1" si="3"/>
        <v>1.078504934188748</v>
      </c>
      <c r="Q20">
        <f t="shared" ca="1" si="3"/>
        <v>1.0751791636852384</v>
      </c>
    </row>
    <row r="21" spans="1:19" x14ac:dyDescent="0.25">
      <c r="A21" s="3">
        <v>43997</v>
      </c>
      <c r="B21">
        <v>1843</v>
      </c>
      <c r="C21">
        <v>0</v>
      </c>
      <c r="D21">
        <v>1</v>
      </c>
      <c r="E21">
        <v>1844</v>
      </c>
      <c r="G21" s="1">
        <f t="shared" ca="1" si="5"/>
        <v>44487</v>
      </c>
      <c r="H21">
        <f t="shared" ca="1" si="8"/>
        <v>12151</v>
      </c>
      <c r="I21">
        <f t="shared" ca="1" si="6"/>
        <v>4069</v>
      </c>
      <c r="J21">
        <f t="shared" ca="1" si="6"/>
        <v>11927</v>
      </c>
      <c r="K21">
        <f t="shared" ca="1" si="1"/>
        <v>15996</v>
      </c>
      <c r="L21">
        <f t="shared" ca="1" si="9"/>
        <v>0.33486955806106494</v>
      </c>
      <c r="M21">
        <f t="shared" ca="1" si="9"/>
        <v>0.9815653032672208</v>
      </c>
      <c r="N21">
        <f t="shared" ca="1" si="9"/>
        <v>1.3164348613282857</v>
      </c>
      <c r="O21">
        <f t="shared" ca="1" si="7"/>
        <v>1.0627107169844392</v>
      </c>
      <c r="P21">
        <f t="shared" ca="1" si="3"/>
        <v>1.0821841612812582</v>
      </c>
      <c r="Q21">
        <f t="shared" ca="1" si="3"/>
        <v>1.0771632156247652</v>
      </c>
    </row>
    <row r="22" spans="1:19" x14ac:dyDescent="0.25">
      <c r="A22" s="3">
        <v>44004</v>
      </c>
      <c r="B22">
        <v>1881</v>
      </c>
      <c r="C22">
        <v>1</v>
      </c>
      <c r="D22">
        <v>0</v>
      </c>
      <c r="E22">
        <v>1882</v>
      </c>
      <c r="G22" s="1">
        <f t="shared" ca="1" si="5"/>
        <v>44494</v>
      </c>
      <c r="H22">
        <f t="shared" ca="1" si="8"/>
        <v>13029</v>
      </c>
      <c r="I22">
        <f t="shared" ca="1" si="6"/>
        <v>4351</v>
      </c>
      <c r="J22">
        <f t="shared" ca="1" si="6"/>
        <v>12895</v>
      </c>
      <c r="K22">
        <f t="shared" ca="1" si="1"/>
        <v>17246</v>
      </c>
      <c r="L22">
        <f t="shared" ca="1" si="9"/>
        <v>0.33394734822319444</v>
      </c>
      <c r="M22">
        <f t="shared" ca="1" si="9"/>
        <v>0.9897152505948269</v>
      </c>
      <c r="N22">
        <f t="shared" ca="1" si="9"/>
        <v>1.3236625988180213</v>
      </c>
      <c r="O22">
        <f t="shared" ca="1" si="7"/>
        <v>1.0597840780755816</v>
      </c>
      <c r="P22">
        <f t="shared" ca="1" si="3"/>
        <v>1.0911695480750401</v>
      </c>
      <c r="Q22">
        <f t="shared" ca="1" si="3"/>
        <v>1.0830772590650004</v>
      </c>
    </row>
    <row r="23" spans="1:19" x14ac:dyDescent="0.25">
      <c r="A23" s="3">
        <v>44011</v>
      </c>
      <c r="B23">
        <v>1919</v>
      </c>
      <c r="C23">
        <v>1</v>
      </c>
      <c r="D23">
        <v>1</v>
      </c>
      <c r="E23">
        <v>1921</v>
      </c>
      <c r="G23" s="1">
        <f t="shared" ca="1" si="5"/>
        <v>44501</v>
      </c>
      <c r="H23">
        <f t="shared" ca="1" si="8"/>
        <v>14000</v>
      </c>
      <c r="I23">
        <f t="shared" ca="1" si="8"/>
        <v>4637</v>
      </c>
      <c r="J23">
        <f t="shared" ca="1" si="8"/>
        <v>13920</v>
      </c>
      <c r="K23">
        <f t="shared" ca="1" si="1"/>
        <v>18557</v>
      </c>
      <c r="L23">
        <f t="shared" ca="1" si="9"/>
        <v>0.33121428571428574</v>
      </c>
      <c r="M23">
        <f t="shared" ca="1" si="9"/>
        <v>0.99428571428571433</v>
      </c>
      <c r="N23">
        <f t="shared" ca="1" si="9"/>
        <v>1.3254999999999999</v>
      </c>
      <c r="O23">
        <f t="shared" ca="1" si="7"/>
        <v>1.0511106864564008</v>
      </c>
      <c r="P23">
        <f t="shared" ca="1" si="3"/>
        <v>1.0962085234743599</v>
      </c>
      <c r="Q23">
        <f t="shared" ca="1" si="3"/>
        <v>1.0845806991695686</v>
      </c>
      <c r="S23" t="s">
        <v>73</v>
      </c>
    </row>
    <row r="24" spans="1:19" x14ac:dyDescent="0.25">
      <c r="A24" s="3">
        <v>44018</v>
      </c>
      <c r="B24">
        <v>1811</v>
      </c>
      <c r="C24">
        <v>0</v>
      </c>
      <c r="D24">
        <v>1</v>
      </c>
      <c r="E24">
        <v>1812</v>
      </c>
      <c r="G24" s="1">
        <f t="shared" ca="1" si="5"/>
        <v>44508</v>
      </c>
      <c r="H24">
        <f t="shared" ref="H24:J39" ca="1" si="10">OFFSET(B91,$E$1,0)+H23</f>
        <v>15142</v>
      </c>
      <c r="I24">
        <f t="shared" ca="1" si="10"/>
        <v>4951</v>
      </c>
      <c r="J24">
        <f t="shared" ca="1" si="10"/>
        <v>14947</v>
      </c>
      <c r="K24">
        <f t="shared" ca="1" si="1"/>
        <v>19898</v>
      </c>
      <c r="L24">
        <f t="shared" ca="1" si="9"/>
        <v>0.32697133800026418</v>
      </c>
      <c r="M24">
        <f t="shared" ca="1" si="9"/>
        <v>0.98712191256108839</v>
      </c>
      <c r="N24">
        <f t="shared" ca="1" si="9"/>
        <v>1.3140932505613525</v>
      </c>
      <c r="O24">
        <f t="shared" ca="1" si="7"/>
        <v>1.0376456643343448</v>
      </c>
      <c r="P24">
        <f t="shared" ca="1" si="3"/>
        <v>1.0883103706615573</v>
      </c>
      <c r="Q24">
        <f t="shared" ca="1" si="3"/>
        <v>1.0752472097079162</v>
      </c>
      <c r="S24" t="s">
        <v>71</v>
      </c>
    </row>
    <row r="25" spans="1:19" x14ac:dyDescent="0.25">
      <c r="A25" s="3">
        <v>44025</v>
      </c>
      <c r="B25">
        <v>1796</v>
      </c>
      <c r="C25">
        <v>1</v>
      </c>
      <c r="D25">
        <v>1</v>
      </c>
      <c r="E25">
        <v>1798</v>
      </c>
      <c r="G25" s="1">
        <f t="shared" ca="1" si="5"/>
        <v>44515</v>
      </c>
      <c r="H25">
        <f t="shared" ca="1" si="10"/>
        <v>16342</v>
      </c>
      <c r="I25">
        <f t="shared" ca="1" si="10"/>
        <v>5255</v>
      </c>
      <c r="J25">
        <f t="shared" ca="1" si="10"/>
        <v>15972</v>
      </c>
      <c r="K25">
        <f t="shared" ca="1" si="1"/>
        <v>21227</v>
      </c>
      <c r="L25">
        <f t="shared" ca="1" si="9"/>
        <v>0.32156406804552684</v>
      </c>
      <c r="M25">
        <f t="shared" ca="1" si="9"/>
        <v>0.97735895239260795</v>
      </c>
      <c r="N25">
        <f t="shared" ca="1" si="9"/>
        <v>1.2989230204381348</v>
      </c>
      <c r="O25">
        <f t="shared" ca="1" si="7"/>
        <v>1.0204856580208432</v>
      </c>
      <c r="P25">
        <f t="shared" ca="1" si="3"/>
        <v>1.0775466233832236</v>
      </c>
      <c r="Q25">
        <f t="shared" ca="1" si="3"/>
        <v>1.0628342796486159</v>
      </c>
      <c r="S25" t="s">
        <v>72</v>
      </c>
    </row>
    <row r="26" spans="1:19" x14ac:dyDescent="0.25">
      <c r="A26" s="3">
        <v>44032</v>
      </c>
      <c r="B26">
        <v>1926</v>
      </c>
      <c r="C26">
        <v>0</v>
      </c>
      <c r="D26">
        <v>1</v>
      </c>
      <c r="E26">
        <v>1927</v>
      </c>
      <c r="G26" s="1">
        <f t="shared" ca="1" si="5"/>
        <v>44522</v>
      </c>
      <c r="H26">
        <f t="shared" ca="1" si="10"/>
        <v>17626</v>
      </c>
      <c r="I26">
        <f t="shared" ca="1" si="10"/>
        <v>5627</v>
      </c>
      <c r="J26">
        <f t="shared" ca="1" si="10"/>
        <v>17077</v>
      </c>
      <c r="K26">
        <f t="shared" ca="1" si="1"/>
        <v>22704</v>
      </c>
      <c r="L26">
        <f t="shared" ca="1" si="9"/>
        <v>0.31924429819584704</v>
      </c>
      <c r="M26">
        <f t="shared" ca="1" si="9"/>
        <v>0.96885283104504705</v>
      </c>
      <c r="N26">
        <f t="shared" ca="1" si="9"/>
        <v>1.288097129240894</v>
      </c>
      <c r="O26">
        <f t="shared" ca="1" si="7"/>
        <v>1.0131238533394438</v>
      </c>
      <c r="P26">
        <f t="shared" ca="1" si="3"/>
        <v>1.0681685516791539</v>
      </c>
      <c r="Q26">
        <f t="shared" ca="1" si="3"/>
        <v>1.0539760732028693</v>
      </c>
      <c r="S26" t="s">
        <v>29</v>
      </c>
    </row>
    <row r="27" spans="1:19" x14ac:dyDescent="0.25">
      <c r="A27" s="3">
        <v>44039</v>
      </c>
      <c r="B27">
        <v>1970</v>
      </c>
      <c r="C27">
        <v>0</v>
      </c>
      <c r="D27">
        <v>4</v>
      </c>
      <c r="E27">
        <v>1974</v>
      </c>
      <c r="G27" s="1">
        <f t="shared" ca="1" si="5"/>
        <v>44529</v>
      </c>
      <c r="H27">
        <f t="shared" ca="1" si="10"/>
        <v>18978</v>
      </c>
      <c r="I27">
        <f t="shared" ca="1" si="10"/>
        <v>5968</v>
      </c>
      <c r="J27">
        <f t="shared" ca="1" si="10"/>
        <v>18228</v>
      </c>
      <c r="K27">
        <f t="shared" ca="1" si="1"/>
        <v>24196</v>
      </c>
      <c r="L27">
        <f t="shared" ca="1" si="9"/>
        <v>0.31446938560438403</v>
      </c>
      <c r="M27">
        <f t="shared" ca="1" si="9"/>
        <v>0.9604805564337654</v>
      </c>
      <c r="N27">
        <f t="shared" ca="1" si="9"/>
        <v>1.2749499420381494</v>
      </c>
      <c r="O27">
        <f t="shared" ca="1" si="7"/>
        <v>0.99797063722451007</v>
      </c>
      <c r="P27">
        <f t="shared" ca="1" si="3"/>
        <v>1.058938047149228</v>
      </c>
      <c r="Q27">
        <f t="shared" ca="1" si="3"/>
        <v>1.0432184832455202</v>
      </c>
      <c r="S27" t="s">
        <v>32</v>
      </c>
    </row>
    <row r="28" spans="1:19" x14ac:dyDescent="0.25">
      <c r="A28" s="3">
        <v>44046</v>
      </c>
      <c r="B28">
        <v>1941</v>
      </c>
      <c r="C28">
        <v>0</v>
      </c>
      <c r="D28">
        <v>2</v>
      </c>
      <c r="E28">
        <v>1943</v>
      </c>
      <c r="G28" s="1">
        <f t="shared" ca="1" si="5"/>
        <v>44536</v>
      </c>
      <c r="H28">
        <f t="shared" ca="1" si="10"/>
        <v>20346</v>
      </c>
      <c r="I28">
        <f t="shared" ca="1" si="10"/>
        <v>6334</v>
      </c>
      <c r="J28">
        <f t="shared" ca="1" si="10"/>
        <v>19359</v>
      </c>
      <c r="K28">
        <f t="shared" ca="1" si="1"/>
        <v>25693</v>
      </c>
      <c r="L28">
        <f t="shared" ca="1" si="9"/>
        <v>0.31131426324584682</v>
      </c>
      <c r="M28">
        <f t="shared" ca="1" si="9"/>
        <v>0.95148923621350634</v>
      </c>
      <c r="N28">
        <f t="shared" ca="1" si="9"/>
        <v>1.2628034994593531</v>
      </c>
      <c r="O28">
        <f t="shared" ca="1" si="7"/>
        <v>0.98795783593188469</v>
      </c>
      <c r="P28">
        <f t="shared" ca="1" si="3"/>
        <v>1.0490250395286609</v>
      </c>
      <c r="Q28">
        <f t="shared" ca="1" si="3"/>
        <v>1.0332797452715228</v>
      </c>
      <c r="S28" t="s">
        <v>64</v>
      </c>
    </row>
    <row r="29" spans="1:19" x14ac:dyDescent="0.25">
      <c r="A29" s="3">
        <v>44053</v>
      </c>
      <c r="B29">
        <v>1983</v>
      </c>
      <c r="C29">
        <v>1</v>
      </c>
      <c r="D29">
        <v>1</v>
      </c>
      <c r="E29">
        <v>1985</v>
      </c>
      <c r="G29" s="1">
        <f t="shared" ca="1" si="5"/>
        <v>44543</v>
      </c>
      <c r="H29">
        <f t="shared" ca="1" si="10"/>
        <v>21632</v>
      </c>
      <c r="I29">
        <f t="shared" ca="1" si="10"/>
        <v>6662</v>
      </c>
      <c r="J29">
        <f t="shared" ca="1" si="10"/>
        <v>20415</v>
      </c>
      <c r="K29">
        <f t="shared" ca="1" si="1"/>
        <v>27077</v>
      </c>
      <c r="L29">
        <f t="shared" ca="1" si="9"/>
        <v>0.30796967455621299</v>
      </c>
      <c r="M29">
        <f t="shared" ca="1" si="9"/>
        <v>0.94374075443786987</v>
      </c>
      <c r="N29">
        <f t="shared" ca="1" si="9"/>
        <v>1.2517104289940828</v>
      </c>
      <c r="O29">
        <f t="shared" ca="1" si="7"/>
        <v>0.97734376200722339</v>
      </c>
      <c r="P29">
        <f t="shared" ca="1" si="3"/>
        <v>1.0404822719474729</v>
      </c>
      <c r="Q29">
        <f t="shared" ca="1" si="3"/>
        <v>1.0242029213400552</v>
      </c>
      <c r="S29" t="s">
        <v>65</v>
      </c>
    </row>
    <row r="30" spans="1:19" x14ac:dyDescent="0.25">
      <c r="A30" s="3">
        <v>44060</v>
      </c>
      <c r="B30">
        <v>1901</v>
      </c>
      <c r="C30">
        <v>0</v>
      </c>
      <c r="D30">
        <v>1</v>
      </c>
      <c r="E30">
        <v>1902</v>
      </c>
      <c r="G30" s="1">
        <f t="shared" ca="1" si="5"/>
        <v>44550</v>
      </c>
      <c r="H30">
        <f t="shared" ca="1" si="10"/>
        <v>22790</v>
      </c>
      <c r="I30">
        <f t="shared" ca="1" si="10"/>
        <v>6998</v>
      </c>
      <c r="J30">
        <f t="shared" ca="1" si="10"/>
        <v>21413</v>
      </c>
      <c r="K30">
        <f t="shared" ca="1" si="1"/>
        <v>28411</v>
      </c>
      <c r="L30">
        <f t="shared" ca="1" si="9"/>
        <v>0.30706450197455026</v>
      </c>
      <c r="M30">
        <f t="shared" ca="1" si="9"/>
        <v>0.93957876261518214</v>
      </c>
      <c r="N30">
        <f t="shared" ca="1" si="9"/>
        <v>1.2466432645897323</v>
      </c>
      <c r="O30">
        <f t="shared" ca="1" si="7"/>
        <v>0.97447119094157275</v>
      </c>
      <c r="P30">
        <f t="shared" ca="1" si="3"/>
        <v>1.0358936402844519</v>
      </c>
      <c r="Q30">
        <f t="shared" ca="1" si="3"/>
        <v>1.0200567510552738</v>
      </c>
      <c r="S30" t="s">
        <v>66</v>
      </c>
    </row>
    <row r="31" spans="1:19" x14ac:dyDescent="0.25">
      <c r="A31" s="3">
        <v>44067</v>
      </c>
      <c r="B31">
        <v>1832</v>
      </c>
      <c r="C31">
        <v>2</v>
      </c>
      <c r="D31">
        <v>0</v>
      </c>
      <c r="E31">
        <v>1834</v>
      </c>
      <c r="G31" s="1">
        <f t="shared" ca="1" si="5"/>
        <v>44557</v>
      </c>
      <c r="H31">
        <f t="shared" ca="1" si="10"/>
        <v>23933</v>
      </c>
      <c r="I31">
        <f t="shared" ca="1" si="10"/>
        <v>7318</v>
      </c>
      <c r="J31">
        <f t="shared" ca="1" si="10"/>
        <v>22345</v>
      </c>
      <c r="K31">
        <f t="shared" ca="1" si="1"/>
        <v>29663</v>
      </c>
      <c r="L31">
        <f t="shared" ca="1" si="9"/>
        <v>0.30577027535202439</v>
      </c>
      <c r="M31">
        <f t="shared" ca="1" si="9"/>
        <v>0.93364810094848116</v>
      </c>
      <c r="N31">
        <f t="shared" ca="1" si="9"/>
        <v>1.2394183763005056</v>
      </c>
      <c r="O31">
        <f t="shared" ca="1" si="7"/>
        <v>0.97036395435091782</v>
      </c>
      <c r="P31">
        <f t="shared" ca="1" si="3"/>
        <v>1.029355034956555</v>
      </c>
      <c r="Q31">
        <f t="shared" ca="1" si="3"/>
        <v>1.0141450389525568</v>
      </c>
      <c r="S31" t="s">
        <v>30</v>
      </c>
    </row>
    <row r="32" spans="1:19" x14ac:dyDescent="0.25">
      <c r="A32" s="3">
        <v>44074</v>
      </c>
      <c r="B32">
        <v>1834</v>
      </c>
      <c r="C32">
        <v>1</v>
      </c>
      <c r="D32">
        <v>2</v>
      </c>
      <c r="E32">
        <v>1837</v>
      </c>
      <c r="G32" s="1">
        <f t="shared" ca="1" si="5"/>
        <v>44564</v>
      </c>
      <c r="H32">
        <f t="shared" ca="1" si="10"/>
        <v>24983</v>
      </c>
      <c r="I32">
        <f t="shared" ca="1" si="10"/>
        <v>7609</v>
      </c>
      <c r="J32">
        <f t="shared" ca="1" si="10"/>
        <v>23212</v>
      </c>
      <c r="K32">
        <f t="shared" ca="1" si="1"/>
        <v>30821</v>
      </c>
      <c r="L32">
        <f t="shared" ca="1" si="9"/>
        <v>0.30456710563182965</v>
      </c>
      <c r="M32">
        <f t="shared" ca="1" si="9"/>
        <v>0.92911179602129446</v>
      </c>
      <c r="N32">
        <f t="shared" ca="1" si="9"/>
        <v>1.2336789016531242</v>
      </c>
      <c r="O32">
        <f t="shared" ca="1" si="7"/>
        <v>0.96654568743108948</v>
      </c>
      <c r="P32">
        <f t="shared" ca="1" si="3"/>
        <v>1.0243537198870398</v>
      </c>
      <c r="Q32">
        <f t="shared" ca="1" si="3"/>
        <v>1.0094487557191181</v>
      </c>
    </row>
    <row r="33" spans="1:17" x14ac:dyDescent="0.25">
      <c r="A33" s="3">
        <v>44081</v>
      </c>
      <c r="B33">
        <v>1859</v>
      </c>
      <c r="C33">
        <v>0</v>
      </c>
      <c r="D33">
        <v>0</v>
      </c>
      <c r="E33">
        <v>1859</v>
      </c>
      <c r="G33" s="1">
        <f t="shared" ca="1" si="5"/>
        <v>44571</v>
      </c>
      <c r="H33">
        <f t="shared" ca="1" si="10"/>
        <v>25980</v>
      </c>
      <c r="I33">
        <f t="shared" ca="1" si="10"/>
        <v>7893</v>
      </c>
      <c r="J33">
        <f t="shared" ca="1" si="10"/>
        <v>24113</v>
      </c>
      <c r="K33">
        <f t="shared" ca="1" si="1"/>
        <v>32006</v>
      </c>
      <c r="L33">
        <f t="shared" ca="1" si="9"/>
        <v>0.303810623556582</v>
      </c>
      <c r="M33">
        <f t="shared" ca="1" si="9"/>
        <v>0.92813702848344881</v>
      </c>
      <c r="N33">
        <f t="shared" ca="1" si="9"/>
        <v>1.2319476520400308</v>
      </c>
      <c r="O33">
        <f t="shared" ca="1" si="7"/>
        <v>0.9641449866530698</v>
      </c>
      <c r="P33">
        <f t="shared" ca="1" si="3"/>
        <v>1.0232790303204093</v>
      </c>
      <c r="Q33">
        <f t="shared" ca="1" si="3"/>
        <v>1.0080321733609092</v>
      </c>
    </row>
    <row r="34" spans="1:17" x14ac:dyDescent="0.25">
      <c r="A34" s="3">
        <v>44088</v>
      </c>
      <c r="B34">
        <v>1977</v>
      </c>
      <c r="C34">
        <v>2</v>
      </c>
      <c r="D34">
        <v>1</v>
      </c>
      <c r="E34">
        <v>1980</v>
      </c>
      <c r="G34" s="1">
        <f t="shared" ca="1" si="5"/>
        <v>44578</v>
      </c>
      <c r="H34">
        <f t="shared" ca="1" si="10"/>
        <v>26853</v>
      </c>
      <c r="I34">
        <f t="shared" ca="1" si="10"/>
        <v>8178</v>
      </c>
      <c r="J34">
        <f t="shared" ca="1" si="10"/>
        <v>25009</v>
      </c>
      <c r="K34">
        <f t="shared" ca="1" si="1"/>
        <v>33187</v>
      </c>
      <c r="L34">
        <f t="shared" ca="1" si="9"/>
        <v>0.30454697799128588</v>
      </c>
      <c r="M34">
        <f t="shared" ca="1" si="9"/>
        <v>0.93132983279335646</v>
      </c>
      <c r="N34">
        <f t="shared" ca="1" si="9"/>
        <v>1.2358768107846423</v>
      </c>
      <c r="O34">
        <f t="shared" ca="1" si="7"/>
        <v>0.9664818122331249</v>
      </c>
      <c r="P34">
        <f t="shared" ca="1" si="3"/>
        <v>1.0267991244422694</v>
      </c>
      <c r="Q34">
        <f t="shared" ca="1" si="3"/>
        <v>1.0112471788217761</v>
      </c>
    </row>
    <row r="35" spans="1:17" x14ac:dyDescent="0.25">
      <c r="A35" s="3">
        <v>44095</v>
      </c>
      <c r="B35">
        <v>2150</v>
      </c>
      <c r="C35">
        <v>0</v>
      </c>
      <c r="D35">
        <v>1</v>
      </c>
      <c r="E35">
        <v>2151</v>
      </c>
      <c r="G35" s="1">
        <f t="shared" ca="1" si="5"/>
        <v>44585</v>
      </c>
      <c r="H35">
        <f t="shared" ca="1" si="10"/>
        <v>27712</v>
      </c>
      <c r="I35">
        <f t="shared" ca="1" si="10"/>
        <v>8456</v>
      </c>
      <c r="J35">
        <f t="shared" ca="1" si="10"/>
        <v>25878</v>
      </c>
      <c r="K35">
        <f t="shared" ca="1" si="1"/>
        <v>34334</v>
      </c>
      <c r="L35">
        <f t="shared" ca="1" si="9"/>
        <v>0.30513856812933027</v>
      </c>
      <c r="M35">
        <f t="shared" ca="1" si="9"/>
        <v>0.93381928406466508</v>
      </c>
      <c r="N35">
        <f t="shared" ca="1" si="9"/>
        <v>1.2389578521939955</v>
      </c>
      <c r="O35">
        <f t="shared" ca="1" si="7"/>
        <v>0.96835922737770308</v>
      </c>
      <c r="P35">
        <f t="shared" ca="1" si="3"/>
        <v>1.029543765809608</v>
      </c>
      <c r="Q35">
        <f t="shared" ca="1" si="3"/>
        <v>1.0137682184641199</v>
      </c>
    </row>
    <row r="36" spans="1:17" x14ac:dyDescent="0.25">
      <c r="A36" s="3">
        <v>44102</v>
      </c>
      <c r="B36">
        <v>2100</v>
      </c>
      <c r="C36">
        <v>1</v>
      </c>
      <c r="D36">
        <v>5</v>
      </c>
      <c r="E36">
        <v>2106</v>
      </c>
      <c r="G36" s="1">
        <f t="shared" ca="1" si="5"/>
        <v>44592</v>
      </c>
      <c r="H36">
        <f t="shared" ca="1" si="10"/>
        <v>28697</v>
      </c>
      <c r="I36">
        <f t="shared" ca="1" si="10"/>
        <v>8770</v>
      </c>
      <c r="J36">
        <f t="shared" ca="1" si="10"/>
        <v>26865</v>
      </c>
      <c r="K36">
        <f t="shared" ca="1" si="1"/>
        <v>35635</v>
      </c>
      <c r="L36">
        <f t="shared" ca="1" si="9"/>
        <v>0.30560685785970659</v>
      </c>
      <c r="M36">
        <f t="shared" ca="1" si="9"/>
        <v>0.9361605742760567</v>
      </c>
      <c r="N36">
        <f t="shared" ca="1" si="9"/>
        <v>1.2417674321357632</v>
      </c>
      <c r="O36">
        <f t="shared" ca="1" si="7"/>
        <v>0.96984534787789478</v>
      </c>
      <c r="P36">
        <f t="shared" ca="1" si="3"/>
        <v>1.0321250583382837</v>
      </c>
      <c r="Q36">
        <f t="shared" ca="1" si="3"/>
        <v>1.0160671367422152</v>
      </c>
    </row>
    <row r="37" spans="1:17" x14ac:dyDescent="0.25">
      <c r="A37" s="3">
        <v>44109</v>
      </c>
      <c r="B37">
        <v>2289</v>
      </c>
      <c r="C37">
        <v>1</v>
      </c>
      <c r="D37">
        <v>6</v>
      </c>
      <c r="E37">
        <v>2296</v>
      </c>
      <c r="G37" s="1">
        <f t="shared" ca="1" si="5"/>
        <v>44599</v>
      </c>
      <c r="H37">
        <f t="shared" ca="1" si="10"/>
        <v>29661</v>
      </c>
      <c r="I37">
        <f t="shared" ca="1" si="10"/>
        <v>9075</v>
      </c>
      <c r="J37">
        <f t="shared" ca="1" si="10"/>
        <v>27852</v>
      </c>
      <c r="K37">
        <f t="shared" ca="1" si="1"/>
        <v>36927</v>
      </c>
      <c r="L37">
        <f t="shared" ca="1" si="9"/>
        <v>0.30595731768989581</v>
      </c>
      <c r="M37">
        <f t="shared" ca="1" si="9"/>
        <v>0.93901082229189847</v>
      </c>
      <c r="N37">
        <f t="shared" ca="1" si="9"/>
        <v>1.2449681399817942</v>
      </c>
      <c r="O37">
        <f t="shared" ca="1" si="7"/>
        <v>0.97095753442471344</v>
      </c>
      <c r="P37">
        <f t="shared" ca="1" si="3"/>
        <v>1.0352674812093858</v>
      </c>
      <c r="Q37">
        <f t="shared" ca="1" si="3"/>
        <v>1.0186860925728343</v>
      </c>
    </row>
    <row r="38" spans="1:17" x14ac:dyDescent="0.25">
      <c r="A38" s="3">
        <v>44116</v>
      </c>
      <c r="B38">
        <v>2591</v>
      </c>
      <c r="C38">
        <v>1</v>
      </c>
      <c r="D38">
        <v>2</v>
      </c>
      <c r="E38">
        <v>2594</v>
      </c>
      <c r="G38" s="1">
        <f t="shared" ca="1" si="5"/>
        <v>44606</v>
      </c>
      <c r="H38">
        <f t="shared" ca="1" si="10"/>
        <v>30636</v>
      </c>
      <c r="I38">
        <f t="shared" ca="1" si="10"/>
        <v>9360</v>
      </c>
      <c r="J38">
        <f t="shared" ca="1" si="10"/>
        <v>28830</v>
      </c>
      <c r="K38">
        <f t="shared" ca="1" si="1"/>
        <v>38190</v>
      </c>
      <c r="L38">
        <f t="shared" ca="1" si="9"/>
        <v>0.30552291421856637</v>
      </c>
      <c r="M38">
        <f t="shared" ca="1" si="9"/>
        <v>0.94104974539757147</v>
      </c>
      <c r="N38">
        <f t="shared" ca="1" si="9"/>
        <v>1.2465726596161379</v>
      </c>
      <c r="O38">
        <f t="shared" ca="1" si="7"/>
        <v>0.96957895218764767</v>
      </c>
      <c r="P38">
        <f t="shared" ca="1" si="3"/>
        <v>1.0375154114119769</v>
      </c>
      <c r="Q38">
        <f t="shared" ca="1" si="3"/>
        <v>1.0199989790510295</v>
      </c>
    </row>
    <row r="39" spans="1:17" x14ac:dyDescent="0.25">
      <c r="A39" s="3">
        <v>44123</v>
      </c>
      <c r="B39">
        <v>3183</v>
      </c>
      <c r="C39">
        <v>1</v>
      </c>
      <c r="D39">
        <v>1</v>
      </c>
      <c r="E39">
        <v>3185</v>
      </c>
      <c r="G39" s="1">
        <f t="shared" ca="1" si="5"/>
        <v>44613</v>
      </c>
      <c r="H39">
        <f t="shared" ca="1" si="10"/>
        <v>31566</v>
      </c>
      <c r="I39">
        <f t="shared" ca="1" si="10"/>
        <v>9650</v>
      </c>
      <c r="J39">
        <f t="shared" ca="1" si="10"/>
        <v>29754</v>
      </c>
      <c r="K39">
        <f t="shared" ca="1" si="1"/>
        <v>39404</v>
      </c>
      <c r="L39">
        <f t="shared" ca="1" si="9"/>
        <v>0.30570867388962808</v>
      </c>
      <c r="M39">
        <f t="shared" ca="1" si="9"/>
        <v>0.94259646455046564</v>
      </c>
      <c r="N39">
        <f t="shared" ca="1" si="9"/>
        <v>1.2483051384400938</v>
      </c>
      <c r="O39">
        <f t="shared" ca="1" si="7"/>
        <v>0.97016846170999371</v>
      </c>
      <c r="P39">
        <f t="shared" ca="1" si="3"/>
        <v>1.0392206825372305</v>
      </c>
      <c r="Q39">
        <f t="shared" ca="1" si="3"/>
        <v>1.0214165672020539</v>
      </c>
    </row>
    <row r="40" spans="1:17" x14ac:dyDescent="0.25">
      <c r="A40" s="3">
        <v>44130</v>
      </c>
      <c r="B40">
        <v>3553</v>
      </c>
      <c r="C40">
        <v>1</v>
      </c>
      <c r="D40">
        <v>4</v>
      </c>
      <c r="E40">
        <v>3558</v>
      </c>
      <c r="G40" s="1">
        <f t="shared" ca="1" si="5"/>
        <v>44620</v>
      </c>
      <c r="H40">
        <f t="shared" ref="H40:J55" ca="1" si="11">OFFSET(B107,$E$1,0)+H39</f>
        <v>32477</v>
      </c>
      <c r="I40">
        <f t="shared" ca="1" si="11"/>
        <v>9925</v>
      </c>
      <c r="J40">
        <f t="shared" ca="1" si="11"/>
        <v>30647</v>
      </c>
      <c r="K40">
        <f t="shared" ca="1" si="1"/>
        <v>40572</v>
      </c>
      <c r="L40">
        <f t="shared" ca="1" si="9"/>
        <v>0.30560088678141456</v>
      </c>
      <c r="M40">
        <f t="shared" ca="1" si="9"/>
        <v>0.9436524309511346</v>
      </c>
      <c r="N40">
        <f t="shared" ca="1" si="9"/>
        <v>1.2492533177325491</v>
      </c>
      <c r="O40">
        <f t="shared" ca="1" si="7"/>
        <v>0.9698263986221618</v>
      </c>
      <c r="P40">
        <f t="shared" ca="1" si="3"/>
        <v>1.0403848945461975</v>
      </c>
      <c r="Q40">
        <f t="shared" ca="1" si="3"/>
        <v>1.0221924079866251</v>
      </c>
    </row>
    <row r="41" spans="1:17" x14ac:dyDescent="0.25">
      <c r="A41" s="3">
        <v>44137</v>
      </c>
      <c r="B41">
        <v>3616</v>
      </c>
      <c r="C41">
        <v>1</v>
      </c>
      <c r="D41">
        <v>4</v>
      </c>
      <c r="E41">
        <v>3621</v>
      </c>
      <c r="G41" s="1">
        <f t="shared" ca="1" si="5"/>
        <v>44627</v>
      </c>
      <c r="H41">
        <f t="shared" ca="1" si="11"/>
        <v>33356</v>
      </c>
      <c r="I41">
        <f t="shared" ca="1" si="11"/>
        <v>10227</v>
      </c>
      <c r="J41">
        <f t="shared" ca="1" si="11"/>
        <v>31572</v>
      </c>
      <c r="K41">
        <f t="shared" ca="1" si="1"/>
        <v>41799</v>
      </c>
      <c r="L41">
        <f t="shared" ca="1" si="9"/>
        <v>0.30660151097253868</v>
      </c>
      <c r="M41">
        <f t="shared" ca="1" si="9"/>
        <v>0.94651636886916901</v>
      </c>
      <c r="N41">
        <f t="shared" ca="1" si="9"/>
        <v>1.2531178798417077</v>
      </c>
      <c r="O41">
        <f t="shared" ca="1" si="7"/>
        <v>0.97300188599025383</v>
      </c>
      <c r="P41">
        <f t="shared" ca="1" si="3"/>
        <v>1.0435424106518234</v>
      </c>
      <c r="Q41">
        <f t="shared" ca="1" si="3"/>
        <v>1.0253545577220724</v>
      </c>
    </row>
    <row r="42" spans="1:17" x14ac:dyDescent="0.25">
      <c r="A42" s="3">
        <v>44144</v>
      </c>
      <c r="B42">
        <v>3285</v>
      </c>
      <c r="C42">
        <v>2</v>
      </c>
      <c r="D42">
        <v>3</v>
      </c>
      <c r="E42">
        <v>3290</v>
      </c>
      <c r="G42" s="1">
        <f t="shared" ca="1" si="5"/>
        <v>44634</v>
      </c>
      <c r="H42">
        <f t="shared" ca="1" si="11"/>
        <v>34167</v>
      </c>
      <c r="I42">
        <f t="shared" ca="1" si="11"/>
        <v>10510</v>
      </c>
      <c r="J42">
        <f t="shared" ca="1" si="11"/>
        <v>32485</v>
      </c>
      <c r="K42">
        <f t="shared" ca="1" si="1"/>
        <v>42995</v>
      </c>
      <c r="L42">
        <f t="shared" ref="L42:N73" ca="1" si="12">I42/$H42</f>
        <v>0.30760675505604823</v>
      </c>
      <c r="M42">
        <f t="shared" ca="1" si="12"/>
        <v>0.95077121198817571</v>
      </c>
      <c r="N42">
        <f t="shared" ca="1" si="12"/>
        <v>1.2583779670442239</v>
      </c>
      <c r="O42">
        <f t="shared" ca="1" si="7"/>
        <v>0.97619203461683035</v>
      </c>
      <c r="P42">
        <f t="shared" ca="1" si="3"/>
        <v>1.0482334116650001</v>
      </c>
      <c r="Q42">
        <f t="shared" ca="1" si="3"/>
        <v>1.0296585856781628</v>
      </c>
    </row>
    <row r="43" spans="1:17" x14ac:dyDescent="0.25">
      <c r="A43" s="3">
        <v>44151</v>
      </c>
      <c r="B43">
        <v>2921</v>
      </c>
      <c r="C43">
        <v>2</v>
      </c>
      <c r="D43">
        <v>3</v>
      </c>
      <c r="E43">
        <v>2926</v>
      </c>
      <c r="G43" s="1">
        <f t="shared" ca="1" si="5"/>
        <v>44641</v>
      </c>
      <c r="H43">
        <f t="shared" ca="1" si="11"/>
        <v>35044</v>
      </c>
      <c r="I43">
        <f t="shared" ca="1" si="11"/>
        <v>10821</v>
      </c>
      <c r="J43">
        <f t="shared" ca="1" si="11"/>
        <v>33407</v>
      </c>
      <c r="K43">
        <f t="shared" ca="1" si="1"/>
        <v>44228</v>
      </c>
      <c r="L43">
        <f t="shared" ca="1" si="12"/>
        <v>0.30878324392192674</v>
      </c>
      <c r="M43">
        <f t="shared" ca="1" si="12"/>
        <v>0.95328729597077955</v>
      </c>
      <c r="N43">
        <f t="shared" ca="1" si="12"/>
        <v>1.2620705398927063</v>
      </c>
      <c r="O43">
        <f t="shared" ca="1" si="7"/>
        <v>0.97992562967223396</v>
      </c>
      <c r="P43">
        <f t="shared" ca="1" si="3"/>
        <v>1.0510074158248497</v>
      </c>
      <c r="Q43">
        <f t="shared" ca="1" si="3"/>
        <v>1.032680006456542</v>
      </c>
    </row>
    <row r="44" spans="1:17" x14ac:dyDescent="0.25">
      <c r="A44" s="3">
        <v>44158</v>
      </c>
      <c r="B44">
        <v>2737</v>
      </c>
      <c r="C44">
        <v>1</v>
      </c>
      <c r="D44">
        <v>3</v>
      </c>
      <c r="E44">
        <v>2741</v>
      </c>
      <c r="G44" s="1">
        <f t="shared" ca="1" si="5"/>
        <v>44648</v>
      </c>
      <c r="H44">
        <f t="shared" ca="1" si="11"/>
        <v>35919</v>
      </c>
      <c r="I44">
        <f t="shared" ca="1" si="11"/>
        <v>11136</v>
      </c>
      <c r="J44">
        <f t="shared" ca="1" si="11"/>
        <v>34376</v>
      </c>
      <c r="K44">
        <f t="shared" ca="1" si="1"/>
        <v>45512</v>
      </c>
      <c r="L44">
        <f t="shared" ca="1" si="12"/>
        <v>0.31003090286477908</v>
      </c>
      <c r="M44">
        <f t="shared" ca="1" si="12"/>
        <v>0.95704223391519805</v>
      </c>
      <c r="N44">
        <f t="shared" ca="1" si="12"/>
        <v>1.2670731367799772</v>
      </c>
      <c r="O44">
        <f t="shared" ca="1" si="7"/>
        <v>0.98388508342905734</v>
      </c>
      <c r="P44">
        <f t="shared" ca="1" si="3"/>
        <v>1.0551472670976259</v>
      </c>
      <c r="Q44">
        <f t="shared" ca="1" si="3"/>
        <v>1.0367733448418004</v>
      </c>
    </row>
    <row r="45" spans="1:17" x14ac:dyDescent="0.25">
      <c r="A45" s="3">
        <v>44165</v>
      </c>
      <c r="B45">
        <v>2662</v>
      </c>
      <c r="C45">
        <v>1</v>
      </c>
      <c r="D45">
        <v>0</v>
      </c>
      <c r="E45">
        <v>2663</v>
      </c>
      <c r="G45" s="1">
        <f t="shared" ca="1" si="5"/>
        <v>44655</v>
      </c>
      <c r="H45">
        <f t="shared" ca="1" si="11"/>
        <v>36743</v>
      </c>
      <c r="I45">
        <f t="shared" ca="1" si="11"/>
        <v>11438</v>
      </c>
      <c r="J45">
        <f t="shared" ca="1" si="11"/>
        <v>35331</v>
      </c>
      <c r="K45">
        <f t="shared" ca="1" si="1"/>
        <v>46769</v>
      </c>
      <c r="L45">
        <f t="shared" ca="1" si="12"/>
        <v>0.3112973899790436</v>
      </c>
      <c r="M45">
        <f t="shared" ca="1" si="12"/>
        <v>0.96157091146612961</v>
      </c>
      <c r="N45">
        <f t="shared" ca="1" si="12"/>
        <v>1.2728683014451732</v>
      </c>
      <c r="O45">
        <f t="shared" ca="1" si="7"/>
        <v>0.98790428851011802</v>
      </c>
      <c r="P45">
        <f t="shared" ca="1" si="3"/>
        <v>1.0601401729194344</v>
      </c>
      <c r="Q45">
        <f t="shared" ca="1" si="3"/>
        <v>1.041515196025792</v>
      </c>
    </row>
    <row r="46" spans="1:17" x14ac:dyDescent="0.25">
      <c r="A46" s="3">
        <v>44172</v>
      </c>
      <c r="B46">
        <v>2618</v>
      </c>
      <c r="C46">
        <v>1</v>
      </c>
      <c r="D46">
        <v>3</v>
      </c>
      <c r="E46">
        <v>2622</v>
      </c>
      <c r="G46" s="1">
        <f t="shared" ca="1" si="5"/>
        <v>44662</v>
      </c>
      <c r="H46">
        <f t="shared" ca="1" si="11"/>
        <v>37536</v>
      </c>
      <c r="I46">
        <f t="shared" ca="1" si="11"/>
        <v>11747</v>
      </c>
      <c r="J46">
        <f t="shared" ca="1" si="11"/>
        <v>36240</v>
      </c>
      <c r="K46">
        <f t="shared" ca="1" si="1"/>
        <v>47987</v>
      </c>
      <c r="L46">
        <f t="shared" ca="1" si="12"/>
        <v>0.31295289855072461</v>
      </c>
      <c r="M46">
        <f t="shared" ca="1" si="12"/>
        <v>0.96547314578005117</v>
      </c>
      <c r="N46">
        <f t="shared" ca="1" si="12"/>
        <v>1.2784260443307758</v>
      </c>
      <c r="O46">
        <f t="shared" ca="1" si="7"/>
        <v>0.99315805571240334</v>
      </c>
      <c r="P46">
        <f t="shared" ca="1" si="3"/>
        <v>1.0644424197022797</v>
      </c>
      <c r="Q46">
        <f t="shared" ca="1" si="3"/>
        <v>1.0460627785717531</v>
      </c>
    </row>
    <row r="47" spans="1:17" x14ac:dyDescent="0.25">
      <c r="A47" s="3">
        <v>44179</v>
      </c>
      <c r="B47">
        <v>2744</v>
      </c>
      <c r="C47">
        <v>0</v>
      </c>
      <c r="D47">
        <v>2</v>
      </c>
      <c r="E47">
        <v>2746</v>
      </c>
      <c r="G47" s="1">
        <f t="shared" ca="1" si="5"/>
        <v>44669</v>
      </c>
      <c r="H47">
        <f t="shared" ca="1" si="11"/>
        <v>38274</v>
      </c>
      <c r="I47">
        <f t="shared" ca="1" si="11"/>
        <v>12036</v>
      </c>
      <c r="J47">
        <f t="shared" ca="1" si="11"/>
        <v>37216</v>
      </c>
      <c r="K47">
        <f t="shared" ca="1" si="1"/>
        <v>49252</v>
      </c>
      <c r="L47">
        <f t="shared" ca="1" si="12"/>
        <v>0.31446935256309766</v>
      </c>
      <c r="M47">
        <f t="shared" ca="1" si="12"/>
        <v>0.97235721377436379</v>
      </c>
      <c r="N47">
        <f t="shared" ca="1" si="12"/>
        <v>1.2868265663374614</v>
      </c>
      <c r="O47">
        <f t="shared" ca="1" si="7"/>
        <v>0.99797053236777322</v>
      </c>
      <c r="P47">
        <f t="shared" ca="1" si="3"/>
        <v>1.0720321636794059</v>
      </c>
      <c r="Q47">
        <f t="shared" ca="1" si="3"/>
        <v>1.0529364443819385</v>
      </c>
    </row>
    <row r="48" spans="1:17" x14ac:dyDescent="0.25">
      <c r="A48" s="3">
        <v>44186</v>
      </c>
      <c r="B48">
        <v>2759</v>
      </c>
      <c r="C48">
        <v>0</v>
      </c>
      <c r="D48">
        <v>3</v>
      </c>
      <c r="E48">
        <v>2762</v>
      </c>
      <c r="G48" s="1">
        <f t="shared" ca="1" si="5"/>
        <v>44676</v>
      </c>
      <c r="H48">
        <f t="shared" ca="1" si="11"/>
        <v>39010</v>
      </c>
      <c r="I48">
        <f t="shared" ca="1" si="11"/>
        <v>12326</v>
      </c>
      <c r="J48">
        <f t="shared" ca="1" si="11"/>
        <v>38125</v>
      </c>
      <c r="K48">
        <f t="shared" ca="1" si="1"/>
        <v>50451</v>
      </c>
      <c r="L48">
        <f t="shared" ca="1" si="12"/>
        <v>0.31597026403486284</v>
      </c>
      <c r="M48">
        <f t="shared" ca="1" si="12"/>
        <v>0.97731350935657524</v>
      </c>
      <c r="N48">
        <f t="shared" ca="1" si="12"/>
        <v>1.2932837733914382</v>
      </c>
      <c r="O48">
        <f t="shared" ca="1" si="7"/>
        <v>1.0027336846695984</v>
      </c>
      <c r="P48">
        <f t="shared" ca="1" si="3"/>
        <v>1.077496522046439</v>
      </c>
      <c r="Q48">
        <f t="shared" ca="1" si="3"/>
        <v>1.0582200069178003</v>
      </c>
    </row>
    <row r="49" spans="1:24" x14ac:dyDescent="0.25">
      <c r="A49" s="3">
        <v>44193</v>
      </c>
      <c r="B49">
        <v>2983</v>
      </c>
      <c r="C49">
        <v>4</v>
      </c>
      <c r="D49">
        <v>5</v>
      </c>
      <c r="E49">
        <v>2992</v>
      </c>
      <c r="G49" s="1">
        <f t="shared" ca="1" si="5"/>
        <v>44683</v>
      </c>
      <c r="H49">
        <f t="shared" ca="1" si="11"/>
        <v>39800</v>
      </c>
      <c r="I49">
        <f t="shared" ca="1" si="11"/>
        <v>12623</v>
      </c>
      <c r="J49">
        <f t="shared" ca="1" si="11"/>
        <v>39006</v>
      </c>
      <c r="K49">
        <f t="shared" ca="1" si="1"/>
        <v>51629</v>
      </c>
      <c r="L49">
        <f t="shared" ca="1" si="12"/>
        <v>0.3171608040201005</v>
      </c>
      <c r="M49">
        <f t="shared" ca="1" si="12"/>
        <v>0.98005025125628142</v>
      </c>
      <c r="N49">
        <f t="shared" ca="1" si="12"/>
        <v>1.2972110552763818</v>
      </c>
      <c r="O49">
        <f t="shared" ca="1" si="7"/>
        <v>1.0065118710435292</v>
      </c>
      <c r="P49">
        <f t="shared" ca="1" si="3"/>
        <v>1.080513803451475</v>
      </c>
      <c r="Q49">
        <f t="shared" ca="1" si="3"/>
        <v>1.0614334766519444</v>
      </c>
    </row>
    <row r="50" spans="1:24" x14ac:dyDescent="0.25">
      <c r="A50" s="3">
        <v>44200</v>
      </c>
      <c r="B50">
        <v>3226</v>
      </c>
      <c r="C50">
        <v>14</v>
      </c>
      <c r="D50">
        <v>1</v>
      </c>
      <c r="E50">
        <v>3241</v>
      </c>
      <c r="G50" s="1">
        <f t="shared" ca="1" si="5"/>
        <v>44690</v>
      </c>
      <c r="H50">
        <f t="shared" ca="1" si="11"/>
        <v>40506</v>
      </c>
      <c r="I50">
        <f t="shared" ca="1" si="11"/>
        <v>12908</v>
      </c>
      <c r="J50">
        <f t="shared" ca="1" si="11"/>
        <v>39884</v>
      </c>
      <c r="K50">
        <f t="shared" ca="1" si="1"/>
        <v>52792</v>
      </c>
      <c r="L50">
        <f t="shared" ca="1" si="12"/>
        <v>0.31866883918431838</v>
      </c>
      <c r="M50">
        <f t="shared" ca="1" si="12"/>
        <v>0.98464425023453317</v>
      </c>
      <c r="N50">
        <f t="shared" ca="1" si="12"/>
        <v>1.3033130894188516</v>
      </c>
      <c r="O50">
        <f t="shared" ca="1" si="7"/>
        <v>1.0112976304296108</v>
      </c>
      <c r="P50">
        <f t="shared" ca="1" si="3"/>
        <v>1.0855787267068693</v>
      </c>
      <c r="Q50">
        <f t="shared" ca="1" si="3"/>
        <v>1.0664264215456423</v>
      </c>
    </row>
    <row r="51" spans="1:24" x14ac:dyDescent="0.25">
      <c r="A51" s="3">
        <v>44207</v>
      </c>
      <c r="B51">
        <v>3107</v>
      </c>
      <c r="C51">
        <v>32</v>
      </c>
      <c r="D51">
        <v>0</v>
      </c>
      <c r="E51">
        <v>3139</v>
      </c>
      <c r="G51" s="1">
        <f t="shared" ca="1" si="5"/>
        <v>44697</v>
      </c>
      <c r="H51">
        <f t="shared" ca="1" si="11"/>
        <v>41144</v>
      </c>
      <c r="I51">
        <f t="shared" ca="1" si="11"/>
        <v>13192</v>
      </c>
      <c r="J51">
        <f t="shared" ca="1" si="11"/>
        <v>40720</v>
      </c>
      <c r="K51">
        <f t="shared" ca="1" si="1"/>
        <v>53912</v>
      </c>
      <c r="L51">
        <f t="shared" ca="1" si="12"/>
        <v>0.32062998250048608</v>
      </c>
      <c r="M51">
        <f t="shared" ca="1" si="12"/>
        <v>0.98969473070192493</v>
      </c>
      <c r="N51">
        <f t="shared" ca="1" si="12"/>
        <v>1.310324713202411</v>
      </c>
      <c r="O51">
        <f t="shared" ca="1" si="7"/>
        <v>1.0175213314781659</v>
      </c>
      <c r="P51">
        <f t="shared" ca="1" si="3"/>
        <v>1.0911469247172096</v>
      </c>
      <c r="Q51">
        <f t="shared" ca="1" si="3"/>
        <v>1.0721636315233765</v>
      </c>
    </row>
    <row r="52" spans="1:24" x14ac:dyDescent="0.25">
      <c r="A52" s="3">
        <v>44214</v>
      </c>
      <c r="B52">
        <v>2978</v>
      </c>
      <c r="C52">
        <v>86</v>
      </c>
      <c r="D52">
        <v>7</v>
      </c>
      <c r="E52">
        <v>3071</v>
      </c>
      <c r="G52" s="1">
        <f t="shared" ca="1" si="5"/>
        <v>44704</v>
      </c>
      <c r="H52">
        <f t="shared" ca="1" si="11"/>
        <v>41762</v>
      </c>
      <c r="I52">
        <f t="shared" ca="1" si="11"/>
        <v>13469</v>
      </c>
      <c r="J52">
        <f t="shared" ca="1" si="11"/>
        <v>41454</v>
      </c>
      <c r="K52">
        <f t="shared" ca="1" si="1"/>
        <v>54923</v>
      </c>
      <c r="L52">
        <f t="shared" ca="1" si="12"/>
        <v>0.32251807863608067</v>
      </c>
      <c r="M52">
        <f t="shared" ca="1" si="12"/>
        <v>0.99262487428762991</v>
      </c>
      <c r="N52">
        <f t="shared" ca="1" si="12"/>
        <v>1.3151429529237106</v>
      </c>
      <c r="O52">
        <f t="shared" ca="1" si="7"/>
        <v>1.0235132168248398</v>
      </c>
      <c r="P52">
        <f t="shared" ca="1" si="3"/>
        <v>1.0943774331389877</v>
      </c>
      <c r="Q52">
        <f t="shared" ca="1" si="3"/>
        <v>1.0761061210033416</v>
      </c>
    </row>
    <row r="53" spans="1:24" x14ac:dyDescent="0.25">
      <c r="A53" s="3">
        <v>44221</v>
      </c>
      <c r="B53">
        <v>2784</v>
      </c>
      <c r="C53">
        <v>161</v>
      </c>
      <c r="D53">
        <v>8</v>
      </c>
      <c r="E53">
        <v>2953</v>
      </c>
      <c r="G53" s="1">
        <f t="shared" ca="1" si="5"/>
        <v>44711</v>
      </c>
      <c r="H53">
        <f t="shared" ca="1" si="11"/>
        <v>42397</v>
      </c>
      <c r="I53">
        <f t="shared" ca="1" si="11"/>
        <v>13731</v>
      </c>
      <c r="J53">
        <f t="shared" ca="1" si="11"/>
        <v>42302</v>
      </c>
      <c r="K53">
        <f t="shared" ca="1" si="1"/>
        <v>56033</v>
      </c>
      <c r="L53">
        <f t="shared" ca="1" si="12"/>
        <v>0.32386725475859141</v>
      </c>
      <c r="M53">
        <f t="shared" ca="1" si="12"/>
        <v>0.99775927542043064</v>
      </c>
      <c r="N53">
        <f t="shared" ca="1" si="12"/>
        <v>1.3216265301790222</v>
      </c>
      <c r="O53">
        <f t="shared" ca="1" si="7"/>
        <v>1.0277948360105116</v>
      </c>
      <c r="P53">
        <f t="shared" ca="1" si="3"/>
        <v>1.1000381544023481</v>
      </c>
      <c r="Q53">
        <f t="shared" ca="1" si="3"/>
        <v>1.0814112607639494</v>
      </c>
    </row>
    <row r="54" spans="1:24" x14ac:dyDescent="0.25">
      <c r="A54" s="3">
        <v>44228</v>
      </c>
      <c r="B54">
        <v>2607</v>
      </c>
      <c r="C54">
        <v>163</v>
      </c>
      <c r="D54">
        <v>21</v>
      </c>
      <c r="E54">
        <v>2791</v>
      </c>
      <c r="G54" s="1">
        <f t="shared" ca="1" si="5"/>
        <v>44718</v>
      </c>
      <c r="H54">
        <f t="shared" ca="1" si="11"/>
        <v>43056</v>
      </c>
      <c r="I54">
        <f t="shared" ca="1" si="11"/>
        <v>14021</v>
      </c>
      <c r="J54">
        <f t="shared" ca="1" si="11"/>
        <v>43145</v>
      </c>
      <c r="K54">
        <f t="shared" ca="1" si="1"/>
        <v>57166</v>
      </c>
      <c r="L54">
        <f t="shared" ca="1" si="12"/>
        <v>0.3256456707543664</v>
      </c>
      <c r="M54">
        <f t="shared" ca="1" si="12"/>
        <v>1.0020670754366408</v>
      </c>
      <c r="N54">
        <f t="shared" ca="1" si="12"/>
        <v>1.327712746191007</v>
      </c>
      <c r="O54">
        <f t="shared" ca="1" si="7"/>
        <v>1.0334386507212594</v>
      </c>
      <c r="P54">
        <f t="shared" ca="1" si="3"/>
        <v>1.1047875408486623</v>
      </c>
      <c r="Q54">
        <f t="shared" ca="1" si="3"/>
        <v>1.0863912625878465</v>
      </c>
    </row>
    <row r="55" spans="1:24" x14ac:dyDescent="0.25">
      <c r="A55" s="3">
        <v>44235</v>
      </c>
      <c r="B55">
        <v>2680</v>
      </c>
      <c r="C55">
        <v>223</v>
      </c>
      <c r="D55">
        <v>56</v>
      </c>
      <c r="E55">
        <v>2959</v>
      </c>
      <c r="G55" s="1">
        <f t="shared" ca="1" si="5"/>
        <v>44725</v>
      </c>
      <c r="H55">
        <f t="shared" ca="1" si="11"/>
        <v>43703</v>
      </c>
      <c r="I55">
        <f t="shared" ca="1" si="11"/>
        <v>14270</v>
      </c>
      <c r="J55">
        <f t="shared" ca="1" si="11"/>
        <v>43983</v>
      </c>
      <c r="K55">
        <f t="shared" ca="1" si="1"/>
        <v>58253</v>
      </c>
      <c r="L55">
        <f t="shared" ca="1" si="12"/>
        <v>0.32652220671349791</v>
      </c>
      <c r="M55">
        <f t="shared" ca="1" si="12"/>
        <v>1.0064068828226895</v>
      </c>
      <c r="N55">
        <f t="shared" ca="1" si="12"/>
        <v>1.3329290895361874</v>
      </c>
      <c r="O55">
        <f t="shared" ca="1" si="7"/>
        <v>1.0362203432793551</v>
      </c>
      <c r="P55">
        <f t="shared" ca="1" si="3"/>
        <v>1.1095722156946057</v>
      </c>
      <c r="Q55">
        <f t="shared" ca="1" si="3"/>
        <v>1.0906594974519916</v>
      </c>
    </row>
    <row r="56" spans="1:24" x14ac:dyDescent="0.25">
      <c r="A56" s="3">
        <v>44242</v>
      </c>
      <c r="B56">
        <v>2711</v>
      </c>
      <c r="C56">
        <v>171</v>
      </c>
      <c r="D56">
        <v>96</v>
      </c>
      <c r="E56">
        <v>2978</v>
      </c>
      <c r="G56" s="1">
        <f t="shared" ca="1" si="5"/>
        <v>44732</v>
      </c>
      <c r="H56">
        <f t="shared" ref="H56:J71" ca="1" si="13">OFFSET(B123,$E$1,0)+H55</f>
        <v>44353</v>
      </c>
      <c r="I56">
        <f t="shared" ca="1" si="13"/>
        <v>14530</v>
      </c>
      <c r="J56">
        <f t="shared" ca="1" si="13"/>
        <v>44799</v>
      </c>
      <c r="K56">
        <f t="shared" ca="1" si="1"/>
        <v>59329</v>
      </c>
      <c r="L56">
        <f t="shared" ca="1" si="12"/>
        <v>0.32759903501454241</v>
      </c>
      <c r="M56">
        <f t="shared" ca="1" si="12"/>
        <v>1.0100556895813135</v>
      </c>
      <c r="N56">
        <f t="shared" ca="1" si="12"/>
        <v>1.3376547245958559</v>
      </c>
      <c r="O56">
        <f t="shared" ca="1" si="7"/>
        <v>1.0396376648851113</v>
      </c>
      <c r="P56">
        <f t="shared" ca="1" si="3"/>
        <v>1.1135950564252382</v>
      </c>
      <c r="Q56">
        <f t="shared" ca="1" si="3"/>
        <v>1.0945262138435687</v>
      </c>
    </row>
    <row r="57" spans="1:24" x14ac:dyDescent="0.25">
      <c r="A57" s="3">
        <v>44249</v>
      </c>
      <c r="B57">
        <v>2751</v>
      </c>
      <c r="C57">
        <v>192</v>
      </c>
      <c r="D57">
        <v>129</v>
      </c>
      <c r="E57">
        <v>3072</v>
      </c>
      <c r="G57" s="1">
        <f t="shared" ca="1" si="5"/>
        <v>44739</v>
      </c>
      <c r="H57">
        <f t="shared" ca="1" si="13"/>
        <v>45066</v>
      </c>
      <c r="I57">
        <f t="shared" ca="1" si="13"/>
        <v>14836</v>
      </c>
      <c r="J57">
        <f t="shared" ca="1" si="13"/>
        <v>45692</v>
      </c>
      <c r="K57">
        <f t="shared" ca="1" si="1"/>
        <v>60528</v>
      </c>
      <c r="L57">
        <f t="shared" ca="1" si="12"/>
        <v>0.3292060533439844</v>
      </c>
      <c r="M57">
        <f t="shared" ca="1" si="12"/>
        <v>1.013890738028669</v>
      </c>
      <c r="N57">
        <f t="shared" ca="1" si="12"/>
        <v>1.3430967913726535</v>
      </c>
      <c r="O57">
        <f t="shared" ca="1" si="7"/>
        <v>1.0447375479887795</v>
      </c>
      <c r="P57">
        <f t="shared" ca="1" si="3"/>
        <v>1.1178232302142463</v>
      </c>
      <c r="Q57">
        <f t="shared" ca="1" si="3"/>
        <v>1.0989791452579079</v>
      </c>
    </row>
    <row r="58" spans="1:24" x14ac:dyDescent="0.25">
      <c r="A58" s="3">
        <v>44256</v>
      </c>
      <c r="B58">
        <v>2912</v>
      </c>
      <c r="C58">
        <v>213</v>
      </c>
      <c r="D58">
        <v>148</v>
      </c>
      <c r="E58">
        <v>3273</v>
      </c>
      <c r="G58" s="1">
        <f t="shared" ca="1" si="5"/>
        <v>44746</v>
      </c>
      <c r="H58">
        <f t="shared" ca="1" si="13"/>
        <v>45691</v>
      </c>
      <c r="I58">
        <f t="shared" ca="1" si="13"/>
        <v>15090</v>
      </c>
      <c r="J58">
        <f t="shared" ca="1" si="13"/>
        <v>46436</v>
      </c>
      <c r="K58">
        <f t="shared" ca="1" si="1"/>
        <v>61526</v>
      </c>
      <c r="L58">
        <f t="shared" ca="1" si="12"/>
        <v>0.33026197719463352</v>
      </c>
      <c r="M58">
        <f t="shared" ca="1" si="12"/>
        <v>1.0163051804512924</v>
      </c>
      <c r="N58">
        <f t="shared" ca="1" si="12"/>
        <v>1.3465671576459259</v>
      </c>
      <c r="O58">
        <f t="shared" ca="1" si="7"/>
        <v>1.0480885291854629</v>
      </c>
      <c r="P58">
        <f t="shared" ca="1" si="3"/>
        <v>1.1204851736828993</v>
      </c>
      <c r="Q58">
        <f t="shared" ca="1" si="3"/>
        <v>1.101818747128176</v>
      </c>
    </row>
    <row r="59" spans="1:24" x14ac:dyDescent="0.25">
      <c r="A59" s="3">
        <v>44263</v>
      </c>
      <c r="B59">
        <v>2909</v>
      </c>
      <c r="C59">
        <v>266</v>
      </c>
      <c r="D59">
        <v>203</v>
      </c>
      <c r="E59">
        <v>3378</v>
      </c>
      <c r="G59" s="1">
        <f t="shared" ca="1" si="5"/>
        <v>44753</v>
      </c>
      <c r="H59">
        <f t="shared" ca="1" si="13"/>
        <v>46304</v>
      </c>
      <c r="I59">
        <f t="shared" ca="1" si="13"/>
        <v>15332</v>
      </c>
      <c r="J59">
        <f t="shared" ca="1" si="13"/>
        <v>47281</v>
      </c>
      <c r="K59">
        <f t="shared" ca="1" si="1"/>
        <v>62613</v>
      </c>
      <c r="L59">
        <f t="shared" ca="1" si="12"/>
        <v>0.33111610228058053</v>
      </c>
      <c r="M59">
        <f t="shared" ca="1" si="12"/>
        <v>1.0210996890117485</v>
      </c>
      <c r="N59">
        <f t="shared" ca="1" si="12"/>
        <v>1.3522157912923289</v>
      </c>
      <c r="O59">
        <f t="shared" ca="1" si="7"/>
        <v>1.0507991006919826</v>
      </c>
      <c r="P59">
        <f t="shared" ca="1" si="3"/>
        <v>1.1257711604715344</v>
      </c>
      <c r="Q59">
        <f t="shared" ca="1" si="3"/>
        <v>1.1064407003756815</v>
      </c>
    </row>
    <row r="60" spans="1:24" x14ac:dyDescent="0.25">
      <c r="A60" s="3">
        <v>44270</v>
      </c>
      <c r="B60">
        <v>2738</v>
      </c>
      <c r="C60">
        <v>278</v>
      </c>
      <c r="D60">
        <v>210</v>
      </c>
      <c r="E60">
        <v>3226</v>
      </c>
      <c r="G60" s="1">
        <f t="shared" ca="1" si="5"/>
        <v>44760</v>
      </c>
      <c r="H60">
        <f t="shared" ca="1" si="13"/>
        <v>47007</v>
      </c>
      <c r="I60">
        <f t="shared" ca="1" si="13"/>
        <v>15633</v>
      </c>
      <c r="J60">
        <f t="shared" ca="1" si="13"/>
        <v>48265</v>
      </c>
      <c r="K60">
        <f t="shared" ca="1" si="1"/>
        <v>63898</v>
      </c>
      <c r="L60">
        <f t="shared" ca="1" si="12"/>
        <v>0.33256748994830559</v>
      </c>
      <c r="M60">
        <f t="shared" ca="1" si="12"/>
        <v>1.0267619716212479</v>
      </c>
      <c r="N60">
        <f t="shared" ca="1" si="12"/>
        <v>1.3593294615695535</v>
      </c>
      <c r="O60">
        <f t="shared" ca="1" si="7"/>
        <v>1.0554050888801032</v>
      </c>
      <c r="P60">
        <f t="shared" ca="1" si="3"/>
        <v>1.1320138755881977</v>
      </c>
      <c r="Q60">
        <f t="shared" ca="1" si="3"/>
        <v>1.1122614091519425</v>
      </c>
    </row>
    <row r="61" spans="1:24" x14ac:dyDescent="0.25">
      <c r="A61" s="3">
        <v>44277</v>
      </c>
      <c r="B61">
        <v>2427</v>
      </c>
      <c r="C61">
        <v>280</v>
      </c>
      <c r="D61">
        <v>229</v>
      </c>
      <c r="E61">
        <v>2936</v>
      </c>
      <c r="G61" s="1">
        <f t="shared" ca="1" si="5"/>
        <v>44767</v>
      </c>
      <c r="H61">
        <f t="shared" ca="1" si="13"/>
        <v>47714</v>
      </c>
      <c r="I61">
        <f t="shared" ca="1" si="13"/>
        <v>15911</v>
      </c>
      <c r="J61">
        <f t="shared" ca="1" si="13"/>
        <v>49171</v>
      </c>
      <c r="K61">
        <f t="shared" ca="1" si="1"/>
        <v>65082</v>
      </c>
      <c r="L61">
        <f t="shared" ca="1" si="12"/>
        <v>0.33346606865909378</v>
      </c>
      <c r="M61">
        <f t="shared" ca="1" si="12"/>
        <v>1.0305361109946767</v>
      </c>
      <c r="N61">
        <f t="shared" ca="1" si="12"/>
        <v>1.3640021796537705</v>
      </c>
      <c r="O61">
        <f t="shared" ca="1" si="7"/>
        <v>1.0582567342537164</v>
      </c>
      <c r="P61">
        <f t="shared" ca="1" si="3"/>
        <v>1.1361748966010612</v>
      </c>
      <c r="Q61">
        <f t="shared" ca="1" si="3"/>
        <v>1.1160848266146375</v>
      </c>
    </row>
    <row r="62" spans="1:24" x14ac:dyDescent="0.25">
      <c r="A62" s="3">
        <v>44284</v>
      </c>
      <c r="B62">
        <v>2288</v>
      </c>
      <c r="C62">
        <v>298</v>
      </c>
      <c r="D62">
        <v>267</v>
      </c>
      <c r="E62">
        <v>2853</v>
      </c>
      <c r="G62" s="1">
        <f t="shared" ca="1" si="5"/>
        <v>44774</v>
      </c>
      <c r="H62">
        <f t="shared" ca="1" si="13"/>
        <v>48383</v>
      </c>
      <c r="I62">
        <f t="shared" ca="1" si="13"/>
        <v>16196</v>
      </c>
      <c r="J62">
        <f t="shared" ca="1" si="13"/>
        <v>50060</v>
      </c>
      <c r="K62">
        <f t="shared" ca="1" si="1"/>
        <v>66256</v>
      </c>
      <c r="L62">
        <f t="shared" ca="1" si="12"/>
        <v>0.33474567513382802</v>
      </c>
      <c r="M62">
        <f t="shared" ca="1" si="12"/>
        <v>1.0346609346257982</v>
      </c>
      <c r="N62">
        <f t="shared" ca="1" si="12"/>
        <v>1.3694066097596262</v>
      </c>
      <c r="O62">
        <f t="shared" ca="1" si="7"/>
        <v>1.0623175737104182</v>
      </c>
      <c r="P62">
        <f t="shared" ca="1" si="3"/>
        <v>1.1407225500142575</v>
      </c>
      <c r="Q62">
        <f t="shared" ca="1" si="3"/>
        <v>1.1205069620977173</v>
      </c>
    </row>
    <row r="63" spans="1:24" x14ac:dyDescent="0.25">
      <c r="A63" s="3">
        <v>44291</v>
      </c>
      <c r="B63">
        <v>1968</v>
      </c>
      <c r="C63">
        <v>269</v>
      </c>
      <c r="D63">
        <v>275</v>
      </c>
      <c r="E63">
        <v>2512</v>
      </c>
      <c r="G63" s="1">
        <f t="shared" ca="1" si="5"/>
        <v>44781</v>
      </c>
      <c r="H63">
        <f t="shared" ca="1" si="13"/>
        <v>49107</v>
      </c>
      <c r="I63">
        <f t="shared" ca="1" si="13"/>
        <v>16488</v>
      </c>
      <c r="J63">
        <f t="shared" ca="1" si="13"/>
        <v>50960</v>
      </c>
      <c r="K63">
        <f t="shared" ca="1" si="1"/>
        <v>67448</v>
      </c>
      <c r="L63">
        <f t="shared" ca="1" si="12"/>
        <v>0.33575661311014721</v>
      </c>
      <c r="M63">
        <f t="shared" ca="1" si="12"/>
        <v>1.0377339279532449</v>
      </c>
      <c r="N63">
        <f t="shared" ca="1" si="12"/>
        <v>1.3734905410633922</v>
      </c>
      <c r="O63">
        <f t="shared" ca="1" si="7"/>
        <v>1.0655257919427996</v>
      </c>
      <c r="P63">
        <f t="shared" ca="1" si="3"/>
        <v>1.1441105515008794</v>
      </c>
      <c r="Q63">
        <f t="shared" ca="1" si="3"/>
        <v>1.1238486090753099</v>
      </c>
      <c r="X63" t="s">
        <v>67</v>
      </c>
    </row>
    <row r="64" spans="1:24" x14ac:dyDescent="0.25">
      <c r="A64" s="3">
        <v>44298</v>
      </c>
      <c r="B64">
        <v>1737</v>
      </c>
      <c r="C64">
        <v>227</v>
      </c>
      <c r="D64">
        <v>301</v>
      </c>
      <c r="E64">
        <v>2265</v>
      </c>
      <c r="G64" s="1">
        <f t="shared" ca="1" si="5"/>
        <v>44788</v>
      </c>
      <c r="H64">
        <f t="shared" ca="1" si="13"/>
        <v>49814</v>
      </c>
      <c r="I64">
        <f t="shared" ca="1" si="13"/>
        <v>16767</v>
      </c>
      <c r="J64">
        <f t="shared" ca="1" si="13"/>
        <v>51853</v>
      </c>
      <c r="K64">
        <f t="shared" ca="1" si="1"/>
        <v>68620</v>
      </c>
      <c r="L64">
        <f t="shared" ca="1" si="12"/>
        <v>0.33659212269643074</v>
      </c>
      <c r="M64">
        <f t="shared" ca="1" si="12"/>
        <v>1.040932268037098</v>
      </c>
      <c r="N64">
        <f t="shared" ca="1" si="12"/>
        <v>1.3775243907335288</v>
      </c>
      <c r="O64">
        <f t="shared" ca="1" si="7"/>
        <v>1.0681772870402573</v>
      </c>
      <c r="P64">
        <f t="shared" ca="1" si="3"/>
        <v>1.1476367488609693</v>
      </c>
      <c r="Q64">
        <f t="shared" ca="1" si="3"/>
        <v>1.127149277121769</v>
      </c>
      <c r="X64" t="s">
        <v>68</v>
      </c>
    </row>
    <row r="65" spans="1:27" x14ac:dyDescent="0.25">
      <c r="A65" s="3">
        <v>44305</v>
      </c>
      <c r="B65">
        <v>1530</v>
      </c>
      <c r="C65">
        <v>253</v>
      </c>
      <c r="D65">
        <v>350</v>
      </c>
      <c r="E65">
        <v>2133</v>
      </c>
      <c r="G65" s="1">
        <f t="shared" ca="1" si="5"/>
        <v>44795</v>
      </c>
      <c r="H65">
        <f t="shared" ca="1" si="13"/>
        <v>50503</v>
      </c>
      <c r="I65">
        <f t="shared" ca="1" si="13"/>
        <v>17024</v>
      </c>
      <c r="J65">
        <f t="shared" ca="1" si="13"/>
        <v>52720</v>
      </c>
      <c r="K65">
        <f t="shared" ca="1" si="1"/>
        <v>69744</v>
      </c>
      <c r="L65">
        <f t="shared" ca="1" si="12"/>
        <v>0.33708888580876384</v>
      </c>
      <c r="M65">
        <f t="shared" ca="1" si="12"/>
        <v>1.0438983822743204</v>
      </c>
      <c r="N65">
        <f t="shared" ca="1" si="12"/>
        <v>1.3809872680830841</v>
      </c>
      <c r="O65">
        <f t="shared" ca="1" si="7"/>
        <v>1.0697537680029809</v>
      </c>
      <c r="P65">
        <f t="shared" ca="1" si="3"/>
        <v>1.1509069152344023</v>
      </c>
      <c r="Q65">
        <f t="shared" ca="1" si="3"/>
        <v>1.129982751234873</v>
      </c>
      <c r="X65" t="s">
        <v>69</v>
      </c>
    </row>
    <row r="66" spans="1:27" x14ac:dyDescent="0.25">
      <c r="A66" s="3">
        <v>44312</v>
      </c>
      <c r="B66">
        <v>1508</v>
      </c>
      <c r="C66">
        <v>243</v>
      </c>
      <c r="D66">
        <v>349</v>
      </c>
      <c r="E66">
        <v>2100</v>
      </c>
      <c r="G66" s="1">
        <f t="shared" ca="1" si="5"/>
        <v>44802</v>
      </c>
      <c r="H66">
        <f t="shared" ca="1" si="13"/>
        <v>51110</v>
      </c>
      <c r="I66">
        <f t="shared" ca="1" si="13"/>
        <v>17307</v>
      </c>
      <c r="J66">
        <f t="shared" ca="1" si="13"/>
        <v>53570</v>
      </c>
      <c r="K66">
        <f t="shared" ca="1" si="1"/>
        <v>70877</v>
      </c>
      <c r="L66">
        <f t="shared" ca="1" si="12"/>
        <v>0.33862257875171198</v>
      </c>
      <c r="M66">
        <f t="shared" ca="1" si="12"/>
        <v>1.0481314811191547</v>
      </c>
      <c r="N66">
        <f t="shared" ca="1" si="12"/>
        <v>1.3867540598708668</v>
      </c>
      <c r="O66">
        <f t="shared" ca="1" si="7"/>
        <v>1.0746209525164718</v>
      </c>
      <c r="P66">
        <f t="shared" ca="1" si="3"/>
        <v>1.1555739429989018</v>
      </c>
      <c r="Q66">
        <f t="shared" ca="1" si="3"/>
        <v>1.1347013865190363</v>
      </c>
      <c r="X66" t="s">
        <v>70</v>
      </c>
    </row>
    <row r="67" spans="1:27" x14ac:dyDescent="0.25">
      <c r="A67" s="3">
        <v>44319</v>
      </c>
      <c r="B67">
        <v>1345</v>
      </c>
      <c r="C67">
        <v>268</v>
      </c>
      <c r="D67">
        <v>389</v>
      </c>
      <c r="E67">
        <v>2002</v>
      </c>
      <c r="G67" s="1">
        <f t="shared" ca="1" si="5"/>
        <v>44809</v>
      </c>
      <c r="H67">
        <f t="shared" ca="1" si="13"/>
        <v>51846</v>
      </c>
      <c r="I67">
        <f t="shared" ca="1" si="13"/>
        <v>17548</v>
      </c>
      <c r="J67">
        <f t="shared" ca="1" si="13"/>
        <v>54458</v>
      </c>
      <c r="K67">
        <f t="shared" ca="1" si="1"/>
        <v>72006</v>
      </c>
      <c r="L67">
        <f t="shared" ca="1" si="12"/>
        <v>0.33846391235582302</v>
      </c>
      <c r="M67">
        <f t="shared" ca="1" si="12"/>
        <v>1.0503799714539213</v>
      </c>
      <c r="N67">
        <f t="shared" ca="1" si="12"/>
        <v>1.3888438838097443</v>
      </c>
      <c r="O67">
        <f t="shared" ca="1" si="7"/>
        <v>1.0741174236788169</v>
      </c>
      <c r="P67">
        <f t="shared" ca="1" si="3"/>
        <v>1.1580529228680752</v>
      </c>
      <c r="Q67">
        <f t="shared" ca="1" si="3"/>
        <v>1.1364113697018121</v>
      </c>
    </row>
    <row r="68" spans="1:27" x14ac:dyDescent="0.25">
      <c r="A68" s="3">
        <v>44326</v>
      </c>
      <c r="B68">
        <v>1219</v>
      </c>
      <c r="C68">
        <v>309</v>
      </c>
      <c r="D68">
        <v>382</v>
      </c>
      <c r="E68">
        <v>1910</v>
      </c>
      <c r="G68" s="1">
        <f t="shared" ca="1" si="5"/>
        <v>44816</v>
      </c>
      <c r="H68">
        <f t="shared" ca="1" si="13"/>
        <v>52531</v>
      </c>
      <c r="I68">
        <f t="shared" ca="1" si="13"/>
        <v>17831</v>
      </c>
      <c r="J68">
        <f t="shared" ca="1" si="13"/>
        <v>55416</v>
      </c>
      <c r="K68">
        <f t="shared" ca="1" si="1"/>
        <v>73247</v>
      </c>
      <c r="L68">
        <f t="shared" ca="1" si="12"/>
        <v>0.33943766537853837</v>
      </c>
      <c r="M68">
        <f t="shared" ca="1" si="12"/>
        <v>1.0549199520283261</v>
      </c>
      <c r="N68">
        <f t="shared" ca="1" si="12"/>
        <v>1.3943576174068646</v>
      </c>
      <c r="O68">
        <f t="shared" ca="1" si="7"/>
        <v>1.0772076352194757</v>
      </c>
      <c r="P68">
        <f t="shared" ca="1" si="3"/>
        <v>1.1630582903701576</v>
      </c>
      <c r="Q68">
        <f t="shared" ca="1" si="3"/>
        <v>1.1409229419687297</v>
      </c>
      <c r="W68" t="s">
        <v>349</v>
      </c>
      <c r="Y68" t="s">
        <v>75</v>
      </c>
    </row>
    <row r="69" spans="1:27" x14ac:dyDescent="0.25">
      <c r="A69" s="3">
        <v>44333</v>
      </c>
      <c r="B69">
        <v>1074</v>
      </c>
      <c r="C69">
        <v>281</v>
      </c>
      <c r="D69">
        <v>398</v>
      </c>
      <c r="E69">
        <v>1753</v>
      </c>
      <c r="G69" s="1">
        <f t="shared" ca="1" si="5"/>
        <v>44823</v>
      </c>
      <c r="H69">
        <f t="shared" ca="1" si="13"/>
        <v>53286</v>
      </c>
      <c r="I69">
        <f t="shared" ca="1" si="13"/>
        <v>18144</v>
      </c>
      <c r="J69">
        <f t="shared" ca="1" si="13"/>
        <v>56333</v>
      </c>
      <c r="K69">
        <f t="shared" ca="1" si="1"/>
        <v>74477</v>
      </c>
      <c r="L69">
        <f t="shared" ca="1" si="12"/>
        <v>0.34050219569868256</v>
      </c>
      <c r="M69">
        <f t="shared" ca="1" si="12"/>
        <v>1.057181999024134</v>
      </c>
      <c r="N69">
        <f t="shared" ca="1" si="12"/>
        <v>1.3976841947228165</v>
      </c>
      <c r="O69">
        <f t="shared" ca="1" si="7"/>
        <v>1.0805859291029878</v>
      </c>
      <c r="P69">
        <f t="shared" ca="1" si="3"/>
        <v>1.165552216574343</v>
      </c>
      <c r="Q69">
        <f t="shared" ca="1" si="3"/>
        <v>1.143644889574295</v>
      </c>
      <c r="T69" t="s">
        <v>350</v>
      </c>
      <c r="W69">
        <f>SUM(B76:B83)</f>
        <v>6109</v>
      </c>
      <c r="Y69">
        <f t="shared" ref="Y69" si="14">SUM(D76:D83)</f>
        <v>5541</v>
      </c>
      <c r="AA69" t="s">
        <v>361</v>
      </c>
    </row>
    <row r="70" spans="1:27" x14ac:dyDescent="0.25">
      <c r="A70" s="3">
        <v>44340</v>
      </c>
      <c r="B70">
        <v>962</v>
      </c>
      <c r="C70">
        <v>276</v>
      </c>
      <c r="D70">
        <v>426</v>
      </c>
      <c r="E70">
        <v>1664</v>
      </c>
      <c r="G70" s="1">
        <f t="shared" ca="1" si="5"/>
        <v>44830</v>
      </c>
      <c r="H70">
        <f t="shared" ca="1" si="13"/>
        <v>54062</v>
      </c>
      <c r="I70">
        <f t="shared" ca="1" si="13"/>
        <v>18430</v>
      </c>
      <c r="J70">
        <f t="shared" ca="1" si="13"/>
        <v>57298</v>
      </c>
      <c r="K70">
        <f t="shared" ref="K70:K133" ca="1" si="15">I70+J70</f>
        <v>75728</v>
      </c>
      <c r="L70">
        <f t="shared" ca="1" si="12"/>
        <v>0.3409048869816137</v>
      </c>
      <c r="M70">
        <f t="shared" ca="1" si="12"/>
        <v>1.0598572009914542</v>
      </c>
      <c r="N70">
        <f t="shared" ca="1" si="12"/>
        <v>1.400762087973068</v>
      </c>
      <c r="O70">
        <f t="shared" ca="1" si="7"/>
        <v>1.0818638725042482</v>
      </c>
      <c r="P70">
        <f t="shared" ca="1" si="7"/>
        <v>1.1685016496763749</v>
      </c>
      <c r="Q70">
        <f t="shared" ca="1" si="7"/>
        <v>1.1461633532584345</v>
      </c>
      <c r="T70" t="s">
        <v>348</v>
      </c>
      <c r="W70">
        <f>SUM(B95:B102)</f>
        <v>9841</v>
      </c>
      <c r="Y70">
        <f>SUM(D95:D102)</f>
        <v>8265</v>
      </c>
      <c r="AA70" t="s">
        <v>362</v>
      </c>
    </row>
    <row r="71" spans="1:27" x14ac:dyDescent="0.25">
      <c r="A71" s="3">
        <v>44347</v>
      </c>
      <c r="B71">
        <v>984</v>
      </c>
      <c r="C71">
        <v>272</v>
      </c>
      <c r="D71">
        <v>519</v>
      </c>
      <c r="E71">
        <v>1775</v>
      </c>
      <c r="G71" s="1">
        <f t="shared" ref="G71:G134" ca="1" si="16">OFFSET(A138,$E$1,0)</f>
        <v>44837</v>
      </c>
      <c r="H71">
        <f t="shared" ca="1" si="13"/>
        <v>54869</v>
      </c>
      <c r="I71">
        <f t="shared" ca="1" si="13"/>
        <v>18731</v>
      </c>
      <c r="J71">
        <f t="shared" ca="1" si="13"/>
        <v>58282</v>
      </c>
      <c r="K71">
        <f t="shared" ca="1" si="15"/>
        <v>77013</v>
      </c>
      <c r="L71">
        <f t="shared" ca="1" si="12"/>
        <v>0.34137673367475257</v>
      </c>
      <c r="M71">
        <f t="shared" ca="1" si="12"/>
        <v>1.0622027009786947</v>
      </c>
      <c r="N71">
        <f t="shared" ca="1" si="12"/>
        <v>1.4035794346534474</v>
      </c>
      <c r="O71">
        <f t="shared" ref="O71:Q134" ca="1" si="17">L71/OFFSET(L$6, $E$2-1,0)</f>
        <v>1.083361281048864</v>
      </c>
      <c r="P71">
        <f t="shared" ca="1" si="17"/>
        <v>1.171087583519012</v>
      </c>
      <c r="Q71">
        <f t="shared" ca="1" si="17"/>
        <v>1.1484686266137034</v>
      </c>
      <c r="T71" t="s">
        <v>144</v>
      </c>
      <c r="W71">
        <f>W70/W69</f>
        <v>1.6109019479456539</v>
      </c>
      <c r="Y71">
        <f t="shared" ref="Y71" si="18">Y70/Y69</f>
        <v>1.4916080129940443</v>
      </c>
    </row>
    <row r="72" spans="1:27" x14ac:dyDescent="0.25">
      <c r="A72" s="3">
        <v>44354</v>
      </c>
      <c r="B72">
        <v>896</v>
      </c>
      <c r="C72">
        <v>270</v>
      </c>
      <c r="D72">
        <v>531</v>
      </c>
      <c r="E72">
        <v>1697</v>
      </c>
      <c r="G72" s="1">
        <f t="shared" ca="1" si="16"/>
        <v>44844</v>
      </c>
      <c r="H72">
        <f t="shared" ref="H72:J87" ca="1" si="19">OFFSET(B139,$E$1,0)+H71</f>
        <v>55675</v>
      </c>
      <c r="I72">
        <f t="shared" ca="1" si="19"/>
        <v>19026</v>
      </c>
      <c r="J72">
        <f t="shared" ca="1" si="19"/>
        <v>59210</v>
      </c>
      <c r="K72">
        <f t="shared" ca="1" si="15"/>
        <v>78236</v>
      </c>
      <c r="L72">
        <f t="shared" ca="1" si="12"/>
        <v>0.34173327346205656</v>
      </c>
      <c r="M72">
        <f t="shared" ca="1" si="12"/>
        <v>1.0634934889986529</v>
      </c>
      <c r="N72">
        <f t="shared" ca="1" si="12"/>
        <v>1.4052267624607095</v>
      </c>
      <c r="O72">
        <f t="shared" ca="1" si="17"/>
        <v>1.0844927623790668</v>
      </c>
      <c r="P72">
        <f t="shared" ca="1" si="17"/>
        <v>1.1725106883762444</v>
      </c>
      <c r="Q72">
        <f t="shared" ca="1" si="17"/>
        <v>1.1498165405668999</v>
      </c>
      <c r="T72" t="s">
        <v>351</v>
      </c>
      <c r="W72" s="5">
        <f>(W71-1)/(Y71-1)</f>
        <v>1.2426606804577345</v>
      </c>
    </row>
    <row r="73" spans="1:27" x14ac:dyDescent="0.25">
      <c r="A73" s="3">
        <v>44361</v>
      </c>
      <c r="B73">
        <v>900</v>
      </c>
      <c r="C73">
        <v>271</v>
      </c>
      <c r="D73">
        <v>590</v>
      </c>
      <c r="E73">
        <v>1761</v>
      </c>
      <c r="G73" s="1">
        <f t="shared" ca="1" si="16"/>
        <v>44851</v>
      </c>
      <c r="H73">
        <f t="shared" ca="1" si="19"/>
        <v>56422</v>
      </c>
      <c r="I73">
        <f t="shared" ca="1" si="19"/>
        <v>19308</v>
      </c>
      <c r="J73">
        <f t="shared" ca="1" si="19"/>
        <v>60179</v>
      </c>
      <c r="K73">
        <f t="shared" ca="1" si="15"/>
        <v>79487</v>
      </c>
      <c r="L73">
        <f t="shared" ca="1" si="12"/>
        <v>0.34220694055510265</v>
      </c>
      <c r="M73">
        <f t="shared" ca="1" si="12"/>
        <v>1.0665875013292687</v>
      </c>
      <c r="N73">
        <f t="shared" ca="1" si="12"/>
        <v>1.4087944418843714</v>
      </c>
      <c r="O73">
        <f t="shared" ca="1" si="17"/>
        <v>1.0859959479746089</v>
      </c>
      <c r="P73">
        <f t="shared" ca="1" si="17"/>
        <v>1.1759218634940447</v>
      </c>
      <c r="Q73">
        <f t="shared" ca="1" si="17"/>
        <v>1.1527357682121115</v>
      </c>
      <c r="T73" t="s">
        <v>375</v>
      </c>
    </row>
    <row r="74" spans="1:27" x14ac:dyDescent="0.25">
      <c r="A74" s="3">
        <v>44368</v>
      </c>
      <c r="B74">
        <v>833</v>
      </c>
      <c r="C74">
        <v>276</v>
      </c>
      <c r="D74">
        <v>629</v>
      </c>
      <c r="E74">
        <v>1738</v>
      </c>
      <c r="G74" s="1">
        <f t="shared" ca="1" si="16"/>
        <v>44858</v>
      </c>
      <c r="H74">
        <f t="shared" ca="1" si="19"/>
        <v>57159</v>
      </c>
      <c r="I74">
        <f t="shared" ca="1" si="19"/>
        <v>19583</v>
      </c>
      <c r="J74">
        <f t="shared" ca="1" si="19"/>
        <v>61165</v>
      </c>
      <c r="K74">
        <f t="shared" ca="1" si="15"/>
        <v>80748</v>
      </c>
      <c r="L74">
        <f t="shared" ref="L74:N105" ca="1" si="20">I74/$H74</f>
        <v>0.34260571388582728</v>
      </c>
      <c r="M74">
        <f t="shared" ca="1" si="20"/>
        <v>1.0700852009307371</v>
      </c>
      <c r="N74">
        <f t="shared" ca="1" si="20"/>
        <v>1.4126909148165643</v>
      </c>
      <c r="O74">
        <f t="shared" ca="1" si="17"/>
        <v>1.0872614577291007</v>
      </c>
      <c r="P74">
        <f t="shared" ca="1" si="17"/>
        <v>1.1797781072885531</v>
      </c>
      <c r="Q74">
        <f t="shared" ca="1" si="17"/>
        <v>1.1559240287455654</v>
      </c>
      <c r="T74" t="s">
        <v>352</v>
      </c>
    </row>
    <row r="75" spans="1:27" x14ac:dyDescent="0.25">
      <c r="A75" s="3">
        <v>44375</v>
      </c>
      <c r="B75">
        <v>796</v>
      </c>
      <c r="C75">
        <v>206</v>
      </c>
      <c r="D75">
        <v>625</v>
      </c>
      <c r="E75">
        <v>1627</v>
      </c>
      <c r="G75" s="1">
        <f t="shared" ca="1" si="16"/>
        <v>44865</v>
      </c>
      <c r="H75">
        <f t="shared" ca="1" si="19"/>
        <v>57864</v>
      </c>
      <c r="I75">
        <f t="shared" ca="1" si="19"/>
        <v>19848</v>
      </c>
      <c r="J75">
        <f t="shared" ca="1" si="19"/>
        <v>62071</v>
      </c>
      <c r="K75">
        <f t="shared" ca="1" si="15"/>
        <v>81919</v>
      </c>
      <c r="L75">
        <f t="shared" ca="1" si="20"/>
        <v>0.34301119867274987</v>
      </c>
      <c r="M75">
        <f t="shared" ca="1" si="20"/>
        <v>1.0727049633623669</v>
      </c>
      <c r="N75">
        <f t="shared" ca="1" si="20"/>
        <v>1.4157161620351169</v>
      </c>
      <c r="O75">
        <f t="shared" ca="1" si="17"/>
        <v>1.0885482663334176</v>
      </c>
      <c r="P75">
        <f t="shared" ca="1" si="17"/>
        <v>1.1826664178272333</v>
      </c>
      <c r="Q75">
        <f t="shared" ca="1" si="17"/>
        <v>1.1583994151985708</v>
      </c>
      <c r="T75" t="s">
        <v>363</v>
      </c>
    </row>
    <row r="76" spans="1:27" x14ac:dyDescent="0.25">
      <c r="A76" s="3">
        <v>44382</v>
      </c>
      <c r="B76">
        <v>813</v>
      </c>
      <c r="C76">
        <v>242</v>
      </c>
      <c r="D76">
        <v>626</v>
      </c>
      <c r="E76">
        <v>1681</v>
      </c>
      <c r="G76" s="1">
        <f t="shared" ca="1" si="16"/>
        <v>44872</v>
      </c>
      <c r="H76">
        <f t="shared" ca="1" si="19"/>
        <v>58541</v>
      </c>
      <c r="I76">
        <f t="shared" ca="1" si="19"/>
        <v>20166</v>
      </c>
      <c r="J76">
        <f t="shared" ca="1" si="19"/>
        <v>63021</v>
      </c>
      <c r="K76">
        <f t="shared" ca="1" si="15"/>
        <v>83187</v>
      </c>
      <c r="L76">
        <f t="shared" ca="1" si="20"/>
        <v>0.34447652072906171</v>
      </c>
      <c r="M76">
        <f t="shared" ca="1" si="20"/>
        <v>1.0765275618797083</v>
      </c>
      <c r="N76">
        <f t="shared" ca="1" si="20"/>
        <v>1.42100408260877</v>
      </c>
      <c r="O76">
        <f t="shared" ca="1" si="17"/>
        <v>1.0931984753942015</v>
      </c>
      <c r="P76">
        <f t="shared" ca="1" si="17"/>
        <v>1.1868808654616745</v>
      </c>
      <c r="Q76">
        <f t="shared" ca="1" si="17"/>
        <v>1.1627262176074171</v>
      </c>
      <c r="T76" t="s">
        <v>364</v>
      </c>
    </row>
    <row r="77" spans="1:27" x14ac:dyDescent="0.25">
      <c r="A77" s="3">
        <v>44389</v>
      </c>
      <c r="B77">
        <v>790</v>
      </c>
      <c r="C77">
        <v>231</v>
      </c>
      <c r="D77">
        <v>698</v>
      </c>
      <c r="E77">
        <v>1719</v>
      </c>
      <c r="G77" s="1">
        <f t="shared" ca="1" si="16"/>
        <v>44879</v>
      </c>
      <c r="H77">
        <f t="shared" ca="1" si="19"/>
        <v>59215</v>
      </c>
      <c r="I77">
        <f t="shared" ca="1" si="19"/>
        <v>20462</v>
      </c>
      <c r="J77">
        <f t="shared" ca="1" si="19"/>
        <v>63969</v>
      </c>
      <c r="K77">
        <f t="shared" ca="1" si="15"/>
        <v>84431</v>
      </c>
      <c r="L77">
        <f t="shared" ca="1" si="20"/>
        <v>0.34555433589462131</v>
      </c>
      <c r="M77">
        <f t="shared" ca="1" si="20"/>
        <v>1.0802837118973234</v>
      </c>
      <c r="N77">
        <f t="shared" ca="1" si="20"/>
        <v>1.4258380477919446</v>
      </c>
      <c r="O77">
        <f t="shared" ca="1" si="17"/>
        <v>1.0966189288209047</v>
      </c>
      <c r="P77">
        <f t="shared" ca="1" si="17"/>
        <v>1.1910220530555402</v>
      </c>
      <c r="Q77">
        <f t="shared" ca="1" si="17"/>
        <v>1.1666815743317693</v>
      </c>
    </row>
    <row r="78" spans="1:27" x14ac:dyDescent="0.25">
      <c r="A78" s="3">
        <v>44396</v>
      </c>
      <c r="B78">
        <v>764</v>
      </c>
      <c r="C78">
        <v>241</v>
      </c>
      <c r="D78">
        <v>657</v>
      </c>
      <c r="E78">
        <v>1662</v>
      </c>
      <c r="G78" s="1">
        <f t="shared" ca="1" si="16"/>
        <v>44886</v>
      </c>
      <c r="H78">
        <f t="shared" ca="1" si="19"/>
        <v>59966</v>
      </c>
      <c r="I78">
        <f t="shared" ca="1" si="19"/>
        <v>20763</v>
      </c>
      <c r="J78">
        <f t="shared" ca="1" si="19"/>
        <v>64902</v>
      </c>
      <c r="K78">
        <f t="shared" ca="1" si="15"/>
        <v>85665</v>
      </c>
      <c r="L78">
        <f t="shared" ca="1" si="20"/>
        <v>0.34624620618350399</v>
      </c>
      <c r="M78">
        <f t="shared" ca="1" si="20"/>
        <v>1.0823133108761631</v>
      </c>
      <c r="N78">
        <f t="shared" ca="1" si="20"/>
        <v>1.4285595170596672</v>
      </c>
      <c r="O78">
        <f t="shared" ca="1" si="17"/>
        <v>1.098814583675338</v>
      </c>
      <c r="P78">
        <f t="shared" ca="1" si="17"/>
        <v>1.1932597033283667</v>
      </c>
      <c r="Q78">
        <f t="shared" ca="1" si="17"/>
        <v>1.1689083966940139</v>
      </c>
    </row>
    <row r="79" spans="1:27" x14ac:dyDescent="0.25">
      <c r="A79" s="3">
        <v>44403</v>
      </c>
      <c r="B79">
        <v>778</v>
      </c>
      <c r="C79">
        <v>239</v>
      </c>
      <c r="D79">
        <v>741</v>
      </c>
      <c r="E79">
        <v>1758</v>
      </c>
      <c r="G79" s="1">
        <f t="shared" ca="1" si="16"/>
        <v>44893</v>
      </c>
      <c r="H79">
        <f t="shared" ca="1" si="19"/>
        <v>60743</v>
      </c>
      <c r="I79">
        <f t="shared" ca="1" si="19"/>
        <v>21071</v>
      </c>
      <c r="J79">
        <f t="shared" ca="1" si="19"/>
        <v>65965</v>
      </c>
      <c r="K79">
        <f t="shared" ca="1" si="15"/>
        <v>87036</v>
      </c>
      <c r="L79">
        <f t="shared" ca="1" si="20"/>
        <v>0.34688770722552392</v>
      </c>
      <c r="M79">
        <f t="shared" ca="1" si="20"/>
        <v>1.0859687536012379</v>
      </c>
      <c r="N79">
        <f t="shared" ca="1" si="20"/>
        <v>1.432856460826762</v>
      </c>
      <c r="O79">
        <f t="shared" ca="1" si="17"/>
        <v>1.1008503913977794</v>
      </c>
      <c r="P79">
        <f t="shared" ca="1" si="17"/>
        <v>1.1972898602688977</v>
      </c>
      <c r="Q79">
        <f t="shared" ca="1" si="17"/>
        <v>1.1724243395647855</v>
      </c>
      <c r="T79" t="s">
        <v>365</v>
      </c>
    </row>
    <row r="80" spans="1:27" x14ac:dyDescent="0.25">
      <c r="A80" s="3">
        <v>44410</v>
      </c>
      <c r="B80">
        <v>719</v>
      </c>
      <c r="C80">
        <v>238</v>
      </c>
      <c r="D80">
        <v>657</v>
      </c>
      <c r="E80">
        <v>1614</v>
      </c>
      <c r="G80" s="1">
        <f t="shared" ca="1" si="16"/>
        <v>44900</v>
      </c>
      <c r="H80">
        <f t="shared" ca="1" si="19"/>
        <v>61523</v>
      </c>
      <c r="I80">
        <f t="shared" ca="1" si="19"/>
        <v>21399</v>
      </c>
      <c r="J80">
        <f t="shared" ca="1" si="19"/>
        <v>67002</v>
      </c>
      <c r="K80">
        <f t="shared" ca="1" si="15"/>
        <v>88401</v>
      </c>
      <c r="L80">
        <f t="shared" ca="1" si="20"/>
        <v>0.34782114006144044</v>
      </c>
      <c r="M80">
        <f t="shared" ca="1" si="20"/>
        <v>1.0890561253514945</v>
      </c>
      <c r="N80">
        <f t="shared" ca="1" si="20"/>
        <v>1.4368772654129349</v>
      </c>
      <c r="O80">
        <f t="shared" ca="1" si="17"/>
        <v>1.1038126465638127</v>
      </c>
      <c r="P80">
        <f t="shared" ca="1" si="17"/>
        <v>1.2006937140899259</v>
      </c>
      <c r="Q80">
        <f t="shared" ca="1" si="17"/>
        <v>1.1757143335665174</v>
      </c>
      <c r="T80" t="s">
        <v>366</v>
      </c>
    </row>
    <row r="81" spans="1:20" x14ac:dyDescent="0.25">
      <c r="A81" s="3">
        <v>44417</v>
      </c>
      <c r="B81">
        <v>776</v>
      </c>
      <c r="C81">
        <v>240</v>
      </c>
      <c r="D81">
        <v>705</v>
      </c>
      <c r="E81">
        <v>1721</v>
      </c>
      <c r="G81" s="1">
        <f t="shared" ca="1" si="16"/>
        <v>44907</v>
      </c>
      <c r="H81">
        <f t="shared" ca="1" si="19"/>
        <v>62348</v>
      </c>
      <c r="I81">
        <f t="shared" ca="1" si="19"/>
        <v>21779</v>
      </c>
      <c r="J81">
        <f t="shared" ca="1" si="19"/>
        <v>68152</v>
      </c>
      <c r="K81">
        <f t="shared" ca="1" si="15"/>
        <v>89931</v>
      </c>
      <c r="L81">
        <f t="shared" ca="1" si="20"/>
        <v>0.34931353050619107</v>
      </c>
      <c r="M81">
        <f t="shared" ca="1" si="20"/>
        <v>1.0930903958426894</v>
      </c>
      <c r="N81">
        <f t="shared" ca="1" si="20"/>
        <v>1.4424039263488804</v>
      </c>
      <c r="O81">
        <f t="shared" ca="1" si="17"/>
        <v>1.1085487573310759</v>
      </c>
      <c r="P81">
        <f t="shared" ca="1" si="17"/>
        <v>1.2051415318900902</v>
      </c>
      <c r="Q81">
        <f t="shared" ca="1" si="17"/>
        <v>1.1802364835340624</v>
      </c>
      <c r="T81" t="s">
        <v>367</v>
      </c>
    </row>
    <row r="82" spans="1:20" x14ac:dyDescent="0.25">
      <c r="A82" s="3">
        <v>44424</v>
      </c>
      <c r="B82">
        <v>776</v>
      </c>
      <c r="C82">
        <v>237</v>
      </c>
      <c r="D82">
        <v>733</v>
      </c>
      <c r="E82">
        <v>1746</v>
      </c>
      <c r="G82" s="1">
        <f t="shared" ca="1" si="16"/>
        <v>44914</v>
      </c>
      <c r="H82">
        <f t="shared" ca="1" si="19"/>
        <v>63272</v>
      </c>
      <c r="I82">
        <f t="shared" ca="1" si="19"/>
        <v>22131</v>
      </c>
      <c r="J82">
        <f t="shared" ca="1" si="19"/>
        <v>69449</v>
      </c>
      <c r="K82">
        <f t="shared" ca="1" si="15"/>
        <v>91580</v>
      </c>
      <c r="L82">
        <f t="shared" ca="1" si="20"/>
        <v>0.34977557213301302</v>
      </c>
      <c r="M82">
        <f t="shared" ca="1" si="20"/>
        <v>1.0976261221393349</v>
      </c>
      <c r="N82">
        <f t="shared" ca="1" si="20"/>
        <v>1.447401694272348</v>
      </c>
      <c r="O82">
        <f t="shared" ca="1" si="17"/>
        <v>1.1100150494340657</v>
      </c>
      <c r="P82">
        <f t="shared" ca="1" si="17"/>
        <v>1.2101422090144733</v>
      </c>
      <c r="Q82">
        <f t="shared" ca="1" si="17"/>
        <v>1.1843258706549389</v>
      </c>
    </row>
    <row r="83" spans="1:20" x14ac:dyDescent="0.25">
      <c r="A83" s="3">
        <v>44431</v>
      </c>
      <c r="B83">
        <v>693</v>
      </c>
      <c r="C83">
        <v>257</v>
      </c>
      <c r="D83">
        <v>724</v>
      </c>
      <c r="E83">
        <v>1674</v>
      </c>
      <c r="G83" s="1">
        <f t="shared" ca="1" si="16"/>
        <v>44921</v>
      </c>
      <c r="H83">
        <f t="shared" ca="1" si="19"/>
        <v>64280</v>
      </c>
      <c r="I83">
        <f t="shared" ca="1" si="19"/>
        <v>22559</v>
      </c>
      <c r="J83">
        <f t="shared" ca="1" si="19"/>
        <v>70728</v>
      </c>
      <c r="K83">
        <f t="shared" ca="1" si="15"/>
        <v>93287</v>
      </c>
      <c r="L83">
        <f t="shared" ca="1" si="20"/>
        <v>0.35094897324206598</v>
      </c>
      <c r="M83" s="7">
        <f t="shared" ca="1" si="20"/>
        <v>1.1003111387678906</v>
      </c>
      <c r="N83">
        <f t="shared" ca="1" si="20"/>
        <v>1.4512601120099564</v>
      </c>
      <c r="O83">
        <f t="shared" ca="1" si="17"/>
        <v>1.113738845473133</v>
      </c>
      <c r="P83">
        <f t="shared" ca="1" si="17"/>
        <v>1.2131024628646532</v>
      </c>
      <c r="Q83">
        <f t="shared" ca="1" si="17"/>
        <v>1.1874829928032178</v>
      </c>
    </row>
    <row r="84" spans="1:20" x14ac:dyDescent="0.25">
      <c r="A84" s="3">
        <v>44438</v>
      </c>
      <c r="B84">
        <v>703</v>
      </c>
      <c r="C84">
        <v>257</v>
      </c>
      <c r="D84">
        <v>745</v>
      </c>
      <c r="E84">
        <v>1705</v>
      </c>
      <c r="G84" s="1">
        <f t="shared" ca="1" si="16"/>
        <v>44928</v>
      </c>
      <c r="H84">
        <f t="shared" ca="1" si="19"/>
        <v>65194</v>
      </c>
      <c r="I84">
        <f t="shared" ca="1" si="19"/>
        <v>22934</v>
      </c>
      <c r="J84">
        <f t="shared" ca="1" si="19"/>
        <v>71982</v>
      </c>
      <c r="K84">
        <f t="shared" ca="1" si="15"/>
        <v>94916</v>
      </c>
      <c r="L84">
        <f t="shared" ca="1" si="20"/>
        <v>0.35178083872749027</v>
      </c>
      <c r="M84">
        <f t="shared" ca="1" si="20"/>
        <v>1.1041200110439611</v>
      </c>
      <c r="N84">
        <f t="shared" ca="1" si="20"/>
        <v>1.4559008497714514</v>
      </c>
      <c r="O84">
        <f t="shared" ca="1" si="17"/>
        <v>1.116378775992851</v>
      </c>
      <c r="P84">
        <f t="shared" ca="1" si="17"/>
        <v>1.2173017772004255</v>
      </c>
      <c r="Q84">
        <f t="shared" ca="1" si="17"/>
        <v>1.1912802426002942</v>
      </c>
    </row>
    <row r="85" spans="1:20" x14ac:dyDescent="0.25">
      <c r="A85" s="3">
        <v>44445</v>
      </c>
      <c r="B85">
        <v>702</v>
      </c>
      <c r="C85">
        <v>283</v>
      </c>
      <c r="D85">
        <v>780</v>
      </c>
      <c r="E85">
        <v>1765</v>
      </c>
      <c r="G85" s="1">
        <f t="shared" ca="1" si="16"/>
        <v>44935</v>
      </c>
      <c r="H85">
        <f t="shared" ca="1" si="19"/>
        <v>66024</v>
      </c>
      <c r="I85">
        <f t="shared" ca="1" si="19"/>
        <v>23274</v>
      </c>
      <c r="J85">
        <f t="shared" ca="1" si="19"/>
        <v>73098</v>
      </c>
      <c r="K85">
        <f t="shared" ca="1" si="15"/>
        <v>96372</v>
      </c>
      <c r="L85">
        <f t="shared" ca="1" si="20"/>
        <v>0.35250817884405672</v>
      </c>
      <c r="M85">
        <f t="shared" ca="1" si="20"/>
        <v>1.1071428571428572</v>
      </c>
      <c r="N85">
        <f t="shared" ca="1" si="20"/>
        <v>1.4596510359869139</v>
      </c>
      <c r="O85">
        <f t="shared" ca="1" si="17"/>
        <v>1.1186869945757623</v>
      </c>
      <c r="P85">
        <f t="shared" ca="1" si="17"/>
        <v>1.2206344909376854</v>
      </c>
      <c r="Q85">
        <f t="shared" ca="1" si="17"/>
        <v>1.1943488050956412</v>
      </c>
    </row>
    <row r="86" spans="1:20" x14ac:dyDescent="0.25">
      <c r="A86" s="3">
        <v>44452</v>
      </c>
      <c r="B86">
        <v>779</v>
      </c>
      <c r="C86">
        <v>262</v>
      </c>
      <c r="D86">
        <v>786</v>
      </c>
      <c r="E86">
        <v>1827</v>
      </c>
      <c r="G86" s="1">
        <f t="shared" ca="1" si="16"/>
        <v>44942</v>
      </c>
      <c r="H86">
        <f t="shared" ca="1" si="19"/>
        <v>66775</v>
      </c>
      <c r="I86">
        <f t="shared" ca="1" si="19"/>
        <v>23613</v>
      </c>
      <c r="J86">
        <f t="shared" ca="1" si="19"/>
        <v>74164</v>
      </c>
      <c r="K86">
        <f t="shared" ca="1" si="15"/>
        <v>97777</v>
      </c>
      <c r="L86">
        <f t="shared" ca="1" si="20"/>
        <v>0.35362036690378135</v>
      </c>
      <c r="M86">
        <f t="shared" ca="1" si="20"/>
        <v>1.1106551853238487</v>
      </c>
      <c r="N86">
        <f t="shared" ca="1" si="20"/>
        <v>1.4642755522276301</v>
      </c>
      <c r="O86">
        <f t="shared" ca="1" si="17"/>
        <v>1.1222165306052987</v>
      </c>
      <c r="P86">
        <f t="shared" ca="1" si="17"/>
        <v>1.2245068628665208</v>
      </c>
      <c r="Q86">
        <f t="shared" ca="1" si="17"/>
        <v>1.1981327817517535</v>
      </c>
    </row>
    <row r="87" spans="1:20" x14ac:dyDescent="0.25">
      <c r="A87" s="3">
        <v>44459</v>
      </c>
      <c r="B87">
        <v>788</v>
      </c>
      <c r="C87">
        <v>261</v>
      </c>
      <c r="D87">
        <v>751</v>
      </c>
      <c r="E87">
        <v>1800</v>
      </c>
      <c r="G87" s="1">
        <f t="shared" ca="1" si="16"/>
        <v>44949</v>
      </c>
      <c r="H87">
        <f t="shared" ca="1" si="19"/>
        <v>67472</v>
      </c>
      <c r="I87">
        <f t="shared" ca="1" si="19"/>
        <v>23909</v>
      </c>
      <c r="J87">
        <f t="shared" ca="1" si="19"/>
        <v>75141</v>
      </c>
      <c r="K87">
        <f t="shared" ca="1" si="15"/>
        <v>99050</v>
      </c>
      <c r="L87">
        <f t="shared" ca="1" si="20"/>
        <v>0.35435439886175008</v>
      </c>
      <c r="M87">
        <f t="shared" ca="1" si="20"/>
        <v>1.1136619634811478</v>
      </c>
      <c r="N87">
        <f t="shared" ca="1" si="20"/>
        <v>1.4680163623428979</v>
      </c>
      <c r="O87">
        <f t="shared" ca="1" si="17"/>
        <v>1.1245459857903537</v>
      </c>
      <c r="P87">
        <f t="shared" ca="1" si="17"/>
        <v>1.2278218615604279</v>
      </c>
      <c r="Q87">
        <f t="shared" ca="1" si="17"/>
        <v>1.2011936723215595</v>
      </c>
    </row>
    <row r="88" spans="1:20" x14ac:dyDescent="0.25">
      <c r="A88" s="3">
        <v>44466</v>
      </c>
      <c r="B88">
        <v>726</v>
      </c>
      <c r="C88">
        <v>258</v>
      </c>
      <c r="D88">
        <v>807</v>
      </c>
      <c r="E88">
        <v>1791</v>
      </c>
      <c r="G88" s="1">
        <f t="shared" ca="1" si="16"/>
        <v>44956</v>
      </c>
      <c r="H88">
        <f t="shared" ref="H88:J103" ca="1" si="21">OFFSET(B155,$E$1,0)+H87</f>
        <v>68193</v>
      </c>
      <c r="I88">
        <f t="shared" ca="1" si="21"/>
        <v>24213</v>
      </c>
      <c r="J88">
        <f t="shared" ca="1" si="21"/>
        <v>76101</v>
      </c>
      <c r="K88">
        <f t="shared" ca="1" si="15"/>
        <v>100314</v>
      </c>
      <c r="L88">
        <f t="shared" ca="1" si="20"/>
        <v>0.35506576921384891</v>
      </c>
      <c r="M88">
        <f t="shared" ca="1" si="20"/>
        <v>1.1159649817429942</v>
      </c>
      <c r="N88">
        <f t="shared" ca="1" si="20"/>
        <v>1.471030750956843</v>
      </c>
      <c r="O88">
        <f t="shared" ca="1" si="17"/>
        <v>1.1268035242220276</v>
      </c>
      <c r="P88">
        <f t="shared" ca="1" si="17"/>
        <v>1.2303609589366453</v>
      </c>
      <c r="Q88">
        <f t="shared" ca="1" si="17"/>
        <v>1.2036601738006101</v>
      </c>
    </row>
    <row r="89" spans="1:20" x14ac:dyDescent="0.25">
      <c r="A89" s="3">
        <v>44473</v>
      </c>
      <c r="B89">
        <v>719</v>
      </c>
      <c r="C89">
        <v>284</v>
      </c>
      <c r="D89">
        <v>809</v>
      </c>
      <c r="E89">
        <v>1812</v>
      </c>
      <c r="G89" s="1">
        <f t="shared" ca="1" si="16"/>
        <v>44963</v>
      </c>
      <c r="H89">
        <f t="shared" ca="1" si="21"/>
        <v>68912</v>
      </c>
      <c r="I89">
        <f t="shared" ca="1" si="21"/>
        <v>24518</v>
      </c>
      <c r="J89">
        <f t="shared" ca="1" si="21"/>
        <v>77082</v>
      </c>
      <c r="K89">
        <f t="shared" ca="1" si="15"/>
        <v>101600</v>
      </c>
      <c r="L89">
        <f t="shared" ca="1" si="20"/>
        <v>0.35578709078244719</v>
      </c>
      <c r="M89">
        <f t="shared" ca="1" si="20"/>
        <v>1.1185570002321801</v>
      </c>
      <c r="N89">
        <f t="shared" ca="1" si="20"/>
        <v>1.4743440910146273</v>
      </c>
      <c r="O89">
        <f t="shared" ca="1" si="17"/>
        <v>1.1290926429038803</v>
      </c>
      <c r="P89">
        <f t="shared" ca="1" si="17"/>
        <v>1.2332186815409472</v>
      </c>
      <c r="Q89">
        <f t="shared" ca="1" si="17"/>
        <v>1.2063712901163084</v>
      </c>
    </row>
    <row r="90" spans="1:20" x14ac:dyDescent="0.25">
      <c r="A90" s="3">
        <v>44480</v>
      </c>
      <c r="B90">
        <v>773</v>
      </c>
      <c r="C90">
        <v>264</v>
      </c>
      <c r="D90">
        <v>834</v>
      </c>
      <c r="E90">
        <v>1871</v>
      </c>
      <c r="G90" s="1">
        <f t="shared" ca="1" si="16"/>
        <v>44970</v>
      </c>
      <c r="H90">
        <f t="shared" ca="1" si="21"/>
        <v>69631</v>
      </c>
      <c r="I90">
        <f t="shared" ca="1" si="21"/>
        <v>24860</v>
      </c>
      <c r="J90">
        <f t="shared" ca="1" si="21"/>
        <v>78056</v>
      </c>
      <c r="K90">
        <f t="shared" ca="1" si="15"/>
        <v>102916</v>
      </c>
      <c r="L90">
        <f t="shared" ca="1" si="20"/>
        <v>0.35702488833996354</v>
      </c>
      <c r="M90">
        <f t="shared" ca="1" si="20"/>
        <v>1.1209949591417616</v>
      </c>
      <c r="N90">
        <f t="shared" ca="1" si="20"/>
        <v>1.478019847481725</v>
      </c>
      <c r="O90">
        <f t="shared" ca="1" si="17"/>
        <v>1.1330208014903049</v>
      </c>
      <c r="P90">
        <f t="shared" ca="1" si="17"/>
        <v>1.2359065521380657</v>
      </c>
      <c r="Q90">
        <f t="shared" ca="1" si="17"/>
        <v>1.209378951013375</v>
      </c>
    </row>
    <row r="91" spans="1:20" x14ac:dyDescent="0.25">
      <c r="A91" s="3">
        <v>44487</v>
      </c>
      <c r="B91">
        <v>852</v>
      </c>
      <c r="C91">
        <v>275</v>
      </c>
      <c r="D91">
        <v>874</v>
      </c>
      <c r="E91">
        <v>2001</v>
      </c>
      <c r="G91" s="1">
        <f t="shared" ca="1" si="16"/>
        <v>44977</v>
      </c>
      <c r="H91">
        <f t="shared" ca="1" si="21"/>
        <v>70334</v>
      </c>
      <c r="I91">
        <f t="shared" ca="1" si="21"/>
        <v>25167</v>
      </c>
      <c r="J91">
        <f t="shared" ca="1" si="21"/>
        <v>79005</v>
      </c>
      <c r="K91">
        <f t="shared" ca="1" si="15"/>
        <v>104172</v>
      </c>
      <c r="L91">
        <f t="shared" ca="1" si="20"/>
        <v>0.35782125287911964</v>
      </c>
      <c r="M91">
        <f t="shared" ca="1" si="20"/>
        <v>1.1232831916285153</v>
      </c>
      <c r="N91">
        <f t="shared" ca="1" si="20"/>
        <v>1.4811044445076349</v>
      </c>
      <c r="O91">
        <f t="shared" ca="1" si="17"/>
        <v>1.1355480695265152</v>
      </c>
      <c r="P91">
        <f t="shared" ca="1" si="17"/>
        <v>1.2384293480704927</v>
      </c>
      <c r="Q91">
        <f t="shared" ca="1" si="17"/>
        <v>1.2119029000130113</v>
      </c>
    </row>
    <row r="92" spans="1:20" x14ac:dyDescent="0.25">
      <c r="A92" s="3">
        <v>44494</v>
      </c>
      <c r="B92">
        <v>878</v>
      </c>
      <c r="C92">
        <v>282</v>
      </c>
      <c r="D92">
        <v>968</v>
      </c>
      <c r="E92">
        <v>2128</v>
      </c>
      <c r="G92" s="1">
        <f t="shared" ca="1" si="16"/>
        <v>44984</v>
      </c>
      <c r="H92">
        <f t="shared" ca="1" si="21"/>
        <v>71035</v>
      </c>
      <c r="I92">
        <f t="shared" ca="1" si="21"/>
        <v>25476</v>
      </c>
      <c r="J92">
        <f t="shared" ca="1" si="21"/>
        <v>79984</v>
      </c>
      <c r="K92">
        <f t="shared" ca="1" si="15"/>
        <v>105460</v>
      </c>
      <c r="L92">
        <f t="shared" ca="1" si="20"/>
        <v>0.35864010698951221</v>
      </c>
      <c r="M92">
        <f t="shared" ca="1" si="20"/>
        <v>1.1259801506299711</v>
      </c>
      <c r="N92">
        <f t="shared" ca="1" si="20"/>
        <v>1.4846202576194834</v>
      </c>
      <c r="O92">
        <f t="shared" ca="1" si="17"/>
        <v>1.1381467083630805</v>
      </c>
      <c r="P92">
        <f t="shared" ca="1" si="17"/>
        <v>1.2414027684891704</v>
      </c>
      <c r="Q92">
        <f t="shared" ca="1" si="17"/>
        <v>1.2147796884271931</v>
      </c>
    </row>
    <row r="93" spans="1:20" x14ac:dyDescent="0.25">
      <c r="A93" s="3">
        <v>44501</v>
      </c>
      <c r="B93">
        <v>971</v>
      </c>
      <c r="C93">
        <v>286</v>
      </c>
      <c r="D93">
        <v>1025</v>
      </c>
      <c r="E93">
        <v>2282</v>
      </c>
      <c r="G93" s="1">
        <f t="shared" ca="1" si="16"/>
        <v>44991</v>
      </c>
      <c r="H93">
        <f t="shared" ca="1" si="21"/>
        <v>71714</v>
      </c>
      <c r="I93">
        <f t="shared" ca="1" si="21"/>
        <v>25815</v>
      </c>
      <c r="J93">
        <f t="shared" ca="1" si="21"/>
        <v>80987</v>
      </c>
      <c r="K93">
        <f t="shared" ca="1" si="15"/>
        <v>106802</v>
      </c>
      <c r="L93">
        <f t="shared" ca="1" si="20"/>
        <v>0.35997155367152855</v>
      </c>
      <c r="M93">
        <f t="shared" ca="1" si="20"/>
        <v>1.129305296037036</v>
      </c>
      <c r="N93">
        <f t="shared" ca="1" si="20"/>
        <v>1.4892768497085647</v>
      </c>
      <c r="O93">
        <f t="shared" ca="1" si="17"/>
        <v>1.1423720630542171</v>
      </c>
      <c r="P93">
        <f t="shared" ca="1" si="17"/>
        <v>1.2450687698051348</v>
      </c>
      <c r="Q93">
        <f t="shared" ca="1" si="17"/>
        <v>1.2185899109120844</v>
      </c>
    </row>
    <row r="94" spans="1:20" x14ac:dyDescent="0.25">
      <c r="A94" s="3">
        <v>44508</v>
      </c>
      <c r="B94">
        <v>1142</v>
      </c>
      <c r="C94">
        <v>314</v>
      </c>
      <c r="D94">
        <v>1027</v>
      </c>
      <c r="E94">
        <v>2483</v>
      </c>
      <c r="G94" s="1">
        <f t="shared" ca="1" si="16"/>
        <v>44998</v>
      </c>
      <c r="H94">
        <f t="shared" ca="1" si="21"/>
        <v>72400</v>
      </c>
      <c r="I94">
        <f t="shared" ca="1" si="21"/>
        <v>26087</v>
      </c>
      <c r="J94">
        <f t="shared" ca="1" si="21"/>
        <v>81938</v>
      </c>
      <c r="K94">
        <f t="shared" ca="1" si="15"/>
        <v>108025</v>
      </c>
      <c r="L94">
        <f t="shared" ca="1" si="20"/>
        <v>0.36031767955801103</v>
      </c>
      <c r="M94">
        <f t="shared" ca="1" si="20"/>
        <v>1.1317403314917127</v>
      </c>
      <c r="N94">
        <f t="shared" ca="1" si="20"/>
        <v>1.4920580110497237</v>
      </c>
      <c r="O94">
        <f t="shared" ca="1" si="17"/>
        <v>1.1434704958025399</v>
      </c>
      <c r="P94">
        <f t="shared" ca="1" si="17"/>
        <v>1.2477534172681597</v>
      </c>
      <c r="Q94">
        <f t="shared" ca="1" si="17"/>
        <v>1.2208655758776805</v>
      </c>
    </row>
    <row r="95" spans="1:20" x14ac:dyDescent="0.25">
      <c r="A95" s="3">
        <v>44515</v>
      </c>
      <c r="B95">
        <v>1200</v>
      </c>
      <c r="C95">
        <v>304</v>
      </c>
      <c r="D95">
        <v>1025</v>
      </c>
      <c r="E95">
        <v>2529</v>
      </c>
      <c r="G95" s="1">
        <f t="shared" ca="1" si="16"/>
        <v>45005</v>
      </c>
      <c r="H95">
        <f t="shared" ca="1" si="21"/>
        <v>73096</v>
      </c>
      <c r="I95">
        <f t="shared" ca="1" si="21"/>
        <v>26400</v>
      </c>
      <c r="J95">
        <f t="shared" ca="1" si="21"/>
        <v>82880</v>
      </c>
      <c r="K95">
        <f t="shared" ca="1" si="15"/>
        <v>109280</v>
      </c>
      <c r="L95">
        <f t="shared" ca="1" si="20"/>
        <v>0.36116887380978441</v>
      </c>
      <c r="M95">
        <f t="shared" ca="1" si="20"/>
        <v>1.1338513735361717</v>
      </c>
      <c r="N95">
        <f t="shared" ca="1" si="20"/>
        <v>1.495020247345956</v>
      </c>
      <c r="O95">
        <f t="shared" ca="1" si="17"/>
        <v>1.1461717662877782</v>
      </c>
      <c r="P95">
        <f t="shared" ca="1" si="17"/>
        <v>1.2500808592189989</v>
      </c>
      <c r="Q95">
        <f t="shared" ca="1" si="17"/>
        <v>1.2232894041034617</v>
      </c>
    </row>
    <row r="96" spans="1:20" x14ac:dyDescent="0.25">
      <c r="A96" s="3">
        <v>44522</v>
      </c>
      <c r="B96">
        <v>1284</v>
      </c>
      <c r="C96">
        <v>372</v>
      </c>
      <c r="D96">
        <v>1105</v>
      </c>
      <c r="E96">
        <v>2761</v>
      </c>
      <c r="G96" s="1">
        <f t="shared" ca="1" si="16"/>
        <v>45012</v>
      </c>
      <c r="H96">
        <f t="shared" ca="1" si="21"/>
        <v>73778</v>
      </c>
      <c r="I96">
        <f t="shared" ca="1" si="21"/>
        <v>26661</v>
      </c>
      <c r="J96">
        <f t="shared" ca="1" si="21"/>
        <v>83826</v>
      </c>
      <c r="K96">
        <f t="shared" ca="1" si="15"/>
        <v>110487</v>
      </c>
      <c r="L96">
        <f t="shared" ca="1" si="20"/>
        <v>0.36136788744612214</v>
      </c>
      <c r="M96">
        <f t="shared" ca="1" si="20"/>
        <v>1.1361923608663829</v>
      </c>
      <c r="N96">
        <f t="shared" ca="1" si="20"/>
        <v>1.497560248312505</v>
      </c>
      <c r="O96">
        <f t="shared" ca="1" si="17"/>
        <v>1.1468033373549922</v>
      </c>
      <c r="P96">
        <f t="shared" ca="1" si="17"/>
        <v>1.2526618178185764</v>
      </c>
      <c r="Q96">
        <f t="shared" ca="1" si="17"/>
        <v>1.2253677413529458</v>
      </c>
    </row>
    <row r="97" spans="1:17" x14ac:dyDescent="0.25">
      <c r="A97" s="3">
        <v>44529</v>
      </c>
      <c r="B97">
        <v>1352</v>
      </c>
      <c r="C97">
        <v>341</v>
      </c>
      <c r="D97">
        <v>1151</v>
      </c>
      <c r="E97">
        <v>2844</v>
      </c>
      <c r="G97" s="1">
        <f t="shared" ca="1" si="16"/>
        <v>45019</v>
      </c>
      <c r="H97">
        <f t="shared" ca="1" si="21"/>
        <v>74454</v>
      </c>
      <c r="I97">
        <f t="shared" ca="1" si="21"/>
        <v>26939</v>
      </c>
      <c r="J97">
        <f t="shared" ca="1" si="21"/>
        <v>84716</v>
      </c>
      <c r="K97">
        <f t="shared" ca="1" si="15"/>
        <v>111655</v>
      </c>
      <c r="L97">
        <f t="shared" ca="1" si="20"/>
        <v>0.36182072151932737</v>
      </c>
      <c r="M97">
        <f t="shared" ca="1" si="20"/>
        <v>1.1378300695731594</v>
      </c>
      <c r="N97">
        <f t="shared" ca="1" si="20"/>
        <v>1.4996507910924866</v>
      </c>
      <c r="O97">
        <f t="shared" ca="1" si="17"/>
        <v>1.1482404092267899</v>
      </c>
      <c r="P97">
        <f t="shared" ca="1" si="17"/>
        <v>1.2544674057069898</v>
      </c>
      <c r="Q97">
        <f t="shared" ca="1" si="17"/>
        <v>1.2270783127222074</v>
      </c>
    </row>
    <row r="98" spans="1:17" x14ac:dyDescent="0.25">
      <c r="A98" s="3">
        <v>44536</v>
      </c>
      <c r="B98">
        <v>1368</v>
      </c>
      <c r="C98">
        <v>366</v>
      </c>
      <c r="D98">
        <v>1131</v>
      </c>
      <c r="E98">
        <v>2865</v>
      </c>
      <c r="G98" s="1">
        <f t="shared" ca="1" si="16"/>
        <v>45026</v>
      </c>
      <c r="H98">
        <f t="shared" ca="1" si="21"/>
        <v>75103</v>
      </c>
      <c r="I98">
        <f t="shared" ca="1" si="21"/>
        <v>27273</v>
      </c>
      <c r="J98">
        <f t="shared" ca="1" si="21"/>
        <v>85691</v>
      </c>
      <c r="K98">
        <f t="shared" ca="1" si="15"/>
        <v>112964</v>
      </c>
      <c r="L98">
        <f t="shared" ca="1" si="20"/>
        <v>0.36314128596727163</v>
      </c>
      <c r="M98">
        <f t="shared" ca="1" si="20"/>
        <v>1.1409797211829089</v>
      </c>
      <c r="N98">
        <f t="shared" ca="1" si="20"/>
        <v>1.5041210071501805</v>
      </c>
      <c r="O98">
        <f t="shared" ca="1" si="17"/>
        <v>1.152431229077435</v>
      </c>
      <c r="P98">
        <f t="shared" ca="1" si="17"/>
        <v>1.2579399236070006</v>
      </c>
      <c r="Q98">
        <f t="shared" ca="1" si="17"/>
        <v>1.2307360343799161</v>
      </c>
    </row>
    <row r="99" spans="1:17" x14ac:dyDescent="0.25">
      <c r="A99" s="3">
        <v>44543</v>
      </c>
      <c r="B99">
        <v>1286</v>
      </c>
      <c r="C99">
        <v>328</v>
      </c>
      <c r="D99">
        <v>1056</v>
      </c>
      <c r="E99">
        <v>2670</v>
      </c>
      <c r="G99" s="1">
        <f t="shared" ca="1" si="16"/>
        <v>45033</v>
      </c>
      <c r="H99">
        <f t="shared" ca="1" si="21"/>
        <v>75741</v>
      </c>
      <c r="I99">
        <f t="shared" ca="1" si="21"/>
        <v>27573</v>
      </c>
      <c r="J99">
        <f t="shared" ca="1" si="21"/>
        <v>86599</v>
      </c>
      <c r="K99">
        <f t="shared" ca="1" si="15"/>
        <v>114172</v>
      </c>
      <c r="L99">
        <f t="shared" ca="1" si="20"/>
        <v>0.36404325266368281</v>
      </c>
      <c r="M99">
        <f t="shared" ca="1" si="20"/>
        <v>1.1433569665042711</v>
      </c>
      <c r="N99">
        <f t="shared" ca="1" si="20"/>
        <v>1.5074002191679539</v>
      </c>
      <c r="O99">
        <f t="shared" ca="1" si="17"/>
        <v>1.1552936262454225</v>
      </c>
      <c r="P99">
        <f t="shared" ca="1" si="17"/>
        <v>1.2605608569526425</v>
      </c>
      <c r="Q99">
        <f t="shared" ca="1" si="17"/>
        <v>1.2334192256760019</v>
      </c>
    </row>
    <row r="100" spans="1:17" x14ac:dyDescent="0.25">
      <c r="A100" s="3">
        <v>44550</v>
      </c>
      <c r="B100">
        <v>1158</v>
      </c>
      <c r="C100">
        <v>336</v>
      </c>
      <c r="D100">
        <v>998</v>
      </c>
      <c r="E100">
        <v>2492</v>
      </c>
      <c r="G100" s="1">
        <f t="shared" ca="1" si="16"/>
        <v>45040</v>
      </c>
      <c r="H100">
        <f t="shared" ca="1" si="21"/>
        <v>76362</v>
      </c>
      <c r="I100">
        <f t="shared" ca="1" si="21"/>
        <v>27852</v>
      </c>
      <c r="J100">
        <f t="shared" ca="1" si="21"/>
        <v>87464</v>
      </c>
      <c r="K100">
        <f t="shared" ca="1" si="15"/>
        <v>115316</v>
      </c>
      <c r="L100">
        <f t="shared" ca="1" si="20"/>
        <v>0.36473638720829732</v>
      </c>
      <c r="M100">
        <f t="shared" ca="1" si="20"/>
        <v>1.1453864487572352</v>
      </c>
      <c r="N100">
        <f t="shared" ca="1" si="20"/>
        <v>1.5101228359655325</v>
      </c>
      <c r="O100">
        <f t="shared" ca="1" si="17"/>
        <v>1.1574932932236301</v>
      </c>
      <c r="P100">
        <f t="shared" ca="1" si="17"/>
        <v>1.2627983785341905</v>
      </c>
      <c r="Q100">
        <f t="shared" ca="1" si="17"/>
        <v>1.2356469869961744</v>
      </c>
    </row>
    <row r="101" spans="1:17" x14ac:dyDescent="0.25">
      <c r="A101" s="3">
        <v>44557</v>
      </c>
      <c r="B101">
        <v>1143</v>
      </c>
      <c r="C101">
        <v>320</v>
      </c>
      <c r="D101">
        <v>932</v>
      </c>
      <c r="E101">
        <v>2395</v>
      </c>
      <c r="G101" s="1">
        <f t="shared" ca="1" si="16"/>
        <v>45047</v>
      </c>
      <c r="H101">
        <f t="shared" ca="1" si="21"/>
        <v>77055</v>
      </c>
      <c r="I101">
        <f t="shared" ca="1" si="21"/>
        <v>28126</v>
      </c>
      <c r="J101">
        <f t="shared" ca="1" si="21"/>
        <v>88335</v>
      </c>
      <c r="K101">
        <f t="shared" ca="1" si="15"/>
        <v>116461</v>
      </c>
      <c r="L101">
        <f t="shared" ca="1" si="20"/>
        <v>0.3650120044124327</v>
      </c>
      <c r="M101">
        <f t="shared" ca="1" si="20"/>
        <v>1.1463889429628187</v>
      </c>
      <c r="N101">
        <f t="shared" ca="1" si="20"/>
        <v>1.5114009473752514</v>
      </c>
      <c r="O101">
        <f t="shared" ca="1" si="17"/>
        <v>1.1583679662106761</v>
      </c>
      <c r="P101">
        <f t="shared" ca="1" si="17"/>
        <v>1.2639036369896877</v>
      </c>
      <c r="Q101">
        <f t="shared" ca="1" si="17"/>
        <v>1.2366927923272719</v>
      </c>
    </row>
    <row r="102" spans="1:17" x14ac:dyDescent="0.25">
      <c r="A102" s="3">
        <v>44564</v>
      </c>
      <c r="B102">
        <v>1050</v>
      </c>
      <c r="C102">
        <v>291</v>
      </c>
      <c r="D102">
        <v>867</v>
      </c>
      <c r="E102">
        <v>2208</v>
      </c>
      <c r="G102" s="1">
        <f t="shared" ca="1" si="16"/>
        <v>45054</v>
      </c>
      <c r="H102">
        <f t="shared" ca="1" si="21"/>
        <v>77666</v>
      </c>
      <c r="I102">
        <f t="shared" ca="1" si="21"/>
        <v>28409</v>
      </c>
      <c r="J102">
        <f t="shared" ca="1" si="21"/>
        <v>89180</v>
      </c>
      <c r="K102">
        <f t="shared" ca="1" si="15"/>
        <v>117589</v>
      </c>
      <c r="L102">
        <f t="shared" ca="1" si="20"/>
        <v>0.36578425565884687</v>
      </c>
      <c r="M102">
        <f t="shared" ca="1" si="20"/>
        <v>1.1482501995725285</v>
      </c>
      <c r="N102">
        <f t="shared" ca="1" si="20"/>
        <v>1.5140344552313754</v>
      </c>
      <c r="O102">
        <f t="shared" ca="1" si="17"/>
        <v>1.1608187105557899</v>
      </c>
      <c r="P102">
        <f t="shared" ca="1" si="17"/>
        <v>1.2659556883574403</v>
      </c>
      <c r="Q102">
        <f t="shared" ca="1" si="17"/>
        <v>1.2388476409065727</v>
      </c>
    </row>
    <row r="103" spans="1:17" x14ac:dyDescent="0.25">
      <c r="A103" s="3">
        <v>44571</v>
      </c>
      <c r="B103">
        <v>997</v>
      </c>
      <c r="C103">
        <v>284</v>
      </c>
      <c r="D103">
        <v>901</v>
      </c>
      <c r="E103">
        <v>2182</v>
      </c>
      <c r="G103" s="1">
        <f t="shared" ca="1" si="16"/>
        <v>45061</v>
      </c>
      <c r="H103">
        <f t="shared" ca="1" si="21"/>
        <v>78303</v>
      </c>
      <c r="I103">
        <f t="shared" ca="1" si="21"/>
        <v>28656</v>
      </c>
      <c r="J103">
        <f t="shared" ca="1" si="21"/>
        <v>90028</v>
      </c>
      <c r="K103">
        <f t="shared" ca="1" si="15"/>
        <v>118684</v>
      </c>
      <c r="L103">
        <f t="shared" ca="1" si="20"/>
        <v>0.3659629899237577</v>
      </c>
      <c r="M103">
        <f t="shared" ca="1" si="20"/>
        <v>1.1497388350382489</v>
      </c>
      <c r="N103">
        <f t="shared" ca="1" si="20"/>
        <v>1.5157018249620067</v>
      </c>
      <c r="O103">
        <f t="shared" ca="1" si="17"/>
        <v>1.1613859249060965</v>
      </c>
      <c r="P103">
        <f t="shared" ca="1" si="17"/>
        <v>1.2675969217196648</v>
      </c>
      <c r="Q103">
        <f t="shared" ca="1" si="17"/>
        <v>1.2402119540172649</v>
      </c>
    </row>
    <row r="104" spans="1:17" x14ac:dyDescent="0.25">
      <c r="A104" s="3">
        <v>44578</v>
      </c>
      <c r="B104">
        <v>873</v>
      </c>
      <c r="C104">
        <v>285</v>
      </c>
      <c r="D104">
        <v>896</v>
      </c>
      <c r="E104">
        <v>2054</v>
      </c>
      <c r="G104" s="1">
        <f t="shared" ca="1" si="16"/>
        <v>45068</v>
      </c>
      <c r="H104">
        <f t="shared" ref="H104:J119" ca="1" si="22">OFFSET(B171,$E$1,0)+H103</f>
        <v>78907</v>
      </c>
      <c r="I104">
        <f t="shared" ca="1" si="22"/>
        <v>28943</v>
      </c>
      <c r="J104">
        <f t="shared" ca="1" si="22"/>
        <v>90817</v>
      </c>
      <c r="K104">
        <f t="shared" ca="1" si="15"/>
        <v>119760</v>
      </c>
      <c r="L104">
        <f t="shared" ca="1" si="20"/>
        <v>0.36679888983233427</v>
      </c>
      <c r="M104">
        <f t="shared" ca="1" si="20"/>
        <v>1.1509371792109699</v>
      </c>
      <c r="N104">
        <f t="shared" ca="1" si="20"/>
        <v>1.5177360690433042</v>
      </c>
      <c r="O104">
        <f t="shared" ca="1" si="17"/>
        <v>1.1640386586938858</v>
      </c>
      <c r="P104">
        <f t="shared" ca="1" si="17"/>
        <v>1.268918106442847</v>
      </c>
      <c r="Q104">
        <f t="shared" ca="1" si="17"/>
        <v>1.2418764593872951</v>
      </c>
    </row>
    <row r="105" spans="1:17" x14ac:dyDescent="0.25">
      <c r="A105" s="3">
        <v>44585</v>
      </c>
      <c r="B105">
        <v>859</v>
      </c>
      <c r="C105">
        <v>278</v>
      </c>
      <c r="D105">
        <v>869</v>
      </c>
      <c r="E105">
        <v>2006</v>
      </c>
      <c r="G105" s="1">
        <f t="shared" ca="1" si="16"/>
        <v>45075</v>
      </c>
      <c r="H105">
        <f t="shared" ca="1" si="22"/>
        <v>79480</v>
      </c>
      <c r="I105">
        <f t="shared" ca="1" si="22"/>
        <v>29229</v>
      </c>
      <c r="J105">
        <f t="shared" ca="1" si="22"/>
        <v>91627</v>
      </c>
      <c r="K105">
        <f t="shared" ca="1" si="15"/>
        <v>120856</v>
      </c>
      <c r="L105">
        <f t="shared" ca="1" si="20"/>
        <v>0.36775289380976345</v>
      </c>
      <c r="M105">
        <f t="shared" ca="1" si="20"/>
        <v>1.1528309008555611</v>
      </c>
      <c r="N105">
        <f t="shared" ca="1" si="20"/>
        <v>1.5205837946653247</v>
      </c>
      <c r="O105">
        <f t="shared" ca="1" si="17"/>
        <v>1.1670661965110882</v>
      </c>
      <c r="P105">
        <f t="shared" ca="1" si="17"/>
        <v>1.2710059507898614</v>
      </c>
      <c r="Q105">
        <f t="shared" ca="1" si="17"/>
        <v>1.2442065900898029</v>
      </c>
    </row>
    <row r="106" spans="1:17" x14ac:dyDescent="0.25">
      <c r="A106" s="3">
        <v>44592</v>
      </c>
      <c r="B106">
        <v>985</v>
      </c>
      <c r="C106">
        <v>314</v>
      </c>
      <c r="D106">
        <v>987</v>
      </c>
      <c r="E106">
        <v>2286</v>
      </c>
      <c r="G106" s="1">
        <f t="shared" ca="1" si="16"/>
        <v>45082</v>
      </c>
      <c r="H106">
        <f t="shared" ca="1" si="22"/>
        <v>80106</v>
      </c>
      <c r="I106">
        <f t="shared" ca="1" si="22"/>
        <v>29480</v>
      </c>
      <c r="J106">
        <f t="shared" ca="1" si="22"/>
        <v>92429</v>
      </c>
      <c r="K106">
        <f t="shared" ca="1" si="15"/>
        <v>121909</v>
      </c>
      <c r="L106">
        <f t="shared" ref="L106:N137" ca="1" si="23">I106/$H106</f>
        <v>0.36801238359174093</v>
      </c>
      <c r="M106">
        <f t="shared" ca="1" si="23"/>
        <v>1.1538336703867376</v>
      </c>
      <c r="N106">
        <f t="shared" ca="1" si="23"/>
        <v>1.5218460539784786</v>
      </c>
      <c r="O106">
        <f t="shared" ca="1" si="17"/>
        <v>1.1678896890191923</v>
      </c>
      <c r="P106">
        <f t="shared" ca="1" si="17"/>
        <v>1.2721115127941851</v>
      </c>
      <c r="Q106">
        <f t="shared" ca="1" si="17"/>
        <v>1.2452394245586025</v>
      </c>
    </row>
    <row r="107" spans="1:17" x14ac:dyDescent="0.25">
      <c r="A107" s="3">
        <v>44599</v>
      </c>
      <c r="B107">
        <v>964</v>
      </c>
      <c r="C107">
        <v>305</v>
      </c>
      <c r="D107">
        <v>987</v>
      </c>
      <c r="E107">
        <v>2256</v>
      </c>
      <c r="G107" s="1">
        <f t="shared" ca="1" si="16"/>
        <v>45089</v>
      </c>
      <c r="H107">
        <f t="shared" ca="1" si="22"/>
        <v>80720</v>
      </c>
      <c r="I107">
        <f t="shared" ca="1" si="22"/>
        <v>29756</v>
      </c>
      <c r="J107">
        <f t="shared" ca="1" si="22"/>
        <v>93246</v>
      </c>
      <c r="K107">
        <f t="shared" ca="1" si="15"/>
        <v>123002</v>
      </c>
      <c r="L107">
        <f t="shared" ca="1" si="23"/>
        <v>0.36863230921704659</v>
      </c>
      <c r="M107">
        <f t="shared" ca="1" si="23"/>
        <v>1.1551783944499505</v>
      </c>
      <c r="N107">
        <f t="shared" ca="1" si="23"/>
        <v>1.523810703666997</v>
      </c>
      <c r="O107">
        <f t="shared" ca="1" si="17"/>
        <v>1.1698570270165909</v>
      </c>
      <c r="P107">
        <f t="shared" ca="1" si="17"/>
        <v>1.2735940826014704</v>
      </c>
      <c r="Q107">
        <f t="shared" ca="1" si="17"/>
        <v>1.2468469848247636</v>
      </c>
    </row>
    <row r="108" spans="1:17" x14ac:dyDescent="0.25">
      <c r="A108" s="3">
        <v>44606</v>
      </c>
      <c r="B108">
        <v>975</v>
      </c>
      <c r="C108">
        <v>285</v>
      </c>
      <c r="D108">
        <v>978</v>
      </c>
      <c r="E108">
        <v>2238</v>
      </c>
      <c r="G108" s="1">
        <f t="shared" ca="1" si="16"/>
        <v>45096</v>
      </c>
      <c r="H108">
        <f t="shared" ca="1" si="22"/>
        <v>81363</v>
      </c>
      <c r="I108">
        <f t="shared" ca="1" si="22"/>
        <v>30047</v>
      </c>
      <c r="J108">
        <f t="shared" ca="1" si="22"/>
        <v>94135</v>
      </c>
      <c r="K108">
        <f t="shared" ca="1" si="15"/>
        <v>124182</v>
      </c>
      <c r="L108">
        <f t="shared" ca="1" si="23"/>
        <v>0.36929562577584407</v>
      </c>
      <c r="M108">
        <f t="shared" ca="1" si="23"/>
        <v>1.1569755294175486</v>
      </c>
      <c r="N108">
        <f t="shared" ca="1" si="23"/>
        <v>1.5262711551933925</v>
      </c>
      <c r="O108">
        <f t="shared" ca="1" si="17"/>
        <v>1.1719620664231851</v>
      </c>
      <c r="P108">
        <f t="shared" ca="1" si="17"/>
        <v>1.2755754393091145</v>
      </c>
      <c r="Q108">
        <f t="shared" ca="1" si="17"/>
        <v>1.2488602313255337</v>
      </c>
    </row>
    <row r="109" spans="1:17" x14ac:dyDescent="0.25">
      <c r="A109" s="3">
        <v>44613</v>
      </c>
      <c r="B109">
        <v>930</v>
      </c>
      <c r="C109">
        <v>290</v>
      </c>
      <c r="D109">
        <v>924</v>
      </c>
      <c r="E109">
        <v>2144</v>
      </c>
      <c r="G109" s="1">
        <f t="shared" ca="1" si="16"/>
        <v>45103</v>
      </c>
      <c r="H109">
        <f t="shared" ca="1" si="22"/>
        <v>81957</v>
      </c>
      <c r="I109">
        <f t="shared" ca="1" si="22"/>
        <v>30306</v>
      </c>
      <c r="J109">
        <f t="shared" ca="1" si="22"/>
        <v>94941</v>
      </c>
      <c r="K109">
        <f t="shared" ca="1" si="15"/>
        <v>125247</v>
      </c>
      <c r="L109">
        <f t="shared" ca="1" si="23"/>
        <v>0.36977927449760239</v>
      </c>
      <c r="M109">
        <f t="shared" ca="1" si="23"/>
        <v>1.1584245396976462</v>
      </c>
      <c r="N109">
        <f t="shared" ca="1" si="23"/>
        <v>1.5282038141952488</v>
      </c>
      <c r="O109">
        <f t="shared" ca="1" si="17"/>
        <v>1.1734969287822612</v>
      </c>
      <c r="P109">
        <f t="shared" ca="1" si="17"/>
        <v>1.2771729855645046</v>
      </c>
      <c r="Q109">
        <f t="shared" ca="1" si="17"/>
        <v>1.250441615445858</v>
      </c>
    </row>
    <row r="110" spans="1:17" x14ac:dyDescent="0.25">
      <c r="A110" s="3">
        <v>44620</v>
      </c>
      <c r="B110">
        <v>911</v>
      </c>
      <c r="C110">
        <v>275</v>
      </c>
      <c r="D110">
        <v>893</v>
      </c>
      <c r="E110">
        <v>2079</v>
      </c>
      <c r="G110" s="1">
        <f t="shared" ca="1" si="16"/>
        <v>45110</v>
      </c>
      <c r="H110">
        <f t="shared" ca="1" si="22"/>
        <v>82538</v>
      </c>
      <c r="I110">
        <f t="shared" ca="1" si="22"/>
        <v>30594</v>
      </c>
      <c r="J110">
        <f t="shared" ca="1" si="22"/>
        <v>95740</v>
      </c>
      <c r="K110">
        <f t="shared" ca="1" si="15"/>
        <v>126334</v>
      </c>
      <c r="L110">
        <f t="shared" ca="1" si="23"/>
        <v>0.37066563279943782</v>
      </c>
      <c r="M110">
        <f t="shared" ca="1" si="23"/>
        <v>1.1599505682231215</v>
      </c>
      <c r="N110">
        <f t="shared" ca="1" si="23"/>
        <v>1.5306162010225592</v>
      </c>
      <c r="O110">
        <f t="shared" ca="1" si="17"/>
        <v>1.1763097926087094</v>
      </c>
      <c r="P110">
        <f t="shared" ca="1" si="17"/>
        <v>1.2788554450956595</v>
      </c>
      <c r="Q110">
        <f t="shared" ca="1" si="17"/>
        <v>1.2524155333574625</v>
      </c>
    </row>
    <row r="111" spans="1:17" x14ac:dyDescent="0.25">
      <c r="A111" s="3">
        <v>44627</v>
      </c>
      <c r="B111">
        <v>879</v>
      </c>
      <c r="C111">
        <v>302</v>
      </c>
      <c r="D111">
        <v>925</v>
      </c>
      <c r="E111">
        <v>2106</v>
      </c>
      <c r="G111" s="1">
        <f t="shared" ca="1" si="16"/>
        <v>45117</v>
      </c>
      <c r="H111">
        <f t="shared" ca="1" si="22"/>
        <v>83156</v>
      </c>
      <c r="I111">
        <f t="shared" ca="1" si="22"/>
        <v>30866</v>
      </c>
      <c r="J111">
        <f t="shared" ca="1" si="22"/>
        <v>96615</v>
      </c>
      <c r="K111">
        <f t="shared" ca="1" si="15"/>
        <v>127481</v>
      </c>
      <c r="L111">
        <f t="shared" ca="1" si="23"/>
        <v>0.371181875030064</v>
      </c>
      <c r="M111">
        <f t="shared" ca="1" si="23"/>
        <v>1.1618524219539179</v>
      </c>
      <c r="N111">
        <f t="shared" ca="1" si="23"/>
        <v>1.5330342969839819</v>
      </c>
      <c r="O111">
        <f t="shared" ca="1" si="17"/>
        <v>1.1779480906798239</v>
      </c>
      <c r="P111">
        <f t="shared" ca="1" si="17"/>
        <v>1.2809522551374273</v>
      </c>
      <c r="Q111">
        <f t="shared" ca="1" si="17"/>
        <v>1.2543941227263791</v>
      </c>
    </row>
    <row r="112" spans="1:17" x14ac:dyDescent="0.25">
      <c r="A112" s="3">
        <v>44634</v>
      </c>
      <c r="B112">
        <v>811</v>
      </c>
      <c r="C112">
        <v>283</v>
      </c>
      <c r="D112">
        <v>913</v>
      </c>
      <c r="E112">
        <v>2007</v>
      </c>
      <c r="G112" s="1">
        <f t="shared" ca="1" si="16"/>
        <v>45124</v>
      </c>
      <c r="H112">
        <f t="shared" ca="1" si="22"/>
        <v>83766</v>
      </c>
      <c r="I112">
        <f t="shared" ca="1" si="22"/>
        <v>31132</v>
      </c>
      <c r="J112">
        <f t="shared" ca="1" si="22"/>
        <v>97438</v>
      </c>
      <c r="K112">
        <f t="shared" ca="1" si="15"/>
        <v>128570</v>
      </c>
      <c r="L112">
        <f t="shared" ca="1" si="23"/>
        <v>0.37165437050832079</v>
      </c>
      <c r="M112">
        <f t="shared" ca="1" si="23"/>
        <v>1.1632165795191367</v>
      </c>
      <c r="N112">
        <f t="shared" ca="1" si="23"/>
        <v>1.5348709500274575</v>
      </c>
      <c r="O112">
        <f t="shared" ca="1" si="17"/>
        <v>1.1794475581482242</v>
      </c>
      <c r="P112">
        <f t="shared" ca="1" si="17"/>
        <v>1.282456250547267</v>
      </c>
      <c r="Q112">
        <f t="shared" ca="1" si="17"/>
        <v>1.2558969506720785</v>
      </c>
    </row>
    <row r="113" spans="1:17" x14ac:dyDescent="0.25">
      <c r="A113" s="3">
        <v>44641</v>
      </c>
      <c r="B113">
        <v>877</v>
      </c>
      <c r="C113">
        <v>311</v>
      </c>
      <c r="D113">
        <v>922</v>
      </c>
      <c r="E113">
        <v>2110</v>
      </c>
      <c r="G113" s="1">
        <f t="shared" ca="1" si="16"/>
        <v>45131</v>
      </c>
      <c r="H113">
        <f t="shared" ca="1" si="22"/>
        <v>84290</v>
      </c>
      <c r="I113">
        <f t="shared" ca="1" si="22"/>
        <v>31430</v>
      </c>
      <c r="J113">
        <f t="shared" ca="1" si="22"/>
        <v>98257</v>
      </c>
      <c r="K113">
        <f t="shared" ca="1" si="15"/>
        <v>129687</v>
      </c>
      <c r="L113">
        <f t="shared" ca="1" si="23"/>
        <v>0.37287934511804482</v>
      </c>
      <c r="M113">
        <f t="shared" ca="1" si="23"/>
        <v>1.1657017439791197</v>
      </c>
      <c r="N113">
        <f t="shared" ca="1" si="23"/>
        <v>1.5385810890971645</v>
      </c>
      <c r="O113">
        <f t="shared" ca="1" si="17"/>
        <v>1.183335023026564</v>
      </c>
      <c r="P113">
        <f t="shared" ca="1" si="17"/>
        <v>1.2851961656683708</v>
      </c>
      <c r="Q113">
        <f t="shared" ca="1" si="17"/>
        <v>1.2589327448827456</v>
      </c>
    </row>
    <row r="114" spans="1:17" x14ac:dyDescent="0.25">
      <c r="A114" s="3">
        <v>44648</v>
      </c>
      <c r="B114">
        <v>875</v>
      </c>
      <c r="C114">
        <v>315</v>
      </c>
      <c r="D114">
        <v>969</v>
      </c>
      <c r="E114">
        <v>2159</v>
      </c>
      <c r="G114" s="1">
        <f t="shared" ca="1" si="16"/>
        <v>45138</v>
      </c>
      <c r="H114">
        <f t="shared" ca="1" si="22"/>
        <v>84857</v>
      </c>
      <c r="I114">
        <f t="shared" ca="1" si="22"/>
        <v>31693</v>
      </c>
      <c r="J114">
        <f t="shared" ca="1" si="22"/>
        <v>99072</v>
      </c>
      <c r="K114">
        <f t="shared" ca="1" si="15"/>
        <v>130765</v>
      </c>
      <c r="L114">
        <f t="shared" ca="1" si="23"/>
        <v>0.37348716075279587</v>
      </c>
      <c r="M114">
        <f t="shared" ca="1" si="23"/>
        <v>1.1675171170321836</v>
      </c>
      <c r="N114">
        <f t="shared" ca="1" si="23"/>
        <v>1.5410042777849795</v>
      </c>
      <c r="O114">
        <f t="shared" ca="1" si="17"/>
        <v>1.1852639298903012</v>
      </c>
      <c r="P114">
        <f t="shared" ca="1" si="17"/>
        <v>1.2871976300215862</v>
      </c>
      <c r="Q114">
        <f t="shared" ca="1" si="17"/>
        <v>1.260915501337857</v>
      </c>
    </row>
    <row r="115" spans="1:17" x14ac:dyDescent="0.25">
      <c r="A115" s="3">
        <v>44655</v>
      </c>
      <c r="B115">
        <v>824</v>
      </c>
      <c r="C115">
        <v>302</v>
      </c>
      <c r="D115">
        <v>955</v>
      </c>
      <c r="E115">
        <v>2081</v>
      </c>
      <c r="G115" s="1">
        <f t="shared" ca="1" si="16"/>
        <v>45145</v>
      </c>
      <c r="H115">
        <f t="shared" ca="1" si="22"/>
        <v>85452</v>
      </c>
      <c r="I115">
        <f t="shared" ca="1" si="22"/>
        <v>32006</v>
      </c>
      <c r="J115">
        <f t="shared" ca="1" si="22"/>
        <v>99884</v>
      </c>
      <c r="K115">
        <f t="shared" ca="1" si="15"/>
        <v>131890</v>
      </c>
      <c r="L115">
        <f t="shared" ca="1" si="23"/>
        <v>0.37454945466460704</v>
      </c>
      <c r="M115">
        <f t="shared" ca="1" si="23"/>
        <v>1.1688901371530216</v>
      </c>
      <c r="N115">
        <f t="shared" ca="1" si="23"/>
        <v>1.5434395918176287</v>
      </c>
      <c r="O115">
        <f t="shared" ca="1" si="17"/>
        <v>1.1886351265174464</v>
      </c>
      <c r="P115">
        <f t="shared" ca="1" si="17"/>
        <v>1.2887113964749699</v>
      </c>
      <c r="Q115">
        <f t="shared" ca="1" si="17"/>
        <v>1.2629081792678669</v>
      </c>
    </row>
    <row r="116" spans="1:17" x14ac:dyDescent="0.25">
      <c r="A116" s="3">
        <v>44662</v>
      </c>
      <c r="B116">
        <v>793</v>
      </c>
      <c r="C116">
        <v>309</v>
      </c>
      <c r="D116">
        <v>909</v>
      </c>
      <c r="E116">
        <v>2011</v>
      </c>
      <c r="G116" s="1">
        <f t="shared" ca="1" si="16"/>
        <v>45152</v>
      </c>
      <c r="H116">
        <f t="shared" ca="1" si="22"/>
        <v>86129</v>
      </c>
      <c r="I116">
        <f t="shared" ca="1" si="22"/>
        <v>32294</v>
      </c>
      <c r="J116">
        <f t="shared" ca="1" si="22"/>
        <v>100780</v>
      </c>
      <c r="K116">
        <f t="shared" ca="1" si="15"/>
        <v>133074</v>
      </c>
      <c r="L116">
        <f t="shared" ca="1" si="23"/>
        <v>0.3749492041008255</v>
      </c>
      <c r="M116">
        <f t="shared" ca="1" si="23"/>
        <v>1.1701053071555458</v>
      </c>
      <c r="N116">
        <f t="shared" ca="1" si="23"/>
        <v>1.5450545112563712</v>
      </c>
      <c r="O116">
        <f t="shared" ca="1" si="17"/>
        <v>1.1899037339490612</v>
      </c>
      <c r="P116">
        <f t="shared" ca="1" si="17"/>
        <v>1.290051131819749</v>
      </c>
      <c r="Q116">
        <f t="shared" ca="1" si="17"/>
        <v>1.2642295753100954</v>
      </c>
    </row>
    <row r="117" spans="1:17" x14ac:dyDescent="0.25">
      <c r="A117" s="3">
        <v>44669</v>
      </c>
      <c r="B117">
        <v>738</v>
      </c>
      <c r="C117">
        <v>289</v>
      </c>
      <c r="D117">
        <v>976</v>
      </c>
      <c r="E117">
        <v>2003</v>
      </c>
      <c r="G117" s="1">
        <f t="shared" ca="1" si="16"/>
        <v>45159</v>
      </c>
      <c r="H117">
        <f t="shared" ca="1" si="22"/>
        <v>86762</v>
      </c>
      <c r="I117">
        <f t="shared" ca="1" si="22"/>
        <v>32611</v>
      </c>
      <c r="J117">
        <f t="shared" ca="1" si="22"/>
        <v>101714</v>
      </c>
      <c r="K117">
        <f t="shared" ca="1" si="15"/>
        <v>134325</v>
      </c>
      <c r="L117">
        <f t="shared" ca="1" si="23"/>
        <v>0.37586731518406674</v>
      </c>
      <c r="M117">
        <f t="shared" ca="1" si="23"/>
        <v>1.1723335100620087</v>
      </c>
      <c r="N117">
        <f t="shared" ca="1" si="23"/>
        <v>1.5482008252460755</v>
      </c>
      <c r="O117">
        <f t="shared" ca="1" si="17"/>
        <v>1.1928173654334875</v>
      </c>
      <c r="P117">
        <f t="shared" ca="1" si="17"/>
        <v>1.2925077446253042</v>
      </c>
      <c r="Q117">
        <f t="shared" ca="1" si="17"/>
        <v>1.2668040237648373</v>
      </c>
    </row>
    <row r="118" spans="1:17" x14ac:dyDescent="0.25">
      <c r="A118" s="3">
        <v>44676</v>
      </c>
      <c r="B118">
        <v>736</v>
      </c>
      <c r="C118">
        <v>290</v>
      </c>
      <c r="D118">
        <v>909</v>
      </c>
      <c r="E118">
        <v>1935</v>
      </c>
      <c r="G118" s="1">
        <f t="shared" ca="1" si="16"/>
        <v>45166</v>
      </c>
      <c r="H118">
        <f t="shared" ca="1" si="22"/>
        <v>87320</v>
      </c>
      <c r="I118">
        <f t="shared" ca="1" si="22"/>
        <v>32866</v>
      </c>
      <c r="J118">
        <f t="shared" ca="1" si="22"/>
        <v>102555</v>
      </c>
      <c r="K118">
        <f t="shared" ca="1" si="15"/>
        <v>135421</v>
      </c>
      <c r="L118">
        <f t="shared" ca="1" si="23"/>
        <v>0.37638570774163993</v>
      </c>
      <c r="M118">
        <f t="shared" ca="1" si="23"/>
        <v>1.1744732020155748</v>
      </c>
      <c r="N118">
        <f t="shared" ca="1" si="23"/>
        <v>1.5508589097572147</v>
      </c>
      <c r="O118">
        <f t="shared" ca="1" si="17"/>
        <v>1.1944624875811316</v>
      </c>
      <c r="P118">
        <f t="shared" ca="1" si="17"/>
        <v>1.2948667733465342</v>
      </c>
      <c r="Q118">
        <f t="shared" ca="1" si="17"/>
        <v>1.2689789820127009</v>
      </c>
    </row>
    <row r="119" spans="1:17" x14ac:dyDescent="0.25">
      <c r="A119" s="3">
        <v>44683</v>
      </c>
      <c r="B119">
        <v>790</v>
      </c>
      <c r="C119">
        <v>297</v>
      </c>
      <c r="D119">
        <v>881</v>
      </c>
      <c r="E119">
        <v>1968</v>
      </c>
      <c r="G119" s="1">
        <f t="shared" ca="1" si="16"/>
        <v>45173</v>
      </c>
      <c r="H119">
        <f t="shared" ca="1" si="22"/>
        <v>87918</v>
      </c>
      <c r="I119">
        <f t="shared" ca="1" si="22"/>
        <v>33140</v>
      </c>
      <c r="J119">
        <f t="shared" ca="1" si="22"/>
        <v>103378</v>
      </c>
      <c r="K119">
        <f t="shared" ca="1" si="15"/>
        <v>136518</v>
      </c>
      <c r="L119">
        <f t="shared" ca="1" si="23"/>
        <v>0.37694215064036946</v>
      </c>
      <c r="M119">
        <f t="shared" ca="1" si="23"/>
        <v>1.175845674378398</v>
      </c>
      <c r="N119">
        <f t="shared" ca="1" si="23"/>
        <v>1.5527878250187674</v>
      </c>
      <c r="O119">
        <f t="shared" ca="1" si="17"/>
        <v>1.1962283627335153</v>
      </c>
      <c r="P119">
        <f t="shared" ca="1" si="17"/>
        <v>1.2963799358920112</v>
      </c>
      <c r="Q119">
        <f t="shared" ca="1" si="17"/>
        <v>1.27055730284485</v>
      </c>
    </row>
    <row r="120" spans="1:17" x14ac:dyDescent="0.25">
      <c r="A120" s="3">
        <v>44690</v>
      </c>
      <c r="B120">
        <v>706</v>
      </c>
      <c r="C120">
        <v>285</v>
      </c>
      <c r="D120">
        <v>878</v>
      </c>
      <c r="E120">
        <v>1869</v>
      </c>
      <c r="G120" s="1">
        <f t="shared" ca="1" si="16"/>
        <v>45180</v>
      </c>
      <c r="H120">
        <f t="shared" ref="H120:J135" ca="1" si="24">OFFSET(B187,$E$1,0)+H119</f>
        <v>88528</v>
      </c>
      <c r="I120">
        <f t="shared" ca="1" si="24"/>
        <v>33400</v>
      </c>
      <c r="J120">
        <f t="shared" ca="1" si="24"/>
        <v>104213</v>
      </c>
      <c r="K120">
        <f t="shared" ca="1" si="15"/>
        <v>137613</v>
      </c>
      <c r="L120">
        <f t="shared" ca="1" si="23"/>
        <v>0.37728176396168445</v>
      </c>
      <c r="M120">
        <f t="shared" ca="1" si="23"/>
        <v>1.1771755828664376</v>
      </c>
      <c r="N120">
        <f t="shared" ca="1" si="23"/>
        <v>1.5544573468281222</v>
      </c>
      <c r="O120">
        <f t="shared" ca="1" si="17"/>
        <v>1.1973061278139896</v>
      </c>
      <c r="P120">
        <f t="shared" ca="1" si="17"/>
        <v>1.2978461714006617</v>
      </c>
      <c r="Q120">
        <f t="shared" ca="1" si="17"/>
        <v>1.2719233768782479</v>
      </c>
    </row>
    <row r="121" spans="1:17" x14ac:dyDescent="0.25">
      <c r="A121" s="3">
        <v>44697</v>
      </c>
      <c r="B121">
        <v>638</v>
      </c>
      <c r="C121">
        <v>284</v>
      </c>
      <c r="D121">
        <v>836</v>
      </c>
      <c r="E121">
        <v>1758</v>
      </c>
      <c r="G121" s="1">
        <f t="shared" ca="1" si="16"/>
        <v>45187</v>
      </c>
      <c r="H121">
        <f t="shared" ca="1" si="24"/>
        <v>89148</v>
      </c>
      <c r="I121">
        <f t="shared" ca="1" si="24"/>
        <v>33687</v>
      </c>
      <c r="J121">
        <f t="shared" ca="1" si="24"/>
        <v>105056</v>
      </c>
      <c r="K121">
        <f t="shared" ca="1" si="15"/>
        <v>138743</v>
      </c>
      <c r="L121">
        <f t="shared" ca="1" si="23"/>
        <v>0.37787723785166238</v>
      </c>
      <c r="M121">
        <f t="shared" ca="1" si="23"/>
        <v>1.1784448333108988</v>
      </c>
      <c r="N121">
        <f t="shared" ca="1" si="23"/>
        <v>1.5563220711625612</v>
      </c>
      <c r="O121">
        <f t="shared" ca="1" si="17"/>
        <v>1.1991958680705483</v>
      </c>
      <c r="P121">
        <f t="shared" ca="1" si="17"/>
        <v>1.2992455308962787</v>
      </c>
      <c r="Q121">
        <f t="shared" ca="1" si="17"/>
        <v>1.2734491739528646</v>
      </c>
    </row>
    <row r="122" spans="1:17" x14ac:dyDescent="0.25">
      <c r="A122" s="3">
        <v>44704</v>
      </c>
      <c r="B122">
        <v>618</v>
      </c>
      <c r="C122">
        <v>277</v>
      </c>
      <c r="D122">
        <v>734</v>
      </c>
      <c r="E122">
        <v>1629</v>
      </c>
      <c r="G122" s="1">
        <f t="shared" ca="1" si="16"/>
        <v>45194</v>
      </c>
      <c r="H122">
        <f t="shared" ca="1" si="24"/>
        <v>89743</v>
      </c>
      <c r="I122">
        <f t="shared" ca="1" si="24"/>
        <v>33947</v>
      </c>
      <c r="J122">
        <f t="shared" ca="1" si="24"/>
        <v>105883</v>
      </c>
      <c r="K122">
        <f t="shared" ca="1" si="15"/>
        <v>139830</v>
      </c>
      <c r="L122">
        <f t="shared" ca="1" si="23"/>
        <v>0.3782690571966616</v>
      </c>
      <c r="M122">
        <f t="shared" ca="1" si="23"/>
        <v>1.1798468961367461</v>
      </c>
      <c r="N122">
        <f t="shared" ca="1" si="23"/>
        <v>1.5581159533334077</v>
      </c>
      <c r="O122">
        <f t="shared" ca="1" si="17"/>
        <v>1.2004393093061847</v>
      </c>
      <c r="P122">
        <f t="shared" ca="1" si="17"/>
        <v>1.3007913171809027</v>
      </c>
      <c r="Q122">
        <f t="shared" ca="1" si="17"/>
        <v>1.2749170049442524</v>
      </c>
    </row>
    <row r="123" spans="1:17" x14ac:dyDescent="0.25">
      <c r="A123" s="3">
        <v>44711</v>
      </c>
      <c r="B123">
        <v>635</v>
      </c>
      <c r="C123">
        <v>262</v>
      </c>
      <c r="D123">
        <v>848</v>
      </c>
      <c r="E123">
        <v>1745</v>
      </c>
      <c r="G123" s="1">
        <f t="shared" ca="1" si="16"/>
        <v>45201</v>
      </c>
      <c r="H123">
        <f t="shared" ca="1" si="24"/>
        <v>90407</v>
      </c>
      <c r="I123">
        <f t="shared" ca="1" si="24"/>
        <v>34219</v>
      </c>
      <c r="J123">
        <f t="shared" ca="1" si="24"/>
        <v>106710</v>
      </c>
      <c r="K123">
        <f t="shared" ca="1" si="15"/>
        <v>140929</v>
      </c>
      <c r="L123">
        <f t="shared" ca="1" si="23"/>
        <v>0.37849945247602507</v>
      </c>
      <c r="M123">
        <f t="shared" ca="1" si="23"/>
        <v>1.1803289568285642</v>
      </c>
      <c r="N123">
        <f t="shared" ca="1" si="23"/>
        <v>1.5588284093045892</v>
      </c>
      <c r="O123">
        <f t="shared" ca="1" si="17"/>
        <v>1.201170470221318</v>
      </c>
      <c r="P123">
        <f t="shared" ca="1" si="17"/>
        <v>1.301322793226078</v>
      </c>
      <c r="Q123">
        <f t="shared" ca="1" si="17"/>
        <v>1.2754999668419147</v>
      </c>
    </row>
    <row r="124" spans="1:17" x14ac:dyDescent="0.25">
      <c r="A124" s="3">
        <v>44718</v>
      </c>
      <c r="B124">
        <v>659</v>
      </c>
      <c r="C124">
        <v>290</v>
      </c>
      <c r="D124">
        <v>843</v>
      </c>
      <c r="E124">
        <v>1792</v>
      </c>
      <c r="G124" s="1">
        <f t="shared" ca="1" si="16"/>
        <v>45208</v>
      </c>
      <c r="H124">
        <f t="shared" ca="1" si="24"/>
        <v>91067</v>
      </c>
      <c r="I124">
        <f t="shared" ca="1" si="24"/>
        <v>34569</v>
      </c>
      <c r="J124">
        <f t="shared" ca="1" si="24"/>
        <v>107661</v>
      </c>
      <c r="K124">
        <f t="shared" ca="1" si="15"/>
        <v>142230</v>
      </c>
      <c r="L124">
        <f t="shared" ca="1" si="23"/>
        <v>0.37959963543325242</v>
      </c>
      <c r="M124">
        <f t="shared" ca="1" si="23"/>
        <v>1.1822174882229568</v>
      </c>
      <c r="N124">
        <f t="shared" ca="1" si="23"/>
        <v>1.5618171236562091</v>
      </c>
      <c r="O124">
        <f t="shared" ca="1" si="17"/>
        <v>1.2046619079801242</v>
      </c>
      <c r="P124">
        <f t="shared" ca="1" si="17"/>
        <v>1.3034049152777554</v>
      </c>
      <c r="Q124">
        <f t="shared" ca="1" si="17"/>
        <v>1.2779454605432334</v>
      </c>
    </row>
    <row r="125" spans="1:17" x14ac:dyDescent="0.25">
      <c r="A125" s="3">
        <v>44725</v>
      </c>
      <c r="B125">
        <v>647</v>
      </c>
      <c r="C125">
        <v>249</v>
      </c>
      <c r="D125">
        <v>838</v>
      </c>
      <c r="E125">
        <v>1734</v>
      </c>
      <c r="G125" s="1">
        <f t="shared" ca="1" si="16"/>
        <v>45215</v>
      </c>
      <c r="H125">
        <f t="shared" ca="1" si="24"/>
        <v>91699</v>
      </c>
      <c r="I125">
        <f t="shared" ca="1" si="24"/>
        <v>34904</v>
      </c>
      <c r="J125">
        <f t="shared" ca="1" si="24"/>
        <v>108558</v>
      </c>
      <c r="K125">
        <f t="shared" ca="1" si="15"/>
        <v>143462</v>
      </c>
      <c r="L125">
        <f t="shared" ca="1" si="23"/>
        <v>0.38063664816410214</v>
      </c>
      <c r="M125">
        <f t="shared" ca="1" si="23"/>
        <v>1.1838515141931756</v>
      </c>
      <c r="N125">
        <f t="shared" ca="1" si="23"/>
        <v>1.5644881623572777</v>
      </c>
      <c r="O125">
        <f t="shared" ca="1" si="17"/>
        <v>1.2079528746153245</v>
      </c>
      <c r="P125">
        <f t="shared" ca="1" si="17"/>
        <v>1.3052064429175436</v>
      </c>
      <c r="Q125">
        <f t="shared" ca="1" si="17"/>
        <v>1.2801310184624444</v>
      </c>
    </row>
    <row r="126" spans="1:17" x14ac:dyDescent="0.25">
      <c r="A126" s="3">
        <v>44732</v>
      </c>
      <c r="B126">
        <v>650</v>
      </c>
      <c r="C126">
        <v>260</v>
      </c>
      <c r="D126">
        <v>816</v>
      </c>
      <c r="E126">
        <v>1726</v>
      </c>
      <c r="G126" s="1">
        <f t="shared" ca="1" si="16"/>
        <v>45222</v>
      </c>
      <c r="H126">
        <f t="shared" ca="1" si="24"/>
        <v>92351</v>
      </c>
      <c r="I126">
        <f t="shared" ca="1" si="24"/>
        <v>35240</v>
      </c>
      <c r="J126">
        <f t="shared" ca="1" si="24"/>
        <v>109484</v>
      </c>
      <c r="K126">
        <f t="shared" ca="1" si="15"/>
        <v>144724</v>
      </c>
      <c r="L126">
        <f t="shared" ca="1" si="23"/>
        <v>0.38158763846628624</v>
      </c>
      <c r="M126">
        <f t="shared" ca="1" si="23"/>
        <v>1.1855204599841906</v>
      </c>
      <c r="N126">
        <f t="shared" ca="1" si="23"/>
        <v>1.567108098450477</v>
      </c>
      <c r="O126">
        <f t="shared" ca="1" si="17"/>
        <v>1.2109708485145676</v>
      </c>
      <c r="P126">
        <f t="shared" ca="1" si="17"/>
        <v>1.3070464699591084</v>
      </c>
      <c r="Q126">
        <f t="shared" ca="1" si="17"/>
        <v>1.2822747620458028</v>
      </c>
    </row>
    <row r="127" spans="1:17" x14ac:dyDescent="0.25">
      <c r="A127" s="3">
        <v>44739</v>
      </c>
      <c r="B127">
        <v>713</v>
      </c>
      <c r="C127">
        <v>306</v>
      </c>
      <c r="D127">
        <v>893</v>
      </c>
      <c r="E127">
        <v>1912</v>
      </c>
      <c r="G127" s="1">
        <f t="shared" ca="1" si="16"/>
        <v>45229</v>
      </c>
      <c r="H127">
        <f t="shared" ca="1" si="24"/>
        <v>93005</v>
      </c>
      <c r="I127">
        <f t="shared" ca="1" si="24"/>
        <v>35554</v>
      </c>
      <c r="J127">
        <f t="shared" ca="1" si="24"/>
        <v>110372</v>
      </c>
      <c r="K127">
        <f t="shared" ca="1" si="15"/>
        <v>145926</v>
      </c>
      <c r="L127">
        <f t="shared" ca="1" si="23"/>
        <v>0.38228052255255096</v>
      </c>
      <c r="M127">
        <f t="shared" ca="1" si="23"/>
        <v>1.1867318961346165</v>
      </c>
      <c r="N127">
        <f t="shared" ca="1" si="23"/>
        <v>1.5690124186871675</v>
      </c>
      <c r="O127">
        <f t="shared" ca="1" si="17"/>
        <v>1.2131697206615759</v>
      </c>
      <c r="P127">
        <f t="shared" ca="1" si="17"/>
        <v>1.3083820886999407</v>
      </c>
      <c r="Q127">
        <f t="shared" ca="1" si="17"/>
        <v>1.2838329581783963</v>
      </c>
    </row>
    <row r="128" spans="1:17" x14ac:dyDescent="0.25">
      <c r="A128" s="3">
        <v>44746</v>
      </c>
      <c r="B128">
        <v>625</v>
      </c>
      <c r="C128">
        <v>254</v>
      </c>
      <c r="D128">
        <v>744</v>
      </c>
      <c r="E128">
        <v>1623</v>
      </c>
      <c r="G128" s="1">
        <f t="shared" ca="1" si="16"/>
        <v>45236</v>
      </c>
      <c r="H128">
        <f t="shared" ca="1" si="24"/>
        <v>93641</v>
      </c>
      <c r="I128">
        <f t="shared" ca="1" si="24"/>
        <v>35841</v>
      </c>
      <c r="J128">
        <f t="shared" ca="1" si="24"/>
        <v>111260</v>
      </c>
      <c r="K128">
        <f t="shared" ca="1" si="15"/>
        <v>147101</v>
      </c>
      <c r="L128">
        <f t="shared" ca="1" si="23"/>
        <v>0.38274900951506285</v>
      </c>
      <c r="M128">
        <f t="shared" ca="1" si="23"/>
        <v>1.1881547612691021</v>
      </c>
      <c r="N128">
        <f t="shared" ca="1" si="23"/>
        <v>1.5709037707841651</v>
      </c>
      <c r="O128">
        <f t="shared" ca="1" si="17"/>
        <v>1.2146564670792306</v>
      </c>
      <c r="P128">
        <f t="shared" ca="1" si="17"/>
        <v>1.3099508097081654</v>
      </c>
      <c r="Q128">
        <f t="shared" ca="1" si="17"/>
        <v>1.2853805432253502</v>
      </c>
    </row>
    <row r="129" spans="1:17" x14ac:dyDescent="0.25">
      <c r="A129" s="3">
        <v>44753</v>
      </c>
      <c r="B129">
        <v>613</v>
      </c>
      <c r="C129">
        <v>242</v>
      </c>
      <c r="D129">
        <v>845</v>
      </c>
      <c r="E129">
        <v>1700</v>
      </c>
      <c r="G129" s="1">
        <f t="shared" ca="1" si="16"/>
        <v>45243</v>
      </c>
      <c r="H129">
        <f t="shared" ca="1" si="24"/>
        <v>94317</v>
      </c>
      <c r="I129">
        <f t="shared" ca="1" si="24"/>
        <v>36170</v>
      </c>
      <c r="J129">
        <f t="shared" ca="1" si="24"/>
        <v>112250</v>
      </c>
      <c r="K129">
        <f t="shared" ca="1" si="15"/>
        <v>148420</v>
      </c>
      <c r="L129">
        <f t="shared" ca="1" si="23"/>
        <v>0.38349396185205215</v>
      </c>
      <c r="M129">
        <f t="shared" ca="1" si="23"/>
        <v>1.1901353944675934</v>
      </c>
      <c r="N129">
        <f t="shared" ca="1" si="23"/>
        <v>1.5736293563196455</v>
      </c>
      <c r="O129">
        <f t="shared" ca="1" si="17"/>
        <v>1.217020578158019</v>
      </c>
      <c r="P129">
        <f t="shared" ca="1" si="17"/>
        <v>1.3121344747884007</v>
      </c>
      <c r="Q129">
        <f t="shared" ca="1" si="17"/>
        <v>1.2876107336936398</v>
      </c>
    </row>
    <row r="130" spans="1:17" x14ac:dyDescent="0.25">
      <c r="A130" s="3">
        <v>44760</v>
      </c>
      <c r="B130">
        <v>703</v>
      </c>
      <c r="C130">
        <v>301</v>
      </c>
      <c r="D130">
        <v>984</v>
      </c>
      <c r="E130">
        <v>1988</v>
      </c>
      <c r="G130" s="1">
        <f t="shared" ca="1" si="16"/>
        <v>45250</v>
      </c>
      <c r="H130">
        <f t="shared" ca="1" si="24"/>
        <v>94983</v>
      </c>
      <c r="I130">
        <f t="shared" ca="1" si="24"/>
        <v>36494</v>
      </c>
      <c r="J130">
        <f t="shared" ca="1" si="24"/>
        <v>113193</v>
      </c>
      <c r="K130">
        <f t="shared" ca="1" si="15"/>
        <v>149687</v>
      </c>
      <c r="L130">
        <f t="shared" ca="1" si="23"/>
        <v>0.38421612288514789</v>
      </c>
      <c r="M130">
        <f t="shared" ca="1" si="23"/>
        <v>1.1917185180505985</v>
      </c>
      <c r="N130">
        <f t="shared" ca="1" si="23"/>
        <v>1.5759346409357464</v>
      </c>
      <c r="O130">
        <f t="shared" ca="1" si="17"/>
        <v>1.2193123608859056</v>
      </c>
      <c r="P130">
        <f t="shared" ca="1" si="17"/>
        <v>1.3138798821099271</v>
      </c>
      <c r="Q130">
        <f t="shared" ca="1" si="17"/>
        <v>1.2894970160027424</v>
      </c>
    </row>
    <row r="131" spans="1:17" x14ac:dyDescent="0.25">
      <c r="A131" s="3">
        <v>44767</v>
      </c>
      <c r="B131">
        <v>707</v>
      </c>
      <c r="C131">
        <v>278</v>
      </c>
      <c r="D131">
        <v>906</v>
      </c>
      <c r="E131">
        <v>1891</v>
      </c>
      <c r="G131" s="1">
        <f t="shared" ca="1" si="16"/>
        <v>45257</v>
      </c>
      <c r="H131">
        <f t="shared" ca="1" si="24"/>
        <v>95716</v>
      </c>
      <c r="I131">
        <f t="shared" ca="1" si="24"/>
        <v>36814</v>
      </c>
      <c r="J131">
        <f t="shared" ca="1" si="24"/>
        <v>114216</v>
      </c>
      <c r="K131">
        <f t="shared" ca="1" si="15"/>
        <v>151030</v>
      </c>
      <c r="L131">
        <f t="shared" ca="1" si="23"/>
        <v>0.3846169919344728</v>
      </c>
      <c r="M131">
        <f t="shared" ca="1" si="23"/>
        <v>1.1932801203560532</v>
      </c>
      <c r="N131">
        <f t="shared" ca="1" si="23"/>
        <v>1.5778971122905261</v>
      </c>
      <c r="O131">
        <f t="shared" ca="1" si="17"/>
        <v>1.2205845214169839</v>
      </c>
      <c r="P131">
        <f t="shared" ca="1" si="17"/>
        <v>1.315601562038464</v>
      </c>
      <c r="Q131">
        <f t="shared" ca="1" si="17"/>
        <v>1.2911027938632231</v>
      </c>
    </row>
    <row r="132" spans="1:17" x14ac:dyDescent="0.25">
      <c r="A132" s="3">
        <v>44774</v>
      </c>
      <c r="B132">
        <v>669</v>
      </c>
      <c r="C132">
        <v>285</v>
      </c>
      <c r="D132">
        <v>889</v>
      </c>
      <c r="E132">
        <v>1843</v>
      </c>
      <c r="G132" s="1">
        <f t="shared" ca="1" si="16"/>
        <v>45264</v>
      </c>
      <c r="H132">
        <f t="shared" ca="1" si="24"/>
        <v>96460</v>
      </c>
      <c r="I132">
        <f t="shared" ca="1" si="24"/>
        <v>37182</v>
      </c>
      <c r="J132">
        <f t="shared" ca="1" si="24"/>
        <v>115187</v>
      </c>
      <c r="K132">
        <f t="shared" ca="1" si="15"/>
        <v>152369</v>
      </c>
      <c r="L132">
        <f t="shared" ca="1" si="23"/>
        <v>0.3854654779183081</v>
      </c>
      <c r="M132">
        <f t="shared" ca="1" si="23"/>
        <v>1.1941426498030272</v>
      </c>
      <c r="N132">
        <f t="shared" ca="1" si="23"/>
        <v>1.5796081277213352</v>
      </c>
      <c r="O132">
        <f t="shared" ca="1" si="17"/>
        <v>1.2232771971963345</v>
      </c>
      <c r="P132">
        <f t="shared" ca="1" si="17"/>
        <v>1.3165525081477518</v>
      </c>
      <c r="Q132">
        <f t="shared" ca="1" si="17"/>
        <v>1.2925028197494826</v>
      </c>
    </row>
    <row r="133" spans="1:17" x14ac:dyDescent="0.25">
      <c r="A133" s="3">
        <v>44781</v>
      </c>
      <c r="B133">
        <v>724</v>
      </c>
      <c r="C133">
        <v>292</v>
      </c>
      <c r="D133">
        <v>900</v>
      </c>
      <c r="E133">
        <v>1916</v>
      </c>
      <c r="G133" s="1">
        <f t="shared" ca="1" si="16"/>
        <v>45271</v>
      </c>
      <c r="H133">
        <f t="shared" ca="1" si="24"/>
        <v>97128</v>
      </c>
      <c r="I133">
        <f t="shared" ca="1" si="24"/>
        <v>37508</v>
      </c>
      <c r="J133">
        <f t="shared" ca="1" si="24"/>
        <v>116268</v>
      </c>
      <c r="K133">
        <f t="shared" ca="1" si="15"/>
        <v>153776</v>
      </c>
      <c r="L133">
        <f t="shared" ca="1" si="23"/>
        <v>0.38617082612634873</v>
      </c>
      <c r="M133">
        <f t="shared" ca="1" si="23"/>
        <v>1.197059550284161</v>
      </c>
      <c r="N133">
        <f t="shared" ca="1" si="23"/>
        <v>1.5832303764105098</v>
      </c>
      <c r="O133">
        <f t="shared" ca="1" si="17"/>
        <v>1.2255156243147347</v>
      </c>
      <c r="P133">
        <f t="shared" ca="1" si="17"/>
        <v>1.3197684159332141</v>
      </c>
      <c r="Q133">
        <f t="shared" ca="1" si="17"/>
        <v>1.2954666982978575</v>
      </c>
    </row>
    <row r="134" spans="1:17" x14ac:dyDescent="0.25">
      <c r="A134" s="3">
        <v>44788</v>
      </c>
      <c r="B134">
        <v>707</v>
      </c>
      <c r="C134">
        <v>279</v>
      </c>
      <c r="D134">
        <v>893</v>
      </c>
      <c r="E134">
        <v>1879</v>
      </c>
      <c r="G134" s="1">
        <f t="shared" ca="1" si="16"/>
        <v>45278</v>
      </c>
      <c r="H134">
        <f t="shared" ca="1" si="24"/>
        <v>97912</v>
      </c>
      <c r="I134">
        <f t="shared" ca="1" si="24"/>
        <v>37836</v>
      </c>
      <c r="J134">
        <f t="shared" ca="1" si="24"/>
        <v>117304</v>
      </c>
      <c r="K134">
        <f t="shared" ref="K134:K163" ca="1" si="25">I134+J134</f>
        <v>155140</v>
      </c>
      <c r="L134">
        <f t="shared" ca="1" si="23"/>
        <v>0.38642862979001552</v>
      </c>
      <c r="M134">
        <f t="shared" ca="1" si="23"/>
        <v>1.1980553966827354</v>
      </c>
      <c r="N134">
        <f t="shared" ca="1" si="23"/>
        <v>1.5844840264727511</v>
      </c>
      <c r="O134">
        <f t="shared" ca="1" si="17"/>
        <v>1.226333765915431</v>
      </c>
      <c r="P134">
        <f t="shared" ca="1" si="17"/>
        <v>1.3208663451244957</v>
      </c>
      <c r="Q134">
        <f t="shared" ca="1" si="17"/>
        <v>1.2964924883099433</v>
      </c>
    </row>
    <row r="135" spans="1:17" x14ac:dyDescent="0.25">
      <c r="A135" s="3">
        <v>44795</v>
      </c>
      <c r="B135">
        <v>689</v>
      </c>
      <c r="C135">
        <v>257</v>
      </c>
      <c r="D135">
        <v>867</v>
      </c>
      <c r="E135">
        <v>1813</v>
      </c>
      <c r="G135" s="1">
        <f t="shared" ref="G135:G163" ca="1" si="26">OFFSET(A202,$E$1,0)</f>
        <v>45285</v>
      </c>
      <c r="H135">
        <f t="shared" ca="1" si="24"/>
        <v>98637</v>
      </c>
      <c r="I135">
        <f t="shared" ca="1" si="24"/>
        <v>38167</v>
      </c>
      <c r="J135">
        <f t="shared" ca="1" si="24"/>
        <v>118388</v>
      </c>
      <c r="K135">
        <f t="shared" ca="1" si="25"/>
        <v>156555</v>
      </c>
      <c r="L135">
        <f t="shared" ca="1" si="23"/>
        <v>0.38694404736559301</v>
      </c>
      <c r="M135">
        <f t="shared" ca="1" si="23"/>
        <v>1.2002392611291908</v>
      </c>
      <c r="N135">
        <f t="shared" ca="1" si="23"/>
        <v>1.587183308494784</v>
      </c>
      <c r="O135">
        <f t="shared" ref="O135:Q163" ca="1" si="27">L135/OFFSET(L$6, $E$2-1,0)</f>
        <v>1.2279694469383935</v>
      </c>
      <c r="P135">
        <f t="shared" ca="1" si="27"/>
        <v>1.3232740743978029</v>
      </c>
      <c r="Q135">
        <f t="shared" ca="1" si="27"/>
        <v>1.2987011561203636</v>
      </c>
    </row>
    <row r="136" spans="1:17" x14ac:dyDescent="0.25">
      <c r="A136" s="3">
        <v>44802</v>
      </c>
      <c r="B136">
        <v>607</v>
      </c>
      <c r="C136">
        <v>283</v>
      </c>
      <c r="D136">
        <v>850</v>
      </c>
      <c r="E136">
        <v>1740</v>
      </c>
      <c r="G136" s="1">
        <f t="shared" ca="1" si="26"/>
        <v>45292</v>
      </c>
      <c r="H136">
        <f t="shared" ref="H136:J151" ca="1" si="28">OFFSET(B203,$E$1,0)+H135</f>
        <v>99355</v>
      </c>
      <c r="I136">
        <f t="shared" ca="1" si="28"/>
        <v>38472</v>
      </c>
      <c r="J136">
        <f t="shared" ca="1" si="28"/>
        <v>119343</v>
      </c>
      <c r="K136">
        <f t="shared" ca="1" si="25"/>
        <v>157815</v>
      </c>
      <c r="L136">
        <f t="shared" ca="1" si="23"/>
        <v>0.38721755321825774</v>
      </c>
      <c r="M136">
        <f t="shared" ca="1" si="23"/>
        <v>1.2011775954909165</v>
      </c>
      <c r="N136">
        <f t="shared" ca="1" si="23"/>
        <v>1.5883951487091741</v>
      </c>
      <c r="O136">
        <f t="shared" ca="1" si="27"/>
        <v>1.2288374195378371</v>
      </c>
      <c r="P136">
        <f t="shared" ca="1" si="27"/>
        <v>1.3243085960754393</v>
      </c>
      <c r="Q136">
        <f t="shared" ca="1" si="27"/>
        <v>1.299692735529647</v>
      </c>
    </row>
    <row r="137" spans="1:17" x14ac:dyDescent="0.25">
      <c r="A137" s="3">
        <v>44809</v>
      </c>
      <c r="B137">
        <v>736</v>
      </c>
      <c r="C137">
        <v>241</v>
      </c>
      <c r="D137">
        <v>888</v>
      </c>
      <c r="E137">
        <v>1865</v>
      </c>
      <c r="G137" s="1">
        <f t="shared" ca="1" si="26"/>
        <v>45299</v>
      </c>
      <c r="H137">
        <f t="shared" ca="1" si="28"/>
        <v>100016</v>
      </c>
      <c r="I137">
        <f t="shared" ca="1" si="28"/>
        <v>38766</v>
      </c>
      <c r="J137">
        <f t="shared" ca="1" si="28"/>
        <v>120298</v>
      </c>
      <c r="K137">
        <f t="shared" ca="1" si="25"/>
        <v>159064</v>
      </c>
      <c r="L137">
        <f t="shared" ca="1" si="23"/>
        <v>0.38759798432250842</v>
      </c>
      <c r="M137">
        <f t="shared" ca="1" si="23"/>
        <v>1.2027875539913613</v>
      </c>
      <c r="N137">
        <f t="shared" ca="1" si="23"/>
        <v>1.5903855383138699</v>
      </c>
      <c r="O137">
        <f t="shared" ca="1" si="27"/>
        <v>1.2300447201175084</v>
      </c>
      <c r="P137">
        <f t="shared" ca="1" si="27"/>
        <v>1.3260835891234841</v>
      </c>
      <c r="Q137">
        <f t="shared" ca="1" si="27"/>
        <v>1.3013213572943252</v>
      </c>
    </row>
    <row r="138" spans="1:17" x14ac:dyDescent="0.25">
      <c r="A138" s="3">
        <v>44816</v>
      </c>
      <c r="B138">
        <v>685</v>
      </c>
      <c r="C138">
        <v>283</v>
      </c>
      <c r="D138">
        <v>958</v>
      </c>
      <c r="E138">
        <v>1926</v>
      </c>
      <c r="G138" s="1">
        <f t="shared" ca="1" si="26"/>
        <v>45306</v>
      </c>
      <c r="H138">
        <f t="shared" ca="1" si="28"/>
        <v>100710</v>
      </c>
      <c r="I138">
        <f t="shared" ca="1" si="28"/>
        <v>39116</v>
      </c>
      <c r="J138">
        <f t="shared" ca="1" si="28"/>
        <v>121243</v>
      </c>
      <c r="K138">
        <f t="shared" ca="1" si="25"/>
        <v>160359</v>
      </c>
      <c r="L138">
        <f t="shared" ref="L138:N163" ca="1" si="29">I138/$H138</f>
        <v>0.38840234336212887</v>
      </c>
      <c r="M138">
        <f t="shared" ca="1" si="29"/>
        <v>1.203882434713534</v>
      </c>
      <c r="N138">
        <f t="shared" ca="1" si="29"/>
        <v>1.5922847780756628</v>
      </c>
      <c r="O138">
        <f t="shared" ca="1" si="27"/>
        <v>1.2325973587528547</v>
      </c>
      <c r="P138">
        <f t="shared" ca="1" si="27"/>
        <v>1.3272907045055005</v>
      </c>
      <c r="Q138">
        <f t="shared" ca="1" si="27"/>
        <v>1.3028753963654198</v>
      </c>
    </row>
    <row r="139" spans="1:17" x14ac:dyDescent="0.25">
      <c r="A139" s="3">
        <v>44823</v>
      </c>
      <c r="B139">
        <v>755</v>
      </c>
      <c r="C139">
        <v>313</v>
      </c>
      <c r="D139">
        <v>917</v>
      </c>
      <c r="E139">
        <v>1985</v>
      </c>
      <c r="G139" s="1">
        <f t="shared" ca="1" si="26"/>
        <v>45313</v>
      </c>
      <c r="H139">
        <f t="shared" ca="1" si="28"/>
        <v>101414</v>
      </c>
      <c r="I139">
        <f t="shared" ca="1" si="28"/>
        <v>39459</v>
      </c>
      <c r="J139">
        <f t="shared" ca="1" si="28"/>
        <v>122221</v>
      </c>
      <c r="K139">
        <f t="shared" ca="1" si="25"/>
        <v>161680</v>
      </c>
      <c r="L139">
        <f t="shared" ca="1" si="29"/>
        <v>0.38908829155737867</v>
      </c>
      <c r="M139">
        <f t="shared" ca="1" si="29"/>
        <v>1.2051689115901159</v>
      </c>
      <c r="N139">
        <f t="shared" ca="1" si="29"/>
        <v>1.5942572031474944</v>
      </c>
      <c r="O139">
        <f t="shared" ca="1" si="27"/>
        <v>1.2347742198046889</v>
      </c>
      <c r="P139">
        <f t="shared" ca="1" si="27"/>
        <v>1.3287090562902035</v>
      </c>
      <c r="Q139">
        <f t="shared" ca="1" si="27"/>
        <v>1.3044893187822186</v>
      </c>
    </row>
    <row r="140" spans="1:17" x14ac:dyDescent="0.25">
      <c r="A140" s="3">
        <v>44830</v>
      </c>
      <c r="B140">
        <v>776</v>
      </c>
      <c r="C140">
        <v>286</v>
      </c>
      <c r="D140">
        <v>965</v>
      </c>
      <c r="E140">
        <v>2027</v>
      </c>
      <c r="G140" s="1">
        <f t="shared" ca="1" si="26"/>
        <v>45320</v>
      </c>
      <c r="H140">
        <f t="shared" ca="1" si="28"/>
        <v>102098</v>
      </c>
      <c r="I140">
        <f t="shared" ca="1" si="28"/>
        <v>39797</v>
      </c>
      <c r="J140">
        <f t="shared" ca="1" si="28"/>
        <v>123213</v>
      </c>
      <c r="K140">
        <f t="shared" ca="1" si="25"/>
        <v>163010</v>
      </c>
      <c r="L140">
        <f t="shared" ca="1" si="29"/>
        <v>0.38979216047327075</v>
      </c>
      <c r="M140">
        <f t="shared" ca="1" si="29"/>
        <v>1.2068111030578463</v>
      </c>
      <c r="N140">
        <f t="shared" ca="1" si="29"/>
        <v>1.5966032635311171</v>
      </c>
      <c r="O140">
        <f t="shared" ca="1" si="27"/>
        <v>1.2370079523798498</v>
      </c>
      <c r="P140">
        <f t="shared" ca="1" si="27"/>
        <v>1.3305195864609967</v>
      </c>
      <c r="Q140">
        <f t="shared" ca="1" si="27"/>
        <v>1.3064089655654427</v>
      </c>
    </row>
    <row r="141" spans="1:17" x14ac:dyDescent="0.25">
      <c r="A141" s="3">
        <v>44837</v>
      </c>
      <c r="B141">
        <v>807</v>
      </c>
      <c r="C141">
        <v>301</v>
      </c>
      <c r="D141">
        <v>984</v>
      </c>
      <c r="E141">
        <v>2092</v>
      </c>
      <c r="G141" s="1">
        <f t="shared" ca="1" si="26"/>
        <v>45327</v>
      </c>
      <c r="H141">
        <f t="shared" ca="1" si="28"/>
        <v>102813</v>
      </c>
      <c r="I141">
        <f t="shared" ca="1" si="28"/>
        <v>40166</v>
      </c>
      <c r="J141">
        <f t="shared" ca="1" si="28"/>
        <v>124268</v>
      </c>
      <c r="K141">
        <f t="shared" ca="1" si="25"/>
        <v>164434</v>
      </c>
      <c r="L141">
        <f t="shared" ca="1" si="29"/>
        <v>0.39067044050849603</v>
      </c>
      <c r="M141">
        <f t="shared" ca="1" si="29"/>
        <v>1.2086798362074835</v>
      </c>
      <c r="N141">
        <f t="shared" ca="1" si="29"/>
        <v>1.5993502767159795</v>
      </c>
      <c r="O141">
        <f t="shared" ca="1" si="27"/>
        <v>1.2397951797747544</v>
      </c>
      <c r="P141">
        <f t="shared" ca="1" si="27"/>
        <v>1.3325798807781117</v>
      </c>
      <c r="Q141">
        <f t="shared" ca="1" si="27"/>
        <v>1.3086566890514224</v>
      </c>
    </row>
    <row r="142" spans="1:17" x14ac:dyDescent="0.25">
      <c r="A142" s="3">
        <v>44844</v>
      </c>
      <c r="B142">
        <v>806</v>
      </c>
      <c r="C142">
        <v>295</v>
      </c>
      <c r="D142">
        <v>928</v>
      </c>
      <c r="E142">
        <v>2029</v>
      </c>
      <c r="G142" s="1">
        <f t="shared" ca="1" si="26"/>
        <v>45334</v>
      </c>
      <c r="H142">
        <f t="shared" ca="1" si="28"/>
        <v>103446</v>
      </c>
      <c r="I142">
        <f t="shared" ca="1" si="28"/>
        <v>40461</v>
      </c>
      <c r="J142">
        <f t="shared" ca="1" si="28"/>
        <v>125251</v>
      </c>
      <c r="K142">
        <f t="shared" ca="1" si="25"/>
        <v>165712</v>
      </c>
      <c r="L142">
        <f t="shared" ca="1" si="29"/>
        <v>0.39113160489530768</v>
      </c>
      <c r="M142">
        <f t="shared" ca="1" si="29"/>
        <v>1.2107863039653539</v>
      </c>
      <c r="N142">
        <f t="shared" ca="1" si="29"/>
        <v>1.6019179088606617</v>
      </c>
      <c r="O142">
        <f t="shared" ca="1" si="27"/>
        <v>1.2412586879508751</v>
      </c>
      <c r="P142">
        <f t="shared" ca="1" si="27"/>
        <v>1.3349022795387739</v>
      </c>
      <c r="Q142">
        <f t="shared" ca="1" si="27"/>
        <v>1.3107576353107129</v>
      </c>
    </row>
    <row r="143" spans="1:17" x14ac:dyDescent="0.25">
      <c r="A143" s="3">
        <v>44851</v>
      </c>
      <c r="B143">
        <v>747</v>
      </c>
      <c r="C143">
        <v>282</v>
      </c>
      <c r="D143">
        <v>969</v>
      </c>
      <c r="E143">
        <v>1998</v>
      </c>
      <c r="G143" s="1">
        <f t="shared" ca="1" si="26"/>
        <v>45341</v>
      </c>
      <c r="H143">
        <f t="shared" ca="1" si="28"/>
        <v>104054</v>
      </c>
      <c r="I143">
        <f t="shared" ca="1" si="28"/>
        <v>40797</v>
      </c>
      <c r="J143">
        <f t="shared" ca="1" si="28"/>
        <v>126152</v>
      </c>
      <c r="K143">
        <f t="shared" ca="1" si="25"/>
        <v>166949</v>
      </c>
      <c r="L143">
        <f t="shared" ca="1" si="29"/>
        <v>0.39207526861052916</v>
      </c>
      <c r="M143">
        <f t="shared" ca="1" si="29"/>
        <v>1.2123704999327272</v>
      </c>
      <c r="N143">
        <f t="shared" ca="1" si="29"/>
        <v>1.6044457685432565</v>
      </c>
      <c r="O143">
        <f t="shared" ca="1" si="27"/>
        <v>1.2442534108788168</v>
      </c>
      <c r="P143">
        <f t="shared" ca="1" si="27"/>
        <v>1.3366488691732594</v>
      </c>
      <c r="Q143">
        <f t="shared" ca="1" si="27"/>
        <v>1.3128260380432299</v>
      </c>
    </row>
    <row r="144" spans="1:17" x14ac:dyDescent="0.25">
      <c r="A144" s="3">
        <v>44858</v>
      </c>
      <c r="B144">
        <v>737</v>
      </c>
      <c r="C144">
        <v>275</v>
      </c>
      <c r="D144">
        <v>986</v>
      </c>
      <c r="E144">
        <v>1998</v>
      </c>
      <c r="G144" s="1">
        <f t="shared" ca="1" si="26"/>
        <v>45348</v>
      </c>
      <c r="H144">
        <f t="shared" ca="1" si="28"/>
        <v>104605</v>
      </c>
      <c r="I144">
        <f t="shared" ca="1" si="28"/>
        <v>41084</v>
      </c>
      <c r="J144">
        <f t="shared" ca="1" si="28"/>
        <v>127068</v>
      </c>
      <c r="K144">
        <f t="shared" ca="1" si="25"/>
        <v>168152</v>
      </c>
      <c r="L144">
        <f t="shared" ca="1" si="29"/>
        <v>0.39275369246211939</v>
      </c>
      <c r="M144">
        <f t="shared" ca="1" si="29"/>
        <v>1.2147411691601739</v>
      </c>
      <c r="N144">
        <f t="shared" ca="1" si="29"/>
        <v>1.6074948616222935</v>
      </c>
      <c r="O144">
        <f t="shared" ca="1" si="27"/>
        <v>1.2464063933771881</v>
      </c>
      <c r="P144">
        <f t="shared" ca="1" si="27"/>
        <v>1.3392625523189861</v>
      </c>
      <c r="Q144">
        <f t="shared" ca="1" si="27"/>
        <v>1.3153209361975076</v>
      </c>
    </row>
    <row r="145" spans="1:17" x14ac:dyDescent="0.25">
      <c r="A145" s="3">
        <v>44865</v>
      </c>
      <c r="B145">
        <v>705</v>
      </c>
      <c r="C145">
        <v>265</v>
      </c>
      <c r="D145">
        <v>906</v>
      </c>
      <c r="E145">
        <v>1876</v>
      </c>
      <c r="G145" s="1">
        <f t="shared" ca="1" si="26"/>
        <v>45355</v>
      </c>
      <c r="H145">
        <f t="shared" ca="1" si="28"/>
        <v>105251</v>
      </c>
      <c r="I145">
        <f t="shared" ca="1" si="28"/>
        <v>41335</v>
      </c>
      <c r="J145">
        <f t="shared" ca="1" si="28"/>
        <v>127921</v>
      </c>
      <c r="K145">
        <f t="shared" ca="1" si="25"/>
        <v>169256</v>
      </c>
      <c r="L145">
        <f t="shared" ca="1" si="29"/>
        <v>0.39272786006783783</v>
      </c>
      <c r="M145">
        <f t="shared" ca="1" si="29"/>
        <v>1.2153898775308549</v>
      </c>
      <c r="N145">
        <f t="shared" ca="1" si="29"/>
        <v>1.6081177375986926</v>
      </c>
      <c r="O145">
        <f t="shared" ca="1" si="27"/>
        <v>1.2463244141061929</v>
      </c>
      <c r="P145">
        <f t="shared" ca="1" si="27"/>
        <v>1.3399777588586883</v>
      </c>
      <c r="Q145">
        <f t="shared" ca="1" si="27"/>
        <v>1.3158305999183517</v>
      </c>
    </row>
    <row r="146" spans="1:17" x14ac:dyDescent="0.25">
      <c r="A146" s="3">
        <v>44872</v>
      </c>
      <c r="B146">
        <v>677</v>
      </c>
      <c r="C146">
        <v>318</v>
      </c>
      <c r="D146">
        <v>950</v>
      </c>
      <c r="E146">
        <v>1945</v>
      </c>
      <c r="G146" s="1">
        <f t="shared" ca="1" si="26"/>
        <v>45362</v>
      </c>
      <c r="H146">
        <f t="shared" ca="1" si="28"/>
        <v>105833</v>
      </c>
      <c r="I146">
        <f t="shared" ca="1" si="28"/>
        <v>41614</v>
      </c>
      <c r="J146">
        <f t="shared" ca="1" si="28"/>
        <v>128765</v>
      </c>
      <c r="K146">
        <f t="shared" ca="1" si="25"/>
        <v>170379</v>
      </c>
      <c r="L146">
        <f t="shared" ca="1" si="29"/>
        <v>0.39320438804531666</v>
      </c>
      <c r="M146">
        <f t="shared" ca="1" si="29"/>
        <v>1.2166809974204644</v>
      </c>
      <c r="N146">
        <f t="shared" ca="1" si="29"/>
        <v>1.6098853854657811</v>
      </c>
      <c r="O146">
        <f t="shared" ca="1" si="27"/>
        <v>1.2478366787370594</v>
      </c>
      <c r="P146">
        <f t="shared" ca="1" si="27"/>
        <v>1.3414012296050564</v>
      </c>
      <c r="Q146">
        <f t="shared" ca="1" si="27"/>
        <v>1.3172769648821936</v>
      </c>
    </row>
    <row r="147" spans="1:17" x14ac:dyDescent="0.25">
      <c r="A147" s="3">
        <v>44879</v>
      </c>
      <c r="B147">
        <v>674</v>
      </c>
      <c r="C147">
        <v>296</v>
      </c>
      <c r="D147">
        <v>948</v>
      </c>
      <c r="E147">
        <v>1918</v>
      </c>
      <c r="G147" s="1">
        <f t="shared" ca="1" si="26"/>
        <v>45369</v>
      </c>
      <c r="H147">
        <f t="shared" ca="1" si="28"/>
        <v>106421</v>
      </c>
      <c r="I147">
        <f t="shared" ca="1" si="28"/>
        <v>41898</v>
      </c>
      <c r="J147">
        <f t="shared" ca="1" si="28"/>
        <v>129555</v>
      </c>
      <c r="K147">
        <f t="shared" ca="1" si="25"/>
        <v>171453</v>
      </c>
      <c r="L147">
        <f t="shared" ca="1" si="29"/>
        <v>0.39370049144435781</v>
      </c>
      <c r="M147">
        <f t="shared" ca="1" si="29"/>
        <v>1.2173819077061858</v>
      </c>
      <c r="N147">
        <f t="shared" ca="1" si="29"/>
        <v>1.6110823991505436</v>
      </c>
      <c r="O147">
        <f t="shared" ca="1" si="27"/>
        <v>1.2494110660953672</v>
      </c>
      <c r="P147">
        <f t="shared" ca="1" si="27"/>
        <v>1.3421739892035893</v>
      </c>
      <c r="Q147">
        <f t="shared" ca="1" si="27"/>
        <v>1.3182564125918392</v>
      </c>
    </row>
    <row r="148" spans="1:17" x14ac:dyDescent="0.25">
      <c r="A148" s="3">
        <v>44886</v>
      </c>
      <c r="B148">
        <v>751</v>
      </c>
      <c r="C148">
        <v>301</v>
      </c>
      <c r="D148">
        <v>933</v>
      </c>
      <c r="E148">
        <v>1985</v>
      </c>
      <c r="G148" s="1">
        <f t="shared" ca="1" si="26"/>
        <v>45376</v>
      </c>
      <c r="H148">
        <f t="shared" ca="1" si="28"/>
        <v>106997</v>
      </c>
      <c r="I148">
        <f t="shared" ca="1" si="28"/>
        <v>42190</v>
      </c>
      <c r="J148">
        <f t="shared" ca="1" si="28"/>
        <v>130396</v>
      </c>
      <c r="K148">
        <f t="shared" ca="1" si="25"/>
        <v>172586</v>
      </c>
      <c r="L148">
        <f t="shared" ca="1" si="29"/>
        <v>0.39431012084450967</v>
      </c>
      <c r="M148">
        <f t="shared" ca="1" si="29"/>
        <v>1.2186883744404049</v>
      </c>
      <c r="N148">
        <f t="shared" ca="1" si="29"/>
        <v>1.6129984952849146</v>
      </c>
      <c r="O148">
        <f t="shared" ca="1" si="27"/>
        <v>1.2513457289553815</v>
      </c>
      <c r="P148">
        <f t="shared" ca="1" si="27"/>
        <v>1.3436143799776996</v>
      </c>
      <c r="Q148">
        <f t="shared" ca="1" si="27"/>
        <v>1.3198242442667485</v>
      </c>
    </row>
    <row r="149" spans="1:17" x14ac:dyDescent="0.25">
      <c r="A149" s="3">
        <v>44893</v>
      </c>
      <c r="B149">
        <v>777</v>
      </c>
      <c r="C149">
        <v>308</v>
      </c>
      <c r="D149">
        <v>1063</v>
      </c>
      <c r="E149">
        <v>2148</v>
      </c>
      <c r="G149" s="1">
        <f t="shared" ca="1" si="26"/>
        <v>45383</v>
      </c>
      <c r="H149">
        <f t="shared" ca="1" si="28"/>
        <v>107548</v>
      </c>
      <c r="I149">
        <f t="shared" ca="1" si="28"/>
        <v>42468</v>
      </c>
      <c r="J149">
        <f t="shared" ca="1" si="28"/>
        <v>131292</v>
      </c>
      <c r="K149">
        <f t="shared" ca="1" si="25"/>
        <v>173760</v>
      </c>
      <c r="L149">
        <f t="shared" ca="1" si="29"/>
        <v>0.39487484658013167</v>
      </c>
      <c r="M149">
        <f t="shared" ca="1" si="29"/>
        <v>1.2207758396250976</v>
      </c>
      <c r="N149">
        <f t="shared" ca="1" si="29"/>
        <v>1.6156506862052293</v>
      </c>
      <c r="O149">
        <f t="shared" ca="1" si="27"/>
        <v>1.2531378897444281</v>
      </c>
      <c r="P149">
        <f t="shared" ca="1" si="27"/>
        <v>1.3459158282385348</v>
      </c>
      <c r="Q149">
        <f t="shared" ca="1" si="27"/>
        <v>1.3219943801269416</v>
      </c>
    </row>
    <row r="150" spans="1:17" x14ac:dyDescent="0.25">
      <c r="A150" s="3">
        <v>44900</v>
      </c>
      <c r="B150">
        <v>780</v>
      </c>
      <c r="C150">
        <v>328</v>
      </c>
      <c r="D150">
        <v>1037</v>
      </c>
      <c r="E150">
        <v>2145</v>
      </c>
      <c r="G150" s="1">
        <f t="shared" ca="1" si="26"/>
        <v>45390</v>
      </c>
      <c r="H150">
        <f t="shared" ca="1" si="28"/>
        <v>108118</v>
      </c>
      <c r="I150">
        <f t="shared" ca="1" si="28"/>
        <v>42710</v>
      </c>
      <c r="J150">
        <f t="shared" ca="1" si="28"/>
        <v>132109</v>
      </c>
      <c r="K150">
        <f t="shared" ca="1" si="25"/>
        <v>174819</v>
      </c>
      <c r="L150">
        <f t="shared" ca="1" si="29"/>
        <v>0.39503135463105127</v>
      </c>
      <c r="M150">
        <f t="shared" ca="1" si="29"/>
        <v>1.2218964464751476</v>
      </c>
      <c r="N150">
        <f t="shared" ca="1" si="29"/>
        <v>1.6169278011061987</v>
      </c>
      <c r="O150">
        <f t="shared" ca="1" si="27"/>
        <v>1.2536345690603075</v>
      </c>
      <c r="P150">
        <f t="shared" ca="1" si="27"/>
        <v>1.3471513068970722</v>
      </c>
      <c r="Q150">
        <f t="shared" ca="1" si="27"/>
        <v>1.3230393700720289</v>
      </c>
    </row>
    <row r="151" spans="1:17" x14ac:dyDescent="0.25">
      <c r="A151" s="3">
        <v>44907</v>
      </c>
      <c r="B151">
        <v>825</v>
      </c>
      <c r="C151">
        <v>380</v>
      </c>
      <c r="D151">
        <v>1150</v>
      </c>
      <c r="E151">
        <v>2355</v>
      </c>
      <c r="G151" s="1">
        <f t="shared" ca="1" si="26"/>
        <v>45397</v>
      </c>
      <c r="H151">
        <f t="shared" ca="1" si="28"/>
        <v>108691</v>
      </c>
      <c r="I151">
        <f t="shared" ca="1" si="28"/>
        <v>42966</v>
      </c>
      <c r="J151">
        <f t="shared" ca="1" si="28"/>
        <v>132905</v>
      </c>
      <c r="K151">
        <f t="shared" ca="1" si="25"/>
        <v>175871</v>
      </c>
      <c r="L151">
        <f t="shared" ca="1" si="29"/>
        <v>0.39530411901629392</v>
      </c>
      <c r="M151">
        <f t="shared" ca="1" si="29"/>
        <v>1.2227783349127344</v>
      </c>
      <c r="N151">
        <f t="shared" ca="1" si="29"/>
        <v>1.6180824539290282</v>
      </c>
      <c r="O151">
        <f t="shared" ca="1" si="27"/>
        <v>1.2545001886080724</v>
      </c>
      <c r="P151">
        <f t="shared" ca="1" si="27"/>
        <v>1.3481235964594647</v>
      </c>
      <c r="Q151">
        <f t="shared" ca="1" si="27"/>
        <v>1.3239841563156221</v>
      </c>
    </row>
    <row r="152" spans="1:17" x14ac:dyDescent="0.25">
      <c r="A152" s="3">
        <v>44914</v>
      </c>
      <c r="B152">
        <v>924</v>
      </c>
      <c r="C152">
        <v>352</v>
      </c>
      <c r="D152">
        <v>1297</v>
      </c>
      <c r="E152">
        <v>2573</v>
      </c>
      <c r="G152" s="1">
        <f t="shared" ca="1" si="26"/>
        <v>45404</v>
      </c>
      <c r="H152">
        <f t="shared" ref="H152:J163" ca="1" si="30">OFFSET(B219,$E$1,0)+H151</f>
        <v>109212</v>
      </c>
      <c r="I152">
        <f t="shared" ca="1" si="30"/>
        <v>43244</v>
      </c>
      <c r="J152">
        <f t="shared" ca="1" si="30"/>
        <v>133695</v>
      </c>
      <c r="K152">
        <f t="shared" ca="1" si="25"/>
        <v>176939</v>
      </c>
      <c r="L152">
        <f t="shared" ca="1" si="29"/>
        <v>0.39596381350034793</v>
      </c>
      <c r="M152">
        <f t="shared" ca="1" si="29"/>
        <v>1.224178661685529</v>
      </c>
      <c r="N152">
        <f t="shared" ca="1" si="29"/>
        <v>1.6201424751858771</v>
      </c>
      <c r="O152">
        <f t="shared" ca="1" si="27"/>
        <v>1.2565937333369481</v>
      </c>
      <c r="P152">
        <f t="shared" ca="1" si="27"/>
        <v>1.3496674687307157</v>
      </c>
      <c r="Q152">
        <f t="shared" ca="1" si="27"/>
        <v>1.32566975367138</v>
      </c>
    </row>
    <row r="153" spans="1:17" x14ac:dyDescent="0.25">
      <c r="A153" s="3">
        <v>44921</v>
      </c>
      <c r="B153">
        <v>1008</v>
      </c>
      <c r="C153">
        <v>428</v>
      </c>
      <c r="D153">
        <v>1279</v>
      </c>
      <c r="E153">
        <v>2715</v>
      </c>
      <c r="G153" s="1">
        <f t="shared" ca="1" si="26"/>
        <v>45411</v>
      </c>
      <c r="H153">
        <f t="shared" ca="1" si="30"/>
        <v>109765</v>
      </c>
      <c r="I153">
        <f t="shared" ca="1" si="30"/>
        <v>43511</v>
      </c>
      <c r="J153">
        <f t="shared" ca="1" si="30"/>
        <v>134526</v>
      </c>
      <c r="K153">
        <f t="shared" ca="1" si="25"/>
        <v>178037</v>
      </c>
      <c r="L153">
        <f t="shared" ca="1" si="29"/>
        <v>0.39640140299731241</v>
      </c>
      <c r="M153">
        <f t="shared" ca="1" si="29"/>
        <v>1.2255819250216371</v>
      </c>
      <c r="N153">
        <f t="shared" ca="1" si="29"/>
        <v>1.6219833280189495</v>
      </c>
      <c r="O153">
        <f t="shared" ca="1" si="27"/>
        <v>1.2579824264470552</v>
      </c>
      <c r="P153">
        <f t="shared" ca="1" si="27"/>
        <v>1.3512145785881935</v>
      </c>
      <c r="Q153">
        <f t="shared" ca="1" si="27"/>
        <v>1.3271760180642598</v>
      </c>
    </row>
    <row r="154" spans="1:17" x14ac:dyDescent="0.25">
      <c r="A154" s="3">
        <v>44928</v>
      </c>
      <c r="B154">
        <v>914</v>
      </c>
      <c r="C154">
        <v>375</v>
      </c>
      <c r="D154">
        <v>1254</v>
      </c>
      <c r="E154">
        <v>2543</v>
      </c>
      <c r="G154" s="1">
        <f t="shared" ca="1" si="26"/>
        <v>45418</v>
      </c>
      <c r="H154">
        <f t="shared" ca="1" si="30"/>
        <v>110292</v>
      </c>
      <c r="I154">
        <f t="shared" ca="1" si="30"/>
        <v>43784</v>
      </c>
      <c r="J154">
        <f t="shared" ca="1" si="30"/>
        <v>135318</v>
      </c>
      <c r="K154">
        <f t="shared" ca="1" si="25"/>
        <v>179102</v>
      </c>
      <c r="L154">
        <f t="shared" ca="1" si="29"/>
        <v>0.396982555398397</v>
      </c>
      <c r="M154">
        <f t="shared" ca="1" si="29"/>
        <v>1.2269067566097269</v>
      </c>
      <c r="N154">
        <f t="shared" ca="1" si="29"/>
        <v>1.6238893120081239</v>
      </c>
      <c r="O154">
        <f t="shared" ca="1" si="27"/>
        <v>1.2598267173656141</v>
      </c>
      <c r="P154">
        <f t="shared" ca="1" si="27"/>
        <v>1.3526752167711282</v>
      </c>
      <c r="Q154">
        <f t="shared" ca="1" si="27"/>
        <v>1.328735575550178</v>
      </c>
    </row>
    <row r="155" spans="1:17" x14ac:dyDescent="0.25">
      <c r="A155" s="3">
        <v>44935</v>
      </c>
      <c r="B155">
        <v>830</v>
      </c>
      <c r="C155">
        <v>340</v>
      </c>
      <c r="D155">
        <v>1116</v>
      </c>
      <c r="E155">
        <v>2286</v>
      </c>
      <c r="G155" s="1">
        <f t="shared" ca="1" si="26"/>
        <v>45425</v>
      </c>
      <c r="H155">
        <f t="shared" ca="1" si="30"/>
        <v>110840</v>
      </c>
      <c r="I155">
        <f t="shared" ca="1" si="30"/>
        <v>44044</v>
      </c>
      <c r="J155">
        <f t="shared" ca="1" si="30"/>
        <v>136097</v>
      </c>
      <c r="K155">
        <f t="shared" ca="1" si="25"/>
        <v>180141</v>
      </c>
      <c r="L155">
        <f t="shared" ca="1" si="29"/>
        <v>0.39736557199566941</v>
      </c>
      <c r="M155">
        <f t="shared" ca="1" si="29"/>
        <v>1.2278690003608805</v>
      </c>
      <c r="N155">
        <f t="shared" ca="1" si="29"/>
        <v>1.62523457235655</v>
      </c>
      <c r="O155">
        <f t="shared" ca="1" si="27"/>
        <v>1.2610422230241789</v>
      </c>
      <c r="P155">
        <f t="shared" ca="1" si="27"/>
        <v>1.3537360987555709</v>
      </c>
      <c r="Q155">
        <f t="shared" ca="1" si="27"/>
        <v>1.3298363250102014</v>
      </c>
    </row>
    <row r="156" spans="1:17" x14ac:dyDescent="0.25">
      <c r="A156" s="3">
        <v>44942</v>
      </c>
      <c r="B156">
        <v>751</v>
      </c>
      <c r="C156">
        <v>339</v>
      </c>
      <c r="D156">
        <v>1066</v>
      </c>
      <c r="E156">
        <v>2156</v>
      </c>
      <c r="G156" s="1">
        <f t="shared" ca="1" si="26"/>
        <v>45432</v>
      </c>
      <c r="H156">
        <f t="shared" ca="1" si="30"/>
        <v>111391</v>
      </c>
      <c r="I156">
        <f t="shared" ca="1" si="30"/>
        <v>44335</v>
      </c>
      <c r="J156">
        <f t="shared" ca="1" si="30"/>
        <v>136919</v>
      </c>
      <c r="K156">
        <f t="shared" ca="1" si="25"/>
        <v>181254</v>
      </c>
      <c r="L156">
        <f t="shared" ca="1" si="29"/>
        <v>0.39801240674740329</v>
      </c>
      <c r="M156">
        <f t="shared" ca="1" si="29"/>
        <v>1.2291747089082601</v>
      </c>
      <c r="N156">
        <f t="shared" ca="1" si="29"/>
        <v>1.6271871156556634</v>
      </c>
      <c r="O156">
        <f t="shared" ca="1" si="27"/>
        <v>1.263094957309032</v>
      </c>
      <c r="P156">
        <f t="shared" ca="1" si="27"/>
        <v>1.3551756536221911</v>
      </c>
      <c r="Q156">
        <f t="shared" ca="1" si="27"/>
        <v>1.3314339793116057</v>
      </c>
    </row>
    <row r="157" spans="1:17" x14ac:dyDescent="0.25">
      <c r="A157" s="3">
        <v>44949</v>
      </c>
      <c r="B157">
        <v>697</v>
      </c>
      <c r="C157">
        <v>296</v>
      </c>
      <c r="D157">
        <v>977</v>
      </c>
      <c r="E157">
        <v>1970</v>
      </c>
      <c r="G157" s="1">
        <f t="shared" ca="1" si="26"/>
        <v>45439</v>
      </c>
      <c r="H157">
        <f t="shared" ca="1" si="30"/>
        <v>111956</v>
      </c>
      <c r="I157">
        <f t="shared" ca="1" si="30"/>
        <v>44596</v>
      </c>
      <c r="J157">
        <f t="shared" ca="1" si="30"/>
        <v>137713</v>
      </c>
      <c r="K157">
        <f t="shared" ca="1" si="25"/>
        <v>182309</v>
      </c>
      <c r="L157">
        <f t="shared" ca="1" si="29"/>
        <v>0.39833506020222231</v>
      </c>
      <c r="M157">
        <f t="shared" ca="1" si="29"/>
        <v>1.2300635964128765</v>
      </c>
      <c r="N157">
        <f t="shared" ca="1" si="29"/>
        <v>1.6283986566150987</v>
      </c>
      <c r="O157">
        <f t="shared" ca="1" si="27"/>
        <v>1.2641189001430524</v>
      </c>
      <c r="P157">
        <f t="shared" ca="1" si="27"/>
        <v>1.3561556597159832</v>
      </c>
      <c r="Q157">
        <f t="shared" ca="1" si="27"/>
        <v>1.3324253138577067</v>
      </c>
    </row>
    <row r="158" spans="1:17" x14ac:dyDescent="0.25">
      <c r="A158" s="3">
        <v>44956</v>
      </c>
      <c r="B158">
        <v>721</v>
      </c>
      <c r="C158">
        <v>304</v>
      </c>
      <c r="D158">
        <v>960</v>
      </c>
      <c r="E158">
        <v>1985</v>
      </c>
      <c r="G158" s="1">
        <f t="shared" ca="1" si="26"/>
        <v>45446</v>
      </c>
      <c r="H158">
        <f t="shared" ca="1" si="30"/>
        <v>112483</v>
      </c>
      <c r="I158">
        <f t="shared" ca="1" si="30"/>
        <v>44858</v>
      </c>
      <c r="J158">
        <f t="shared" ca="1" si="30"/>
        <v>138503</v>
      </c>
      <c r="K158">
        <f t="shared" ca="1" si="25"/>
        <v>183361</v>
      </c>
      <c r="L158">
        <f t="shared" ca="1" si="29"/>
        <v>0.39879804059280066</v>
      </c>
      <c r="M158">
        <f t="shared" ca="1" si="29"/>
        <v>1.2313238444920567</v>
      </c>
      <c r="N158">
        <f t="shared" ca="1" si="29"/>
        <v>1.6301218850848573</v>
      </c>
      <c r="O158">
        <f t="shared" ca="1" si="27"/>
        <v>1.265588171418919</v>
      </c>
      <c r="P158">
        <f t="shared" ca="1" si="27"/>
        <v>1.3575450940267053</v>
      </c>
      <c r="Q158">
        <f t="shared" ca="1" si="27"/>
        <v>1.3338353329739343</v>
      </c>
    </row>
    <row r="159" spans="1:17" x14ac:dyDescent="0.25">
      <c r="A159" s="3">
        <v>44963</v>
      </c>
      <c r="B159">
        <v>719</v>
      </c>
      <c r="C159">
        <v>305</v>
      </c>
      <c r="D159">
        <v>981</v>
      </c>
      <c r="E159">
        <v>2005</v>
      </c>
      <c r="G159" s="1">
        <f t="shared" ca="1" si="26"/>
        <v>45453</v>
      </c>
      <c r="H159">
        <f t="shared" ca="1" si="30"/>
        <v>113014</v>
      </c>
      <c r="I159">
        <f t="shared" ca="1" si="30"/>
        <v>45104</v>
      </c>
      <c r="J159">
        <f t="shared" ca="1" si="30"/>
        <v>139265</v>
      </c>
      <c r="K159">
        <f t="shared" ca="1" si="25"/>
        <v>184369</v>
      </c>
      <c r="L159">
        <f t="shared" ca="1" si="29"/>
        <v>0.39910099633673707</v>
      </c>
      <c r="M159">
        <f t="shared" ca="1" si="29"/>
        <v>1.2322809563416921</v>
      </c>
      <c r="N159">
        <f t="shared" ca="1" si="29"/>
        <v>1.6313819526784292</v>
      </c>
      <c r="O159">
        <f t="shared" ca="1" si="27"/>
        <v>1.2665496034395463</v>
      </c>
      <c r="P159">
        <f t="shared" ca="1" si="27"/>
        <v>1.3586003180457311</v>
      </c>
      <c r="Q159">
        <f t="shared" ca="1" si="27"/>
        <v>1.3348663740841848</v>
      </c>
    </row>
    <row r="160" spans="1:17" x14ac:dyDescent="0.25">
      <c r="A160" s="3">
        <v>44970</v>
      </c>
      <c r="B160">
        <v>719</v>
      </c>
      <c r="C160">
        <v>342</v>
      </c>
      <c r="D160">
        <v>974</v>
      </c>
      <c r="E160">
        <v>2035</v>
      </c>
      <c r="G160" s="1">
        <f t="shared" ca="1" si="26"/>
        <v>45460</v>
      </c>
      <c r="H160">
        <f t="shared" ca="1" si="30"/>
        <v>113588</v>
      </c>
      <c r="I160">
        <f t="shared" ca="1" si="30"/>
        <v>45376</v>
      </c>
      <c r="J160">
        <f t="shared" ca="1" si="30"/>
        <v>140096</v>
      </c>
      <c r="K160">
        <f t="shared" ca="1" si="25"/>
        <v>185472</v>
      </c>
      <c r="L160">
        <f t="shared" ca="1" si="29"/>
        <v>0.39947881818501957</v>
      </c>
      <c r="M160">
        <f t="shared" ca="1" si="29"/>
        <v>1.2333697221537487</v>
      </c>
      <c r="N160">
        <f t="shared" ca="1" si="29"/>
        <v>1.6328485403387683</v>
      </c>
      <c r="O160">
        <f t="shared" ca="1" si="27"/>
        <v>1.2677486235284594</v>
      </c>
      <c r="P160">
        <f t="shared" ca="1" si="27"/>
        <v>1.359800691686925</v>
      </c>
      <c r="Q160">
        <f t="shared" ca="1" si="27"/>
        <v>1.3360663987315209</v>
      </c>
    </row>
    <row r="161" spans="1:17" x14ac:dyDescent="0.25">
      <c r="A161" s="3">
        <v>44977</v>
      </c>
      <c r="B161">
        <v>703</v>
      </c>
      <c r="C161">
        <v>307</v>
      </c>
      <c r="D161">
        <v>949</v>
      </c>
      <c r="E161">
        <v>1959</v>
      </c>
      <c r="G161" s="1">
        <f t="shared" ca="1" si="26"/>
        <v>45467</v>
      </c>
      <c r="H161">
        <f t="shared" ca="1" si="30"/>
        <v>114134</v>
      </c>
      <c r="I161">
        <f t="shared" ca="1" si="30"/>
        <v>45624</v>
      </c>
      <c r="J161">
        <f t="shared" ca="1" si="30"/>
        <v>140933</v>
      </c>
      <c r="K161">
        <f t="shared" ca="1" si="25"/>
        <v>186557</v>
      </c>
      <c r="L161">
        <f t="shared" ca="1" si="29"/>
        <v>0.39974065572046891</v>
      </c>
      <c r="M161">
        <f t="shared" ca="1" si="29"/>
        <v>1.2348029509173428</v>
      </c>
      <c r="N161">
        <f t="shared" ca="1" si="29"/>
        <v>1.6345436066378116</v>
      </c>
      <c r="O161">
        <f t="shared" ca="1" si="27"/>
        <v>1.2685795666474515</v>
      </c>
      <c r="P161">
        <f t="shared" ca="1" si="27"/>
        <v>1.3613808386850834</v>
      </c>
      <c r="Q161">
        <f t="shared" ca="1" si="27"/>
        <v>1.337453374357138</v>
      </c>
    </row>
    <row r="162" spans="1:17" x14ac:dyDescent="0.25">
      <c r="A162" s="3">
        <v>44984</v>
      </c>
      <c r="B162">
        <v>701</v>
      </c>
      <c r="C162">
        <v>309</v>
      </c>
      <c r="D162">
        <v>979</v>
      </c>
      <c r="E162">
        <v>1989</v>
      </c>
      <c r="G162" s="1">
        <f t="shared" ca="1" si="26"/>
        <v>45474</v>
      </c>
      <c r="H162">
        <f t="shared" ca="1" si="30"/>
        <v>114601</v>
      </c>
      <c r="I162">
        <f t="shared" ca="1" si="30"/>
        <v>45865</v>
      </c>
      <c r="J162">
        <f t="shared" ca="1" si="30"/>
        <v>141598</v>
      </c>
      <c r="K162">
        <f t="shared" ca="1" si="25"/>
        <v>187463</v>
      </c>
      <c r="L162">
        <f t="shared" ca="1" si="29"/>
        <v>0.40021465781275906</v>
      </c>
      <c r="M162">
        <f t="shared" ca="1" si="29"/>
        <v>1.2355738606120366</v>
      </c>
      <c r="N162">
        <f t="shared" ca="1" si="29"/>
        <v>1.6357885184247956</v>
      </c>
      <c r="O162">
        <f t="shared" ca="1" si="27"/>
        <v>1.27008381536527</v>
      </c>
      <c r="P162">
        <f t="shared" ca="1" si="27"/>
        <v>1.3622307732320755</v>
      </c>
      <c r="Q162">
        <f t="shared" ca="1" si="27"/>
        <v>1.3384720143392816</v>
      </c>
    </row>
    <row r="163" spans="1:17" x14ac:dyDescent="0.25">
      <c r="A163" s="3">
        <v>44991</v>
      </c>
      <c r="B163">
        <v>679</v>
      </c>
      <c r="C163">
        <v>339</v>
      </c>
      <c r="D163">
        <v>1003</v>
      </c>
      <c r="E163">
        <v>2021</v>
      </c>
      <c r="G163" s="1">
        <f t="shared" ca="1" si="26"/>
        <v>45481</v>
      </c>
      <c r="H163">
        <f t="shared" ca="1" si="30"/>
        <v>115152</v>
      </c>
      <c r="I163">
        <f t="shared" ca="1" si="30"/>
        <v>46150</v>
      </c>
      <c r="J163">
        <f t="shared" ca="1" si="30"/>
        <v>142350</v>
      </c>
      <c r="K163">
        <f t="shared" ca="1" si="25"/>
        <v>188500</v>
      </c>
      <c r="L163">
        <f t="shared" ca="1" si="29"/>
        <v>0.40077462831735444</v>
      </c>
      <c r="M163">
        <f t="shared" ca="1" si="29"/>
        <v>1.2361921634014172</v>
      </c>
      <c r="N163">
        <f t="shared" ca="1" si="29"/>
        <v>1.6369667917187718</v>
      </c>
      <c r="O163">
        <f t="shared" ca="1" si="27"/>
        <v>1.2718608853977758</v>
      </c>
      <c r="P163">
        <f t="shared" ca="1" si="27"/>
        <v>1.3629124573577436</v>
      </c>
      <c r="Q163">
        <f t="shared" ca="1" si="27"/>
        <v>1.3394361278609668</v>
      </c>
    </row>
    <row r="164" spans="1:17" x14ac:dyDescent="0.25">
      <c r="A164" s="3">
        <v>44998</v>
      </c>
      <c r="B164">
        <v>686</v>
      </c>
      <c r="C164">
        <v>272</v>
      </c>
      <c r="D164">
        <v>951</v>
      </c>
      <c r="E164">
        <v>1909</v>
      </c>
    </row>
    <row r="165" spans="1:17" x14ac:dyDescent="0.25">
      <c r="A165" s="3">
        <v>45005</v>
      </c>
      <c r="B165">
        <v>696</v>
      </c>
      <c r="C165">
        <v>313</v>
      </c>
      <c r="D165">
        <v>942</v>
      </c>
      <c r="E165">
        <v>1951</v>
      </c>
    </row>
    <row r="166" spans="1:17" x14ac:dyDescent="0.25">
      <c r="A166" s="3">
        <v>45012</v>
      </c>
      <c r="B166">
        <v>682</v>
      </c>
      <c r="C166">
        <v>261</v>
      </c>
      <c r="D166">
        <v>946</v>
      </c>
      <c r="E166">
        <v>1889</v>
      </c>
    </row>
    <row r="167" spans="1:17" x14ac:dyDescent="0.25">
      <c r="A167" s="3">
        <v>45019</v>
      </c>
      <c r="B167">
        <v>676</v>
      </c>
      <c r="C167">
        <v>278</v>
      </c>
      <c r="D167">
        <v>890</v>
      </c>
      <c r="E167">
        <v>1844</v>
      </c>
    </row>
    <row r="168" spans="1:17" x14ac:dyDescent="0.25">
      <c r="A168" s="3">
        <v>45026</v>
      </c>
      <c r="B168">
        <v>649</v>
      </c>
      <c r="C168">
        <v>334</v>
      </c>
      <c r="D168">
        <v>975</v>
      </c>
      <c r="E168">
        <v>1958</v>
      </c>
    </row>
    <row r="169" spans="1:17" x14ac:dyDescent="0.25">
      <c r="A169" s="3">
        <v>45033</v>
      </c>
      <c r="B169">
        <v>638</v>
      </c>
      <c r="C169">
        <v>300</v>
      </c>
      <c r="D169">
        <v>908</v>
      </c>
      <c r="E169">
        <v>1846</v>
      </c>
    </row>
    <row r="170" spans="1:17" x14ac:dyDescent="0.25">
      <c r="A170" s="3">
        <v>45040</v>
      </c>
      <c r="B170">
        <v>621</v>
      </c>
      <c r="C170">
        <v>279</v>
      </c>
      <c r="D170">
        <v>865</v>
      </c>
      <c r="E170">
        <v>1765</v>
      </c>
    </row>
    <row r="171" spans="1:17" x14ac:dyDescent="0.25">
      <c r="A171" s="3">
        <v>45047</v>
      </c>
      <c r="B171">
        <v>693</v>
      </c>
      <c r="C171">
        <v>274</v>
      </c>
      <c r="D171">
        <v>871</v>
      </c>
      <c r="E171">
        <v>1838</v>
      </c>
    </row>
    <row r="172" spans="1:17" x14ac:dyDescent="0.25">
      <c r="A172" s="3">
        <v>45054</v>
      </c>
      <c r="B172">
        <v>611</v>
      </c>
      <c r="C172">
        <v>283</v>
      </c>
      <c r="D172">
        <v>845</v>
      </c>
      <c r="E172">
        <v>1739</v>
      </c>
    </row>
    <row r="173" spans="1:17" x14ac:dyDescent="0.25">
      <c r="A173" s="3">
        <v>45061</v>
      </c>
      <c r="B173">
        <v>637</v>
      </c>
      <c r="C173">
        <v>247</v>
      </c>
      <c r="D173">
        <v>848</v>
      </c>
      <c r="E173">
        <v>1732</v>
      </c>
    </row>
    <row r="174" spans="1:17" x14ac:dyDescent="0.25">
      <c r="A174" s="3">
        <v>45068</v>
      </c>
      <c r="B174">
        <v>604</v>
      </c>
      <c r="C174">
        <v>287</v>
      </c>
      <c r="D174">
        <v>789</v>
      </c>
      <c r="E174">
        <v>1680</v>
      </c>
    </row>
    <row r="175" spans="1:17" x14ac:dyDescent="0.25">
      <c r="A175" s="3">
        <v>45075</v>
      </c>
      <c r="B175">
        <v>573</v>
      </c>
      <c r="C175">
        <v>286</v>
      </c>
      <c r="D175">
        <v>810</v>
      </c>
      <c r="E175">
        <v>1669</v>
      </c>
    </row>
    <row r="176" spans="1:17" x14ac:dyDescent="0.25">
      <c r="A176" s="3">
        <v>45082</v>
      </c>
      <c r="B176">
        <v>626</v>
      </c>
      <c r="C176">
        <v>251</v>
      </c>
      <c r="D176">
        <v>802</v>
      </c>
      <c r="E176">
        <v>1679</v>
      </c>
    </row>
    <row r="177" spans="1:5" x14ac:dyDescent="0.25">
      <c r="A177" s="3">
        <v>45089</v>
      </c>
      <c r="B177">
        <v>614</v>
      </c>
      <c r="C177">
        <v>276</v>
      </c>
      <c r="D177">
        <v>817</v>
      </c>
      <c r="E177">
        <v>1707</v>
      </c>
    </row>
    <row r="178" spans="1:5" x14ac:dyDescent="0.25">
      <c r="A178" s="3">
        <v>45096</v>
      </c>
      <c r="B178">
        <v>643</v>
      </c>
      <c r="C178">
        <v>291</v>
      </c>
      <c r="D178">
        <v>889</v>
      </c>
      <c r="E178">
        <v>1823</v>
      </c>
    </row>
    <row r="179" spans="1:5" x14ac:dyDescent="0.25">
      <c r="A179" s="3">
        <v>45103</v>
      </c>
      <c r="B179">
        <v>594</v>
      </c>
      <c r="C179">
        <v>259</v>
      </c>
      <c r="D179">
        <v>806</v>
      </c>
      <c r="E179">
        <v>1659</v>
      </c>
    </row>
    <row r="180" spans="1:5" x14ac:dyDescent="0.25">
      <c r="A180" s="3">
        <v>45110</v>
      </c>
      <c r="B180">
        <v>581</v>
      </c>
      <c r="C180">
        <v>288</v>
      </c>
      <c r="D180">
        <v>799</v>
      </c>
      <c r="E180">
        <v>1668</v>
      </c>
    </row>
    <row r="181" spans="1:5" x14ac:dyDescent="0.25">
      <c r="A181" s="3">
        <v>45117</v>
      </c>
      <c r="B181">
        <v>618</v>
      </c>
      <c r="C181">
        <v>272</v>
      </c>
      <c r="D181">
        <v>875</v>
      </c>
      <c r="E181">
        <v>1765</v>
      </c>
    </row>
    <row r="182" spans="1:5" x14ac:dyDescent="0.25">
      <c r="A182" s="3">
        <v>45124</v>
      </c>
      <c r="B182">
        <v>610</v>
      </c>
      <c r="C182">
        <v>266</v>
      </c>
      <c r="D182">
        <v>823</v>
      </c>
      <c r="E182">
        <v>1699</v>
      </c>
    </row>
    <row r="183" spans="1:5" x14ac:dyDescent="0.25">
      <c r="A183" s="3">
        <v>45131</v>
      </c>
      <c r="B183">
        <v>524</v>
      </c>
      <c r="C183">
        <v>298</v>
      </c>
      <c r="D183">
        <v>819</v>
      </c>
      <c r="E183">
        <v>1641</v>
      </c>
    </row>
    <row r="184" spans="1:5" x14ac:dyDescent="0.25">
      <c r="A184" s="3">
        <v>45138</v>
      </c>
      <c r="B184">
        <v>567</v>
      </c>
      <c r="C184">
        <v>263</v>
      </c>
      <c r="D184">
        <v>815</v>
      </c>
      <c r="E184">
        <v>1645</v>
      </c>
    </row>
    <row r="185" spans="1:5" x14ac:dyDescent="0.25">
      <c r="A185" s="3">
        <v>45145</v>
      </c>
      <c r="B185">
        <v>595</v>
      </c>
      <c r="C185">
        <v>313</v>
      </c>
      <c r="D185">
        <v>812</v>
      </c>
      <c r="E185">
        <v>1720</v>
      </c>
    </row>
    <row r="186" spans="1:5" x14ac:dyDescent="0.25">
      <c r="A186" s="3">
        <v>45152</v>
      </c>
      <c r="B186">
        <v>677</v>
      </c>
      <c r="C186">
        <v>288</v>
      </c>
      <c r="D186">
        <v>896</v>
      </c>
      <c r="E186">
        <v>1861</v>
      </c>
    </row>
    <row r="187" spans="1:5" x14ac:dyDescent="0.25">
      <c r="A187" s="3">
        <v>45159</v>
      </c>
      <c r="B187">
        <v>633</v>
      </c>
      <c r="C187">
        <v>317</v>
      </c>
      <c r="D187">
        <v>934</v>
      </c>
      <c r="E187">
        <v>1884</v>
      </c>
    </row>
    <row r="188" spans="1:5" x14ac:dyDescent="0.25">
      <c r="A188" s="3">
        <v>45166</v>
      </c>
      <c r="B188">
        <v>558</v>
      </c>
      <c r="C188">
        <v>255</v>
      </c>
      <c r="D188">
        <v>841</v>
      </c>
      <c r="E188">
        <v>1654</v>
      </c>
    </row>
    <row r="189" spans="1:5" x14ac:dyDescent="0.25">
      <c r="A189" s="3">
        <v>45173</v>
      </c>
      <c r="B189">
        <v>598</v>
      </c>
      <c r="C189">
        <v>274</v>
      </c>
      <c r="D189">
        <v>823</v>
      </c>
      <c r="E189">
        <v>1695</v>
      </c>
    </row>
    <row r="190" spans="1:5" x14ac:dyDescent="0.25">
      <c r="A190" s="3">
        <v>45180</v>
      </c>
      <c r="B190">
        <v>610</v>
      </c>
      <c r="C190">
        <v>260</v>
      </c>
      <c r="D190">
        <v>835</v>
      </c>
      <c r="E190">
        <v>1705</v>
      </c>
    </row>
    <row r="191" spans="1:5" x14ac:dyDescent="0.25">
      <c r="A191" s="3">
        <v>45187</v>
      </c>
      <c r="B191">
        <v>620</v>
      </c>
      <c r="C191">
        <v>287</v>
      </c>
      <c r="D191">
        <v>843</v>
      </c>
      <c r="E191">
        <v>1750</v>
      </c>
    </row>
    <row r="192" spans="1:5" x14ac:dyDescent="0.25">
      <c r="A192" s="3">
        <v>45194</v>
      </c>
      <c r="B192">
        <v>595</v>
      </c>
      <c r="C192">
        <v>260</v>
      </c>
      <c r="D192">
        <v>827</v>
      </c>
      <c r="E192">
        <v>1682</v>
      </c>
    </row>
    <row r="193" spans="1:5" x14ac:dyDescent="0.25">
      <c r="A193" s="3">
        <v>45201</v>
      </c>
      <c r="B193">
        <v>664</v>
      </c>
      <c r="C193">
        <v>272</v>
      </c>
      <c r="D193">
        <v>827</v>
      </c>
      <c r="E193">
        <v>1763</v>
      </c>
    </row>
    <row r="194" spans="1:5" x14ac:dyDescent="0.25">
      <c r="A194" s="3">
        <v>45208</v>
      </c>
      <c r="B194">
        <v>660</v>
      </c>
      <c r="C194">
        <v>350</v>
      </c>
      <c r="D194">
        <v>951</v>
      </c>
      <c r="E194">
        <v>1961</v>
      </c>
    </row>
    <row r="195" spans="1:5" x14ac:dyDescent="0.25">
      <c r="A195" s="3">
        <v>45215</v>
      </c>
      <c r="B195">
        <v>632</v>
      </c>
      <c r="C195">
        <v>335</v>
      </c>
      <c r="D195">
        <v>897</v>
      </c>
      <c r="E195">
        <v>1864</v>
      </c>
    </row>
    <row r="196" spans="1:5" x14ac:dyDescent="0.25">
      <c r="A196" s="3">
        <v>45222</v>
      </c>
      <c r="B196">
        <v>652</v>
      </c>
      <c r="C196">
        <v>336</v>
      </c>
      <c r="D196">
        <v>926</v>
      </c>
      <c r="E196">
        <v>1914</v>
      </c>
    </row>
    <row r="197" spans="1:5" x14ac:dyDescent="0.25">
      <c r="A197" s="3">
        <v>45229</v>
      </c>
      <c r="B197">
        <v>654</v>
      </c>
      <c r="C197">
        <v>314</v>
      </c>
      <c r="D197">
        <v>888</v>
      </c>
      <c r="E197">
        <v>1856</v>
      </c>
    </row>
    <row r="198" spans="1:5" x14ac:dyDescent="0.25">
      <c r="A198" s="3">
        <v>45236</v>
      </c>
      <c r="B198">
        <v>636</v>
      </c>
      <c r="C198">
        <v>287</v>
      </c>
      <c r="D198">
        <v>888</v>
      </c>
      <c r="E198">
        <v>1811</v>
      </c>
    </row>
    <row r="199" spans="1:5" x14ac:dyDescent="0.25">
      <c r="A199" s="3">
        <v>45243</v>
      </c>
      <c r="B199">
        <v>676</v>
      </c>
      <c r="C199">
        <v>329</v>
      </c>
      <c r="D199">
        <v>990</v>
      </c>
      <c r="E199">
        <v>1995</v>
      </c>
    </row>
    <row r="200" spans="1:5" x14ac:dyDescent="0.25">
      <c r="A200" s="3">
        <v>45250</v>
      </c>
      <c r="B200">
        <v>666</v>
      </c>
      <c r="C200">
        <v>324</v>
      </c>
      <c r="D200">
        <v>943</v>
      </c>
      <c r="E200">
        <v>1933</v>
      </c>
    </row>
    <row r="201" spans="1:5" x14ac:dyDescent="0.25">
      <c r="A201" s="3">
        <v>45257</v>
      </c>
      <c r="B201">
        <v>733</v>
      </c>
      <c r="C201">
        <v>320</v>
      </c>
      <c r="D201">
        <v>1023</v>
      </c>
      <c r="E201">
        <v>2076</v>
      </c>
    </row>
    <row r="202" spans="1:5" x14ac:dyDescent="0.25">
      <c r="A202" s="3">
        <v>45264</v>
      </c>
      <c r="B202">
        <v>744</v>
      </c>
      <c r="C202">
        <v>368</v>
      </c>
      <c r="D202">
        <v>971</v>
      </c>
      <c r="E202">
        <v>2083</v>
      </c>
    </row>
    <row r="203" spans="1:5" x14ac:dyDescent="0.25">
      <c r="A203" s="3">
        <v>45271</v>
      </c>
      <c r="B203">
        <v>668</v>
      </c>
      <c r="C203">
        <v>326</v>
      </c>
      <c r="D203">
        <v>1081</v>
      </c>
      <c r="E203">
        <v>2075</v>
      </c>
    </row>
    <row r="204" spans="1:5" x14ac:dyDescent="0.25">
      <c r="A204" s="3">
        <v>45278</v>
      </c>
      <c r="B204">
        <v>784</v>
      </c>
      <c r="C204">
        <v>328</v>
      </c>
      <c r="D204">
        <v>1036</v>
      </c>
      <c r="E204">
        <v>2148</v>
      </c>
    </row>
    <row r="205" spans="1:5" x14ac:dyDescent="0.25">
      <c r="A205" s="3">
        <v>45285</v>
      </c>
      <c r="B205">
        <v>725</v>
      </c>
      <c r="C205">
        <v>331</v>
      </c>
      <c r="D205">
        <v>1084</v>
      </c>
      <c r="E205">
        <v>2140</v>
      </c>
    </row>
    <row r="206" spans="1:5" x14ac:dyDescent="0.25">
      <c r="A206" s="3">
        <v>45292</v>
      </c>
      <c r="B206">
        <v>718</v>
      </c>
      <c r="C206">
        <v>305</v>
      </c>
      <c r="D206">
        <v>955</v>
      </c>
      <c r="E206">
        <v>1978</v>
      </c>
    </row>
    <row r="207" spans="1:5" x14ac:dyDescent="0.25">
      <c r="A207" s="3">
        <v>45299</v>
      </c>
      <c r="B207">
        <v>661</v>
      </c>
      <c r="C207">
        <v>294</v>
      </c>
      <c r="D207">
        <v>955</v>
      </c>
      <c r="E207">
        <v>1910</v>
      </c>
    </row>
    <row r="208" spans="1:5" x14ac:dyDescent="0.25">
      <c r="A208" s="3">
        <v>45306</v>
      </c>
      <c r="B208">
        <v>694</v>
      </c>
      <c r="C208">
        <v>350</v>
      </c>
      <c r="D208">
        <v>945</v>
      </c>
      <c r="E208">
        <v>1989</v>
      </c>
    </row>
    <row r="209" spans="1:5" x14ac:dyDescent="0.25">
      <c r="A209" s="3">
        <v>45313</v>
      </c>
      <c r="B209">
        <v>704</v>
      </c>
      <c r="C209">
        <v>343</v>
      </c>
      <c r="D209">
        <v>978</v>
      </c>
      <c r="E209">
        <v>2025</v>
      </c>
    </row>
    <row r="210" spans="1:5" x14ac:dyDescent="0.25">
      <c r="A210" s="3">
        <v>45320</v>
      </c>
      <c r="B210">
        <v>684</v>
      </c>
      <c r="C210">
        <v>338</v>
      </c>
      <c r="D210">
        <v>992</v>
      </c>
      <c r="E210">
        <v>2014</v>
      </c>
    </row>
    <row r="211" spans="1:5" x14ac:dyDescent="0.25">
      <c r="A211" s="3">
        <v>45327</v>
      </c>
      <c r="B211">
        <v>715</v>
      </c>
      <c r="C211">
        <v>369</v>
      </c>
      <c r="D211">
        <v>1055</v>
      </c>
      <c r="E211">
        <v>2139</v>
      </c>
    </row>
    <row r="212" spans="1:5" x14ac:dyDescent="0.25">
      <c r="A212" s="3">
        <v>45334</v>
      </c>
      <c r="B212">
        <v>633</v>
      </c>
      <c r="C212">
        <v>295</v>
      </c>
      <c r="D212">
        <v>983</v>
      </c>
      <c r="E212">
        <v>1911</v>
      </c>
    </row>
    <row r="213" spans="1:5" x14ac:dyDescent="0.25">
      <c r="A213" s="3">
        <v>45341</v>
      </c>
      <c r="B213">
        <v>608</v>
      </c>
      <c r="C213">
        <v>336</v>
      </c>
      <c r="D213">
        <v>901</v>
      </c>
      <c r="E213">
        <v>1845</v>
      </c>
    </row>
    <row r="214" spans="1:5" x14ac:dyDescent="0.25">
      <c r="A214" s="3">
        <v>45348</v>
      </c>
      <c r="B214">
        <v>551</v>
      </c>
      <c r="C214">
        <v>287</v>
      </c>
      <c r="D214">
        <v>916</v>
      </c>
      <c r="E214">
        <v>1754</v>
      </c>
    </row>
    <row r="215" spans="1:5" x14ac:dyDescent="0.25">
      <c r="A215" s="3">
        <v>45355</v>
      </c>
      <c r="B215">
        <v>646</v>
      </c>
      <c r="C215">
        <v>251</v>
      </c>
      <c r="D215">
        <v>853</v>
      </c>
      <c r="E215">
        <v>1750</v>
      </c>
    </row>
    <row r="216" spans="1:5" x14ac:dyDescent="0.25">
      <c r="A216" s="3">
        <v>45362</v>
      </c>
      <c r="B216">
        <v>582</v>
      </c>
      <c r="C216">
        <v>279</v>
      </c>
      <c r="D216">
        <v>844</v>
      </c>
      <c r="E216">
        <v>1705</v>
      </c>
    </row>
    <row r="217" spans="1:5" x14ac:dyDescent="0.25">
      <c r="A217" s="3">
        <v>45369</v>
      </c>
      <c r="B217">
        <v>588</v>
      </c>
      <c r="C217">
        <v>284</v>
      </c>
      <c r="D217">
        <v>790</v>
      </c>
      <c r="E217">
        <v>1662</v>
      </c>
    </row>
    <row r="218" spans="1:5" x14ac:dyDescent="0.25">
      <c r="A218" s="3">
        <v>45376</v>
      </c>
      <c r="B218">
        <v>576</v>
      </c>
      <c r="C218">
        <v>292</v>
      </c>
      <c r="D218">
        <v>841</v>
      </c>
      <c r="E218">
        <v>1709</v>
      </c>
    </row>
    <row r="219" spans="1:5" x14ac:dyDescent="0.25">
      <c r="A219" s="3">
        <v>45383</v>
      </c>
      <c r="B219">
        <v>551</v>
      </c>
      <c r="C219">
        <v>278</v>
      </c>
      <c r="D219">
        <v>896</v>
      </c>
      <c r="E219">
        <v>1725</v>
      </c>
    </row>
    <row r="220" spans="1:5" x14ac:dyDescent="0.25">
      <c r="A220" s="3">
        <v>45390</v>
      </c>
      <c r="B220">
        <v>570</v>
      </c>
      <c r="C220">
        <v>242</v>
      </c>
      <c r="D220">
        <v>817</v>
      </c>
      <c r="E220">
        <v>1629</v>
      </c>
    </row>
    <row r="221" spans="1:5" x14ac:dyDescent="0.25">
      <c r="A221" s="3">
        <v>45397</v>
      </c>
      <c r="B221">
        <v>573</v>
      </c>
      <c r="C221">
        <v>256</v>
      </c>
      <c r="D221">
        <v>796</v>
      </c>
      <c r="E221">
        <v>1625</v>
      </c>
    </row>
    <row r="222" spans="1:5" x14ac:dyDescent="0.25">
      <c r="A222" s="3">
        <v>45404</v>
      </c>
      <c r="B222">
        <v>521</v>
      </c>
      <c r="C222">
        <v>278</v>
      </c>
      <c r="D222">
        <v>790</v>
      </c>
      <c r="E222">
        <v>1589</v>
      </c>
    </row>
    <row r="223" spans="1:5" x14ac:dyDescent="0.25">
      <c r="A223" s="3">
        <v>45411</v>
      </c>
      <c r="B223">
        <v>553</v>
      </c>
      <c r="C223">
        <v>267</v>
      </c>
      <c r="D223">
        <v>831</v>
      </c>
      <c r="E223">
        <v>1651</v>
      </c>
    </row>
    <row r="224" spans="1:5" x14ac:dyDescent="0.25">
      <c r="A224" s="3">
        <v>45418</v>
      </c>
      <c r="B224">
        <v>527</v>
      </c>
      <c r="C224">
        <v>273</v>
      </c>
      <c r="D224">
        <v>792</v>
      </c>
      <c r="E224">
        <v>1592</v>
      </c>
    </row>
    <row r="225" spans="1:5" x14ac:dyDescent="0.25">
      <c r="A225" s="3">
        <v>45425</v>
      </c>
      <c r="B225">
        <v>548</v>
      </c>
      <c r="C225">
        <v>260</v>
      </c>
      <c r="D225">
        <v>779</v>
      </c>
      <c r="E225">
        <v>1587</v>
      </c>
    </row>
    <row r="226" spans="1:5" x14ac:dyDescent="0.25">
      <c r="A226" s="3">
        <v>45432</v>
      </c>
      <c r="B226">
        <v>551</v>
      </c>
      <c r="C226">
        <v>291</v>
      </c>
      <c r="D226">
        <v>822</v>
      </c>
      <c r="E226">
        <v>1664</v>
      </c>
    </row>
    <row r="227" spans="1:5" x14ac:dyDescent="0.25">
      <c r="A227" s="3">
        <v>45439</v>
      </c>
      <c r="B227">
        <v>565</v>
      </c>
      <c r="C227">
        <v>261</v>
      </c>
      <c r="D227">
        <v>794</v>
      </c>
      <c r="E227">
        <v>1620</v>
      </c>
    </row>
    <row r="228" spans="1:5" x14ac:dyDescent="0.25">
      <c r="A228" s="3">
        <v>45446</v>
      </c>
      <c r="B228">
        <v>527</v>
      </c>
      <c r="C228">
        <v>262</v>
      </c>
      <c r="D228">
        <v>790</v>
      </c>
      <c r="E228">
        <v>1579</v>
      </c>
    </row>
    <row r="229" spans="1:5" x14ac:dyDescent="0.25">
      <c r="A229" s="3">
        <v>45453</v>
      </c>
      <c r="B229">
        <v>531</v>
      </c>
      <c r="C229">
        <v>246</v>
      </c>
      <c r="D229">
        <v>762</v>
      </c>
      <c r="E229">
        <v>1539</v>
      </c>
    </row>
    <row r="230" spans="1:5" x14ac:dyDescent="0.25">
      <c r="A230" s="3">
        <v>45460</v>
      </c>
      <c r="B230">
        <v>574</v>
      </c>
      <c r="C230">
        <v>272</v>
      </c>
      <c r="D230">
        <v>831</v>
      </c>
      <c r="E230">
        <v>1677</v>
      </c>
    </row>
    <row r="231" spans="1:5" x14ac:dyDescent="0.25">
      <c r="A231" s="3">
        <v>45467</v>
      </c>
      <c r="B231">
        <v>546</v>
      </c>
      <c r="C231">
        <v>248</v>
      </c>
      <c r="D231">
        <v>837</v>
      </c>
      <c r="E231">
        <v>1631</v>
      </c>
    </row>
    <row r="232" spans="1:5" x14ac:dyDescent="0.25">
      <c r="A232" s="3">
        <v>45474</v>
      </c>
      <c r="B232">
        <v>467</v>
      </c>
      <c r="C232">
        <v>241</v>
      </c>
      <c r="D232">
        <v>665</v>
      </c>
      <c r="E232">
        <v>1373</v>
      </c>
    </row>
    <row r="233" spans="1:5" x14ac:dyDescent="0.25">
      <c r="A233" s="3">
        <v>45481</v>
      </c>
      <c r="B233">
        <v>551</v>
      </c>
      <c r="C233">
        <v>285</v>
      </c>
      <c r="D233">
        <v>752</v>
      </c>
      <c r="E233">
        <v>1588</v>
      </c>
    </row>
    <row r="234" spans="1:5" x14ac:dyDescent="0.25">
      <c r="A234" s="3">
        <v>45488</v>
      </c>
      <c r="B234">
        <v>470</v>
      </c>
      <c r="C234">
        <v>249</v>
      </c>
      <c r="D234">
        <v>665</v>
      </c>
      <c r="E234">
        <v>1384</v>
      </c>
    </row>
    <row r="235" spans="1:5" x14ac:dyDescent="0.25">
      <c r="A235" s="3">
        <v>45495</v>
      </c>
      <c r="B235">
        <v>503</v>
      </c>
      <c r="C235">
        <v>237</v>
      </c>
      <c r="D235">
        <v>691</v>
      </c>
      <c r="E235">
        <v>1431</v>
      </c>
    </row>
    <row r="236" spans="1:5" x14ac:dyDescent="0.25">
      <c r="A236" s="3">
        <v>45502</v>
      </c>
      <c r="B236">
        <v>496</v>
      </c>
      <c r="C236">
        <v>246</v>
      </c>
      <c r="D236">
        <v>683</v>
      </c>
      <c r="E236">
        <v>1425</v>
      </c>
    </row>
    <row r="237" spans="1:5" x14ac:dyDescent="0.25">
      <c r="A237" s="3">
        <v>45509</v>
      </c>
      <c r="B237">
        <v>445</v>
      </c>
      <c r="C237">
        <v>193</v>
      </c>
      <c r="D237">
        <v>701</v>
      </c>
      <c r="E237">
        <v>1339</v>
      </c>
    </row>
    <row r="238" spans="1:5" x14ac:dyDescent="0.25">
      <c r="A238" s="3">
        <v>45516</v>
      </c>
      <c r="B238">
        <v>416</v>
      </c>
      <c r="C238">
        <v>192</v>
      </c>
      <c r="D238">
        <v>608</v>
      </c>
      <c r="E238">
        <v>1216</v>
      </c>
    </row>
    <row r="239" spans="1:5" x14ac:dyDescent="0.25">
      <c r="A239" s="3">
        <v>45523</v>
      </c>
      <c r="B239">
        <v>428</v>
      </c>
      <c r="C239">
        <v>193</v>
      </c>
      <c r="D239">
        <v>615</v>
      </c>
      <c r="E239">
        <v>1236</v>
      </c>
    </row>
    <row r="240" spans="1:5" x14ac:dyDescent="0.25">
      <c r="A240" s="3">
        <v>45530</v>
      </c>
      <c r="B240">
        <v>405</v>
      </c>
      <c r="C240">
        <v>196</v>
      </c>
      <c r="D240">
        <v>603</v>
      </c>
      <c r="E240">
        <v>1204</v>
      </c>
    </row>
    <row r="241" spans="1:5" x14ac:dyDescent="0.25">
      <c r="A241" s="3">
        <v>45537</v>
      </c>
      <c r="B241">
        <v>267</v>
      </c>
      <c r="C241">
        <v>126</v>
      </c>
      <c r="D241">
        <v>441</v>
      </c>
      <c r="E241">
        <v>834</v>
      </c>
    </row>
    <row r="242" spans="1:5" x14ac:dyDescent="0.25">
      <c r="A242" s="3">
        <v>45544</v>
      </c>
      <c r="B242">
        <v>254</v>
      </c>
      <c r="C242">
        <v>126</v>
      </c>
      <c r="D242">
        <v>431</v>
      </c>
      <c r="E242">
        <v>811</v>
      </c>
    </row>
    <row r="243" spans="1:5" x14ac:dyDescent="0.25">
      <c r="A243" s="3">
        <v>45551</v>
      </c>
      <c r="B243">
        <v>181</v>
      </c>
      <c r="C243">
        <v>110</v>
      </c>
      <c r="D243">
        <v>294</v>
      </c>
      <c r="E243">
        <v>585</v>
      </c>
    </row>
    <row r="244" spans="1:5" x14ac:dyDescent="0.25">
      <c r="A244" s="3">
        <v>45558</v>
      </c>
      <c r="B244">
        <v>192</v>
      </c>
      <c r="C244">
        <v>72</v>
      </c>
      <c r="D244">
        <v>259</v>
      </c>
      <c r="E244">
        <v>523</v>
      </c>
    </row>
    <row r="245" spans="1:5" x14ac:dyDescent="0.25">
      <c r="A245" s="3">
        <v>45565</v>
      </c>
      <c r="B245">
        <v>86</v>
      </c>
      <c r="C245">
        <v>36</v>
      </c>
      <c r="D245">
        <v>110</v>
      </c>
      <c r="E245">
        <v>232</v>
      </c>
    </row>
    <row r="246" spans="1:5" x14ac:dyDescent="0.25">
      <c r="A246" s="3">
        <v>45572</v>
      </c>
      <c r="B246">
        <v>18</v>
      </c>
      <c r="C246">
        <v>3</v>
      </c>
      <c r="D246">
        <v>19</v>
      </c>
      <c r="E246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376</v>
      </c>
      <c r="E2" t="s">
        <v>378</v>
      </c>
      <c r="G2" t="s">
        <v>383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357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P35" sqref="P35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391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392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372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373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393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jun 14 enroll</vt:lpstr>
      <vt:lpstr>booster enroll</vt:lpstr>
      <vt:lpstr>matched Under 80</vt:lpstr>
      <vt:lpstr>HVE 1% simulation</vt:lpstr>
      <vt:lpstr>1940 COVID impact calc</vt:lpstr>
      <vt:lpstr>mm cohort #2</vt:lpstr>
      <vt:lpstr>HVE test on MM#2</vt:lpstr>
      <vt:lpstr>jun 1950 only w COVID analysis</vt:lpstr>
      <vt:lpstr>matched x1950</vt:lpstr>
      <vt:lpstr>matched Under 75 no blank DOB</vt:lpstr>
      <vt:lpstr>matched x1935</vt:lpstr>
      <vt:lpstr>matched x1940</vt:lpstr>
      <vt:lpstr>matched x1945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2025-08-05T07:27:06Z</dcterms:modified>
</cp:coreProperties>
</file>