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2DBE4C99-37AD-45D1-A61F-C97393764C5E}" xr6:coauthVersionLast="47" xr6:coauthVersionMax="47" xr10:uidLastSave="{00000000-0000-0000-0000-000000000000}"/>
  <bookViews>
    <workbookView xWindow="-120" yWindow="-120" windowWidth="29040" windowHeight="15720" xr2:uid="{AD564F2A-DABA-4B0F-9B33-AD8BFE41CCBF}"/>
  </bookViews>
  <sheets>
    <sheet name="analysis" sheetId="2" r:id="rId1"/>
    <sheet name="simulation HVE" sheetId="12" r:id="rId2"/>
    <sheet name="simulation old age case" sheetId="19" r:id="rId3"/>
    <sheet name="Age diff ideal data neg control" sheetId="16" r:id="rId4"/>
    <sheet name="neg control age diff ideal data" sheetId="15" r:id="rId5"/>
    <sheet name="individual plots" sheetId="5" r:id="rId6"/>
    <sheet name="negative control age diff" sheetId="7" r:id="rId7"/>
    <sheet name="curves" sheetId="13" r:id="rId8"/>
    <sheet name="negative control by sex" sheetId="11" r:id="rId9"/>
    <sheet name="negative control by DCCI status" sheetId="10" r:id="rId10"/>
    <sheet name="ACM deaths by week" sheetId="1" r:id="rId11"/>
    <sheet name="about" sheetId="3" r:id="rId12"/>
  </sheets>
  <definedNames>
    <definedName name="_xlnm._FilterDatabase" localSheetId="10" hidden="1">'ACM deaths by week'!$A$1:$F$1</definedName>
    <definedName name="_xlnm._FilterDatabase" localSheetId="3" hidden="1">'Age diff ideal data neg control'!$A$1:$E$1</definedName>
  </definedNames>
  <calcPr calcId="191029"/>
  <pivotCaches>
    <pivotCache cacheId="7"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1" i="2" l="1"/>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K2" i="16"/>
  <c r="K3" i="16" s="1"/>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D18" i="15" l="1"/>
  <c r="F17" i="15"/>
  <c r="F6" i="15"/>
  <c r="F7" i="15"/>
  <c r="F8" i="15"/>
  <c r="F3" i="15"/>
  <c r="F9" i="15"/>
  <c r="F10" i="15"/>
  <c r="F11" i="15"/>
  <c r="F5" i="15"/>
  <c r="F12" i="15"/>
  <c r="F13" i="15"/>
  <c r="F14" i="15"/>
  <c r="F4" i="15"/>
  <c r="F15" i="15"/>
  <c r="F2" i="15"/>
  <c r="F16" i="15"/>
  <c r="F2" i="19"/>
  <c r="D3" i="19"/>
  <c r="F2" i="12"/>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D19" i="15" l="1"/>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20" i="15" l="1"/>
  <c r="F19" i="15"/>
  <c r="D5" i="19"/>
  <c r="F4" i="19"/>
  <c r="D5" i="12"/>
  <c r="F4" i="12"/>
  <c r="E9" i="12"/>
  <c r="V7" i="10"/>
  <c r="W7" i="10"/>
  <c r="H109" i="11"/>
  <c r="K108" i="11"/>
  <c r="R9" i="10"/>
  <c r="Q8" i="10"/>
  <c r="W8" i="10" s="1"/>
  <c r="P8" i="10"/>
  <c r="O8" i="10"/>
  <c r="U8" i="10" s="1"/>
  <c r="D21" i="15" l="1"/>
  <c r="F20" i="15"/>
  <c r="F5" i="19"/>
  <c r="D6" i="19"/>
  <c r="D6" i="12"/>
  <c r="F5" i="12"/>
  <c r="E10" i="12"/>
  <c r="X8" i="10"/>
  <c r="V8" i="10"/>
  <c r="H110" i="11"/>
  <c r="K109" i="11"/>
  <c r="Q9" i="10"/>
  <c r="O9" i="10"/>
  <c r="U9" i="10" s="1"/>
  <c r="R10" i="10"/>
  <c r="P9" i="10"/>
  <c r="V9" i="10" s="1"/>
  <c r="D22" i="15" l="1"/>
  <c r="F21" i="15"/>
  <c r="D7" i="19"/>
  <c r="F6" i="19"/>
  <c r="D7" i="12"/>
  <c r="F6" i="12"/>
  <c r="E11" i="12"/>
  <c r="W9" i="10"/>
  <c r="H111" i="11"/>
  <c r="K110" i="11"/>
  <c r="X9" i="10"/>
  <c r="P10" i="10"/>
  <c r="R11" i="10"/>
  <c r="O10" i="10"/>
  <c r="U10" i="10" s="1"/>
  <c r="Q10" i="10"/>
  <c r="W10" i="10" s="1"/>
  <c r="D23" i="15" l="1"/>
  <c r="F22" i="15"/>
  <c r="F7" i="19"/>
  <c r="D8" i="19"/>
  <c r="D8" i="12"/>
  <c r="F7" i="12"/>
  <c r="V10" i="10"/>
  <c r="H112" i="11"/>
  <c r="K111" i="11"/>
  <c r="X10" i="10"/>
  <c r="Q11" i="10"/>
  <c r="R12" i="10"/>
  <c r="P11" i="10"/>
  <c r="O11" i="10"/>
  <c r="U11" i="10" s="1"/>
  <c r="D24" i="15" l="1"/>
  <c r="F23" i="15"/>
  <c r="D9" i="19"/>
  <c r="F8" i="19"/>
  <c r="D9" i="12"/>
  <c r="F8" i="12"/>
  <c r="V11" i="10"/>
  <c r="W11" i="10"/>
  <c r="H113" i="11"/>
  <c r="K112" i="11"/>
  <c r="X11" i="10"/>
  <c r="P12" i="10"/>
  <c r="Q12" i="10"/>
  <c r="W12" i="10" s="1"/>
  <c r="O12" i="10"/>
  <c r="U12" i="10" s="1"/>
  <c r="R13" i="10"/>
  <c r="D25" i="15" l="1"/>
  <c r="F24" i="15"/>
  <c r="D10" i="19"/>
  <c r="F9" i="19"/>
  <c r="D10" i="12"/>
  <c r="F9" i="12"/>
  <c r="X12" i="10"/>
  <c r="V12" i="10"/>
  <c r="H114" i="11"/>
  <c r="K113" i="11"/>
  <c r="R14" i="10"/>
  <c r="O13" i="10"/>
  <c r="U13" i="10" s="1"/>
  <c r="Q13" i="10"/>
  <c r="W13" i="10" s="1"/>
  <c r="P13" i="10"/>
  <c r="V13" i="10" s="1"/>
  <c r="D26" i="15" l="1"/>
  <c r="F25" i="15"/>
  <c r="D11" i="19"/>
  <c r="F11" i="19" s="1"/>
  <c r="I2" i="19" s="1"/>
  <c r="F10" i="19"/>
  <c r="D11" i="12"/>
  <c r="F11" i="12" s="1"/>
  <c r="I2" i="12" s="1"/>
  <c r="F10" i="12"/>
  <c r="H115" i="11"/>
  <c r="K114" i="11"/>
  <c r="X13" i="10"/>
  <c r="P14" i="10"/>
  <c r="Q14" i="10"/>
  <c r="W14" i="10" s="1"/>
  <c r="O14" i="10"/>
  <c r="U14" i="10" s="1"/>
  <c r="R15" i="10"/>
  <c r="D27" i="15" l="1"/>
  <c r="F26" i="15"/>
  <c r="V14" i="10"/>
  <c r="X14" i="10"/>
  <c r="H116" i="11"/>
  <c r="K115" i="11"/>
  <c r="R16" i="10"/>
  <c r="Q15" i="10"/>
  <c r="O15" i="10"/>
  <c r="U15" i="10" s="1"/>
  <c r="P15" i="10"/>
  <c r="V15" i="10" s="1"/>
  <c r="D28" i="15" l="1"/>
  <c r="F27" i="15"/>
  <c r="H117" i="11"/>
  <c r="K116" i="11"/>
  <c r="W15" i="10"/>
  <c r="X15" i="10"/>
  <c r="O16" i="10"/>
  <c r="U16" i="10" s="1"/>
  <c r="Q16" i="10"/>
  <c r="W16" i="10" s="1"/>
  <c r="R17" i="10"/>
  <c r="P16" i="10"/>
  <c r="V16" i="10" s="1"/>
  <c r="D29" i="15" l="1"/>
  <c r="F28" i="15"/>
  <c r="X16" i="10"/>
  <c r="H118" i="11"/>
  <c r="K117" i="11"/>
  <c r="P17" i="10"/>
  <c r="R18" i="10"/>
  <c r="Q17" i="10"/>
  <c r="W17" i="10" s="1"/>
  <c r="O17" i="10"/>
  <c r="U17" i="10" s="1"/>
  <c r="D30" i="15" l="1"/>
  <c r="F29" i="15"/>
  <c r="V17" i="10"/>
  <c r="H119" i="11"/>
  <c r="K118" i="11"/>
  <c r="X17" i="10"/>
  <c r="Q18" i="10"/>
  <c r="R19" i="10"/>
  <c r="P18" i="10"/>
  <c r="V18" i="10" s="1"/>
  <c r="O18" i="10"/>
  <c r="U18" i="10" s="1"/>
  <c r="D31" i="15" l="1"/>
  <c r="F30" i="15"/>
  <c r="W18" i="10"/>
  <c r="X18" i="10"/>
  <c r="H120" i="11"/>
  <c r="K119" i="11"/>
  <c r="O19" i="10"/>
  <c r="U19" i="10" s="1"/>
  <c r="R20" i="10"/>
  <c r="P19" i="10"/>
  <c r="V19" i="10" s="1"/>
  <c r="Q19" i="10"/>
  <c r="D32" i="15" l="1"/>
  <c r="F31" i="15"/>
  <c r="W19" i="10"/>
  <c r="H121" i="11"/>
  <c r="K120" i="11"/>
  <c r="X19" i="10"/>
  <c r="Q20" i="10"/>
  <c r="P20" i="10"/>
  <c r="R21" i="10"/>
  <c r="O20" i="10"/>
  <c r="U20" i="10" s="1"/>
  <c r="D33" i="15" l="1"/>
  <c r="F32" i="15"/>
  <c r="V20" i="10"/>
  <c r="W20" i="10"/>
  <c r="H122" i="11"/>
  <c r="K121" i="11"/>
  <c r="X20" i="10"/>
  <c r="O21" i="10"/>
  <c r="U21" i="10" s="1"/>
  <c r="R22" i="10"/>
  <c r="P21" i="10"/>
  <c r="V21" i="10" s="1"/>
  <c r="Q21" i="10"/>
  <c r="W21" i="10" s="1"/>
  <c r="D34" i="15" l="1"/>
  <c r="F33" i="15"/>
  <c r="H123" i="11"/>
  <c r="K122" i="11"/>
  <c r="X21" i="10"/>
  <c r="Q22" i="10"/>
  <c r="P22" i="10"/>
  <c r="R23" i="10"/>
  <c r="O22" i="10"/>
  <c r="U22" i="10" s="1"/>
  <c r="D35" i="15" l="1"/>
  <c r="F34" i="15"/>
  <c r="V22" i="10"/>
  <c r="W22" i="10"/>
  <c r="H124" i="11"/>
  <c r="K123" i="11"/>
  <c r="X22" i="10"/>
  <c r="O23" i="10"/>
  <c r="U23" i="10" s="1"/>
  <c r="R24" i="10"/>
  <c r="Q23" i="10"/>
  <c r="P23" i="10"/>
  <c r="V23" i="10" s="1"/>
  <c r="D36" i="15" l="1"/>
  <c r="F35" i="15"/>
  <c r="W23" i="10"/>
  <c r="H125" i="11"/>
  <c r="K124" i="11"/>
  <c r="X23" i="10"/>
  <c r="P24" i="10"/>
  <c r="R25" i="10"/>
  <c r="Q24" i="10"/>
  <c r="W24" i="10" s="1"/>
  <c r="O24" i="10"/>
  <c r="U24" i="10" s="1"/>
  <c r="D37" i="15" l="1"/>
  <c r="F36" i="15"/>
  <c r="H126" i="11"/>
  <c r="K125" i="11"/>
  <c r="V24" i="10"/>
  <c r="X24" i="10"/>
  <c r="R26" i="10"/>
  <c r="P25" i="10"/>
  <c r="Q25" i="10"/>
  <c r="W25" i="10" s="1"/>
  <c r="O25" i="10"/>
  <c r="U25" i="10" s="1"/>
  <c r="D38" i="15" l="1"/>
  <c r="F37" i="15"/>
  <c r="V25" i="10"/>
  <c r="X25" i="10"/>
  <c r="H127" i="11"/>
  <c r="K126" i="11"/>
  <c r="O26" i="10"/>
  <c r="U26" i="10" s="1"/>
  <c r="R27" i="10"/>
  <c r="Q26" i="10"/>
  <c r="W26" i="10" s="1"/>
  <c r="P26" i="10"/>
  <c r="V26" i="10" s="1"/>
  <c r="D39" i="15" l="1"/>
  <c r="F38" i="15"/>
  <c r="H128" i="11"/>
  <c r="K127" i="11"/>
  <c r="X26" i="10"/>
  <c r="Q27" i="10"/>
  <c r="P27" i="10"/>
  <c r="V27" i="10" s="1"/>
  <c r="O27" i="10"/>
  <c r="U27" i="10" s="1"/>
  <c r="R28" i="10"/>
  <c r="D40" i="15" l="1"/>
  <c r="F39" i="15"/>
  <c r="W27" i="10"/>
  <c r="H129" i="11"/>
  <c r="K128" i="11"/>
  <c r="X27" i="10"/>
  <c r="O28" i="10"/>
  <c r="U28" i="10" s="1"/>
  <c r="P28" i="10"/>
  <c r="Q28" i="10"/>
  <c r="W28" i="10" s="1"/>
  <c r="R29" i="10"/>
  <c r="D41" i="15" l="1"/>
  <c r="F40" i="15"/>
  <c r="V28" i="10"/>
  <c r="H130" i="11"/>
  <c r="K129" i="11"/>
  <c r="X28" i="10"/>
  <c r="Q29" i="10"/>
  <c r="W29" i="10" s="1"/>
  <c r="P29" i="10"/>
  <c r="O29" i="10"/>
  <c r="U29" i="10" s="1"/>
  <c r="R30" i="10"/>
  <c r="D42" i="15" l="1"/>
  <c r="F41" i="15"/>
  <c r="V29" i="10"/>
  <c r="H131" i="11"/>
  <c r="K130" i="11"/>
  <c r="X29" i="10"/>
  <c r="Q30" i="10"/>
  <c r="R31" i="10"/>
  <c r="O30" i="10"/>
  <c r="U30" i="10" s="1"/>
  <c r="P30" i="10"/>
  <c r="D43" i="15" l="1"/>
  <c r="F42" i="15"/>
  <c r="V30" i="10"/>
  <c r="W30" i="10"/>
  <c r="H132" i="11"/>
  <c r="K131" i="11"/>
  <c r="X30" i="10"/>
  <c r="Q31" i="10"/>
  <c r="X31" i="10" s="1"/>
  <c r="P31" i="10"/>
  <c r="V31" i="10" s="1"/>
  <c r="O31" i="10"/>
  <c r="U31" i="10" s="1"/>
  <c r="R32" i="10"/>
  <c r="D44" i="15" l="1"/>
  <c r="F43" i="15"/>
  <c r="W31" i="10"/>
  <c r="H133" i="11"/>
  <c r="K132" i="11"/>
  <c r="R33" i="10"/>
  <c r="O32" i="10"/>
  <c r="U32" i="10" s="1"/>
  <c r="P32" i="10"/>
  <c r="V32" i="10" s="1"/>
  <c r="Q32" i="10"/>
  <c r="W32" i="10" s="1"/>
  <c r="D45" i="15" l="1"/>
  <c r="F44" i="15"/>
  <c r="H134" i="11"/>
  <c r="K133" i="11"/>
  <c r="X32" i="10"/>
  <c r="Q33" i="10"/>
  <c r="P33" i="10"/>
  <c r="O33" i="10"/>
  <c r="U33" i="10" s="1"/>
  <c r="R34" i="10"/>
  <c r="D46" i="15" l="1"/>
  <c r="F45" i="15"/>
  <c r="V33" i="10"/>
  <c r="W33" i="10"/>
  <c r="H135" i="11"/>
  <c r="K134" i="11"/>
  <c r="X33" i="10"/>
  <c r="O34" i="10"/>
  <c r="U34" i="10" s="1"/>
  <c r="P34" i="10"/>
  <c r="V34" i="10" s="1"/>
  <c r="Q34" i="10"/>
  <c r="W34" i="10" s="1"/>
  <c r="R35" i="10"/>
  <c r="D47" i="15" l="1"/>
  <c r="F46" i="15"/>
  <c r="H136" i="11"/>
  <c r="K135" i="11"/>
  <c r="X34" i="10"/>
  <c r="R36" i="10"/>
  <c r="Q35" i="10"/>
  <c r="P35" i="10"/>
  <c r="O35" i="10"/>
  <c r="U35" i="10" s="1"/>
  <c r="D48" i="15" l="1"/>
  <c r="F47" i="15"/>
  <c r="V35" i="10"/>
  <c r="W35" i="10"/>
  <c r="H137" i="11"/>
  <c r="K136" i="11"/>
  <c r="X35" i="10"/>
  <c r="P36" i="10"/>
  <c r="O36" i="10"/>
  <c r="U36" i="10" s="1"/>
  <c r="Q36" i="10"/>
  <c r="W36" i="10" s="1"/>
  <c r="R37" i="10"/>
  <c r="D49" i="15" l="1"/>
  <c r="F48" i="15"/>
  <c r="V36" i="10"/>
  <c r="H138" i="11"/>
  <c r="K137" i="11"/>
  <c r="X36" i="10"/>
  <c r="R38" i="10"/>
  <c r="Q37" i="10"/>
  <c r="O37" i="10"/>
  <c r="U37" i="10" s="1"/>
  <c r="P37" i="10"/>
  <c r="V37" i="10" s="1"/>
  <c r="D50" i="15" l="1"/>
  <c r="F49" i="15"/>
  <c r="W37" i="10"/>
  <c r="H139" i="11"/>
  <c r="K138" i="11"/>
  <c r="X37" i="10"/>
  <c r="O38" i="10"/>
  <c r="U38" i="10" s="1"/>
  <c r="R39" i="10"/>
  <c r="P38" i="10"/>
  <c r="V38" i="10" s="1"/>
  <c r="Q38" i="10"/>
  <c r="W38" i="10" s="1"/>
  <c r="D51" i="15" l="1"/>
  <c r="F50" i="15"/>
  <c r="H140" i="11"/>
  <c r="K139" i="11"/>
  <c r="X38" i="10"/>
  <c r="P39" i="10"/>
  <c r="Q39" i="10"/>
  <c r="W39" i="10" s="1"/>
  <c r="R40" i="10"/>
  <c r="O39" i="10"/>
  <c r="U39" i="10" s="1"/>
  <c r="D52" i="15" l="1"/>
  <c r="F51" i="15"/>
  <c r="V39" i="10"/>
  <c r="H141" i="11"/>
  <c r="K140" i="11"/>
  <c r="X39" i="10"/>
  <c r="O40" i="10"/>
  <c r="U40" i="10" s="1"/>
  <c r="Q40" i="10"/>
  <c r="P40" i="10"/>
  <c r="V40" i="10" s="1"/>
  <c r="R41" i="10"/>
  <c r="D53" i="15" l="1"/>
  <c r="F52" i="15"/>
  <c r="W40" i="10"/>
  <c r="H142" i="11"/>
  <c r="K141" i="11"/>
  <c r="X40" i="10"/>
  <c r="Q41" i="10"/>
  <c r="W41" i="10" s="1"/>
  <c r="O41" i="10"/>
  <c r="U41" i="10" s="1"/>
  <c r="R42" i="10"/>
  <c r="P41" i="10"/>
  <c r="V41" i="10" s="1"/>
  <c r="F53" i="15" l="1"/>
  <c r="H143" i="1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Q71" i="2" l="1"/>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M72" i="2"/>
  <c r="N83" i="2" l="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BB73" i="7"/>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M73" i="2"/>
  <c r="O72" i="2"/>
  <c r="N152" i="2" l="1"/>
  <c r="N153" i="2" s="1"/>
  <c r="N154" i="2" s="1"/>
  <c r="U4" i="2"/>
  <c r="U5" i="2" s="1"/>
  <c r="AZ6" i="7"/>
  <c r="AZ5" i="7"/>
  <c r="AK7" i="7"/>
  <c r="AI7" i="7"/>
  <c r="AD10" i="7"/>
  <c r="AQ9" i="7"/>
  <c r="X11" i="7"/>
  <c r="AM10" i="7"/>
  <c r="U8" i="7"/>
  <c r="AJ7" i="7"/>
  <c r="AH7" i="7"/>
  <c r="V8" i="7"/>
  <c r="N155" i="2"/>
  <c r="M74" i="2"/>
  <c r="O73" i="2"/>
  <c r="AK8" i="7" l="1"/>
  <c r="AI8" i="7"/>
  <c r="U9" i="7"/>
  <c r="AJ8" i="7"/>
  <c r="AH8" i="7"/>
  <c r="X12" i="7"/>
  <c r="AM11" i="7"/>
  <c r="AD11" i="7"/>
  <c r="AQ10" i="7"/>
  <c r="V9" i="7"/>
  <c r="N156" i="2"/>
  <c r="M75" i="2"/>
  <c r="O74" i="2"/>
  <c r="AD12" i="7" l="1"/>
  <c r="AQ11" i="7"/>
  <c r="X13" i="7"/>
  <c r="AM12" i="7"/>
  <c r="U10" i="7"/>
  <c r="AJ9" i="7"/>
  <c r="AK9" i="7"/>
  <c r="AI9" i="7"/>
  <c r="AH9" i="7"/>
  <c r="V10" i="7"/>
  <c r="N157" i="2"/>
  <c r="M76" i="2"/>
  <c r="O75" i="2"/>
  <c r="AK10" i="7" l="1"/>
  <c r="AI10" i="7"/>
  <c r="U11" i="7"/>
  <c r="AH11" i="7" s="1"/>
  <c r="AJ10" i="7"/>
  <c r="X14" i="7"/>
  <c r="AM13" i="7"/>
  <c r="AH10" i="7"/>
  <c r="AD13" i="7"/>
  <c r="AQ12" i="7"/>
  <c r="V11" i="7"/>
  <c r="N158" i="2"/>
  <c r="M77" i="2"/>
  <c r="O76" i="2"/>
  <c r="AK11" i="7" l="1"/>
  <c r="AI11" i="7"/>
  <c r="AD14" i="7"/>
  <c r="AQ13" i="7"/>
  <c r="AJ11" i="7"/>
  <c r="U12" i="7"/>
  <c r="AM14" i="7"/>
  <c r="X15" i="7"/>
  <c r="V12" i="7"/>
  <c r="N159" i="2"/>
  <c r="M78" i="2"/>
  <c r="O77" i="2"/>
  <c r="AK12" i="7" l="1"/>
  <c r="AI12" i="7"/>
  <c r="AJ12" i="7"/>
  <c r="U13" i="7"/>
  <c r="AM15" i="7"/>
  <c r="X16" i="7"/>
  <c r="AD15" i="7"/>
  <c r="AQ14" i="7"/>
  <c r="AH12" i="7"/>
  <c r="V13" i="7"/>
  <c r="N160" i="2"/>
  <c r="M79" i="2"/>
  <c r="O78" i="2"/>
  <c r="AK13" i="7" l="1"/>
  <c r="AI13" i="7"/>
  <c r="AD16" i="7"/>
  <c r="AQ15" i="7"/>
  <c r="AM16" i="7"/>
  <c r="X17" i="7"/>
  <c r="AJ13" i="7"/>
  <c r="U14" i="7"/>
  <c r="AH13" i="7"/>
  <c r="V14" i="7"/>
  <c r="N161" i="2"/>
  <c r="M80" i="2"/>
  <c r="O79" i="2"/>
  <c r="AK14" i="7" l="1"/>
  <c r="AI14" i="7"/>
  <c r="AJ14" i="7"/>
  <c r="U15" i="7"/>
  <c r="AM17" i="7"/>
  <c r="X18" i="7"/>
  <c r="AD17" i="7"/>
  <c r="AQ16" i="7"/>
  <c r="AH14" i="7"/>
  <c r="V15" i="7"/>
  <c r="N162" i="2"/>
  <c r="M81" i="2"/>
  <c r="O80" i="2"/>
  <c r="AD18" i="7" l="1"/>
  <c r="AQ17" i="7"/>
  <c r="AK15" i="7"/>
  <c r="AI15" i="7"/>
  <c r="AM18" i="7"/>
  <c r="X19" i="7"/>
  <c r="AJ15" i="7"/>
  <c r="U16" i="7"/>
  <c r="AH15" i="7"/>
  <c r="V16" i="7"/>
  <c r="N163" i="2"/>
  <c r="M82" i="2"/>
  <c r="T3" i="2" s="1"/>
  <c r="W3" i="2" s="1"/>
  <c r="O81" i="2"/>
  <c r="AK16" i="7" l="1"/>
  <c r="AI16" i="7"/>
  <c r="AJ16" i="7"/>
  <c r="U17" i="7"/>
  <c r="AM19" i="7"/>
  <c r="X20" i="7"/>
  <c r="AD19" i="7"/>
  <c r="AQ18" i="7"/>
  <c r="AH16" i="7"/>
  <c r="V17" i="7"/>
  <c r="N164" i="2"/>
  <c r="M83" i="2"/>
  <c r="O82" i="2"/>
  <c r="P71" i="2" s="1"/>
  <c r="AK17" i="7" l="1"/>
  <c r="AI17" i="7"/>
  <c r="AM20" i="7"/>
  <c r="X21" i="7"/>
  <c r="AD20" i="7"/>
  <c r="AQ19" i="7"/>
  <c r="AJ17" i="7"/>
  <c r="U18" i="7"/>
  <c r="AH17" i="7"/>
  <c r="V18" i="7"/>
  <c r="N165" i="2"/>
  <c r="P82" i="2"/>
  <c r="P72" i="2"/>
  <c r="P73" i="2"/>
  <c r="P74" i="2"/>
  <c r="P75" i="2"/>
  <c r="P76" i="2"/>
  <c r="P77" i="2"/>
  <c r="P78" i="2"/>
  <c r="P79" i="2"/>
  <c r="P80" i="2"/>
  <c r="M84" i="2"/>
  <c r="O83" i="2"/>
  <c r="P83" i="2" s="1"/>
  <c r="P81" i="2"/>
  <c r="AK18" i="7" l="1"/>
  <c r="AI18" i="7"/>
  <c r="AD21" i="7"/>
  <c r="AQ20" i="7"/>
  <c r="AJ18" i="7"/>
  <c r="U19" i="7"/>
  <c r="AH19" i="7" s="1"/>
  <c r="AH18" i="7"/>
  <c r="AM21" i="7"/>
  <c r="X22" i="7"/>
  <c r="V19" i="7"/>
  <c r="N166" i="2"/>
  <c r="M85" i="2"/>
  <c r="O84" i="2"/>
  <c r="P84" i="2" s="1"/>
  <c r="AK19" i="7" l="1"/>
  <c r="AI19" i="7"/>
  <c r="AD22" i="7"/>
  <c r="AQ21" i="7"/>
  <c r="AM22" i="7"/>
  <c r="X23" i="7"/>
  <c r="AJ19" i="7"/>
  <c r="U20" i="7"/>
  <c r="V20" i="7"/>
  <c r="BB71" i="7"/>
  <c r="N167" i="2"/>
  <c r="M86" i="2"/>
  <c r="O85" i="2"/>
  <c r="P85" i="2" s="1"/>
  <c r="AJ20" i="7" l="1"/>
  <c r="U21" i="7"/>
  <c r="AM23" i="7"/>
  <c r="X24" i="7"/>
  <c r="BB72" i="7"/>
  <c r="AK20" i="7"/>
  <c r="AI20" i="7"/>
  <c r="AD23" i="7"/>
  <c r="AQ22" i="7"/>
  <c r="AH20" i="7"/>
  <c r="V21" i="7"/>
  <c r="N168" i="2"/>
  <c r="M87" i="2"/>
  <c r="O86" i="2"/>
  <c r="P86" i="2" s="1"/>
  <c r="AJ21" i="7" l="1"/>
  <c r="U22" i="7"/>
  <c r="AH22" i="7" s="1"/>
  <c r="AD24" i="7"/>
  <c r="AQ23" i="7"/>
  <c r="AM24" i="7"/>
  <c r="X25" i="7"/>
  <c r="AK21" i="7"/>
  <c r="AI21" i="7"/>
  <c r="AH21" i="7"/>
  <c r="V22" i="7"/>
  <c r="N169" i="2"/>
  <c r="M88" i="2"/>
  <c r="O87" i="2"/>
  <c r="P87" i="2" s="1"/>
  <c r="AK22" i="7" l="1"/>
  <c r="AI22" i="7"/>
  <c r="AM25" i="7"/>
  <c r="X26" i="7"/>
  <c r="AJ22" i="7"/>
  <c r="U23" i="7"/>
  <c r="AD25" i="7"/>
  <c r="AQ24" i="7"/>
  <c r="V23" i="7"/>
  <c r="N170" i="2"/>
  <c r="M89" i="2"/>
  <c r="O88" i="2"/>
  <c r="P88" i="2" s="1"/>
  <c r="AK23" i="7" l="1"/>
  <c r="AI23" i="7"/>
  <c r="AD26" i="7"/>
  <c r="AQ25" i="7"/>
  <c r="AJ23" i="7"/>
  <c r="U24" i="7"/>
  <c r="AH24" i="7" s="1"/>
  <c r="AM26" i="7"/>
  <c r="X27" i="7"/>
  <c r="AH23" i="7"/>
  <c r="V24" i="7"/>
  <c r="N171" i="2"/>
  <c r="M90" i="2"/>
  <c r="O89" i="2"/>
  <c r="P89" i="2" s="1"/>
  <c r="AM27" i="7" l="1"/>
  <c r="X28" i="7"/>
  <c r="AJ24" i="7"/>
  <c r="U25" i="7"/>
  <c r="AK24" i="7"/>
  <c r="AI24" i="7"/>
  <c r="AD27" i="7"/>
  <c r="AQ26" i="7"/>
  <c r="V25" i="7"/>
  <c r="BB76" i="7"/>
  <c r="N172" i="2"/>
  <c r="M91" i="2"/>
  <c r="O90" i="2"/>
  <c r="P90" i="2" s="1"/>
  <c r="AD28" i="7" l="1"/>
  <c r="AQ27" i="7"/>
  <c r="AJ25" i="7"/>
  <c r="U26" i="7"/>
  <c r="AM28" i="7"/>
  <c r="X29" i="7"/>
  <c r="AK25" i="7"/>
  <c r="AI25" i="7"/>
  <c r="AH26" i="7"/>
  <c r="AH25" i="7"/>
  <c r="V26" i="7"/>
  <c r="BB77" i="7"/>
  <c r="N173" i="2"/>
  <c r="M92" i="2"/>
  <c r="O91" i="2"/>
  <c r="P91" i="2" s="1"/>
  <c r="AK26" i="7" l="1"/>
  <c r="AI26" i="7"/>
  <c r="AM29" i="7"/>
  <c r="X30" i="7"/>
  <c r="AJ26" i="7"/>
  <c r="U27" i="7"/>
  <c r="AD29" i="7"/>
  <c r="AQ28" i="7"/>
  <c r="V27" i="7"/>
  <c r="N174" i="2"/>
  <c r="M93" i="2"/>
  <c r="O92" i="2"/>
  <c r="P92" i="2" s="1"/>
  <c r="AK27" i="7" l="1"/>
  <c r="AI27" i="7"/>
  <c r="AD30" i="7"/>
  <c r="AQ29" i="7"/>
  <c r="AJ27" i="7"/>
  <c r="U28" i="7"/>
  <c r="AM30" i="7"/>
  <c r="X31" i="7"/>
  <c r="AH28" i="7"/>
  <c r="AH27" i="7"/>
  <c r="V28" i="7"/>
  <c r="N175" i="2"/>
  <c r="M94" i="2"/>
  <c r="O93" i="2"/>
  <c r="P93" i="2" s="1"/>
  <c r="AK28" i="7" l="1"/>
  <c r="AI28" i="7"/>
  <c r="AM31" i="7"/>
  <c r="X32" i="7"/>
  <c r="AJ28" i="7"/>
  <c r="U29" i="7"/>
  <c r="AD31" i="7"/>
  <c r="AQ30" i="7"/>
  <c r="V29" i="7"/>
  <c r="N176" i="2"/>
  <c r="M95" i="2"/>
  <c r="O94" i="2"/>
  <c r="P94" i="2" s="1"/>
  <c r="AM32" i="7" l="1"/>
  <c r="X33" i="7"/>
  <c r="AK29" i="7"/>
  <c r="AI29" i="7"/>
  <c r="AJ29" i="7"/>
  <c r="U30" i="7"/>
  <c r="AD32" i="7"/>
  <c r="AQ31" i="7"/>
  <c r="AH29" i="7"/>
  <c r="V30" i="7"/>
  <c r="BB81" i="7"/>
  <c r="N177" i="2"/>
  <c r="M96" i="2"/>
  <c r="O95" i="2"/>
  <c r="P95" i="2" s="1"/>
  <c r="AK30" i="7" l="1"/>
  <c r="AI30" i="7"/>
  <c r="AD33" i="7"/>
  <c r="AQ32" i="7"/>
  <c r="AJ30" i="7"/>
  <c r="U31" i="7"/>
  <c r="AH30" i="7"/>
  <c r="AM33" i="7"/>
  <c r="X34" i="7"/>
  <c r="V31" i="7"/>
  <c r="BB82" i="7"/>
  <c r="N178" i="2"/>
  <c r="M97" i="2"/>
  <c r="O96" i="2"/>
  <c r="P96" i="2" s="1"/>
  <c r="AK31" i="7" l="1"/>
  <c r="AI31" i="7"/>
  <c r="AM34" i="7"/>
  <c r="X35" i="7"/>
  <c r="AJ31" i="7"/>
  <c r="U32" i="7"/>
  <c r="AH32" i="7" s="1"/>
  <c r="AD34" i="7"/>
  <c r="AQ33" i="7"/>
  <c r="AH31" i="7"/>
  <c r="V32" i="7"/>
  <c r="N179" i="2"/>
  <c r="M98" i="2"/>
  <c r="O97" i="2"/>
  <c r="P97" i="2" s="1"/>
  <c r="AK32" i="7" l="1"/>
  <c r="AI32" i="7"/>
  <c r="AD35" i="7"/>
  <c r="AQ34" i="7"/>
  <c r="AJ32" i="7"/>
  <c r="U33" i="7"/>
  <c r="AM35" i="7"/>
  <c r="X36" i="7"/>
  <c r="V33" i="7"/>
  <c r="N180" i="2"/>
  <c r="M99" i="2"/>
  <c r="O98" i="2"/>
  <c r="P98" i="2" s="1"/>
  <c r="AJ33" i="7" l="1"/>
  <c r="U34" i="7"/>
  <c r="AD36" i="7"/>
  <c r="AQ35" i="7"/>
  <c r="AK33" i="7"/>
  <c r="AI33" i="7"/>
  <c r="AM36" i="7"/>
  <c r="X37" i="7"/>
  <c r="AH33" i="7"/>
  <c r="V34" i="7"/>
  <c r="BB86" i="7"/>
  <c r="N181" i="2"/>
  <c r="M100" i="2"/>
  <c r="O99" i="2"/>
  <c r="P99" i="2" s="1"/>
  <c r="AJ34" i="7" l="1"/>
  <c r="U35" i="7"/>
  <c r="AK34" i="7"/>
  <c r="AI34" i="7"/>
  <c r="AM37" i="7"/>
  <c r="X38" i="7"/>
  <c r="AD37" i="7"/>
  <c r="AQ36" i="7"/>
  <c r="AH34" i="7"/>
  <c r="V35" i="7"/>
  <c r="N182" i="2"/>
  <c r="M101" i="2"/>
  <c r="O100" i="2"/>
  <c r="P100" i="2" s="1"/>
  <c r="AK35" i="7" l="1"/>
  <c r="AI35" i="7"/>
  <c r="AD38" i="7"/>
  <c r="AQ37" i="7"/>
  <c r="AM38" i="7"/>
  <c r="X39" i="7"/>
  <c r="AJ35" i="7"/>
  <c r="U36" i="7"/>
  <c r="AH35" i="7"/>
  <c r="V36" i="7"/>
  <c r="N183" i="2"/>
  <c r="M102" i="2"/>
  <c r="O101" i="2"/>
  <c r="P101" i="2" s="1"/>
  <c r="AM39" i="7" l="1"/>
  <c r="X40" i="7"/>
  <c r="AK36" i="7"/>
  <c r="AI36" i="7"/>
  <c r="AJ36" i="7"/>
  <c r="U37" i="7"/>
  <c r="AD39" i="7"/>
  <c r="AQ38" i="7"/>
  <c r="AH36" i="7"/>
  <c r="V37" i="7"/>
  <c r="N184" i="2"/>
  <c r="M103" i="2"/>
  <c r="O102" i="2"/>
  <c r="P102" i="2" s="1"/>
  <c r="AK37" i="7" l="1"/>
  <c r="AI37" i="7"/>
  <c r="AD40" i="7"/>
  <c r="AQ39" i="7"/>
  <c r="AJ37" i="7"/>
  <c r="U38" i="7"/>
  <c r="AH37" i="7"/>
  <c r="AM40" i="7"/>
  <c r="X41" i="7"/>
  <c r="V38" i="7"/>
  <c r="N185" i="2"/>
  <c r="M104" i="2"/>
  <c r="O103" i="2"/>
  <c r="P103" i="2" s="1"/>
  <c r="AK38" i="7" l="1"/>
  <c r="AI38" i="7"/>
  <c r="AM41" i="7"/>
  <c r="X42" i="7"/>
  <c r="AJ38" i="7"/>
  <c r="U39" i="7"/>
  <c r="AD41" i="7"/>
  <c r="AQ40" i="7"/>
  <c r="AH38" i="7"/>
  <c r="V39" i="7"/>
  <c r="N186" i="2"/>
  <c r="M105" i="2"/>
  <c r="O104" i="2"/>
  <c r="P104" i="2" s="1"/>
  <c r="AJ39" i="7" l="1"/>
  <c r="U40" i="7"/>
  <c r="AK39" i="7"/>
  <c r="AI39" i="7"/>
  <c r="AD42" i="7"/>
  <c r="AQ41" i="7"/>
  <c r="AM42" i="7"/>
  <c r="X43" i="7"/>
  <c r="AH39" i="7"/>
  <c r="V40" i="7"/>
  <c r="BB91" i="7"/>
  <c r="N187" i="2"/>
  <c r="M106" i="2"/>
  <c r="O105" i="2"/>
  <c r="P105" i="2" s="1"/>
  <c r="AK40" i="7" l="1"/>
  <c r="AI40" i="7"/>
  <c r="AM43" i="7"/>
  <c r="X44" i="7"/>
  <c r="AD43" i="7"/>
  <c r="AQ42" i="7"/>
  <c r="AJ40" i="7"/>
  <c r="U41" i="7"/>
  <c r="AH41" i="7" s="1"/>
  <c r="AH40" i="7"/>
  <c r="V41" i="7"/>
  <c r="N188" i="2"/>
  <c r="M107" i="2"/>
  <c r="O106" i="2"/>
  <c r="P106" i="2" s="1"/>
  <c r="AJ41" i="7" l="1"/>
  <c r="U42" i="7"/>
  <c r="AK41" i="7"/>
  <c r="AI41" i="7"/>
  <c r="AD44" i="7"/>
  <c r="AQ43" i="7"/>
  <c r="AM44" i="7"/>
  <c r="X45" i="7"/>
  <c r="V42" i="7"/>
  <c r="N189" i="2"/>
  <c r="M108" i="2"/>
  <c r="O107" i="2"/>
  <c r="P107" i="2" s="1"/>
  <c r="AJ42" i="7" l="1"/>
  <c r="U43" i="7"/>
  <c r="AK42" i="7"/>
  <c r="AI42" i="7"/>
  <c r="AM45" i="7"/>
  <c r="X46" i="7"/>
  <c r="AD45" i="7"/>
  <c r="AQ44" i="7"/>
  <c r="AH43" i="7"/>
  <c r="AH42" i="7"/>
  <c r="V43" i="7"/>
  <c r="N190" i="2"/>
  <c r="M109" i="2"/>
  <c r="O108" i="2"/>
  <c r="P108" i="2" s="1"/>
  <c r="AK43" i="7" l="1"/>
  <c r="AI43" i="7"/>
  <c r="AJ43" i="7"/>
  <c r="U44" i="7"/>
  <c r="AD46" i="7"/>
  <c r="AQ45" i="7"/>
  <c r="AM46" i="7"/>
  <c r="X47" i="7"/>
  <c r="V44" i="7"/>
  <c r="N191" i="2"/>
  <c r="M110" i="2"/>
  <c r="O109" i="2"/>
  <c r="P109" i="2" s="1"/>
  <c r="AK44" i="7" l="1"/>
  <c r="AI44" i="7"/>
  <c r="AM47" i="7"/>
  <c r="X48" i="7"/>
  <c r="AD47" i="7"/>
  <c r="AQ46" i="7"/>
  <c r="AJ44" i="7"/>
  <c r="U45" i="7"/>
  <c r="AH44" i="7"/>
  <c r="V45" i="7"/>
  <c r="BB96" i="7"/>
  <c r="N192" i="2"/>
  <c r="M111" i="2"/>
  <c r="O110" i="2"/>
  <c r="P110" i="2" s="1"/>
  <c r="AD48" i="7" l="1"/>
  <c r="AQ47" i="7"/>
  <c r="AM48" i="7"/>
  <c r="X49" i="7"/>
  <c r="AK45" i="7"/>
  <c r="AI45" i="7"/>
  <c r="AJ45" i="7"/>
  <c r="U46" i="7"/>
  <c r="AH45" i="7"/>
  <c r="V46" i="7"/>
  <c r="N193" i="2"/>
  <c r="M112" i="2"/>
  <c r="O111" i="2"/>
  <c r="P111" i="2" s="1"/>
  <c r="AK46" i="7" l="1"/>
  <c r="AI46" i="7"/>
  <c r="AD49" i="7"/>
  <c r="AQ48" i="7"/>
  <c r="AJ46" i="7"/>
  <c r="U47" i="7"/>
  <c r="AM49" i="7"/>
  <c r="X50" i="7"/>
  <c r="AH46" i="7"/>
  <c r="V47" i="7"/>
  <c r="N194" i="2"/>
  <c r="M113" i="2"/>
  <c r="O112" i="2"/>
  <c r="P112" i="2" s="1"/>
  <c r="AM50" i="7" l="1"/>
  <c r="X51" i="7"/>
  <c r="AJ47" i="7"/>
  <c r="U48" i="7"/>
  <c r="AD50" i="7"/>
  <c r="AQ49" i="7"/>
  <c r="AK47" i="7"/>
  <c r="AI47" i="7"/>
  <c r="AH47" i="7"/>
  <c r="V48" i="7"/>
  <c r="N195" i="2"/>
  <c r="M114" i="2"/>
  <c r="O113" i="2"/>
  <c r="P113" i="2" s="1"/>
  <c r="AI48" i="7" l="1"/>
  <c r="AK48" i="7"/>
  <c r="AD51" i="7"/>
  <c r="AQ50" i="7"/>
  <c r="AJ48" i="7"/>
  <c r="U49" i="7"/>
  <c r="AM51" i="7"/>
  <c r="X52" i="7"/>
  <c r="AH48" i="7"/>
  <c r="V49" i="7"/>
  <c r="N196" i="2"/>
  <c r="M115" i="2"/>
  <c r="O114" i="2"/>
  <c r="P114" i="2" s="1"/>
  <c r="AM52" i="7" l="1"/>
  <c r="X53" i="7"/>
  <c r="AK49" i="7"/>
  <c r="AI49" i="7"/>
  <c r="AJ49" i="7"/>
  <c r="U50" i="7"/>
  <c r="AD52" i="7"/>
  <c r="AQ51" i="7"/>
  <c r="AH49" i="7"/>
  <c r="V50" i="7"/>
  <c r="BB101" i="7"/>
  <c r="N197" i="2"/>
  <c r="M116" i="2"/>
  <c r="O115" i="2"/>
  <c r="P115" i="2" s="1"/>
  <c r="AJ50" i="7" l="1"/>
  <c r="U51" i="7"/>
  <c r="AH51" i="7" s="1"/>
  <c r="AM53" i="7"/>
  <c r="X54" i="7"/>
  <c r="BB102" i="7"/>
  <c r="AK50" i="7"/>
  <c r="AI50" i="7"/>
  <c r="AD53" i="7"/>
  <c r="AQ52" i="7"/>
  <c r="AH50" i="7"/>
  <c r="V51" i="7"/>
  <c r="N198" i="2"/>
  <c r="M117" i="2"/>
  <c r="O116" i="2"/>
  <c r="P116" i="2" s="1"/>
  <c r="AK51" i="7" l="1"/>
  <c r="AI51" i="7"/>
  <c r="AJ51" i="7"/>
  <c r="U52" i="7"/>
  <c r="AD54" i="7"/>
  <c r="AQ53" i="7"/>
  <c r="AM54" i="7"/>
  <c r="X55" i="7"/>
  <c r="V52" i="7"/>
  <c r="N199" i="2"/>
  <c r="M118" i="2"/>
  <c r="O117" i="2"/>
  <c r="P117" i="2" s="1"/>
  <c r="AK52" i="7" l="1"/>
  <c r="AI52" i="7"/>
  <c r="AM55" i="7"/>
  <c r="X56" i="7"/>
  <c r="AD55" i="7"/>
  <c r="AQ54" i="7"/>
  <c r="AJ52" i="7"/>
  <c r="U53" i="7"/>
  <c r="AH52" i="7"/>
  <c r="V53" i="7"/>
  <c r="N200" i="2"/>
  <c r="M119" i="2"/>
  <c r="O118" i="2"/>
  <c r="P118" i="2" s="1"/>
  <c r="AK53" i="7" l="1"/>
  <c r="AI53" i="7"/>
  <c r="AJ53" i="7"/>
  <c r="U54" i="7"/>
  <c r="AM56" i="7"/>
  <c r="X57" i="7"/>
  <c r="AD56" i="7"/>
  <c r="AQ55" i="7"/>
  <c r="AH53" i="7"/>
  <c r="V54" i="7"/>
  <c r="BB106" i="7"/>
  <c r="N201" i="2"/>
  <c r="M120" i="2"/>
  <c r="O119" i="2"/>
  <c r="P119" i="2" s="1"/>
  <c r="AD57" i="7" l="1"/>
  <c r="AQ56" i="7"/>
  <c r="AM57" i="7"/>
  <c r="X58" i="7"/>
  <c r="AK54" i="7"/>
  <c r="AI54" i="7"/>
  <c r="AJ54" i="7"/>
  <c r="U55" i="7"/>
  <c r="AH54" i="7"/>
  <c r="V55" i="7"/>
  <c r="N202" i="2"/>
  <c r="M121" i="2"/>
  <c r="O120" i="2"/>
  <c r="P120" i="2" s="1"/>
  <c r="AK55" i="7" l="1"/>
  <c r="AI55" i="7"/>
  <c r="AJ55" i="7"/>
  <c r="U56" i="7"/>
  <c r="AH55" i="7"/>
  <c r="AM58" i="7"/>
  <c r="X59" i="7"/>
  <c r="AD58" i="7"/>
  <c r="AQ57" i="7"/>
  <c r="V56" i="7"/>
  <c r="BB107" i="7"/>
  <c r="N203" i="2"/>
  <c r="M122" i="2"/>
  <c r="O121" i="2"/>
  <c r="P121" i="2" s="1"/>
  <c r="AK56" i="7" l="1"/>
  <c r="AI56" i="7"/>
  <c r="AD59" i="7"/>
  <c r="AQ58" i="7"/>
  <c r="AM59" i="7"/>
  <c r="X60" i="7"/>
  <c r="AJ56" i="7"/>
  <c r="U57" i="7"/>
  <c r="AH56" i="7"/>
  <c r="V57" i="7"/>
  <c r="N204" i="2"/>
  <c r="M123" i="2"/>
  <c r="O122" i="2"/>
  <c r="P122" i="2" s="1"/>
  <c r="AJ57" i="7" l="1"/>
  <c r="U58" i="7"/>
  <c r="AH58" i="7" s="1"/>
  <c r="AM60" i="7"/>
  <c r="X61" i="7"/>
  <c r="AK57" i="7"/>
  <c r="AI57" i="7"/>
  <c r="AD60" i="7"/>
  <c r="AQ59" i="7"/>
  <c r="AH57" i="7"/>
  <c r="V58" i="7"/>
  <c r="N205" i="2"/>
  <c r="M124" i="2"/>
  <c r="O123" i="2"/>
  <c r="P123" i="2" s="1"/>
  <c r="AK58" i="7" l="1"/>
  <c r="AI58" i="7"/>
  <c r="AM61" i="7"/>
  <c r="X62" i="7"/>
  <c r="AJ58" i="7"/>
  <c r="U59" i="7"/>
  <c r="AH59" i="7"/>
  <c r="AD61" i="7"/>
  <c r="AQ60" i="7"/>
  <c r="V59" i="7"/>
  <c r="N206" i="2"/>
  <c r="M125" i="2"/>
  <c r="O124" i="2"/>
  <c r="P124" i="2" s="1"/>
  <c r="AD62" i="7" l="1"/>
  <c r="AQ61" i="7"/>
  <c r="AK59" i="7"/>
  <c r="AI59" i="7"/>
  <c r="AJ59" i="7"/>
  <c r="U60" i="7"/>
  <c r="AM62" i="7"/>
  <c r="X63" i="7"/>
  <c r="V60" i="7"/>
  <c r="N207" i="2"/>
  <c r="M126" i="2"/>
  <c r="O125" i="2"/>
  <c r="P125" i="2" s="1"/>
  <c r="AM63" i="7" l="1"/>
  <c r="X64" i="7"/>
  <c r="AJ60" i="7"/>
  <c r="U61" i="7"/>
  <c r="AD63" i="7"/>
  <c r="AQ62" i="7"/>
  <c r="AK60" i="7"/>
  <c r="AI60" i="7"/>
  <c r="AH60" i="7"/>
  <c r="V61" i="7"/>
  <c r="BB112" i="7"/>
  <c r="N208" i="2"/>
  <c r="M127" i="2"/>
  <c r="O126" i="2"/>
  <c r="P126" i="2" s="1"/>
  <c r="AK61" i="7" l="1"/>
  <c r="AI61" i="7"/>
  <c r="AD64" i="7"/>
  <c r="AQ63" i="7"/>
  <c r="AJ61" i="7"/>
  <c r="U62" i="7"/>
  <c r="AM64" i="7"/>
  <c r="X65" i="7"/>
  <c r="AH61" i="7"/>
  <c r="V62" i="7"/>
  <c r="BA69" i="7"/>
  <c r="N209" i="2"/>
  <c r="M128" i="2"/>
  <c r="O127" i="2"/>
  <c r="P127" i="2" s="1"/>
  <c r="AM65" i="7" l="1"/>
  <c r="X66" i="7"/>
  <c r="AK62" i="7"/>
  <c r="AI62" i="7"/>
  <c r="AJ62" i="7"/>
  <c r="U63" i="7"/>
  <c r="AH63" i="7" s="1"/>
  <c r="AD65" i="7"/>
  <c r="AQ64" i="7"/>
  <c r="AH62" i="7"/>
  <c r="BA70" i="7"/>
  <c r="V63" i="7"/>
  <c r="N210" i="2"/>
  <c r="M129" i="2"/>
  <c r="O128" i="2"/>
  <c r="P128" i="2" s="1"/>
  <c r="AK63" i="7" l="1"/>
  <c r="AI63" i="7"/>
  <c r="AM66" i="7"/>
  <c r="X67" i="7"/>
  <c r="AD66" i="7"/>
  <c r="AQ65" i="7"/>
  <c r="AJ63" i="7"/>
  <c r="U64" i="7"/>
  <c r="V64" i="7"/>
  <c r="BA71" i="7"/>
  <c r="N211" i="2"/>
  <c r="M130" i="2"/>
  <c r="O129" i="2"/>
  <c r="P129" i="2" s="1"/>
  <c r="AK64" i="7" l="1"/>
  <c r="AI64" i="7"/>
  <c r="AD67" i="7"/>
  <c r="AQ66" i="7"/>
  <c r="AJ64" i="7"/>
  <c r="U65" i="7"/>
  <c r="AM67" i="7"/>
  <c r="X68" i="7"/>
  <c r="AH64" i="7"/>
  <c r="BA72" i="7"/>
  <c r="V65" i="7"/>
  <c r="N212" i="2"/>
  <c r="M131" i="2"/>
  <c r="O130" i="2"/>
  <c r="P130" i="2" s="1"/>
  <c r="AJ65" i="7" l="1"/>
  <c r="U66" i="7"/>
  <c r="AK65" i="7"/>
  <c r="AI65" i="7"/>
  <c r="AM68" i="7"/>
  <c r="X69" i="7"/>
  <c r="AD68" i="7"/>
  <c r="AQ67" i="7"/>
  <c r="AH66" i="7"/>
  <c r="AH65" i="7"/>
  <c r="AX70" i="7"/>
  <c r="V66" i="7"/>
  <c r="BA73" i="7"/>
  <c r="AX69" i="7"/>
  <c r="BB117" i="7"/>
  <c r="N213" i="2"/>
  <c r="M132" i="2"/>
  <c r="O131" i="2"/>
  <c r="P131" i="2" s="1"/>
  <c r="AM69" i="7" l="1"/>
  <c r="X70" i="7"/>
  <c r="AK66" i="7"/>
  <c r="AI66" i="7"/>
  <c r="AJ66" i="7"/>
  <c r="U67" i="7"/>
  <c r="AD69" i="7"/>
  <c r="AQ68" i="7"/>
  <c r="BA74" i="7"/>
  <c r="V67" i="7"/>
  <c r="AX71" i="7"/>
  <c r="N214" i="2"/>
  <c r="M133" i="2"/>
  <c r="O132" i="2"/>
  <c r="P132" i="2" s="1"/>
  <c r="AK67" i="7" l="1"/>
  <c r="AI67" i="7"/>
  <c r="AJ67" i="7"/>
  <c r="U68" i="7"/>
  <c r="AD70" i="7"/>
  <c r="AQ69" i="7"/>
  <c r="BC69" i="7" s="1"/>
  <c r="AM70" i="7"/>
  <c r="X71" i="7"/>
  <c r="AH67" i="7"/>
  <c r="AX72" i="7"/>
  <c r="V68" i="7"/>
  <c r="BA75" i="7"/>
  <c r="N215" i="2"/>
  <c r="M134" i="2"/>
  <c r="O133" i="2"/>
  <c r="P133" i="2" s="1"/>
  <c r="AI68" i="7" l="1"/>
  <c r="AK68" i="7"/>
  <c r="AM71" i="7"/>
  <c r="X72" i="7"/>
  <c r="AD71" i="7"/>
  <c r="AQ70" i="7"/>
  <c r="BC70" i="7" s="1"/>
  <c r="AJ68" i="7"/>
  <c r="U69" i="7"/>
  <c r="AH68" i="7"/>
  <c r="BA76" i="7"/>
  <c r="AX73" i="7"/>
  <c r="V69" i="7"/>
  <c r="BB69" i="7"/>
  <c r="N216" i="2"/>
  <c r="M135" i="2"/>
  <c r="O134" i="2"/>
  <c r="P134" i="2" s="1"/>
  <c r="AJ69" i="7" l="1"/>
  <c r="AV69" i="7" s="1"/>
  <c r="U70" i="7"/>
  <c r="AH70" i="7" s="1"/>
  <c r="AT70" i="7" s="1"/>
  <c r="AK69" i="7"/>
  <c r="AW69" i="7" s="1"/>
  <c r="AI69" i="7"/>
  <c r="AU69" i="7" s="1"/>
  <c r="AD72" i="7"/>
  <c r="AQ71" i="7"/>
  <c r="BC71" i="7" s="1"/>
  <c r="AM72" i="7"/>
  <c r="X73" i="7"/>
  <c r="AH69" i="7"/>
  <c r="AT69" i="7" s="1"/>
  <c r="V70" i="7"/>
  <c r="AY69" i="7"/>
  <c r="AX74" i="7"/>
  <c r="BA77" i="7"/>
  <c r="N217" i="2"/>
  <c r="M136" i="2"/>
  <c r="O135" i="2"/>
  <c r="P135" i="2" s="1"/>
  <c r="AJ70" i="7" l="1"/>
  <c r="AV70" i="7" s="1"/>
  <c r="U71" i="7"/>
  <c r="AH71" i="7" s="1"/>
  <c r="AT71" i="7" s="1"/>
  <c r="AK70" i="7"/>
  <c r="AW70" i="7" s="1"/>
  <c r="AI70" i="7"/>
  <c r="AU70" i="7" s="1"/>
  <c r="AM73" i="7"/>
  <c r="X74" i="7"/>
  <c r="AD73" i="7"/>
  <c r="AQ72" i="7"/>
  <c r="BC72" i="7" s="1"/>
  <c r="AX75" i="7"/>
  <c r="V71" i="7"/>
  <c r="AY70" i="7"/>
  <c r="BB122" i="7"/>
  <c r="BB70" i="7"/>
  <c r="N218" i="2"/>
  <c r="M137" i="2"/>
  <c r="O136" i="2"/>
  <c r="P136" i="2" s="1"/>
  <c r="AJ71" i="7" l="1"/>
  <c r="AV71" i="7" s="1"/>
  <c r="U72" i="7"/>
  <c r="AH72" i="7" s="1"/>
  <c r="AT72" i="7" s="1"/>
  <c r="AD74" i="7"/>
  <c r="AQ73" i="7"/>
  <c r="BC73" i="7" s="1"/>
  <c r="AM74" i="7"/>
  <c r="X75" i="7"/>
  <c r="AK71" i="7"/>
  <c r="AW71" i="7" s="1"/>
  <c r="AI71" i="7"/>
  <c r="AU71" i="7" s="1"/>
  <c r="V72" i="7"/>
  <c r="AY71" i="7"/>
  <c r="BA78" i="7"/>
  <c r="BA79" i="7"/>
  <c r="N219" i="2"/>
  <c r="M138" i="2"/>
  <c r="O137" i="2"/>
  <c r="P137" i="2" s="1"/>
  <c r="AD75" i="7" l="1"/>
  <c r="AQ74" i="7"/>
  <c r="BC74" i="7" s="1"/>
  <c r="AJ72" i="7"/>
  <c r="AV72" i="7" s="1"/>
  <c r="U73" i="7"/>
  <c r="AK72" i="7"/>
  <c r="AW72" i="7" s="1"/>
  <c r="AI72" i="7"/>
  <c r="AU72" i="7" s="1"/>
  <c r="AM75" i="7"/>
  <c r="X76" i="7"/>
  <c r="BA80" i="7"/>
  <c r="AX77" i="7"/>
  <c r="V73" i="7"/>
  <c r="AY72" i="7"/>
  <c r="AX76" i="7"/>
  <c r="N220" i="2"/>
  <c r="M139" i="2"/>
  <c r="O138" i="2"/>
  <c r="P138" i="2" s="1"/>
  <c r="AJ73" i="7" l="1"/>
  <c r="AV73" i="7" s="1"/>
  <c r="U74" i="7"/>
  <c r="AD76" i="7"/>
  <c r="AQ75" i="7"/>
  <c r="BC75" i="7" s="1"/>
  <c r="AK73" i="7"/>
  <c r="AW73" i="7" s="1"/>
  <c r="AI73" i="7"/>
  <c r="AU73" i="7" s="1"/>
  <c r="AH73" i="7"/>
  <c r="AT73" i="7" s="1"/>
  <c r="AH74" i="7"/>
  <c r="AT74" i="7" s="1"/>
  <c r="AM76" i="7"/>
  <c r="X77" i="7"/>
  <c r="BA81" i="7"/>
  <c r="V74" i="7"/>
  <c r="AY73" i="7"/>
  <c r="BB74" i="7"/>
  <c r="N221" i="2"/>
  <c r="M140" i="2"/>
  <c r="O139" i="2"/>
  <c r="P139" i="2" s="1"/>
  <c r="AK74" i="7" l="1"/>
  <c r="AW74" i="7" s="1"/>
  <c r="AI74" i="7"/>
  <c r="AU74" i="7" s="1"/>
  <c r="AM77" i="7"/>
  <c r="X78" i="7"/>
  <c r="AJ74" i="7"/>
  <c r="AV74" i="7" s="1"/>
  <c r="U75" i="7"/>
  <c r="AD77" i="7"/>
  <c r="AQ76" i="7"/>
  <c r="BC76" i="7" s="1"/>
  <c r="AX79" i="7"/>
  <c r="AX78" i="7"/>
  <c r="BA82" i="7"/>
  <c r="V75" i="7"/>
  <c r="AY74" i="7"/>
  <c r="N222" i="2"/>
  <c r="M141" i="2"/>
  <c r="O140" i="2"/>
  <c r="P140" i="2" s="1"/>
  <c r="AD78" i="7" l="1"/>
  <c r="AQ77" i="7"/>
  <c r="BC77" i="7" s="1"/>
  <c r="AK75" i="7"/>
  <c r="AW75" i="7" s="1"/>
  <c r="AI75" i="7"/>
  <c r="AU75" i="7" s="1"/>
  <c r="AJ75" i="7"/>
  <c r="AV75" i="7" s="1"/>
  <c r="U76" i="7"/>
  <c r="AH75" i="7"/>
  <c r="AT75" i="7" s="1"/>
  <c r="AM78" i="7"/>
  <c r="X79" i="7"/>
  <c r="V76" i="7"/>
  <c r="AY75" i="7"/>
  <c r="AX80" i="7"/>
  <c r="BA83" i="7"/>
  <c r="BB127" i="7"/>
  <c r="BB75" i="7"/>
  <c r="N223" i="2"/>
  <c r="M142" i="2"/>
  <c r="O141" i="2"/>
  <c r="P141" i="2" s="1"/>
  <c r="AK76" i="7" l="1"/>
  <c r="AW76" i="7" s="1"/>
  <c r="AI76" i="7"/>
  <c r="AU76" i="7" s="1"/>
  <c r="AD79" i="7"/>
  <c r="AQ78" i="7"/>
  <c r="BC78" i="7" s="1"/>
  <c r="AM79" i="7"/>
  <c r="X80" i="7"/>
  <c r="AJ76" i="7"/>
  <c r="AV76" i="7" s="1"/>
  <c r="U77" i="7"/>
  <c r="AH77" i="7" s="1"/>
  <c r="AT77" i="7" s="1"/>
  <c r="AH76" i="7"/>
  <c r="AT76" i="7" s="1"/>
  <c r="BA84" i="7"/>
  <c r="V77" i="7"/>
  <c r="AY76" i="7"/>
  <c r="N224" i="2"/>
  <c r="M143" i="2"/>
  <c r="O142" i="2"/>
  <c r="P142" i="2" s="1"/>
  <c r="AK77" i="7" l="1"/>
  <c r="AW77" i="7" s="1"/>
  <c r="AI77" i="7"/>
  <c r="AU77" i="7" s="1"/>
  <c r="AJ77" i="7"/>
  <c r="AV77" i="7" s="1"/>
  <c r="U78" i="7"/>
  <c r="AM80" i="7"/>
  <c r="X81" i="7"/>
  <c r="AD80" i="7"/>
  <c r="AQ79" i="7"/>
  <c r="BC79" i="7" s="1"/>
  <c r="V78" i="7"/>
  <c r="AY77" i="7"/>
  <c r="AX82" i="7"/>
  <c r="AX81" i="7"/>
  <c r="BA85" i="7"/>
  <c r="N225" i="2"/>
  <c r="M144" i="2"/>
  <c r="O143" i="2"/>
  <c r="P143" i="2" s="1"/>
  <c r="AK78" i="7" l="1"/>
  <c r="AW78" i="7" s="1"/>
  <c r="AI78" i="7"/>
  <c r="AU78" i="7" s="1"/>
  <c r="AD81" i="7"/>
  <c r="AQ80" i="7"/>
  <c r="BC80" i="7" s="1"/>
  <c r="AM81" i="7"/>
  <c r="X82" i="7"/>
  <c r="AJ78" i="7"/>
  <c r="AV78" i="7" s="1"/>
  <c r="U79" i="7"/>
  <c r="AH78" i="7"/>
  <c r="AT78" i="7" s="1"/>
  <c r="BA86" i="7"/>
  <c r="AX83" i="7"/>
  <c r="V79" i="7"/>
  <c r="AY78" i="7"/>
  <c r="BB79" i="7"/>
  <c r="N226" i="2"/>
  <c r="M145" i="2"/>
  <c r="O144" i="2"/>
  <c r="P144" i="2" s="1"/>
  <c r="AJ79" i="7" l="1"/>
  <c r="AV79" i="7" s="1"/>
  <c r="U80" i="7"/>
  <c r="AM82" i="7"/>
  <c r="X83" i="7"/>
  <c r="AK79" i="7"/>
  <c r="AW79" i="7" s="1"/>
  <c r="AI79" i="7"/>
  <c r="AU79" i="7" s="1"/>
  <c r="AD82" i="7"/>
  <c r="AQ81" i="7"/>
  <c r="BC81" i="7" s="1"/>
  <c r="AH79" i="7"/>
  <c r="AT79" i="7" s="1"/>
  <c r="V80" i="7"/>
  <c r="AY79" i="7"/>
  <c r="BA87" i="7"/>
  <c r="N227" i="2"/>
  <c r="M146" i="2"/>
  <c r="O145" i="2"/>
  <c r="P145" i="2" s="1"/>
  <c r="AK80" i="7" l="1"/>
  <c r="AW80" i="7" s="1"/>
  <c r="AI80" i="7"/>
  <c r="AU80" i="7" s="1"/>
  <c r="AD83" i="7"/>
  <c r="AQ82" i="7"/>
  <c r="BC82" i="7" s="1"/>
  <c r="AJ80" i="7"/>
  <c r="AV80" i="7" s="1"/>
  <c r="U81" i="7"/>
  <c r="AM83" i="7"/>
  <c r="X84" i="7"/>
  <c r="AH80" i="7"/>
  <c r="AT80" i="7" s="1"/>
  <c r="BA88" i="7"/>
  <c r="AX84" i="7"/>
  <c r="AX85" i="7"/>
  <c r="V81" i="7"/>
  <c r="AY80" i="7"/>
  <c r="N228" i="2"/>
  <c r="M147" i="2"/>
  <c r="O146" i="2"/>
  <c r="P146" i="2" s="1"/>
  <c r="AM84" i="7" l="1"/>
  <c r="X85" i="7"/>
  <c r="AK81" i="7"/>
  <c r="AW81" i="7" s="1"/>
  <c r="AI81" i="7"/>
  <c r="AU81" i="7" s="1"/>
  <c r="AJ81" i="7"/>
  <c r="AV81" i="7" s="1"/>
  <c r="U82" i="7"/>
  <c r="AD84" i="7"/>
  <c r="AQ83" i="7"/>
  <c r="BC83" i="7" s="1"/>
  <c r="AH81" i="7"/>
  <c r="AT81" i="7" s="1"/>
  <c r="V82" i="7"/>
  <c r="AX86" i="7"/>
  <c r="N229" i="2"/>
  <c r="M148" i="2"/>
  <c r="O147" i="2"/>
  <c r="P147" i="2" s="1"/>
  <c r="AJ82" i="7" l="1"/>
  <c r="AV82" i="7" s="1"/>
  <c r="U83" i="7"/>
  <c r="AH83" i="7" s="1"/>
  <c r="AT83" i="7" s="1"/>
  <c r="AK82" i="7"/>
  <c r="AW82" i="7" s="1"/>
  <c r="AI82" i="7"/>
  <c r="AU82" i="7" s="1"/>
  <c r="AM85" i="7"/>
  <c r="X86" i="7"/>
  <c r="AD85" i="7"/>
  <c r="AQ84" i="7"/>
  <c r="BC84" i="7" s="1"/>
  <c r="AH82" i="7"/>
  <c r="AT82" i="7" s="1"/>
  <c r="BA90" i="7"/>
  <c r="BA89" i="7"/>
  <c r="V83" i="7"/>
  <c r="AY82" i="7"/>
  <c r="AX87" i="7"/>
  <c r="AY81" i="7"/>
  <c r="N230" i="2"/>
  <c r="M149" i="2"/>
  <c r="O148" i="2"/>
  <c r="P148" i="2" s="1"/>
  <c r="AK83" i="7" l="1"/>
  <c r="AW83" i="7" s="1"/>
  <c r="AI83" i="7"/>
  <c r="AU83" i="7" s="1"/>
  <c r="AD86" i="7"/>
  <c r="AQ85" i="7"/>
  <c r="BC85" i="7" s="1"/>
  <c r="AJ83" i="7"/>
  <c r="AV83" i="7" s="1"/>
  <c r="U84" i="7"/>
  <c r="AH84" i="7" s="1"/>
  <c r="AT84" i="7" s="1"/>
  <c r="AM86" i="7"/>
  <c r="X87" i="7"/>
  <c r="AX88" i="7"/>
  <c r="V84" i="7"/>
  <c r="AY83" i="7"/>
  <c r="BA91" i="7"/>
  <c r="BB84" i="7"/>
  <c r="N231" i="2"/>
  <c r="M150" i="2"/>
  <c r="O149" i="2"/>
  <c r="P149" i="2" s="1"/>
  <c r="AM87" i="7" l="1"/>
  <c r="X88" i="7"/>
  <c r="AJ84" i="7"/>
  <c r="AV84" i="7" s="1"/>
  <c r="U85" i="7"/>
  <c r="AD87" i="7"/>
  <c r="AQ86" i="7"/>
  <c r="BC86" i="7" s="1"/>
  <c r="AK84" i="7"/>
  <c r="AW84" i="7" s="1"/>
  <c r="AI84" i="7"/>
  <c r="AU84" i="7" s="1"/>
  <c r="V85" i="7"/>
  <c r="AY84" i="7"/>
  <c r="BA92" i="7"/>
  <c r="AX89" i="7"/>
  <c r="N232" i="2"/>
  <c r="M151" i="2"/>
  <c r="T4" i="2" s="1"/>
  <c r="O150" i="2"/>
  <c r="P150" i="2" s="1"/>
  <c r="T9" i="2" l="1"/>
  <c r="T8" i="2"/>
  <c r="T5" i="2"/>
  <c r="W4" i="2"/>
  <c r="T7" i="2" s="1"/>
  <c r="AK85" i="7"/>
  <c r="AW85" i="7" s="1"/>
  <c r="AI85" i="7"/>
  <c r="AU85" i="7" s="1"/>
  <c r="AM88" i="7"/>
  <c r="X89" i="7"/>
  <c r="AD88" i="7"/>
  <c r="AQ87" i="7"/>
  <c r="BC87" i="7" s="1"/>
  <c r="AJ85" i="7"/>
  <c r="AV85" i="7" s="1"/>
  <c r="U86" i="7"/>
  <c r="AH85" i="7"/>
  <c r="AT85" i="7" s="1"/>
  <c r="BA93" i="7"/>
  <c r="V86" i="7"/>
  <c r="AY85" i="7"/>
  <c r="AX90" i="7"/>
  <c r="BB85" i="7"/>
  <c r="BB137" i="7"/>
  <c r="O151" i="2"/>
  <c r="P151" i="2" s="1"/>
  <c r="M152" i="2"/>
  <c r="AK86" i="7" l="1"/>
  <c r="AW86" i="7" s="1"/>
  <c r="AI86" i="7"/>
  <c r="AU86" i="7" s="1"/>
  <c r="AD89" i="7"/>
  <c r="AQ88" i="7"/>
  <c r="BC88" i="7" s="1"/>
  <c r="AJ86" i="7"/>
  <c r="AV86" i="7" s="1"/>
  <c r="U87" i="7"/>
  <c r="AH86" i="7"/>
  <c r="AT86" i="7" s="1"/>
  <c r="AM89" i="7"/>
  <c r="X90" i="7"/>
  <c r="AX91" i="7"/>
  <c r="V87" i="7"/>
  <c r="AY86" i="7"/>
  <c r="BA94" i="7"/>
  <c r="M153" i="2"/>
  <c r="O152" i="2"/>
  <c r="P152" i="2" s="1"/>
  <c r="AJ87" i="7" l="1"/>
  <c r="AV87" i="7" s="1"/>
  <c r="U88" i="7"/>
  <c r="AD90" i="7"/>
  <c r="AQ89" i="7"/>
  <c r="BC89" i="7" s="1"/>
  <c r="AH88" i="7"/>
  <c r="AT88" i="7" s="1"/>
  <c r="AK87" i="7"/>
  <c r="AW87" i="7" s="1"/>
  <c r="AI87" i="7"/>
  <c r="AU87" i="7" s="1"/>
  <c r="AM90" i="7"/>
  <c r="X91" i="7"/>
  <c r="AH87" i="7"/>
  <c r="AT87" i="7" s="1"/>
  <c r="BA95" i="7"/>
  <c r="V88" i="7"/>
  <c r="AY87" i="7"/>
  <c r="AX92" i="7"/>
  <c r="M154" i="2"/>
  <c r="O153" i="2"/>
  <c r="P153" i="2" s="1"/>
  <c r="AI88" i="7" l="1"/>
  <c r="AU88" i="7" s="1"/>
  <c r="AK88" i="7"/>
  <c r="AW88" i="7" s="1"/>
  <c r="AD91" i="7"/>
  <c r="AQ90" i="7"/>
  <c r="BC90" i="7" s="1"/>
  <c r="AJ88" i="7"/>
  <c r="AV88" i="7" s="1"/>
  <c r="U89" i="7"/>
  <c r="AH89" i="7" s="1"/>
  <c r="AT89" i="7" s="1"/>
  <c r="AM91" i="7"/>
  <c r="X92" i="7"/>
  <c r="V89" i="7"/>
  <c r="AY88" i="7"/>
  <c r="BA96" i="7"/>
  <c r="AX93" i="7"/>
  <c r="BB89" i="7"/>
  <c r="M155" i="2"/>
  <c r="O154" i="2"/>
  <c r="P154" i="2" s="1"/>
  <c r="AJ89" i="7" l="1"/>
  <c r="AV89" i="7" s="1"/>
  <c r="U90" i="7"/>
  <c r="AK89" i="7"/>
  <c r="AW89" i="7" s="1"/>
  <c r="AI89" i="7"/>
  <c r="AU89" i="7" s="1"/>
  <c r="AM92" i="7"/>
  <c r="X93" i="7"/>
  <c r="AD92" i="7"/>
  <c r="AQ91" i="7"/>
  <c r="BC91" i="7" s="1"/>
  <c r="AX94" i="7"/>
  <c r="BA97" i="7"/>
  <c r="V90" i="7"/>
  <c r="M156" i="2"/>
  <c r="O155" i="2"/>
  <c r="P155" i="2" s="1"/>
  <c r="AK90" i="7" l="1"/>
  <c r="AW90" i="7" s="1"/>
  <c r="AI90" i="7"/>
  <c r="AU90" i="7" s="1"/>
  <c r="AD93" i="7"/>
  <c r="AQ92" i="7"/>
  <c r="BC92" i="7" s="1"/>
  <c r="AM93" i="7"/>
  <c r="X94" i="7"/>
  <c r="AJ90" i="7"/>
  <c r="AV90" i="7" s="1"/>
  <c r="U91" i="7"/>
  <c r="AH90" i="7"/>
  <c r="AT90" i="7" s="1"/>
  <c r="BA98" i="7"/>
  <c r="AX95" i="7"/>
  <c r="AY89" i="7"/>
  <c r="V91" i="7"/>
  <c r="BB90" i="7"/>
  <c r="BB142" i="7"/>
  <c r="M157" i="2"/>
  <c r="O156" i="2"/>
  <c r="P156" i="2" s="1"/>
  <c r="AK91" i="7" l="1"/>
  <c r="AW91" i="7" s="1"/>
  <c r="AI91" i="7"/>
  <c r="AU91" i="7" s="1"/>
  <c r="AJ91" i="7"/>
  <c r="AV91" i="7" s="1"/>
  <c r="U92" i="7"/>
  <c r="AM94" i="7"/>
  <c r="X95" i="7"/>
  <c r="AD94" i="7"/>
  <c r="AQ93" i="7"/>
  <c r="BC93" i="7" s="1"/>
  <c r="AH91" i="7"/>
  <c r="AT91" i="7" s="1"/>
  <c r="BA99" i="7"/>
  <c r="AY90" i="7"/>
  <c r="V92" i="7"/>
  <c r="AY91" i="7"/>
  <c r="M158" i="2"/>
  <c r="O157" i="2"/>
  <c r="P157" i="2" s="1"/>
  <c r="AK92" i="7" l="1"/>
  <c r="AW92" i="7" s="1"/>
  <c r="AI92" i="7"/>
  <c r="AU92" i="7" s="1"/>
  <c r="AD95" i="7"/>
  <c r="AQ94" i="7"/>
  <c r="BC94" i="7" s="1"/>
  <c r="AM95" i="7"/>
  <c r="X96" i="7"/>
  <c r="AJ92" i="7"/>
  <c r="AV92" i="7" s="1"/>
  <c r="U93" i="7"/>
  <c r="AH92" i="7"/>
  <c r="AT92" i="7" s="1"/>
  <c r="V93" i="7"/>
  <c r="AY92" i="7"/>
  <c r="BA100" i="7"/>
  <c r="AX96" i="7"/>
  <c r="AX97" i="7"/>
  <c r="M159" i="2"/>
  <c r="O158" i="2"/>
  <c r="P158" i="2" s="1"/>
  <c r="AJ93" i="7" l="1"/>
  <c r="AV93" i="7" s="1"/>
  <c r="U94" i="7"/>
  <c r="AM96" i="7"/>
  <c r="X97" i="7"/>
  <c r="AK93" i="7"/>
  <c r="AW93" i="7" s="1"/>
  <c r="AI93" i="7"/>
  <c r="AU93" i="7" s="1"/>
  <c r="AH93" i="7"/>
  <c r="AT93" i="7" s="1"/>
  <c r="AD96" i="7"/>
  <c r="AQ95" i="7"/>
  <c r="BC95" i="7" s="1"/>
  <c r="BA101" i="7"/>
  <c r="V94" i="7"/>
  <c r="AY93" i="7"/>
  <c r="AX98" i="7"/>
  <c r="BB94" i="7"/>
  <c r="M160" i="2"/>
  <c r="O159" i="2"/>
  <c r="P159" i="2" s="1"/>
  <c r="AK94" i="7" l="1"/>
  <c r="AW94" i="7" s="1"/>
  <c r="AI94" i="7"/>
  <c r="AU94" i="7" s="1"/>
  <c r="AD97" i="7"/>
  <c r="AQ96" i="7"/>
  <c r="BC96" i="7" s="1"/>
  <c r="AM97" i="7"/>
  <c r="X98" i="7"/>
  <c r="AJ94" i="7"/>
  <c r="AV94" i="7" s="1"/>
  <c r="U95" i="7"/>
  <c r="AH94" i="7"/>
  <c r="AT94" i="7" s="1"/>
  <c r="AX99" i="7"/>
  <c r="V95" i="7"/>
  <c r="AY94" i="7"/>
  <c r="BA102" i="7"/>
  <c r="M161" i="2"/>
  <c r="O160" i="2"/>
  <c r="P160" i="2" s="1"/>
  <c r="AJ95" i="7" l="1"/>
  <c r="AV95" i="7" s="1"/>
  <c r="U96" i="7"/>
  <c r="AM98" i="7"/>
  <c r="X99" i="7"/>
  <c r="AH96" i="7"/>
  <c r="AT96" i="7" s="1"/>
  <c r="AK95" i="7"/>
  <c r="AW95" i="7" s="1"/>
  <c r="AI95" i="7"/>
  <c r="AU95" i="7" s="1"/>
  <c r="AD98" i="7"/>
  <c r="AQ97" i="7"/>
  <c r="BC97" i="7" s="1"/>
  <c r="AH95" i="7"/>
  <c r="AT95" i="7" s="1"/>
  <c r="BA103" i="7"/>
  <c r="V96" i="7"/>
  <c r="AY95" i="7"/>
  <c r="AX100" i="7"/>
  <c r="BB147" i="7"/>
  <c r="BB95" i="7"/>
  <c r="M162" i="2"/>
  <c r="O161" i="2"/>
  <c r="P161" i="2" s="1"/>
  <c r="AK96" i="7" l="1"/>
  <c r="AW96" i="7" s="1"/>
  <c r="AI96" i="7"/>
  <c r="AU96" i="7" s="1"/>
  <c r="AD99" i="7"/>
  <c r="AQ98" i="7"/>
  <c r="BC98" i="7" s="1"/>
  <c r="AM99" i="7"/>
  <c r="X100" i="7"/>
  <c r="AJ96" i="7"/>
  <c r="AV96" i="7" s="1"/>
  <c r="U97" i="7"/>
  <c r="AH97" i="7" s="1"/>
  <c r="AT97" i="7" s="1"/>
  <c r="AX101" i="7"/>
  <c r="V97" i="7"/>
  <c r="AY96" i="7"/>
  <c r="M163" i="2"/>
  <c r="O162" i="2"/>
  <c r="P162" i="2" s="1"/>
  <c r="AJ97" i="7" l="1"/>
  <c r="AV97" i="7" s="1"/>
  <c r="U98" i="7"/>
  <c r="AK97" i="7"/>
  <c r="AW97" i="7" s="1"/>
  <c r="AI97" i="7"/>
  <c r="AU97" i="7" s="1"/>
  <c r="AM100" i="7"/>
  <c r="X101" i="7"/>
  <c r="AD100" i="7"/>
  <c r="AQ99" i="7"/>
  <c r="BC99" i="7" s="1"/>
  <c r="BA104" i="7"/>
  <c r="BA105" i="7"/>
  <c r="V98" i="7"/>
  <c r="AY97" i="7"/>
  <c r="AX102" i="7"/>
  <c r="M164" i="2"/>
  <c r="O163" i="2"/>
  <c r="P163" i="2" s="1"/>
  <c r="AD101" i="7" l="1"/>
  <c r="AQ100" i="7"/>
  <c r="BC100" i="7" s="1"/>
  <c r="AK98" i="7"/>
  <c r="AW98" i="7" s="1"/>
  <c r="AI98" i="7"/>
  <c r="AU98" i="7" s="1"/>
  <c r="AM101" i="7"/>
  <c r="X102" i="7"/>
  <c r="AJ98" i="7"/>
  <c r="AV98" i="7" s="1"/>
  <c r="U99" i="7"/>
  <c r="AH99" i="7" s="1"/>
  <c r="AT99" i="7" s="1"/>
  <c r="AH98" i="7"/>
  <c r="AT98" i="7" s="1"/>
  <c r="V99" i="7"/>
  <c r="BA106" i="7"/>
  <c r="BB99" i="7"/>
  <c r="M165" i="2"/>
  <c r="O164" i="2"/>
  <c r="P164" i="2" s="1"/>
  <c r="AK99" i="7" l="1"/>
  <c r="AW99" i="7" s="1"/>
  <c r="AI99" i="7"/>
  <c r="AU99" i="7" s="1"/>
  <c r="AJ99" i="7"/>
  <c r="AV99" i="7" s="1"/>
  <c r="U100" i="7"/>
  <c r="AM102" i="7"/>
  <c r="X103" i="7"/>
  <c r="AD102" i="7"/>
  <c r="AQ101" i="7"/>
  <c r="BC101" i="7" s="1"/>
  <c r="V100" i="7"/>
  <c r="AY99" i="7"/>
  <c r="BA107" i="7"/>
  <c r="AY98" i="7"/>
  <c r="AX103" i="7"/>
  <c r="AX104" i="7"/>
  <c r="M166" i="2"/>
  <c r="O165" i="2"/>
  <c r="P165" i="2" s="1"/>
  <c r="AD103" i="7" l="1"/>
  <c r="AQ102" i="7"/>
  <c r="BC102" i="7" s="1"/>
  <c r="AK100" i="7"/>
  <c r="AW100" i="7" s="1"/>
  <c r="AI100" i="7"/>
  <c r="AU100" i="7" s="1"/>
  <c r="AM103" i="7"/>
  <c r="X104" i="7"/>
  <c r="AJ100" i="7"/>
  <c r="AV100" i="7" s="1"/>
  <c r="U101" i="7"/>
  <c r="AH100" i="7"/>
  <c r="AT100" i="7" s="1"/>
  <c r="AX105" i="7"/>
  <c r="BA108" i="7"/>
  <c r="V101" i="7"/>
  <c r="AY100" i="7"/>
  <c r="BB152" i="7"/>
  <c r="BB100" i="7"/>
  <c r="M167" i="2"/>
  <c r="O166" i="2"/>
  <c r="P166" i="2" s="1"/>
  <c r="AK101" i="7" l="1"/>
  <c r="AW101" i="7" s="1"/>
  <c r="AI101" i="7"/>
  <c r="AU101" i="7" s="1"/>
  <c r="AJ101" i="7"/>
  <c r="AV101" i="7" s="1"/>
  <c r="U102" i="7"/>
  <c r="AM104" i="7"/>
  <c r="X105" i="7"/>
  <c r="AH102" i="7"/>
  <c r="AT102" i="7" s="1"/>
  <c r="AH101" i="7"/>
  <c r="AT101" i="7" s="1"/>
  <c r="AD104" i="7"/>
  <c r="AQ103" i="7"/>
  <c r="BC103" i="7" s="1"/>
  <c r="BA109" i="7"/>
  <c r="V102" i="7"/>
  <c r="AY101" i="7"/>
  <c r="AX106" i="7"/>
  <c r="M168" i="2"/>
  <c r="O167" i="2"/>
  <c r="P167" i="2" s="1"/>
  <c r="AM105" i="7" l="1"/>
  <c r="X106" i="7"/>
  <c r="AJ102" i="7"/>
  <c r="AV102" i="7" s="1"/>
  <c r="U103" i="7"/>
  <c r="AH103" i="7" s="1"/>
  <c r="AT103" i="7" s="1"/>
  <c r="AK102" i="7"/>
  <c r="AW102" i="7" s="1"/>
  <c r="AI102" i="7"/>
  <c r="AU102" i="7" s="1"/>
  <c r="AD105" i="7"/>
  <c r="AQ104" i="7"/>
  <c r="BC104" i="7" s="1"/>
  <c r="AX107" i="7"/>
  <c r="V103" i="7"/>
  <c r="AY102" i="7"/>
  <c r="BA110" i="7"/>
  <c r="M169" i="2"/>
  <c r="O168" i="2"/>
  <c r="P168" i="2" s="1"/>
  <c r="AK103" i="7" l="1"/>
  <c r="AW103" i="7" s="1"/>
  <c r="AI103" i="7"/>
  <c r="AU103" i="7" s="1"/>
  <c r="AM106" i="7"/>
  <c r="X107" i="7"/>
  <c r="AD106" i="7"/>
  <c r="AQ105" i="7"/>
  <c r="BC105" i="7" s="1"/>
  <c r="AJ103" i="7"/>
  <c r="AV103" i="7" s="1"/>
  <c r="U104" i="7"/>
  <c r="BA111" i="7"/>
  <c r="V104" i="7"/>
  <c r="AY103" i="7"/>
  <c r="AX108" i="7"/>
  <c r="BB104" i="7"/>
  <c r="M170" i="2"/>
  <c r="O169" i="2"/>
  <c r="P169" i="2" s="1"/>
  <c r="AK104" i="7" l="1"/>
  <c r="AW104" i="7" s="1"/>
  <c r="AI104" i="7"/>
  <c r="AU104" i="7" s="1"/>
  <c r="AJ104" i="7"/>
  <c r="AV104" i="7" s="1"/>
  <c r="U105" i="7"/>
  <c r="AD107" i="7"/>
  <c r="AQ106" i="7"/>
  <c r="BC106" i="7" s="1"/>
  <c r="AM107" i="7"/>
  <c r="X108" i="7"/>
  <c r="AH104" i="7"/>
  <c r="AT104" i="7" s="1"/>
  <c r="V105" i="7"/>
  <c r="AY104" i="7"/>
  <c r="AX109" i="7"/>
  <c r="BA112" i="7"/>
  <c r="M171" i="2"/>
  <c r="O170" i="2"/>
  <c r="P170" i="2" s="1"/>
  <c r="AK105" i="7" l="1"/>
  <c r="AW105" i="7" s="1"/>
  <c r="AI105" i="7"/>
  <c r="AU105" i="7" s="1"/>
  <c r="AM108" i="7"/>
  <c r="X109" i="7"/>
  <c r="AD108" i="7"/>
  <c r="AQ107" i="7"/>
  <c r="BC107" i="7" s="1"/>
  <c r="AJ105" i="7"/>
  <c r="AV105" i="7" s="1"/>
  <c r="U106" i="7"/>
  <c r="AH105" i="7"/>
  <c r="AT105" i="7" s="1"/>
  <c r="BA113" i="7"/>
  <c r="AX110" i="7"/>
  <c r="V106" i="7"/>
  <c r="AY105" i="7"/>
  <c r="M172" i="2"/>
  <c r="O171" i="2"/>
  <c r="P171" i="2" s="1"/>
  <c r="AK106" i="7" l="1"/>
  <c r="AW106" i="7" s="1"/>
  <c r="AI106" i="7"/>
  <c r="AU106" i="7" s="1"/>
  <c r="AJ106" i="7"/>
  <c r="AV106" i="7" s="1"/>
  <c r="U107" i="7"/>
  <c r="AH107" i="7" s="1"/>
  <c r="AT107" i="7" s="1"/>
  <c r="AD109" i="7"/>
  <c r="AQ108" i="7"/>
  <c r="BC108" i="7" s="1"/>
  <c r="AM109" i="7"/>
  <c r="X110" i="7"/>
  <c r="AH106" i="7"/>
  <c r="AT106" i="7" s="1"/>
  <c r="AX111" i="7"/>
  <c r="BA114" i="7"/>
  <c r="V107" i="7"/>
  <c r="M173" i="2"/>
  <c r="O172" i="2"/>
  <c r="P172" i="2" s="1"/>
  <c r="AM110" i="7" l="1"/>
  <c r="X111" i="7"/>
  <c r="AK107" i="7"/>
  <c r="AW107" i="7" s="1"/>
  <c r="AI107" i="7"/>
  <c r="AU107" i="7" s="1"/>
  <c r="AD110" i="7"/>
  <c r="AQ109" i="7"/>
  <c r="BC109" i="7" s="1"/>
  <c r="AJ107" i="7"/>
  <c r="AV107" i="7" s="1"/>
  <c r="U108" i="7"/>
  <c r="V108" i="7"/>
  <c r="AY107" i="7"/>
  <c r="BA115" i="7"/>
  <c r="AX112" i="7"/>
  <c r="AY106" i="7"/>
  <c r="M174" i="2"/>
  <c r="O173" i="2"/>
  <c r="P173" i="2" s="1"/>
  <c r="AJ108" i="7" l="1"/>
  <c r="AV108" i="7" s="1"/>
  <c r="U109" i="7"/>
  <c r="AM111" i="7"/>
  <c r="X112" i="7"/>
  <c r="AI108" i="7"/>
  <c r="AU108" i="7" s="1"/>
  <c r="AK108" i="7"/>
  <c r="AW108" i="7" s="1"/>
  <c r="AD111" i="7"/>
  <c r="AQ110" i="7"/>
  <c r="BC110" i="7" s="1"/>
  <c r="AH108" i="7"/>
  <c r="AT108" i="7" s="1"/>
  <c r="AX113" i="7"/>
  <c r="BA116" i="7"/>
  <c r="V109" i="7"/>
  <c r="AY108" i="7"/>
  <c r="BB109" i="7"/>
  <c r="M175" i="2"/>
  <c r="O174" i="2"/>
  <c r="P174" i="2" s="1"/>
  <c r="AK109" i="7" l="1"/>
  <c r="AW109" i="7" s="1"/>
  <c r="AI109" i="7"/>
  <c r="AU109" i="7" s="1"/>
  <c r="AD112" i="7"/>
  <c r="AQ111" i="7"/>
  <c r="BC111" i="7" s="1"/>
  <c r="AM112" i="7"/>
  <c r="X113" i="7"/>
  <c r="AJ109" i="7"/>
  <c r="AV109" i="7" s="1"/>
  <c r="U110" i="7"/>
  <c r="AH109" i="7"/>
  <c r="AT109" i="7" s="1"/>
  <c r="V110" i="7"/>
  <c r="AY109" i="7"/>
  <c r="BA117" i="7"/>
  <c r="AX114" i="7"/>
  <c r="BB110" i="7"/>
  <c r="M176" i="2"/>
  <c r="O175" i="2"/>
  <c r="P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M177" i="2"/>
  <c r="O176" i="2"/>
  <c r="P176" i="2" s="1"/>
  <c r="AK111" i="7" l="1"/>
  <c r="AW111" i="7" s="1"/>
  <c r="AI111" i="7"/>
  <c r="AU111" i="7" s="1"/>
  <c r="AM114" i="7"/>
  <c r="X115" i="7"/>
  <c r="AD114" i="7"/>
  <c r="AQ113" i="7"/>
  <c r="BC113" i="7" s="1"/>
  <c r="AJ111" i="7"/>
  <c r="AV111" i="7" s="1"/>
  <c r="U112" i="7"/>
  <c r="V112" i="7"/>
  <c r="AY111" i="7"/>
  <c r="BA119" i="7"/>
  <c r="AX116" i="7"/>
  <c r="M178" i="2"/>
  <c r="O177" i="2"/>
  <c r="P177" i="2" s="1"/>
  <c r="AD115" i="7" l="1"/>
  <c r="AQ114" i="7"/>
  <c r="BC114" i="7" s="1"/>
  <c r="AK112" i="7"/>
  <c r="AW112" i="7" s="1"/>
  <c r="AI112" i="7"/>
  <c r="AU112" i="7" s="1"/>
  <c r="AJ112" i="7"/>
  <c r="AV112" i="7" s="1"/>
  <c r="U113" i="7"/>
  <c r="AM115" i="7"/>
  <c r="X116" i="7"/>
  <c r="AH112" i="7"/>
  <c r="AT112" i="7" s="1"/>
  <c r="V113" i="7"/>
  <c r="AY112" i="7"/>
  <c r="AX117" i="7"/>
  <c r="BA120" i="7"/>
  <c r="M179" i="2"/>
  <c r="O178" i="2"/>
  <c r="P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M180" i="2"/>
  <c r="O179" i="2"/>
  <c r="P179" i="2" s="1"/>
  <c r="AK114" i="7" l="1"/>
  <c r="AW114" i="7" s="1"/>
  <c r="AI114" i="7"/>
  <c r="AU114" i="7" s="1"/>
  <c r="AD117" i="7"/>
  <c r="AQ116" i="7"/>
  <c r="BC116" i="7" s="1"/>
  <c r="AJ114" i="7"/>
  <c r="AV114" i="7" s="1"/>
  <c r="U115" i="7"/>
  <c r="AM117" i="7"/>
  <c r="X118" i="7"/>
  <c r="BA122" i="7"/>
  <c r="V115" i="7"/>
  <c r="AY114" i="7"/>
  <c r="AX119" i="7"/>
  <c r="BB115" i="7"/>
  <c r="M181" i="2"/>
  <c r="O180" i="2"/>
  <c r="P180" i="2" s="1"/>
  <c r="AK115" i="7" l="1"/>
  <c r="AW115" i="7" s="1"/>
  <c r="AI115" i="7"/>
  <c r="AU115" i="7" s="1"/>
  <c r="AM118" i="7"/>
  <c r="X119" i="7"/>
  <c r="AJ115" i="7"/>
  <c r="AV115" i="7" s="1"/>
  <c r="U116" i="7"/>
  <c r="AD118" i="7"/>
  <c r="AQ117" i="7"/>
  <c r="BC117" i="7" s="1"/>
  <c r="AH115" i="7"/>
  <c r="AT115" i="7" s="1"/>
  <c r="AX120" i="7"/>
  <c r="V116" i="7"/>
  <c r="AY115" i="7"/>
  <c r="BA123" i="7"/>
  <c r="BB116" i="7"/>
  <c r="M182" i="2"/>
  <c r="O181" i="2"/>
  <c r="P181" i="2" s="1"/>
  <c r="AD119" i="7" l="1"/>
  <c r="AQ118" i="7"/>
  <c r="BC118" i="7" s="1"/>
  <c r="AJ116" i="7"/>
  <c r="AV116" i="7" s="1"/>
  <c r="U117" i="7"/>
  <c r="AK116" i="7"/>
  <c r="AW116" i="7" s="1"/>
  <c r="AI116" i="7"/>
  <c r="AU116" i="7" s="1"/>
  <c r="AH116" i="7"/>
  <c r="AT116" i="7" s="1"/>
  <c r="AM119" i="7"/>
  <c r="X120" i="7"/>
  <c r="V117" i="7"/>
  <c r="AY116" i="7"/>
  <c r="BA124" i="7"/>
  <c r="AX121" i="7"/>
  <c r="M183" i="2"/>
  <c r="O182" i="2"/>
  <c r="P182" i="2" s="1"/>
  <c r="AJ117" i="7" l="1"/>
  <c r="AV117" i="7" s="1"/>
  <c r="U118" i="7"/>
  <c r="AM120" i="7"/>
  <c r="X121" i="7"/>
  <c r="AD120" i="7"/>
  <c r="AQ119" i="7"/>
  <c r="BC119" i="7" s="1"/>
  <c r="AH118" i="7"/>
  <c r="AT118" i="7" s="1"/>
  <c r="AK117" i="7"/>
  <c r="AW117" i="7" s="1"/>
  <c r="AI117" i="7"/>
  <c r="AU117" i="7" s="1"/>
  <c r="AH117" i="7"/>
  <c r="AT117" i="7" s="1"/>
  <c r="AX122" i="7"/>
  <c r="BA125" i="7"/>
  <c r="V118" i="7"/>
  <c r="AY117" i="7"/>
  <c r="M184" i="2"/>
  <c r="O183" i="2"/>
  <c r="P183" i="2" s="1"/>
  <c r="AK118" i="7" l="1"/>
  <c r="AW118" i="7" s="1"/>
  <c r="AI118" i="7"/>
  <c r="AU118" i="7" s="1"/>
  <c r="AM121" i="7"/>
  <c r="X122" i="7"/>
  <c r="AJ118" i="7"/>
  <c r="AV118" i="7" s="1"/>
  <c r="U119" i="7"/>
  <c r="AD121" i="7"/>
  <c r="AQ120" i="7"/>
  <c r="BC120" i="7" s="1"/>
  <c r="BA126" i="7"/>
  <c r="AX123" i="7"/>
  <c r="V119" i="7"/>
  <c r="AY118" i="7"/>
  <c r="BB119" i="7"/>
  <c r="M185" i="2"/>
  <c r="O184" i="2"/>
  <c r="P184" i="2" s="1"/>
  <c r="AK119" i="7" l="1"/>
  <c r="AW119" i="7" s="1"/>
  <c r="AI119" i="7"/>
  <c r="AU119" i="7" s="1"/>
  <c r="AD122" i="7"/>
  <c r="AQ121" i="7"/>
  <c r="BC121" i="7" s="1"/>
  <c r="AM122" i="7"/>
  <c r="X123" i="7"/>
  <c r="AJ119" i="7"/>
  <c r="AV119" i="7" s="1"/>
  <c r="U120" i="7"/>
  <c r="AH119" i="7"/>
  <c r="AT119" i="7" s="1"/>
  <c r="V120" i="7"/>
  <c r="AY119" i="7"/>
  <c r="AX124" i="7"/>
  <c r="BA127" i="7"/>
  <c r="BB120" i="7"/>
  <c r="M186" i="2"/>
  <c r="O185" i="2"/>
  <c r="P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M187" i="2"/>
  <c r="O186" i="2"/>
  <c r="P186" i="2" s="1"/>
  <c r="AM124" i="7" l="1"/>
  <c r="X125" i="7"/>
  <c r="AK121" i="7"/>
  <c r="AW121" i="7" s="1"/>
  <c r="AI121" i="7"/>
  <c r="AU121" i="7" s="1"/>
  <c r="AJ121" i="7"/>
  <c r="AV121" i="7" s="1"/>
  <c r="U122" i="7"/>
  <c r="AD124" i="7"/>
  <c r="AQ123" i="7"/>
  <c r="BC123" i="7" s="1"/>
  <c r="BA129" i="7"/>
  <c r="AX126" i="7"/>
  <c r="V122" i="7"/>
  <c r="AY121" i="7"/>
  <c r="M188" i="2"/>
  <c r="O187" i="2"/>
  <c r="P187" i="2" s="1"/>
  <c r="AK122" i="7" l="1"/>
  <c r="AW122" i="7" s="1"/>
  <c r="AI122" i="7"/>
  <c r="AU122" i="7" s="1"/>
  <c r="AD125" i="7"/>
  <c r="AQ124" i="7"/>
  <c r="BC124" i="7" s="1"/>
  <c r="AJ122" i="7"/>
  <c r="AV122" i="7" s="1"/>
  <c r="U123" i="7"/>
  <c r="AH122" i="7"/>
  <c r="AT122" i="7" s="1"/>
  <c r="AM125" i="7"/>
  <c r="X126" i="7"/>
  <c r="V123" i="7"/>
  <c r="AY122" i="7"/>
  <c r="AX127" i="7"/>
  <c r="BA130" i="7"/>
  <c r="M189" i="2"/>
  <c r="O188" i="2"/>
  <c r="P188" i="2" s="1"/>
  <c r="AM126" i="7" l="1"/>
  <c r="X127" i="7"/>
  <c r="AJ123" i="7"/>
  <c r="AV123" i="7" s="1"/>
  <c r="U124" i="7"/>
  <c r="AH123" i="7"/>
  <c r="AT123" i="7" s="1"/>
  <c r="AK123" i="7"/>
  <c r="AW123" i="7" s="1"/>
  <c r="AI123" i="7"/>
  <c r="AU123" i="7" s="1"/>
  <c r="AD126" i="7"/>
  <c r="AQ125" i="7"/>
  <c r="BC125" i="7" s="1"/>
  <c r="BA131" i="7"/>
  <c r="AX128" i="7"/>
  <c r="V124" i="7"/>
  <c r="AY123" i="7"/>
  <c r="BB124" i="7"/>
  <c r="M190" i="2"/>
  <c r="O189" i="2"/>
  <c r="P189" i="2" s="1"/>
  <c r="AK124" i="7" l="1"/>
  <c r="AW124" i="7" s="1"/>
  <c r="AI124" i="7"/>
  <c r="AU124" i="7" s="1"/>
  <c r="AD127" i="7"/>
  <c r="AQ126" i="7"/>
  <c r="BC126" i="7" s="1"/>
  <c r="AJ124" i="7"/>
  <c r="AV124" i="7" s="1"/>
  <c r="U125" i="7"/>
  <c r="AM127" i="7"/>
  <c r="X128" i="7"/>
  <c r="AH124" i="7"/>
  <c r="AT124" i="7" s="1"/>
  <c r="V125" i="7"/>
  <c r="AY124" i="7"/>
  <c r="AX129" i="7"/>
  <c r="BA132" i="7"/>
  <c r="BB125" i="7"/>
  <c r="M191" i="2"/>
  <c r="O190" i="2"/>
  <c r="P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M192" i="2"/>
  <c r="O191" i="2"/>
  <c r="P191" i="2" s="1"/>
  <c r="AD129" i="7" l="1"/>
  <c r="AQ128" i="7"/>
  <c r="BC128" i="7" s="1"/>
  <c r="AM129" i="7"/>
  <c r="X130" i="7"/>
  <c r="AK126" i="7"/>
  <c r="AW126" i="7" s="1"/>
  <c r="AI126" i="7"/>
  <c r="AU126" i="7" s="1"/>
  <c r="AJ126" i="7"/>
  <c r="AV126" i="7" s="1"/>
  <c r="U127" i="7"/>
  <c r="AX131" i="7"/>
  <c r="BA134" i="7"/>
  <c r="V127" i="7"/>
  <c r="AY126" i="7"/>
  <c r="M193" i="2"/>
  <c r="O192" i="2"/>
  <c r="P192" i="2" s="1"/>
  <c r="AK127" i="7" l="1"/>
  <c r="AW127" i="7" s="1"/>
  <c r="AI127" i="7"/>
  <c r="AU127" i="7" s="1"/>
  <c r="AJ127" i="7"/>
  <c r="AV127" i="7" s="1"/>
  <c r="U128" i="7"/>
  <c r="AD130" i="7"/>
  <c r="AQ129" i="7"/>
  <c r="BC129" i="7" s="1"/>
  <c r="AH128" i="7"/>
  <c r="AT128" i="7" s="1"/>
  <c r="AM130" i="7"/>
  <c r="X131" i="7"/>
  <c r="AH127" i="7"/>
  <c r="AT127" i="7" s="1"/>
  <c r="V128" i="7"/>
  <c r="AY127" i="7"/>
  <c r="BA135" i="7"/>
  <c r="AX132" i="7"/>
  <c r="M194" i="2"/>
  <c r="O193" i="2"/>
  <c r="P193" i="2" s="1"/>
  <c r="AM131" i="7" l="1"/>
  <c r="X132" i="7"/>
  <c r="AK128" i="7"/>
  <c r="AW128" i="7" s="1"/>
  <c r="AI128" i="7"/>
  <c r="AU128" i="7" s="1"/>
  <c r="AD131" i="7"/>
  <c r="AQ130" i="7"/>
  <c r="BC130" i="7" s="1"/>
  <c r="AJ128" i="7"/>
  <c r="AV128" i="7" s="1"/>
  <c r="U129" i="7"/>
  <c r="AX133" i="7"/>
  <c r="BA136" i="7"/>
  <c r="V129" i="7"/>
  <c r="AY128" i="7"/>
  <c r="BB129" i="7"/>
  <c r="M195" i="2"/>
  <c r="O194" i="2"/>
  <c r="P194" i="2" s="1"/>
  <c r="AD132" i="7" l="1"/>
  <c r="AQ131" i="7"/>
  <c r="BC131" i="7" s="1"/>
  <c r="AM132" i="7"/>
  <c r="X133" i="7"/>
  <c r="AK129" i="7"/>
  <c r="AW129" i="7" s="1"/>
  <c r="AI129" i="7"/>
  <c r="AU129" i="7" s="1"/>
  <c r="AJ129" i="7"/>
  <c r="AV129" i="7" s="1"/>
  <c r="U130" i="7"/>
  <c r="AH129" i="7"/>
  <c r="AT129" i="7" s="1"/>
  <c r="V130" i="7"/>
  <c r="AY129" i="7"/>
  <c r="BA137" i="7"/>
  <c r="AX134" i="7"/>
  <c r="BB130" i="7"/>
  <c r="M196" i="2"/>
  <c r="O195" i="2"/>
  <c r="P195" i="2" s="1"/>
  <c r="AK130" i="7" l="1"/>
  <c r="AW130" i="7" s="1"/>
  <c r="AI130" i="7"/>
  <c r="AU130" i="7" s="1"/>
  <c r="AJ130" i="7"/>
  <c r="AV130" i="7" s="1"/>
  <c r="U131" i="7"/>
  <c r="AH130" i="7"/>
  <c r="AT130" i="7" s="1"/>
  <c r="AM133" i="7"/>
  <c r="X134" i="7"/>
  <c r="AD133" i="7"/>
  <c r="AQ132" i="7"/>
  <c r="BC132" i="7" s="1"/>
  <c r="AX135" i="7"/>
  <c r="BA138" i="7"/>
  <c r="V131" i="7"/>
  <c r="AY130" i="7"/>
  <c r="BB131" i="7"/>
  <c r="M197" i="2"/>
  <c r="O196" i="2"/>
  <c r="P196" i="2" s="1"/>
  <c r="AM134" i="7" l="1"/>
  <c r="X135" i="7"/>
  <c r="AJ131" i="7"/>
  <c r="AV131" i="7" s="1"/>
  <c r="U132" i="7"/>
  <c r="AK131" i="7"/>
  <c r="AW131" i="7" s="1"/>
  <c r="AI131" i="7"/>
  <c r="AU131" i="7" s="1"/>
  <c r="AD134" i="7"/>
  <c r="AQ133" i="7"/>
  <c r="BC133" i="7" s="1"/>
  <c r="AH131" i="7"/>
  <c r="AT131" i="7" s="1"/>
  <c r="AX136" i="7"/>
  <c r="V132" i="7"/>
  <c r="AY131" i="7"/>
  <c r="BA139" i="7"/>
  <c r="M198" i="2"/>
  <c r="O197" i="2"/>
  <c r="P197" i="2" s="1"/>
  <c r="AK132" i="7" l="1"/>
  <c r="AW132" i="7" s="1"/>
  <c r="AI132" i="7"/>
  <c r="AU132" i="7" s="1"/>
  <c r="AD135" i="7"/>
  <c r="AQ134" i="7"/>
  <c r="BC134" i="7" s="1"/>
  <c r="AJ132" i="7"/>
  <c r="AV132" i="7" s="1"/>
  <c r="U133" i="7"/>
  <c r="AM135" i="7"/>
  <c r="X136" i="7"/>
  <c r="AH132" i="7"/>
  <c r="AT132" i="7" s="1"/>
  <c r="V133" i="7"/>
  <c r="AY132" i="7"/>
  <c r="AX137" i="7"/>
  <c r="BA140" i="7"/>
  <c r="M199" i="2"/>
  <c r="O198" i="2"/>
  <c r="P198" i="2" s="1"/>
  <c r="AM136" i="7" l="1"/>
  <c r="X137" i="7"/>
  <c r="AK133" i="7"/>
  <c r="AW133" i="7" s="1"/>
  <c r="AI133" i="7"/>
  <c r="AU133" i="7" s="1"/>
  <c r="AJ133" i="7"/>
  <c r="AV133" i="7" s="1"/>
  <c r="U134" i="7"/>
  <c r="AD136" i="7"/>
  <c r="AQ135" i="7"/>
  <c r="BC135" i="7" s="1"/>
  <c r="AH133" i="7"/>
  <c r="AT133" i="7" s="1"/>
  <c r="BA141" i="7"/>
  <c r="AX138" i="7"/>
  <c r="V134" i="7"/>
  <c r="AY133" i="7"/>
  <c r="BB134" i="7"/>
  <c r="M200" i="2"/>
  <c r="O199" i="2"/>
  <c r="P199" i="2" s="1"/>
  <c r="AK134" i="7" l="1"/>
  <c r="AW134" i="7" s="1"/>
  <c r="AI134" i="7"/>
  <c r="AU134" i="7" s="1"/>
  <c r="AD137" i="7"/>
  <c r="AQ136" i="7"/>
  <c r="BC136" i="7" s="1"/>
  <c r="AJ134" i="7"/>
  <c r="AV134" i="7" s="1"/>
  <c r="U135" i="7"/>
  <c r="AH134" i="7"/>
  <c r="AT134" i="7" s="1"/>
  <c r="AM137" i="7"/>
  <c r="X138" i="7"/>
  <c r="AX139" i="7"/>
  <c r="V135" i="7"/>
  <c r="AY134" i="7"/>
  <c r="BA142" i="7"/>
  <c r="BB135" i="7"/>
  <c r="M201" i="2"/>
  <c r="O200" i="2"/>
  <c r="P200" i="2" s="1"/>
  <c r="AK135" i="7" l="1"/>
  <c r="AW135" i="7" s="1"/>
  <c r="AI135" i="7"/>
  <c r="AU135" i="7" s="1"/>
  <c r="AM138" i="7"/>
  <c r="X139" i="7"/>
  <c r="AJ135" i="7"/>
  <c r="AV135" i="7" s="1"/>
  <c r="U136" i="7"/>
  <c r="AD138" i="7"/>
  <c r="AQ137" i="7"/>
  <c r="BC137" i="7" s="1"/>
  <c r="AH135" i="7"/>
  <c r="AT135" i="7" s="1"/>
  <c r="V136" i="7"/>
  <c r="AY135" i="7"/>
  <c r="BA143" i="7"/>
  <c r="AX140" i="7"/>
  <c r="BB136" i="7"/>
  <c r="M202" i="2"/>
  <c r="O201" i="2"/>
  <c r="P201" i="2" s="1"/>
  <c r="AD139" i="7" l="1"/>
  <c r="AQ138" i="7"/>
  <c r="BC138" i="7" s="1"/>
  <c r="AK136" i="7"/>
  <c r="AW136" i="7" s="1"/>
  <c r="AI136" i="7"/>
  <c r="AU136" i="7" s="1"/>
  <c r="AJ136" i="7"/>
  <c r="AV136" i="7" s="1"/>
  <c r="U137" i="7"/>
  <c r="AH136" i="7"/>
  <c r="AT136" i="7" s="1"/>
  <c r="AM139" i="7"/>
  <c r="X140" i="7"/>
  <c r="BA144" i="7"/>
  <c r="V137" i="7"/>
  <c r="AY136" i="7"/>
  <c r="AX141" i="7"/>
  <c r="M203" i="2"/>
  <c r="O202" i="2"/>
  <c r="P202" i="2" s="1"/>
  <c r="AJ137" i="7" l="1"/>
  <c r="AV137" i="7" s="1"/>
  <c r="U138" i="7"/>
  <c r="AK137" i="7"/>
  <c r="AW137" i="7" s="1"/>
  <c r="AI137" i="7"/>
  <c r="AU137" i="7" s="1"/>
  <c r="AM140" i="7"/>
  <c r="X141" i="7"/>
  <c r="AH137" i="7"/>
  <c r="AT137" i="7" s="1"/>
  <c r="AD140" i="7"/>
  <c r="AQ139" i="7"/>
  <c r="BC139" i="7" s="1"/>
  <c r="V138" i="7"/>
  <c r="AY137" i="7"/>
  <c r="BA145" i="7"/>
  <c r="AX142" i="7"/>
  <c r="M204" i="2"/>
  <c r="O203" i="2"/>
  <c r="P203" i="2" s="1"/>
  <c r="AK138" i="7" l="1"/>
  <c r="AW138" i="7" s="1"/>
  <c r="AI138" i="7"/>
  <c r="AU138" i="7" s="1"/>
  <c r="AD141" i="7"/>
  <c r="AQ140" i="7"/>
  <c r="BC140" i="7" s="1"/>
  <c r="AM141" i="7"/>
  <c r="X142" i="7"/>
  <c r="AJ138" i="7"/>
  <c r="AV138" i="7" s="1"/>
  <c r="U139" i="7"/>
  <c r="AH138" i="7"/>
  <c r="AT138" i="7" s="1"/>
  <c r="AX143" i="7"/>
  <c r="BA146" i="7"/>
  <c r="V139" i="7"/>
  <c r="AY138" i="7"/>
  <c r="BB139" i="7"/>
  <c r="M205" i="2"/>
  <c r="O204" i="2"/>
  <c r="P204" i="2" s="1"/>
  <c r="AK139" i="7" l="1"/>
  <c r="AW139" i="7" s="1"/>
  <c r="AI139" i="7"/>
  <c r="AU139" i="7" s="1"/>
  <c r="AJ139" i="7"/>
  <c r="AV139" i="7" s="1"/>
  <c r="U140" i="7"/>
  <c r="AM142" i="7"/>
  <c r="X143" i="7"/>
  <c r="AD142" i="7"/>
  <c r="AQ141" i="7"/>
  <c r="BC141" i="7" s="1"/>
  <c r="AH139" i="7"/>
  <c r="AT139" i="7" s="1"/>
  <c r="BA147" i="7"/>
  <c r="V140" i="7"/>
  <c r="AY139" i="7"/>
  <c r="AX144" i="7"/>
  <c r="BB140" i="7"/>
  <c r="M206" i="2"/>
  <c r="O205" i="2"/>
  <c r="P205" i="2" s="1"/>
  <c r="AK140" i="7" l="1"/>
  <c r="AW140" i="7" s="1"/>
  <c r="AI140" i="7"/>
  <c r="AU140" i="7" s="1"/>
  <c r="AM143" i="7"/>
  <c r="X144" i="7"/>
  <c r="AD143" i="7"/>
  <c r="AQ142" i="7"/>
  <c r="BC142" i="7" s="1"/>
  <c r="AJ140" i="7"/>
  <c r="AV140" i="7" s="1"/>
  <c r="U141" i="7"/>
  <c r="AH140" i="7"/>
  <c r="AT140" i="7" s="1"/>
  <c r="AX145" i="7"/>
  <c r="V141" i="7"/>
  <c r="AY140" i="7"/>
  <c r="BA148" i="7"/>
  <c r="BB141" i="7"/>
  <c r="M207" i="2"/>
  <c r="O206" i="2"/>
  <c r="P206" i="2" s="1"/>
  <c r="AK141" i="7" l="1"/>
  <c r="AW141" i="7" s="1"/>
  <c r="AI141" i="7"/>
  <c r="AU141" i="7" s="1"/>
  <c r="AD144" i="7"/>
  <c r="AQ143" i="7"/>
  <c r="BC143" i="7" s="1"/>
  <c r="AJ141" i="7"/>
  <c r="AV141" i="7" s="1"/>
  <c r="U142" i="7"/>
  <c r="AH142" i="7" s="1"/>
  <c r="AT142" i="7" s="1"/>
  <c r="AH141" i="7"/>
  <c r="AT141" i="7" s="1"/>
  <c r="AM144" i="7"/>
  <c r="X145" i="7"/>
  <c r="BA149" i="7"/>
  <c r="V142" i="7"/>
  <c r="AY141" i="7"/>
  <c r="AX146" i="7"/>
  <c r="M208" i="2"/>
  <c r="O207" i="2"/>
  <c r="P207" i="2" s="1"/>
  <c r="AD145" i="7" l="1"/>
  <c r="AQ144" i="7"/>
  <c r="BC144" i="7" s="1"/>
  <c r="AK142" i="7"/>
  <c r="AW142" i="7" s="1"/>
  <c r="AI142" i="7"/>
  <c r="AU142" i="7" s="1"/>
  <c r="AM145" i="7"/>
  <c r="X146" i="7"/>
  <c r="AJ142" i="7"/>
  <c r="AV142" i="7" s="1"/>
  <c r="U143" i="7"/>
  <c r="AX147" i="7"/>
  <c r="V143" i="7"/>
  <c r="AY142" i="7"/>
  <c r="BA150" i="7"/>
  <c r="M209" i="2"/>
  <c r="O208" i="2"/>
  <c r="P208" i="2" s="1"/>
  <c r="AK143" i="7" l="1"/>
  <c r="AW143" i="7" s="1"/>
  <c r="AI143" i="7"/>
  <c r="AU143" i="7" s="1"/>
  <c r="AJ143" i="7"/>
  <c r="AV143" i="7" s="1"/>
  <c r="U144" i="7"/>
  <c r="AM146" i="7"/>
  <c r="X147" i="7"/>
  <c r="AH143" i="7"/>
  <c r="AT143" i="7" s="1"/>
  <c r="AD146" i="7"/>
  <c r="AQ145" i="7"/>
  <c r="BC145" i="7" s="1"/>
  <c r="AX148" i="7"/>
  <c r="BA151" i="7"/>
  <c r="V144" i="7"/>
  <c r="AY143" i="7"/>
  <c r="BB144" i="7"/>
  <c r="M210" i="2"/>
  <c r="O209" i="2"/>
  <c r="P209" i="2" s="1"/>
  <c r="AD147" i="7" l="1"/>
  <c r="AQ146" i="7"/>
  <c r="BC146" i="7" s="1"/>
  <c r="AK144" i="7"/>
  <c r="AW144" i="7" s="1"/>
  <c r="AI144" i="7"/>
  <c r="AU144" i="7" s="1"/>
  <c r="AM147" i="7"/>
  <c r="X148" i="7"/>
  <c r="AJ144" i="7"/>
  <c r="AV144" i="7" s="1"/>
  <c r="U145" i="7"/>
  <c r="AH144" i="7"/>
  <c r="AT144" i="7" s="1"/>
  <c r="BA152" i="7"/>
  <c r="V145" i="7"/>
  <c r="AY144" i="7"/>
  <c r="AX149" i="7"/>
  <c r="BB145" i="7"/>
  <c r="M211" i="2"/>
  <c r="O210" i="2"/>
  <c r="P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M212" i="2"/>
  <c r="O211" i="2"/>
  <c r="P211" i="2" s="1"/>
  <c r="AK146" i="7" l="1"/>
  <c r="AW146" i="7" s="1"/>
  <c r="AI146" i="7"/>
  <c r="AU146" i="7" s="1"/>
  <c r="AD149" i="7"/>
  <c r="AQ148" i="7"/>
  <c r="BC148" i="7" s="1"/>
  <c r="AM149" i="7"/>
  <c r="X150" i="7"/>
  <c r="AJ146" i="7"/>
  <c r="AV146" i="7" s="1"/>
  <c r="U147" i="7"/>
  <c r="AH147" i="7" s="1"/>
  <c r="AT147" i="7" s="1"/>
  <c r="BA154" i="7"/>
  <c r="V147" i="7"/>
  <c r="AY146" i="7"/>
  <c r="AX151" i="7"/>
  <c r="M213" i="2"/>
  <c r="O212" i="2"/>
  <c r="P212" i="2" s="1"/>
  <c r="AD150" i="7" l="1"/>
  <c r="AQ149" i="7"/>
  <c r="BC149" i="7" s="1"/>
  <c r="AK147" i="7"/>
  <c r="AW147" i="7" s="1"/>
  <c r="AI147" i="7"/>
  <c r="AU147" i="7" s="1"/>
  <c r="AJ147" i="7"/>
  <c r="AV147" i="7" s="1"/>
  <c r="U148" i="7"/>
  <c r="AM150" i="7"/>
  <c r="X151" i="7"/>
  <c r="AX152" i="7"/>
  <c r="V148" i="7"/>
  <c r="AY147" i="7"/>
  <c r="BA155" i="7"/>
  <c r="M214" i="2"/>
  <c r="O213" i="2"/>
  <c r="P213" i="2" s="1"/>
  <c r="AK148" i="7" l="1"/>
  <c r="AW148" i="7" s="1"/>
  <c r="AI148" i="7"/>
  <c r="AU148" i="7" s="1"/>
  <c r="AD151" i="7"/>
  <c r="AQ150" i="7"/>
  <c r="BC150" i="7" s="1"/>
  <c r="AM151" i="7"/>
  <c r="X152" i="7"/>
  <c r="AJ148" i="7"/>
  <c r="AV148" i="7" s="1"/>
  <c r="U149" i="7"/>
  <c r="AH148" i="7"/>
  <c r="AT148" i="7" s="1"/>
  <c r="BA156" i="7"/>
  <c r="V149" i="7"/>
  <c r="AY148" i="7"/>
  <c r="AX153" i="7"/>
  <c r="BB149" i="7"/>
  <c r="M215" i="2"/>
  <c r="O214" i="2"/>
  <c r="P214" i="2" s="1"/>
  <c r="AK149" i="7" l="1"/>
  <c r="AW149" i="7" s="1"/>
  <c r="AI149" i="7"/>
  <c r="AU149" i="7" s="1"/>
  <c r="AM152" i="7"/>
  <c r="X153" i="7"/>
  <c r="AD152" i="7"/>
  <c r="AQ151" i="7"/>
  <c r="BC151" i="7" s="1"/>
  <c r="AJ149" i="7"/>
  <c r="AV149" i="7" s="1"/>
  <c r="U150" i="7"/>
  <c r="AH149" i="7"/>
  <c r="AT149" i="7" s="1"/>
  <c r="AX154" i="7"/>
  <c r="V150" i="7"/>
  <c r="AY149" i="7"/>
  <c r="BA157" i="7"/>
  <c r="BB150" i="7"/>
  <c r="M216" i="2"/>
  <c r="O215" i="2"/>
  <c r="P215" i="2" s="1"/>
  <c r="AK150" i="7" l="1"/>
  <c r="AW150" i="7" s="1"/>
  <c r="AI150" i="7"/>
  <c r="AU150" i="7" s="1"/>
  <c r="AJ150" i="7"/>
  <c r="AV150" i="7" s="1"/>
  <c r="U151" i="7"/>
  <c r="AD153" i="7"/>
  <c r="AQ152" i="7"/>
  <c r="BC152" i="7" s="1"/>
  <c r="AM153" i="7"/>
  <c r="X154" i="7"/>
  <c r="AH150" i="7"/>
  <c r="AT150" i="7" s="1"/>
  <c r="BA158" i="7"/>
  <c r="V151" i="7"/>
  <c r="AY150" i="7"/>
  <c r="AX155" i="7"/>
  <c r="BB151" i="7"/>
  <c r="M217" i="2"/>
  <c r="O216" i="2"/>
  <c r="P216" i="2" s="1"/>
  <c r="AM154" i="7" l="1"/>
  <c r="X155" i="7"/>
  <c r="AK151" i="7"/>
  <c r="AW151" i="7" s="1"/>
  <c r="AI151" i="7"/>
  <c r="AU151" i="7" s="1"/>
  <c r="AD154" i="7"/>
  <c r="AQ153" i="7"/>
  <c r="BC153" i="7" s="1"/>
  <c r="AJ151" i="7"/>
  <c r="AV151" i="7" s="1"/>
  <c r="U152" i="7"/>
  <c r="AH151" i="7"/>
  <c r="AT151" i="7" s="1"/>
  <c r="BA159" i="7"/>
  <c r="AX156" i="7"/>
  <c r="V152" i="7"/>
  <c r="AY151" i="7"/>
  <c r="M218" i="2"/>
  <c r="O217" i="2"/>
  <c r="P217" i="2" s="1"/>
  <c r="BA5" i="7" l="1"/>
  <c r="BA6" i="7"/>
  <c r="AJ152" i="7"/>
  <c r="AV152" i="7" s="1"/>
  <c r="U153" i="7"/>
  <c r="AD155" i="7"/>
  <c r="AQ154" i="7"/>
  <c r="BC154" i="7" s="1"/>
  <c r="AK152" i="7"/>
  <c r="AW152" i="7" s="1"/>
  <c r="AI152" i="7"/>
  <c r="AU152" i="7" s="1"/>
  <c r="AM155" i="7"/>
  <c r="X156" i="7"/>
  <c r="AH152" i="7"/>
  <c r="AT152" i="7" s="1"/>
  <c r="V153" i="7"/>
  <c r="AY152" i="7"/>
  <c r="AX157" i="7"/>
  <c r="M219" i="2"/>
  <c r="O218" i="2"/>
  <c r="P218" i="2" s="1"/>
  <c r="AK153" i="7" l="1"/>
  <c r="AW153" i="7" s="1"/>
  <c r="AI153" i="7"/>
  <c r="AU153" i="7" s="1"/>
  <c r="AM156" i="7"/>
  <c r="X157" i="7"/>
  <c r="AD156" i="7"/>
  <c r="AQ155" i="7"/>
  <c r="BC155" i="7" s="1"/>
  <c r="AJ153" i="7"/>
  <c r="AV153" i="7" s="1"/>
  <c r="U154" i="7"/>
  <c r="AH153" i="7"/>
  <c r="AT153" i="7" s="1"/>
  <c r="AX158" i="7"/>
  <c r="V154" i="7"/>
  <c r="AY153" i="7"/>
  <c r="BB154" i="7"/>
  <c r="M220" i="2"/>
  <c r="O219" i="2"/>
  <c r="P219" i="2" s="1"/>
  <c r="AK154" i="7" l="1"/>
  <c r="AW154" i="7" s="1"/>
  <c r="AI154" i="7"/>
  <c r="AU154" i="7" s="1"/>
  <c r="AJ154" i="7"/>
  <c r="AV154" i="7" s="1"/>
  <c r="U155" i="7"/>
  <c r="AM157" i="7"/>
  <c r="X158" i="7"/>
  <c r="AD157" i="7"/>
  <c r="AQ156" i="7"/>
  <c r="BC156" i="7" s="1"/>
  <c r="AH155" i="7"/>
  <c r="AT155" i="7" s="1"/>
  <c r="AH154" i="7"/>
  <c r="AT154" i="7" s="1"/>
  <c r="V155" i="7"/>
  <c r="AY154" i="7"/>
  <c r="AX159" i="7"/>
  <c r="BB155" i="7"/>
  <c r="M221" i="2"/>
  <c r="O220" i="2"/>
  <c r="P220" i="2" s="1"/>
  <c r="AX5" i="7" l="1"/>
  <c r="AX6" i="7"/>
  <c r="AK155" i="7"/>
  <c r="AW155" i="7" s="1"/>
  <c r="AI155" i="7"/>
  <c r="AU155" i="7" s="1"/>
  <c r="AD158" i="7"/>
  <c r="AQ157" i="7"/>
  <c r="BC157" i="7" s="1"/>
  <c r="AM158" i="7"/>
  <c r="X159" i="7"/>
  <c r="AJ155" i="7"/>
  <c r="AV155" i="7" s="1"/>
  <c r="U156" i="7"/>
  <c r="V156" i="7"/>
  <c r="AY155" i="7"/>
  <c r="BB156" i="7"/>
  <c r="M222" i="2"/>
  <c r="O221" i="2"/>
  <c r="P221" i="2" s="1"/>
  <c r="AJ156" i="7" l="1"/>
  <c r="AV156" i="7" s="1"/>
  <c r="U157" i="7"/>
  <c r="AH157" i="7" s="1"/>
  <c r="AT157" i="7" s="1"/>
  <c r="AK156" i="7"/>
  <c r="AW156" i="7" s="1"/>
  <c r="AI156" i="7"/>
  <c r="AU156" i="7" s="1"/>
  <c r="AM159" i="7"/>
  <c r="X160" i="7"/>
  <c r="AD159" i="7"/>
  <c r="AQ158" i="7"/>
  <c r="BC158" i="7" s="1"/>
  <c r="AH156" i="7"/>
  <c r="AT156" i="7" s="1"/>
  <c r="V157" i="7"/>
  <c r="AY156" i="7"/>
  <c r="M223" i="2"/>
  <c r="O222" i="2"/>
  <c r="P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M224" i="2"/>
  <c r="O223" i="2"/>
  <c r="P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M225" i="2"/>
  <c r="O224" i="2"/>
  <c r="P224" i="2" s="1"/>
  <c r="BB5" i="7" l="1"/>
  <c r="BB6" i="7"/>
  <c r="AK159" i="7"/>
  <c r="AW159" i="7" s="1"/>
  <c r="AI159" i="7"/>
  <c r="AU159" i="7" s="1"/>
  <c r="AJ159" i="7"/>
  <c r="AV159" i="7" s="1"/>
  <c r="U160" i="7"/>
  <c r="AH159" i="7"/>
  <c r="AT159" i="7" s="1"/>
  <c r="AT6" i="7" s="1"/>
  <c r="V160" i="7"/>
  <c r="AY159" i="7"/>
  <c r="M226" i="2"/>
  <c r="O225" i="2"/>
  <c r="P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M228" i="2" l="1"/>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<sst xmlns="http://schemas.openxmlformats.org/spreadsheetml/2006/main" count="250" uniqueCount="180">
  <si>
    <t>YearOfBirth</t>
  </si>
  <si>
    <t>DateOfDeath</t>
  </si>
  <si>
    <t>vaxxed_deaths</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</si>
  <si>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</si>
  <si>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</si>
  <si>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</si>
  <si>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</si>
  <si>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</si>
  <si>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</si>
  <si>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</si>
  <si>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</si>
  <si>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</si>
  <si>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</si>
  <si>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</si>
  <si>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</si>
  <si>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</si>
  <si>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</si>
  <si>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</si>
  <si>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</si>
  <si>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</si>
  <si>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</si>
  <si>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</si>
  <si>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</si>
  <si>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</si>
  <si>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</si>
  <si>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</si>
  <si>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</si>
  <si>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</si>
  <si>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</si>
  <si>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</si>
  <si>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</si>
  <si>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</si>
  <si>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</si>
  <si>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</si>
  <si>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</si>
  <si>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</si>
  <si>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</si>
  <si>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</si>
  <si>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</si>
  <si>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</si>
  <si>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</si>
  <si>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</si>
  <si>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</si>
  <si>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</si>
  <si>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</si>
  <si>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</si>
  <si>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</si>
  <si>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</si>
  <si>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</si>
  <si>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</si>
  <si>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</si>
  <si>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</si>
  <si>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</si>
  <si>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</si>
  <si>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</si>
  <si>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</si>
  <si>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</si>
  <si>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</si>
  <si>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</si>
  <si>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</si>
  <si>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</si>
  <si>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</si>
  <si>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</si>
  <si>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</si>
  <si>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</si>
  <si>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</si>
  <si>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</si>
  <si>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</si>
  <si>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</si>
  <si>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</si>
  <si>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</si>
  <si>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</si>
  <si>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</si>
  <si>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</si>
  <si>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</si>
  <si>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</si>
  <si>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</si>
  <si>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</si>
  <si>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</si>
  <si>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</si>
  <si>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</si>
  <si>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</si>
  <si>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</si>
  <si>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</si>
  <si>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</si>
  <si>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</si>
  <si>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</si>
  <si>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</si>
  <si>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</si>
  <si>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</si>
  <si>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</si>
  <si>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</si>
  <si>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</si>
  <si>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</si>
  <si>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</si>
  <si>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</si>
  <si>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</si>
  <si>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</si>
  <si>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</si>
  <si>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</si>
  <si>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</si>
  <si>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</si>
  <si>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</si>
  <si>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</si>
  <si>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</si>
  <si>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</si>
  <si>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</si>
  <si>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</si>
  <si>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</si>
  <si>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</si>
  <si>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</si>
  <si>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</si>
  <si>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</si>
  <si>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</si>
  <si>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</si>
  <si>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</si>
  <si>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</si>
  <si>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</si>
  <si>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</si>
  <si>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</si>
  <si>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</si>
  <si>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</si>
  <si>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</si>
  <si>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</si>
  <si>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</si>
  <si>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</si>
  <si>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</si>
  <si>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</si>
  <si>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</si>
  <si>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</si>
  <si>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</si>
  <si>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</si>
  <si>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</si>
  <si>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</si>
  <si>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</si>
  <si>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</si>
  <si>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</si>
  <si>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</si>
  <si>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</si>
  <si>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</si>
  <si>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</si>
  <si>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</si>
  <si>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</si>
  <si>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cum 50</t>
  </si>
  <si>
    <t>cum 95</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</si>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</sst>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1">
                  <c:v>0.74650925421883507</c:v>
                </c:pt>
                <c:pt idx="2">
                  <c:v>0.75420522591181272</c:v>
                </c:pt>
                <c:pt idx="3">
                  <c:v>0.76112453991100371</c:v>
                </c:pt>
                <c:pt idx="4">
                  <c:v>0.77467941475539481</c:v>
                </c:pt>
                <c:pt idx="5">
                  <c:v>0.80448149426792537</c:v>
                </c:pt>
                <c:pt idx="6">
                  <c:v>0.81059205119173416</c:v>
                </c:pt>
                <c:pt idx="7">
                  <c:v>0.84776280771789747</c:v>
                </c:pt>
                <c:pt idx="8">
                  <c:v>0.90027242469375968</c:v>
                </c:pt>
                <c:pt idx="9">
                  <c:v>0.92178522594855283</c:v>
                </c:pt>
                <c:pt idx="10">
                  <c:v>0.96116766467065873</c:v>
                </c:pt>
                <c:pt idx="11">
                  <c:v>0.98470468929314037</c:v>
                </c:pt>
                <c:pt idx="12">
                  <c:v>1</c:v>
                </c:pt>
                <c:pt idx="13">
                  <c:v>1.0208480098626276</c:v>
                </c:pt>
                <c:pt idx="14">
                  <c:v>1.0331841997822537</c:v>
                </c:pt>
                <c:pt idx="15">
                  <c:v>1.0473428143712575</c:v>
                </c:pt>
                <c:pt idx="16">
                  <c:v>1.0496180396681718</c:v>
                </c:pt>
                <c:pt idx="17">
                  <c:v>1.0647142233446369</c:v>
                </c:pt>
                <c:pt idx="18">
                  <c:v>1.0774360370168752</c:v>
                </c:pt>
                <c:pt idx="19">
                  <c:v>1.0838024289069581</c:v>
                </c:pt>
                <c:pt idx="20">
                  <c:v>1.0872754491017964</c:v>
                </c:pt>
                <c:pt idx="21">
                  <c:v>1.0854702931798741</c:v>
                </c:pt>
                <c:pt idx="22">
                  <c:v>1.0806188505887853</c:v>
                </c:pt>
                <c:pt idx="23">
                  <c:v>1.0533799297069235</c:v>
                </c:pt>
                <c:pt idx="24">
                  <c:v>1.0524302956586826</c:v>
                </c:pt>
                <c:pt idx="25">
                  <c:v>1.0349606889681746</c:v>
                </c:pt>
                <c:pt idx="26">
                  <c:v>1.022506773406691</c:v>
                </c:pt>
                <c:pt idx="27">
                  <c:v>1.0209132324741479</c:v>
                </c:pt>
                <c:pt idx="28">
                  <c:v>1.0115391294118965</c:v>
                </c:pt>
                <c:pt idx="29">
                  <c:v>1.0084060586391244</c:v>
                </c:pt>
                <c:pt idx="30">
                  <c:v>1.0134321285486581</c:v>
                </c:pt>
                <c:pt idx="31">
                  <c:v>1.0143175347888735</c:v>
                </c:pt>
                <c:pt idx="32">
                  <c:v>1.0217379672259885</c:v>
                </c:pt>
                <c:pt idx="33">
                  <c:v>1.0249306217851504</c:v>
                </c:pt>
                <c:pt idx="34">
                  <c:v>1.0266799188095288</c:v>
                </c:pt>
                <c:pt idx="35">
                  <c:v>1.0285096270128042</c:v>
                </c:pt>
                <c:pt idx="36">
                  <c:v>1.0289853546780099</c:v>
                </c:pt>
                <c:pt idx="37">
                  <c:v>1.028874080569425</c:v>
                </c:pt>
                <c:pt idx="38">
                  <c:v>1.0299487700330134</c:v>
                </c:pt>
                <c:pt idx="39">
                  <c:v>1.0327283719159164</c:v>
                </c:pt>
                <c:pt idx="40">
                  <c:v>1.0416346295735377</c:v>
                </c:pt>
                <c:pt idx="41">
                  <c:v>1.0447594054666451</c:v>
                </c:pt>
                <c:pt idx="42">
                  <c:v>1.0525611316067556</c:v>
                </c:pt>
                <c:pt idx="43">
                  <c:v>1.0540060787515877</c:v>
                </c:pt>
                <c:pt idx="44">
                  <c:v>1.0647190903537922</c:v>
                </c:pt>
                <c:pt idx="45">
                  <c:v>1.0797124164990295</c:v>
                </c:pt>
                <c:pt idx="46">
                  <c:v>1.0863604041916168</c:v>
                </c:pt>
                <c:pt idx="47">
                  <c:v>1.0943178995296015</c:v>
                </c:pt>
                <c:pt idx="48">
                  <c:v>1.1000838556826191</c:v>
                </c:pt>
                <c:pt idx="49">
                  <c:v>1.1065718918457621</c:v>
                </c:pt>
                <c:pt idx="50">
                  <c:v>1.1152008629322629</c:v>
                </c:pt>
                <c:pt idx="51">
                  <c:v>1.1230545063992599</c:v>
                </c:pt>
                <c:pt idx="52">
                  <c:v>1.1317222998564644</c:v>
                </c:pt>
                <c:pt idx="53">
                  <c:v>1.1394150456893291</c:v>
                </c:pt>
                <c:pt idx="54">
                  <c:v>1.1438587398196931</c:v>
                </c:pt>
                <c:pt idx="55">
                  <c:v>1.1504600924732813</c:v>
                </c:pt>
                <c:pt idx="56">
                  <c:v>1.158825367283451</c:v>
                </c:pt>
                <c:pt idx="57">
                  <c:v>1.1683352432467735</c:v>
                </c:pt>
                <c:pt idx="58">
                  <c:v>1.1751065106949914</c:v>
                </c:pt>
                <c:pt idx="59">
                  <c:v>1.1809067125353858</c:v>
                </c:pt>
                <c:pt idx="60">
                  <c:v>1.1921590528953234</c:v>
                </c:pt>
                <c:pt idx="61">
                  <c:v>1.1909750754820463</c:v>
                </c:pt>
                <c:pt idx="62">
                  <c:v>1.1948082277725494</c:v>
                </c:pt>
                <c:pt idx="63">
                  <c:v>1.1992458272215494</c:v>
                </c:pt>
                <c:pt idx="64">
                  <c:v>1.206897391120044</c:v>
                </c:pt>
                <c:pt idx="65">
                  <c:v>1.2154129101473747</c:v>
                </c:pt>
                <c:pt idx="66">
                  <c:v>1.2182525624466616</c:v>
                </c:pt>
                <c:pt idx="67">
                  <c:v>1.2264095024756665</c:v>
                </c:pt>
                <c:pt idx="68">
                  <c:v>1.2327077804638453</c:v>
                </c:pt>
                <c:pt idx="69">
                  <c:v>1.2373679487615676</c:v>
                </c:pt>
                <c:pt idx="70">
                  <c:v>1.239647753672982</c:v>
                </c:pt>
                <c:pt idx="71">
                  <c:v>1.2447156435880318</c:v>
                </c:pt>
                <c:pt idx="72">
                  <c:v>1.2520436804961506</c:v>
                </c:pt>
                <c:pt idx="73">
                  <c:v>1.2549501811041868</c:v>
                </c:pt>
                <c:pt idx="74">
                  <c:v>1.2622838829383485</c:v>
                </c:pt>
                <c:pt idx="75">
                  <c:v>1.2644503928797586</c:v>
                </c:pt>
                <c:pt idx="76">
                  <c:v>1.2684497118111557</c:v>
                </c:pt>
                <c:pt idx="77">
                  <c:v>1.2771303964573122</c:v>
                </c:pt>
                <c:pt idx="78">
                  <c:v>1.279089978845531</c:v>
                </c:pt>
                <c:pt idx="79">
                  <c:v>1.2882387399114814</c:v>
                </c:pt>
                <c:pt idx="80">
                  <c:v>1.2921742914669723</c:v>
                </c:pt>
                <c:pt idx="81">
                  <c:v>1.2941891910793606</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analysis!$P$70:$P$232</c:f>
              <c:numCache>
                <c:formatCode>General</c:formatCode>
                <c:ptCount val="163"/>
                <c:pt idx="1">
                  <c:v>0.74650925421883507</c:v>
                </c:pt>
                <c:pt idx="2">
                  <c:v>0.75420522591181272</c:v>
                </c:pt>
                <c:pt idx="3">
                  <c:v>0.76112453991100371</c:v>
                </c:pt>
                <c:pt idx="4">
                  <c:v>0.77467941475539481</c:v>
                </c:pt>
                <c:pt idx="5">
                  <c:v>0.80448149426792537</c:v>
                </c:pt>
                <c:pt idx="6">
                  <c:v>0.81059205119173416</c:v>
                </c:pt>
                <c:pt idx="7">
                  <c:v>0.84776280771789747</c:v>
                </c:pt>
                <c:pt idx="8">
                  <c:v>0.90027242469375968</c:v>
                </c:pt>
                <c:pt idx="9">
                  <c:v>0.92178522594855283</c:v>
                </c:pt>
                <c:pt idx="10">
                  <c:v>0.96116766467065873</c:v>
                </c:pt>
                <c:pt idx="11">
                  <c:v>0.98470468929314037</c:v>
                </c:pt>
                <c:pt idx="12">
                  <c:v>1</c:v>
                </c:pt>
                <c:pt idx="13">
                  <c:v>1.0208480098626276</c:v>
                </c:pt>
                <c:pt idx="14">
                  <c:v>1.0331841997822537</c:v>
                </c:pt>
                <c:pt idx="15">
                  <c:v>1.0473428143712575</c:v>
                </c:pt>
                <c:pt idx="16">
                  <c:v>1.0496180396681718</c:v>
                </c:pt>
                <c:pt idx="17">
                  <c:v>1.0647142233446369</c:v>
                </c:pt>
                <c:pt idx="18">
                  <c:v>1.0774360370168752</c:v>
                </c:pt>
                <c:pt idx="19">
                  <c:v>1.0838024289069581</c:v>
                </c:pt>
                <c:pt idx="20">
                  <c:v>1.0872754491017964</c:v>
                </c:pt>
                <c:pt idx="21">
                  <c:v>1.0854702931798741</c:v>
                </c:pt>
                <c:pt idx="22">
                  <c:v>1.0806188505887853</c:v>
                </c:pt>
                <c:pt idx="23">
                  <c:v>1.0533799297069235</c:v>
                </c:pt>
                <c:pt idx="24">
                  <c:v>1.0524302956586826</c:v>
                </c:pt>
                <c:pt idx="25">
                  <c:v>1.0349606889681746</c:v>
                </c:pt>
                <c:pt idx="26">
                  <c:v>1.022506773406691</c:v>
                </c:pt>
                <c:pt idx="27">
                  <c:v>1.0209132324741479</c:v>
                </c:pt>
                <c:pt idx="28">
                  <c:v>1.0115391294118965</c:v>
                </c:pt>
                <c:pt idx="29">
                  <c:v>1.0084060586391244</c:v>
                </c:pt>
                <c:pt idx="30">
                  <c:v>1.0134321285486581</c:v>
                </c:pt>
                <c:pt idx="31">
                  <c:v>1.0143175347888735</c:v>
                </c:pt>
                <c:pt idx="32">
                  <c:v>1.0217379672259885</c:v>
                </c:pt>
                <c:pt idx="33">
                  <c:v>1.0249306217851504</c:v>
                </c:pt>
                <c:pt idx="34">
                  <c:v>1.0266799188095288</c:v>
                </c:pt>
                <c:pt idx="35">
                  <c:v>1.0285096270128042</c:v>
                </c:pt>
                <c:pt idx="36">
                  <c:v>1.0289853546780099</c:v>
                </c:pt>
                <c:pt idx="37">
                  <c:v>1.028874080569425</c:v>
                </c:pt>
                <c:pt idx="38">
                  <c:v>1.0299487700330134</c:v>
                </c:pt>
                <c:pt idx="39">
                  <c:v>1.0327283719159164</c:v>
                </c:pt>
                <c:pt idx="40">
                  <c:v>1.0416346295735377</c:v>
                </c:pt>
                <c:pt idx="41">
                  <c:v>1.0447594054666451</c:v>
                </c:pt>
                <c:pt idx="42">
                  <c:v>1.0525611316067556</c:v>
                </c:pt>
                <c:pt idx="43">
                  <c:v>1.0540060787515877</c:v>
                </c:pt>
                <c:pt idx="44">
                  <c:v>1.0647190903537922</c:v>
                </c:pt>
                <c:pt idx="45">
                  <c:v>1.0797124164990295</c:v>
                </c:pt>
                <c:pt idx="46">
                  <c:v>1.0863604041916168</c:v>
                </c:pt>
                <c:pt idx="47">
                  <c:v>1.0943178995296015</c:v>
                </c:pt>
                <c:pt idx="48">
                  <c:v>1.1000838556826191</c:v>
                </c:pt>
                <c:pt idx="49">
                  <c:v>1.1065718918457621</c:v>
                </c:pt>
                <c:pt idx="50">
                  <c:v>1.1152008629322629</c:v>
                </c:pt>
                <c:pt idx="51">
                  <c:v>1.1230545063992599</c:v>
                </c:pt>
                <c:pt idx="52">
                  <c:v>1.1317222998564644</c:v>
                </c:pt>
                <c:pt idx="53">
                  <c:v>1.1394150456893291</c:v>
                </c:pt>
                <c:pt idx="54">
                  <c:v>1.1438587398196931</c:v>
                </c:pt>
                <c:pt idx="55">
                  <c:v>1.1504600924732813</c:v>
                </c:pt>
                <c:pt idx="56">
                  <c:v>1.158825367283451</c:v>
                </c:pt>
                <c:pt idx="57">
                  <c:v>1.1683352432467735</c:v>
                </c:pt>
                <c:pt idx="58">
                  <c:v>1.1751065106949914</c:v>
                </c:pt>
                <c:pt idx="59">
                  <c:v>1.1809067125353858</c:v>
                </c:pt>
                <c:pt idx="60">
                  <c:v>1.1921590528953234</c:v>
                </c:pt>
                <c:pt idx="61">
                  <c:v>1.1909750754820463</c:v>
                </c:pt>
                <c:pt idx="62">
                  <c:v>1.1948082277725494</c:v>
                </c:pt>
                <c:pt idx="63">
                  <c:v>1.1992458272215494</c:v>
                </c:pt>
                <c:pt idx="64">
                  <c:v>1.206897391120044</c:v>
                </c:pt>
                <c:pt idx="65">
                  <c:v>1.2154129101473747</c:v>
                </c:pt>
                <c:pt idx="66">
                  <c:v>1.2182525624466616</c:v>
                </c:pt>
                <c:pt idx="67">
                  <c:v>1.2264095024756665</c:v>
                </c:pt>
                <c:pt idx="68">
                  <c:v>1.2327077804638453</c:v>
                </c:pt>
                <c:pt idx="69">
                  <c:v>1.2373679487615676</c:v>
                </c:pt>
                <c:pt idx="70">
                  <c:v>1.239647753672982</c:v>
                </c:pt>
                <c:pt idx="71">
                  <c:v>1.2447156435880318</c:v>
                </c:pt>
                <c:pt idx="72">
                  <c:v>1.2520436804961506</c:v>
                </c:pt>
                <c:pt idx="73">
                  <c:v>1.2549501811041868</c:v>
                </c:pt>
                <c:pt idx="74">
                  <c:v>1.2622838829383485</c:v>
                </c:pt>
                <c:pt idx="75">
                  <c:v>1.2644503928797586</c:v>
                </c:pt>
                <c:pt idx="76">
                  <c:v>1.2684497118111557</c:v>
                </c:pt>
                <c:pt idx="77">
                  <c:v>1.2771303964573122</c:v>
                </c:pt>
                <c:pt idx="78">
                  <c:v>1.279089978845531</c:v>
                </c:pt>
                <c:pt idx="79">
                  <c:v>1.2882387399114814</c:v>
                </c:pt>
                <c:pt idx="80">
                  <c:v>1.2921742914669723</c:v>
                </c:pt>
                <c:pt idx="81">
                  <c:v>1.2941891910793606</c:v>
                </c:pt>
                <c:pt idx="82">
                  <c:v>1.3009950398037742</c:v>
                </c:pt>
                <c:pt idx="83">
                  <c:v>1.3075844404940118</c:v>
                </c:pt>
                <c:pt idx="84">
                  <c:v>1.3138974254920364</c:v>
                </c:pt>
                <c:pt idx="85">
                  <c:v>1.3197179723365584</c:v>
                </c:pt>
                <c:pt idx="86">
                  <c:v>1.3215968005645651</c:v>
                </c:pt>
                <c:pt idx="87">
                  <c:v>1.328007323317935</c:v>
                </c:pt>
                <c:pt idx="88">
                  <c:v>1.3319808520494827</c:v>
                </c:pt>
                <c:pt idx="89">
                  <c:v>1.3354028390542474</c:v>
                </c:pt>
                <c:pt idx="90">
                  <c:v>1.3412558190669797</c:v>
                </c:pt>
                <c:pt idx="91">
                  <c:v>1.3472545200860415</c:v>
                </c:pt>
                <c:pt idx="92">
                  <c:v>1.3500541762560681</c:v>
                </c:pt>
                <c:pt idx="93">
                  <c:v>1.3553822281963104</c:v>
                </c:pt>
                <c:pt idx="94">
                  <c:v>1.3608995843423008</c:v>
                </c:pt>
                <c:pt idx="95">
                  <c:v>1.3637653526244899</c:v>
                </c:pt>
                <c:pt idx="96">
                  <c:v>1.3683859276952193</c:v>
                </c:pt>
                <c:pt idx="97">
                  <c:v>1.3737448388421711</c:v>
                </c:pt>
                <c:pt idx="98">
                  <c:v>1.3790915111994484</c:v>
                </c:pt>
                <c:pt idx="99">
                  <c:v>1.3838749057034911</c:v>
                </c:pt>
                <c:pt idx="100">
                  <c:v>1.38958464888405</c:v>
                </c:pt>
                <c:pt idx="101">
                  <c:v>1.3916386219210202</c:v>
                </c:pt>
                <c:pt idx="102">
                  <c:v>1.3933402767691512</c:v>
                </c:pt>
                <c:pt idx="103">
                  <c:v>1.3984382425624939</c:v>
                </c:pt>
                <c:pt idx="104">
                  <c:v>1.401486776774965</c:v>
                </c:pt>
                <c:pt idx="105">
                  <c:v>1.4036453854692701</c:v>
                </c:pt>
                <c:pt idx="106">
                  <c:v>1.408225378037699</c:v>
                </c:pt>
                <c:pt idx="107">
                  <c:v>1.411067881074535</c:v>
                </c:pt>
                <c:pt idx="108">
                  <c:v>1.4173781009409752</c:v>
                </c:pt>
                <c:pt idx="109">
                  <c:v>1.4246852110756461</c:v>
                </c:pt>
                <c:pt idx="110">
                  <c:v>1.4279778883563869</c:v>
                </c:pt>
                <c:pt idx="111">
                  <c:v>1.4355514809599141</c:v>
                </c:pt>
                <c:pt idx="112">
                  <c:v>1.4409392235740259</c:v>
                </c:pt>
                <c:pt idx="113">
                  <c:v>1.4443881442160587</c:v>
                </c:pt>
                <c:pt idx="114">
                  <c:v>1.4475102419248056</c:v>
                </c:pt>
                <c:pt idx="115">
                  <c:v>1.4525285135262511</c:v>
                </c:pt>
                <c:pt idx="116">
                  <c:v>1.4570996466442991</c:v>
                </c:pt>
                <c:pt idx="117">
                  <c:v>1.4604426938244215</c:v>
                </c:pt>
                <c:pt idx="118">
                  <c:v>1.4620780403495237</c:v>
                </c:pt>
                <c:pt idx="119">
                  <c:v>1.4662352829242322</c:v>
                </c:pt>
                <c:pt idx="120">
                  <c:v>1.4674116307363365</c:v>
                </c:pt>
                <c:pt idx="121">
                  <c:v>1.4692417348669213</c:v>
                </c:pt>
                <c:pt idx="122">
                  <c:v>1.4740873596455881</c:v>
                </c:pt>
                <c:pt idx="123">
                  <c:v>1.4780106409129687</c:v>
                </c:pt>
                <c:pt idx="124">
                  <c:v>1.4813806309454403</c:v>
                </c:pt>
                <c:pt idx="125">
                  <c:v>1.4826871158520332</c:v>
                </c:pt>
                <c:pt idx="126">
                  <c:v>1.4872766947492417</c:v>
                </c:pt>
                <c:pt idx="127">
                  <c:v>1.4901140142901592</c:v>
                </c:pt>
                <c:pt idx="128">
                  <c:v>1.4935666526744247</c:v>
                </c:pt>
                <c:pt idx="129">
                  <c:v>1.4977712614945231</c:v>
                </c:pt>
                <c:pt idx="130">
                  <c:v>1.5048052856800276</c:v>
                </c:pt>
                <c:pt idx="131">
                  <c:v>1.5097170684098695</c:v>
                </c:pt>
                <c:pt idx="132">
                  <c:v>1.513298924739866</c:v>
                </c:pt>
                <c:pt idx="133">
                  <c:v>1.5191792685673129</c:v>
                </c:pt>
                <c:pt idx="134">
                  <c:v>1.5219989620492724</c:v>
                </c:pt>
                <c:pt idx="135">
                  <c:v>1.5270535323988672</c:v>
                </c:pt>
                <c:pt idx="136">
                  <c:v>1.5304617252781525</c:v>
                </c:pt>
                <c:pt idx="137">
                  <c:v>1.533438226836928</c:v>
                </c:pt>
                <c:pt idx="138">
                  <c:v>1.5361786365610495</c:v>
                </c:pt>
                <c:pt idx="139">
                  <c:v>1.540870074367394</c:v>
                </c:pt>
                <c:pt idx="140">
                  <c:v>1.5422892499068193</c:v>
                </c:pt>
                <c:pt idx="141">
                  <c:v>1.5452947666148007</c:v>
                </c:pt>
                <c:pt idx="142">
                  <c:v>1.5484278003625775</c:v>
                </c:pt>
                <c:pt idx="143">
                  <c:v>1.5511334423463183</c:v>
                </c:pt>
                <c:pt idx="144">
                  <c:v>1.5543502424772551</c:v>
                </c:pt>
                <c:pt idx="145">
                  <c:v>1.5553588736923041</c:v>
                </c:pt>
                <c:pt idx="146">
                  <c:v>1.5571794250383817</c:v>
                </c:pt>
                <c:pt idx="147">
                  <c:v>1.5600992474479261</c:v>
                </c:pt>
                <c:pt idx="148">
                  <c:v>1.5613075052867216</c:v>
                </c:pt>
                <c:pt idx="149">
                  <c:v>1.5647027324871088</c:v>
                </c:pt>
                <c:pt idx="150">
                  <c:v>1.5687883857162279</c:v>
                </c:pt>
                <c:pt idx="151">
                  <c:v>1.5711538130960261</c:v>
                </c:pt>
                <c:pt idx="152">
                  <c:v>1.5762792443092153</c:v>
                </c:pt>
                <c:pt idx="153">
                  <c:v>1.5794577262547163</c:v>
                </c:pt>
                <c:pt idx="154">
                  <c:v>1.5829346112959211</c:v>
                </c:pt>
                <c:pt idx="155">
                  <c:v>1.5831949352165973</c:v>
                </c:pt>
                <c:pt idx="156">
                  <c:v>1.5866463024382744</c:v>
                </c:pt>
                <c:pt idx="157">
                  <c:v>1.5894080669448412</c:v>
                </c:pt>
                <c:pt idx="158">
                  <c:v>1.5939596591439258</c:v>
                </c:pt>
                <c:pt idx="159">
                  <c:v>1.5964630372282957</c:v>
                </c:pt>
                <c:pt idx="160">
                  <c:v>1.5963942035511676</c:v>
                </c:pt>
                <c:pt idx="161">
                  <c:v>1.5969501820922087</c:v>
                </c:pt>
                <c:pt idx="162">
                  <c:v>1.6001456389546489</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analysis!$M$3</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97</c:v>
                </c:pt>
                <c:pt idx="2">
                  <c:v>196</c:v>
                </c:pt>
                <c:pt idx="3">
                  <c:v>294</c:v>
                </c:pt>
                <c:pt idx="4">
                  <c:v>388</c:v>
                </c:pt>
                <c:pt idx="5">
                  <c:v>478</c:v>
                </c:pt>
                <c:pt idx="6">
                  <c:v>586</c:v>
                </c:pt>
                <c:pt idx="7">
                  <c:v>703</c:v>
                </c:pt>
                <c:pt idx="8">
                  <c:v>838</c:v>
                </c:pt>
                <c:pt idx="9">
                  <c:v>968</c:v>
                </c:pt>
                <c:pt idx="10">
                  <c:v>1107</c:v>
                </c:pt>
                <c:pt idx="11">
                  <c:v>1226</c:v>
                </c:pt>
                <c:pt idx="12">
                  <c:v>1336</c:v>
                </c:pt>
                <c:pt idx="13">
                  <c:v>1476</c:v>
                </c:pt>
                <c:pt idx="14">
                  <c:v>1611</c:v>
                </c:pt>
                <c:pt idx="15">
                  <c:v>1737</c:v>
                </c:pt>
                <c:pt idx="16">
                  <c:v>1866</c:v>
                </c:pt>
                <c:pt idx="17">
                  <c:v>2001</c:v>
                </c:pt>
                <c:pt idx="18">
                  <c:v>2142</c:v>
                </c:pt>
                <c:pt idx="19">
                  <c:v>2275</c:v>
                </c:pt>
                <c:pt idx="20">
                  <c:v>2421</c:v>
                </c:pt>
                <c:pt idx="21">
                  <c:v>2567</c:v>
                </c:pt>
                <c:pt idx="22">
                  <c:v>2747</c:v>
                </c:pt>
                <c:pt idx="23">
                  <c:v>2898</c:v>
                </c:pt>
                <c:pt idx="24">
                  <c:v>3103</c:v>
                </c:pt>
                <c:pt idx="25">
                  <c:v>3285</c:v>
                </c:pt>
                <c:pt idx="26">
                  <c:v>3481</c:v>
                </c:pt>
                <c:pt idx="27">
                  <c:v>3683</c:v>
                </c:pt>
                <c:pt idx="28">
                  <c:v>3832</c:v>
                </c:pt>
                <c:pt idx="29">
                  <c:v>4000</c:v>
                </c:pt>
                <c:pt idx="30">
                  <c:v>4160</c:v>
                </c:pt>
                <c:pt idx="31">
                  <c:v>4317</c:v>
                </c:pt>
                <c:pt idx="32">
                  <c:v>4491</c:v>
                </c:pt>
                <c:pt idx="33">
                  <c:v>4637</c:v>
                </c:pt>
                <c:pt idx="34">
                  <c:v>4805</c:v>
                </c:pt>
                <c:pt idx="35">
                  <c:v>4963</c:v>
                </c:pt>
                <c:pt idx="36">
                  <c:v>5099</c:v>
                </c:pt>
                <c:pt idx="37">
                  <c:v>5237</c:v>
                </c:pt>
                <c:pt idx="38">
                  <c:v>5369</c:v>
                </c:pt>
                <c:pt idx="39">
                  <c:v>5525</c:v>
                </c:pt>
                <c:pt idx="40">
                  <c:v>5692</c:v>
                </c:pt>
                <c:pt idx="41">
                  <c:v>5851</c:v>
                </c:pt>
                <c:pt idx="42">
                  <c:v>6024</c:v>
                </c:pt>
                <c:pt idx="43">
                  <c:v>6163</c:v>
                </c:pt>
                <c:pt idx="44">
                  <c:v>6325</c:v>
                </c:pt>
                <c:pt idx="45">
                  <c:v>6511</c:v>
                </c:pt>
                <c:pt idx="46">
                  <c:v>6673</c:v>
                </c:pt>
                <c:pt idx="47">
                  <c:v>6824</c:v>
                </c:pt>
                <c:pt idx="48">
                  <c:v>6999</c:v>
                </c:pt>
                <c:pt idx="49">
                  <c:v>7154</c:v>
                </c:pt>
                <c:pt idx="50">
                  <c:v>7302</c:v>
                </c:pt>
                <c:pt idx="51">
                  <c:v>7437</c:v>
                </c:pt>
                <c:pt idx="52">
                  <c:v>7596</c:v>
                </c:pt>
                <c:pt idx="53">
                  <c:v>7758</c:v>
                </c:pt>
                <c:pt idx="54">
                  <c:v>7895</c:v>
                </c:pt>
                <c:pt idx="55">
                  <c:v>8052</c:v>
                </c:pt>
                <c:pt idx="56">
                  <c:v>8205</c:v>
                </c:pt>
                <c:pt idx="57">
                  <c:v>8351</c:v>
                </c:pt>
                <c:pt idx="58">
                  <c:v>8516</c:v>
                </c:pt>
                <c:pt idx="59">
                  <c:v>8678</c:v>
                </c:pt>
                <c:pt idx="60">
                  <c:v>8848</c:v>
                </c:pt>
                <c:pt idx="61">
                  <c:v>9001</c:v>
                </c:pt>
                <c:pt idx="62">
                  <c:v>9133</c:v>
                </c:pt>
                <c:pt idx="63">
                  <c:v>9276</c:v>
                </c:pt>
                <c:pt idx="64">
                  <c:v>9425</c:v>
                </c:pt>
                <c:pt idx="65">
                  <c:v>9592</c:v>
                </c:pt>
                <c:pt idx="66">
                  <c:v>9754</c:v>
                </c:pt>
                <c:pt idx="67">
                  <c:v>9941</c:v>
                </c:pt>
                <c:pt idx="68">
                  <c:v>10110</c:v>
                </c:pt>
                <c:pt idx="69">
                  <c:v>10290</c:v>
                </c:pt>
                <c:pt idx="70">
                  <c:v>10451</c:v>
                </c:pt>
                <c:pt idx="71">
                  <c:v>10604</c:v>
                </c:pt>
                <c:pt idx="72">
                  <c:v>10767</c:v>
                </c:pt>
                <c:pt idx="73">
                  <c:v>10918</c:v>
                </c:pt>
                <c:pt idx="74">
                  <c:v>11116</c:v>
                </c:pt>
                <c:pt idx="75">
                  <c:v>11271</c:v>
                </c:pt>
                <c:pt idx="76">
                  <c:v>11443</c:v>
                </c:pt>
                <c:pt idx="77">
                  <c:v>11642</c:v>
                </c:pt>
                <c:pt idx="78">
                  <c:v>11817</c:v>
                </c:pt>
                <c:pt idx="79">
                  <c:v>12040</c:v>
                </c:pt>
                <c:pt idx="80">
                  <c:v>12234</c:v>
                </c:pt>
                <c:pt idx="81">
                  <c:v>12435</c:v>
                </c:pt>
              </c:numCache>
            </c:numRef>
          </c:val>
          <c:smooth val="0"/>
          <c:extLst>
            <c:ext xmlns:c16="http://schemas.microsoft.com/office/drawing/2014/chart" uri="{C3380CC4-5D6E-409C-BE32-E72D297353CC}">
              <c16:uniqueId val="{00000000-9911-4AAC-83E4-94B8A06283EB}"/>
            </c:ext>
          </c:extLst>
        </c:ser>
        <c:ser>
          <c:idx val="1"/>
          <c:order val="1"/>
          <c:tx>
            <c:strRef>
              <c:f>analysis!$N$3</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110</c:v>
                </c:pt>
                <c:pt idx="2">
                  <c:v>220</c:v>
                </c:pt>
                <c:pt idx="3">
                  <c:v>327</c:v>
                </c:pt>
                <c:pt idx="4">
                  <c:v>424</c:v>
                </c:pt>
                <c:pt idx="5">
                  <c:v>503</c:v>
                </c:pt>
                <c:pt idx="6">
                  <c:v>612</c:v>
                </c:pt>
                <c:pt idx="7">
                  <c:v>702</c:v>
                </c:pt>
                <c:pt idx="8">
                  <c:v>788</c:v>
                </c:pt>
                <c:pt idx="9">
                  <c:v>889</c:v>
                </c:pt>
                <c:pt idx="10">
                  <c:v>975</c:v>
                </c:pt>
                <c:pt idx="11">
                  <c:v>1054</c:v>
                </c:pt>
                <c:pt idx="12">
                  <c:v>1131</c:v>
                </c:pt>
                <c:pt idx="13">
                  <c:v>1224</c:v>
                </c:pt>
                <c:pt idx="14">
                  <c:v>1320</c:v>
                </c:pt>
                <c:pt idx="15">
                  <c:v>1404</c:v>
                </c:pt>
                <c:pt idx="16">
                  <c:v>1505</c:v>
                </c:pt>
                <c:pt idx="17">
                  <c:v>1591</c:v>
                </c:pt>
                <c:pt idx="18">
                  <c:v>1683</c:v>
                </c:pt>
                <c:pt idx="19">
                  <c:v>1777</c:v>
                </c:pt>
                <c:pt idx="20">
                  <c:v>1885</c:v>
                </c:pt>
                <c:pt idx="21">
                  <c:v>2002</c:v>
                </c:pt>
                <c:pt idx="22">
                  <c:v>2152</c:v>
                </c:pt>
                <c:pt idx="23">
                  <c:v>2329</c:v>
                </c:pt>
                <c:pt idx="24">
                  <c:v>2496</c:v>
                </c:pt>
                <c:pt idx="25">
                  <c:v>2687</c:v>
                </c:pt>
                <c:pt idx="26">
                  <c:v>2882</c:v>
                </c:pt>
                <c:pt idx="27">
                  <c:v>3054</c:v>
                </c:pt>
                <c:pt idx="28">
                  <c:v>3207</c:v>
                </c:pt>
                <c:pt idx="29">
                  <c:v>3358</c:v>
                </c:pt>
                <c:pt idx="30">
                  <c:v>3475</c:v>
                </c:pt>
                <c:pt idx="31">
                  <c:v>3603</c:v>
                </c:pt>
                <c:pt idx="32">
                  <c:v>3721</c:v>
                </c:pt>
                <c:pt idx="33">
                  <c:v>3830</c:v>
                </c:pt>
                <c:pt idx="34">
                  <c:v>3962</c:v>
                </c:pt>
                <c:pt idx="35">
                  <c:v>4085</c:v>
                </c:pt>
                <c:pt idx="36">
                  <c:v>4195</c:v>
                </c:pt>
                <c:pt idx="37">
                  <c:v>4309</c:v>
                </c:pt>
                <c:pt idx="38">
                  <c:v>4413</c:v>
                </c:pt>
                <c:pt idx="39">
                  <c:v>4529</c:v>
                </c:pt>
                <c:pt idx="40">
                  <c:v>4626</c:v>
                </c:pt>
                <c:pt idx="41">
                  <c:v>4741</c:v>
                </c:pt>
                <c:pt idx="42">
                  <c:v>4845</c:v>
                </c:pt>
                <c:pt idx="43">
                  <c:v>4950</c:v>
                </c:pt>
                <c:pt idx="44">
                  <c:v>5029</c:v>
                </c:pt>
                <c:pt idx="45">
                  <c:v>5105</c:v>
                </c:pt>
                <c:pt idx="46">
                  <c:v>5200</c:v>
                </c:pt>
                <c:pt idx="47">
                  <c:v>5279</c:v>
                </c:pt>
                <c:pt idx="48">
                  <c:v>5386</c:v>
                </c:pt>
                <c:pt idx="49">
                  <c:v>5473</c:v>
                </c:pt>
                <c:pt idx="50">
                  <c:v>5543</c:v>
                </c:pt>
                <c:pt idx="51">
                  <c:v>5606</c:v>
                </c:pt>
                <c:pt idx="52">
                  <c:v>5682</c:v>
                </c:pt>
                <c:pt idx="53">
                  <c:v>5764</c:v>
                </c:pt>
                <c:pt idx="54">
                  <c:v>5843</c:v>
                </c:pt>
                <c:pt idx="55">
                  <c:v>5925</c:v>
                </c:pt>
                <c:pt idx="56">
                  <c:v>5994</c:v>
                </c:pt>
                <c:pt idx="57">
                  <c:v>6051</c:v>
                </c:pt>
                <c:pt idx="58">
                  <c:v>6135</c:v>
                </c:pt>
                <c:pt idx="59">
                  <c:v>6221</c:v>
                </c:pt>
                <c:pt idx="60">
                  <c:v>6283</c:v>
                </c:pt>
                <c:pt idx="61">
                  <c:v>6398</c:v>
                </c:pt>
                <c:pt idx="62">
                  <c:v>6471</c:v>
                </c:pt>
                <c:pt idx="63">
                  <c:v>6548</c:v>
                </c:pt>
                <c:pt idx="64">
                  <c:v>6611</c:v>
                </c:pt>
                <c:pt idx="65">
                  <c:v>6681</c:v>
                </c:pt>
                <c:pt idx="66">
                  <c:v>6778</c:v>
                </c:pt>
                <c:pt idx="67">
                  <c:v>6862</c:v>
                </c:pt>
                <c:pt idx="68">
                  <c:v>6943</c:v>
                </c:pt>
                <c:pt idx="69">
                  <c:v>7040</c:v>
                </c:pt>
                <c:pt idx="70">
                  <c:v>7137</c:v>
                </c:pt>
                <c:pt idx="71">
                  <c:v>7212</c:v>
                </c:pt>
                <c:pt idx="72">
                  <c:v>7280</c:v>
                </c:pt>
                <c:pt idx="73">
                  <c:v>7365</c:v>
                </c:pt>
                <c:pt idx="74">
                  <c:v>7455</c:v>
                </c:pt>
                <c:pt idx="75">
                  <c:v>7546</c:v>
                </c:pt>
                <c:pt idx="76">
                  <c:v>7637</c:v>
                </c:pt>
                <c:pt idx="77">
                  <c:v>7717</c:v>
                </c:pt>
                <c:pt idx="78">
                  <c:v>7821</c:v>
                </c:pt>
                <c:pt idx="79">
                  <c:v>7912</c:v>
                </c:pt>
                <c:pt idx="80">
                  <c:v>8015</c:v>
                </c:pt>
                <c:pt idx="81">
                  <c:v>8134</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analysis!$O$71:$O$151</c:f>
              <c:numCache>
                <c:formatCode>General</c:formatCode>
                <c:ptCount val="81"/>
                <c:pt idx="0">
                  <c:v>0.88181818181818183</c:v>
                </c:pt>
                <c:pt idx="1">
                  <c:v>0.89090909090909087</c:v>
                </c:pt>
                <c:pt idx="2">
                  <c:v>0.8990825688073395</c:v>
                </c:pt>
                <c:pt idx="3">
                  <c:v>0.91509433962264153</c:v>
                </c:pt>
                <c:pt idx="4">
                  <c:v>0.95029821073558651</c:v>
                </c:pt>
                <c:pt idx="5">
                  <c:v>0.95751633986928109</c:v>
                </c:pt>
                <c:pt idx="6">
                  <c:v>1.0014245014245013</c:v>
                </c:pt>
                <c:pt idx="7">
                  <c:v>1.0634517766497462</c:v>
                </c:pt>
                <c:pt idx="8">
                  <c:v>1.0888638920134983</c:v>
                </c:pt>
                <c:pt idx="9">
                  <c:v>1.1353846153846154</c:v>
                </c:pt>
                <c:pt idx="10">
                  <c:v>1.1631878557874762</c:v>
                </c:pt>
                <c:pt idx="11">
                  <c:v>1.1812555260831124</c:v>
                </c:pt>
                <c:pt idx="12">
                  <c:v>1.2058823529411764</c:v>
                </c:pt>
                <c:pt idx="13">
                  <c:v>1.2204545454545455</c:v>
                </c:pt>
                <c:pt idx="14">
                  <c:v>1.2371794871794872</c:v>
                </c:pt>
                <c:pt idx="15">
                  <c:v>1.2398671096345515</c:v>
                </c:pt>
                <c:pt idx="16">
                  <c:v>1.2576995600251415</c:v>
                </c:pt>
                <c:pt idx="17">
                  <c:v>1.2727272727272727</c:v>
                </c:pt>
                <c:pt idx="18">
                  <c:v>1.2802476083286438</c:v>
                </c:pt>
                <c:pt idx="19">
                  <c:v>1.2843501326259947</c:v>
                </c:pt>
                <c:pt idx="20">
                  <c:v>1.2822177822177823</c:v>
                </c:pt>
                <c:pt idx="21">
                  <c:v>1.2764869888475836</c:v>
                </c:pt>
                <c:pt idx="22">
                  <c:v>1.244310863031344</c:v>
                </c:pt>
                <c:pt idx="23">
                  <c:v>1.2431891025641026</c:v>
                </c:pt>
                <c:pt idx="24">
                  <c:v>1.2225530331224415</c:v>
                </c:pt>
                <c:pt idx="25">
                  <c:v>1.2078417765440665</c:v>
                </c:pt>
                <c:pt idx="26">
                  <c:v>1.2059593975114604</c:v>
                </c:pt>
                <c:pt idx="27">
                  <c:v>1.1948861864671032</c:v>
                </c:pt>
                <c:pt idx="28">
                  <c:v>1.1911852293031566</c:v>
                </c:pt>
                <c:pt idx="29">
                  <c:v>1.1971223021582733</c:v>
                </c:pt>
                <c:pt idx="30">
                  <c:v>1.1981681931723565</c:v>
                </c:pt>
                <c:pt idx="31">
                  <c:v>1.206933619994625</c:v>
                </c:pt>
                <c:pt idx="32">
                  <c:v>1.2107049608355092</c:v>
                </c:pt>
                <c:pt idx="33">
                  <c:v>1.2127713276123171</c:v>
                </c:pt>
                <c:pt idx="34">
                  <c:v>1.2149326805385556</c:v>
                </c:pt>
                <c:pt idx="35">
                  <c:v>1.2154946364719905</c:v>
                </c:pt>
                <c:pt idx="36">
                  <c:v>1.2153631933163147</c:v>
                </c:pt>
                <c:pt idx="37">
                  <c:v>1.2166326761840018</c:v>
                </c:pt>
                <c:pt idx="38">
                  <c:v>1.2199160962684918</c:v>
                </c:pt>
                <c:pt idx="39">
                  <c:v>1.2304366623432772</c:v>
                </c:pt>
                <c:pt idx="40">
                  <c:v>1.2341278211347817</c:v>
                </c:pt>
                <c:pt idx="41">
                  <c:v>1.243343653250774</c:v>
                </c:pt>
                <c:pt idx="42">
                  <c:v>1.245050505050505</c:v>
                </c:pt>
                <c:pt idx="43">
                  <c:v>1.2577053092066017</c:v>
                </c:pt>
                <c:pt idx="44">
                  <c:v>1.2754162585700295</c:v>
                </c:pt>
                <c:pt idx="45">
                  <c:v>1.2832692307692308</c:v>
                </c:pt>
                <c:pt idx="46">
                  <c:v>1.2926690661110058</c:v>
                </c:pt>
                <c:pt idx="47">
                  <c:v>1.2994801336799109</c:v>
                </c:pt>
                <c:pt idx="48">
                  <c:v>1.3071441622510507</c:v>
                </c:pt>
                <c:pt idx="49">
                  <c:v>1.3173371820313911</c:v>
                </c:pt>
                <c:pt idx="50">
                  <c:v>1.3266143417766678</c:v>
                </c:pt>
                <c:pt idx="51">
                  <c:v>1.3368532206969377</c:v>
                </c:pt>
                <c:pt idx="52">
                  <c:v>1.3459403192227619</c:v>
                </c:pt>
                <c:pt idx="53">
                  <c:v>1.3511894574704775</c:v>
                </c:pt>
                <c:pt idx="54">
                  <c:v>1.3589873417721519</c:v>
                </c:pt>
                <c:pt idx="55">
                  <c:v>1.3688688688688688</c:v>
                </c:pt>
                <c:pt idx="56">
                  <c:v>1.3801024624029086</c:v>
                </c:pt>
                <c:pt idx="57">
                  <c:v>1.3881010594947025</c:v>
                </c:pt>
                <c:pt idx="58">
                  <c:v>1.3949525799710658</c:v>
                </c:pt>
                <c:pt idx="59">
                  <c:v>1.4082444692026101</c:v>
                </c:pt>
                <c:pt idx="60">
                  <c:v>1.406845889340419</c:v>
                </c:pt>
                <c:pt idx="61">
                  <c:v>1.411373821665894</c:v>
                </c:pt>
                <c:pt idx="62">
                  <c:v>1.4166157605375687</c:v>
                </c:pt>
                <c:pt idx="63">
                  <c:v>1.4256542126758434</c:v>
                </c:pt>
                <c:pt idx="64">
                  <c:v>1.4357132165843436</c:v>
                </c:pt>
                <c:pt idx="65">
                  <c:v>1.439067571555031</c:v>
                </c:pt>
                <c:pt idx="66">
                  <c:v>1.4487030020402214</c:v>
                </c:pt>
                <c:pt idx="67">
                  <c:v>1.4561428777185654</c:v>
                </c:pt>
                <c:pt idx="68">
                  <c:v>1.4616477272727273</c:v>
                </c:pt>
                <c:pt idx="69">
                  <c:v>1.4643407594227267</c:v>
                </c:pt>
                <c:pt idx="70">
                  <c:v>1.4703272323904604</c:v>
                </c:pt>
                <c:pt idx="71">
                  <c:v>1.4789835164835166</c:v>
                </c:pt>
                <c:pt idx="72">
                  <c:v>1.4824168363883232</c:v>
                </c:pt>
                <c:pt idx="73">
                  <c:v>1.4910798122065727</c:v>
                </c:pt>
                <c:pt idx="74">
                  <c:v>1.4936390140471774</c:v>
                </c:pt>
                <c:pt idx="75">
                  <c:v>1.4983632316354589</c:v>
                </c:pt>
                <c:pt idx="76">
                  <c:v>1.5086173383439161</c:v>
                </c:pt>
                <c:pt idx="77">
                  <c:v>1.5109321058688148</c:v>
                </c:pt>
                <c:pt idx="78">
                  <c:v>1.5217391304347827</c:v>
                </c:pt>
                <c:pt idx="79">
                  <c:v>1.5263880224578914</c:v>
                </c:pt>
                <c:pt idx="80">
                  <c:v>1.5287681337595278</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analysis!$Q$69</c:f>
              <c:strCache>
                <c:ptCount val="1"/>
                <c:pt idx="0">
                  <c:v>v - u</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analysis!$Q$70:$Q$151</c:f>
              <c:numCache>
                <c:formatCode>General</c:formatCode>
                <c:ptCount val="82"/>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analysis!$M$69</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97</c:v>
                </c:pt>
                <c:pt idx="2">
                  <c:v>196</c:v>
                </c:pt>
                <c:pt idx="3">
                  <c:v>294</c:v>
                </c:pt>
                <c:pt idx="4">
                  <c:v>388</c:v>
                </c:pt>
                <c:pt idx="5">
                  <c:v>478</c:v>
                </c:pt>
                <c:pt idx="6">
                  <c:v>586</c:v>
                </c:pt>
                <c:pt idx="7">
                  <c:v>703</c:v>
                </c:pt>
                <c:pt idx="8">
                  <c:v>838</c:v>
                </c:pt>
                <c:pt idx="9">
                  <c:v>968</c:v>
                </c:pt>
                <c:pt idx="10">
                  <c:v>1107</c:v>
                </c:pt>
                <c:pt idx="11">
                  <c:v>1226</c:v>
                </c:pt>
                <c:pt idx="12">
                  <c:v>1336</c:v>
                </c:pt>
                <c:pt idx="13">
                  <c:v>1476</c:v>
                </c:pt>
                <c:pt idx="14">
                  <c:v>1611</c:v>
                </c:pt>
                <c:pt idx="15">
                  <c:v>1737</c:v>
                </c:pt>
                <c:pt idx="16">
                  <c:v>1866</c:v>
                </c:pt>
                <c:pt idx="17">
                  <c:v>2001</c:v>
                </c:pt>
                <c:pt idx="18">
                  <c:v>2142</c:v>
                </c:pt>
                <c:pt idx="19">
                  <c:v>2275</c:v>
                </c:pt>
                <c:pt idx="20">
                  <c:v>2421</c:v>
                </c:pt>
                <c:pt idx="21">
                  <c:v>2567</c:v>
                </c:pt>
                <c:pt idx="22">
                  <c:v>2747</c:v>
                </c:pt>
                <c:pt idx="23">
                  <c:v>2898</c:v>
                </c:pt>
                <c:pt idx="24">
                  <c:v>3103</c:v>
                </c:pt>
                <c:pt idx="25">
                  <c:v>3285</c:v>
                </c:pt>
                <c:pt idx="26">
                  <c:v>3481</c:v>
                </c:pt>
                <c:pt idx="27">
                  <c:v>3683</c:v>
                </c:pt>
                <c:pt idx="28">
                  <c:v>3832</c:v>
                </c:pt>
                <c:pt idx="29">
                  <c:v>4000</c:v>
                </c:pt>
                <c:pt idx="30">
                  <c:v>4160</c:v>
                </c:pt>
                <c:pt idx="31">
                  <c:v>4317</c:v>
                </c:pt>
                <c:pt idx="32">
                  <c:v>4491</c:v>
                </c:pt>
                <c:pt idx="33">
                  <c:v>4637</c:v>
                </c:pt>
                <c:pt idx="34">
                  <c:v>4805</c:v>
                </c:pt>
                <c:pt idx="35">
                  <c:v>4963</c:v>
                </c:pt>
                <c:pt idx="36">
                  <c:v>5099</c:v>
                </c:pt>
                <c:pt idx="37">
                  <c:v>5237</c:v>
                </c:pt>
                <c:pt idx="38">
                  <c:v>5369</c:v>
                </c:pt>
                <c:pt idx="39">
                  <c:v>5525</c:v>
                </c:pt>
                <c:pt idx="40">
                  <c:v>5692</c:v>
                </c:pt>
                <c:pt idx="41">
                  <c:v>5851</c:v>
                </c:pt>
                <c:pt idx="42">
                  <c:v>6024</c:v>
                </c:pt>
                <c:pt idx="43">
                  <c:v>6163</c:v>
                </c:pt>
                <c:pt idx="44">
                  <c:v>6325</c:v>
                </c:pt>
                <c:pt idx="45">
                  <c:v>6511</c:v>
                </c:pt>
                <c:pt idx="46">
                  <c:v>6673</c:v>
                </c:pt>
                <c:pt idx="47">
                  <c:v>6824</c:v>
                </c:pt>
                <c:pt idx="48">
                  <c:v>6999</c:v>
                </c:pt>
                <c:pt idx="49">
                  <c:v>7154</c:v>
                </c:pt>
                <c:pt idx="50">
                  <c:v>7302</c:v>
                </c:pt>
                <c:pt idx="51">
                  <c:v>7437</c:v>
                </c:pt>
                <c:pt idx="52">
                  <c:v>7596</c:v>
                </c:pt>
                <c:pt idx="53">
                  <c:v>7758</c:v>
                </c:pt>
                <c:pt idx="54">
                  <c:v>7895</c:v>
                </c:pt>
                <c:pt idx="55">
                  <c:v>8052</c:v>
                </c:pt>
                <c:pt idx="56">
                  <c:v>8205</c:v>
                </c:pt>
                <c:pt idx="57">
                  <c:v>8351</c:v>
                </c:pt>
                <c:pt idx="58">
                  <c:v>8516</c:v>
                </c:pt>
                <c:pt idx="59">
                  <c:v>8678</c:v>
                </c:pt>
                <c:pt idx="60">
                  <c:v>8848</c:v>
                </c:pt>
                <c:pt idx="61">
                  <c:v>9001</c:v>
                </c:pt>
                <c:pt idx="62">
                  <c:v>9133</c:v>
                </c:pt>
                <c:pt idx="63">
                  <c:v>9276</c:v>
                </c:pt>
                <c:pt idx="64">
                  <c:v>9425</c:v>
                </c:pt>
                <c:pt idx="65">
                  <c:v>9592</c:v>
                </c:pt>
                <c:pt idx="66">
                  <c:v>9754</c:v>
                </c:pt>
                <c:pt idx="67">
                  <c:v>9941</c:v>
                </c:pt>
                <c:pt idx="68">
                  <c:v>10110</c:v>
                </c:pt>
                <c:pt idx="69">
                  <c:v>10290</c:v>
                </c:pt>
                <c:pt idx="70">
                  <c:v>10451</c:v>
                </c:pt>
                <c:pt idx="71">
                  <c:v>10604</c:v>
                </c:pt>
                <c:pt idx="72">
                  <c:v>10767</c:v>
                </c:pt>
                <c:pt idx="73">
                  <c:v>10918</c:v>
                </c:pt>
                <c:pt idx="74">
                  <c:v>11116</c:v>
                </c:pt>
                <c:pt idx="75">
                  <c:v>11271</c:v>
                </c:pt>
                <c:pt idx="76">
                  <c:v>11443</c:v>
                </c:pt>
                <c:pt idx="77">
                  <c:v>11642</c:v>
                </c:pt>
                <c:pt idx="78">
                  <c:v>11817</c:v>
                </c:pt>
                <c:pt idx="79">
                  <c:v>12040</c:v>
                </c:pt>
                <c:pt idx="80">
                  <c:v>12234</c:v>
                </c:pt>
                <c:pt idx="81">
                  <c:v>12435</c:v>
                </c:pt>
              </c:numCache>
            </c:numRef>
          </c:val>
          <c:smooth val="0"/>
          <c:extLst>
            <c:ext xmlns:c16="http://schemas.microsoft.com/office/drawing/2014/chart" uri="{C3380CC4-5D6E-409C-BE32-E72D297353CC}">
              <c16:uniqueId val="{00000000-E473-4CE3-9291-9E205C2E0328}"/>
            </c:ext>
          </c:extLst>
        </c:ser>
        <c:ser>
          <c:idx val="1"/>
          <c:order val="1"/>
          <c:tx>
            <c:strRef>
              <c:f>analysis!$N$69</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110</c:v>
                </c:pt>
                <c:pt idx="2">
                  <c:v>220</c:v>
                </c:pt>
                <c:pt idx="3">
                  <c:v>327</c:v>
                </c:pt>
                <c:pt idx="4">
                  <c:v>424</c:v>
                </c:pt>
                <c:pt idx="5">
                  <c:v>503</c:v>
                </c:pt>
                <c:pt idx="6">
                  <c:v>612</c:v>
                </c:pt>
                <c:pt idx="7">
                  <c:v>702</c:v>
                </c:pt>
                <c:pt idx="8">
                  <c:v>788</c:v>
                </c:pt>
                <c:pt idx="9">
                  <c:v>889</c:v>
                </c:pt>
                <c:pt idx="10">
                  <c:v>975</c:v>
                </c:pt>
                <c:pt idx="11">
                  <c:v>1054</c:v>
                </c:pt>
                <c:pt idx="12">
                  <c:v>1131</c:v>
                </c:pt>
                <c:pt idx="13">
                  <c:v>1224</c:v>
                </c:pt>
                <c:pt idx="14">
                  <c:v>1320</c:v>
                </c:pt>
                <c:pt idx="15">
                  <c:v>1404</c:v>
                </c:pt>
                <c:pt idx="16">
                  <c:v>1505</c:v>
                </c:pt>
                <c:pt idx="17">
                  <c:v>1591</c:v>
                </c:pt>
                <c:pt idx="18">
                  <c:v>1683</c:v>
                </c:pt>
                <c:pt idx="19">
                  <c:v>1777</c:v>
                </c:pt>
                <c:pt idx="20">
                  <c:v>1885</c:v>
                </c:pt>
                <c:pt idx="21">
                  <c:v>2002</c:v>
                </c:pt>
                <c:pt idx="22">
                  <c:v>2152</c:v>
                </c:pt>
                <c:pt idx="23">
                  <c:v>2329</c:v>
                </c:pt>
                <c:pt idx="24">
                  <c:v>2496</c:v>
                </c:pt>
                <c:pt idx="25">
                  <c:v>2687</c:v>
                </c:pt>
                <c:pt idx="26">
                  <c:v>2882</c:v>
                </c:pt>
                <c:pt idx="27">
                  <c:v>3054</c:v>
                </c:pt>
                <c:pt idx="28">
                  <c:v>3207</c:v>
                </c:pt>
                <c:pt idx="29">
                  <c:v>3358</c:v>
                </c:pt>
                <c:pt idx="30">
                  <c:v>3475</c:v>
                </c:pt>
                <c:pt idx="31">
                  <c:v>3603</c:v>
                </c:pt>
                <c:pt idx="32">
                  <c:v>3721</c:v>
                </c:pt>
                <c:pt idx="33">
                  <c:v>3830</c:v>
                </c:pt>
                <c:pt idx="34">
                  <c:v>3962</c:v>
                </c:pt>
                <c:pt idx="35">
                  <c:v>4085</c:v>
                </c:pt>
                <c:pt idx="36">
                  <c:v>4195</c:v>
                </c:pt>
                <c:pt idx="37">
                  <c:v>4309</c:v>
                </c:pt>
                <c:pt idx="38">
                  <c:v>4413</c:v>
                </c:pt>
                <c:pt idx="39">
                  <c:v>4529</c:v>
                </c:pt>
                <c:pt idx="40">
                  <c:v>4626</c:v>
                </c:pt>
                <c:pt idx="41">
                  <c:v>4741</c:v>
                </c:pt>
                <c:pt idx="42">
                  <c:v>4845</c:v>
                </c:pt>
                <c:pt idx="43">
                  <c:v>4950</c:v>
                </c:pt>
                <c:pt idx="44">
                  <c:v>5029</c:v>
                </c:pt>
                <c:pt idx="45">
                  <c:v>5105</c:v>
                </c:pt>
                <c:pt idx="46">
                  <c:v>5200</c:v>
                </c:pt>
                <c:pt idx="47">
                  <c:v>5279</c:v>
                </c:pt>
                <c:pt idx="48">
                  <c:v>5386</c:v>
                </c:pt>
                <c:pt idx="49">
                  <c:v>5473</c:v>
                </c:pt>
                <c:pt idx="50">
                  <c:v>5543</c:v>
                </c:pt>
                <c:pt idx="51">
                  <c:v>5606</c:v>
                </c:pt>
                <c:pt idx="52">
                  <c:v>5682</c:v>
                </c:pt>
                <c:pt idx="53">
                  <c:v>5764</c:v>
                </c:pt>
                <c:pt idx="54">
                  <c:v>5843</c:v>
                </c:pt>
                <c:pt idx="55">
                  <c:v>5925</c:v>
                </c:pt>
                <c:pt idx="56">
                  <c:v>5994</c:v>
                </c:pt>
                <c:pt idx="57">
                  <c:v>6051</c:v>
                </c:pt>
                <c:pt idx="58">
                  <c:v>6135</c:v>
                </c:pt>
                <c:pt idx="59">
                  <c:v>6221</c:v>
                </c:pt>
                <c:pt idx="60">
                  <c:v>6283</c:v>
                </c:pt>
                <c:pt idx="61">
                  <c:v>6398</c:v>
                </c:pt>
                <c:pt idx="62">
                  <c:v>6471</c:v>
                </c:pt>
                <c:pt idx="63">
                  <c:v>6548</c:v>
                </c:pt>
                <c:pt idx="64">
                  <c:v>6611</c:v>
                </c:pt>
                <c:pt idx="65">
                  <c:v>6681</c:v>
                </c:pt>
                <c:pt idx="66">
                  <c:v>6778</c:v>
                </c:pt>
                <c:pt idx="67">
                  <c:v>6862</c:v>
                </c:pt>
                <c:pt idx="68">
                  <c:v>6943</c:v>
                </c:pt>
                <c:pt idx="69">
                  <c:v>7040</c:v>
                </c:pt>
                <c:pt idx="70">
                  <c:v>7137</c:v>
                </c:pt>
                <c:pt idx="71">
                  <c:v>7212</c:v>
                </c:pt>
                <c:pt idx="72">
                  <c:v>7280</c:v>
                </c:pt>
                <c:pt idx="73">
                  <c:v>7365</c:v>
                </c:pt>
                <c:pt idx="74">
                  <c:v>7455</c:v>
                </c:pt>
                <c:pt idx="75">
                  <c:v>7546</c:v>
                </c:pt>
                <c:pt idx="76">
                  <c:v>7637</c:v>
                </c:pt>
                <c:pt idx="77">
                  <c:v>7717</c:v>
                </c:pt>
                <c:pt idx="78">
                  <c:v>7821</c:v>
                </c:pt>
                <c:pt idx="79">
                  <c:v>7912</c:v>
                </c:pt>
                <c:pt idx="80">
                  <c:v>8015</c:v>
                </c:pt>
                <c:pt idx="81">
                  <c:v>8134</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counts vs.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pt idx="133">
                  <c:v>217</c:v>
                </c:pt>
                <c:pt idx="134">
                  <c:v>180</c:v>
                </c:pt>
                <c:pt idx="135">
                  <c:v>189</c:v>
                </c:pt>
                <c:pt idx="136">
                  <c:v>177</c:v>
                </c:pt>
                <c:pt idx="137">
                  <c:v>213</c:v>
                </c:pt>
                <c:pt idx="138">
                  <c:v>183</c:v>
                </c:pt>
                <c:pt idx="139">
                  <c:v>203</c:v>
                </c:pt>
                <c:pt idx="140">
                  <c:v>172</c:v>
                </c:pt>
                <c:pt idx="141">
                  <c:v>194</c:v>
                </c:pt>
                <c:pt idx="142">
                  <c:v>191</c:v>
                </c:pt>
                <c:pt idx="143">
                  <c:v>176</c:v>
                </c:pt>
                <c:pt idx="144">
                  <c:v>164</c:v>
                </c:pt>
                <c:pt idx="145">
                  <c:v>142</c:v>
                </c:pt>
                <c:pt idx="146">
                  <c:v>138</c:v>
                </c:pt>
                <c:pt idx="147">
                  <c:v>168</c:v>
                </c:pt>
                <c:pt idx="148">
                  <c:v>155</c:v>
                </c:pt>
                <c:pt idx="149">
                  <c:v>154</c:v>
                </c:pt>
                <c:pt idx="150">
                  <c:v>180</c:v>
                </c:pt>
                <c:pt idx="151">
                  <c:v>163</c:v>
                </c:pt>
                <c:pt idx="152">
                  <c:v>190</c:v>
                </c:pt>
                <c:pt idx="153">
                  <c:v>160</c:v>
                </c:pt>
                <c:pt idx="154">
                  <c:v>182</c:v>
                </c:pt>
                <c:pt idx="155">
                  <c:v>150</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pt idx="133">
                  <c:v>75</c:v>
                </c:pt>
                <c:pt idx="134">
                  <c:v>78</c:v>
                </c:pt>
                <c:pt idx="135">
                  <c:v>65</c:v>
                </c:pt>
                <c:pt idx="136">
                  <c:v>71</c:v>
                </c:pt>
                <c:pt idx="137">
                  <c:v>94</c:v>
                </c:pt>
                <c:pt idx="138">
                  <c:v>79</c:v>
                </c:pt>
                <c:pt idx="139">
                  <c:v>74</c:v>
                </c:pt>
                <c:pt idx="140">
                  <c:v>83</c:v>
                </c:pt>
                <c:pt idx="141">
                  <c:v>82</c:v>
                </c:pt>
                <c:pt idx="142">
                  <c:v>79</c:v>
                </c:pt>
                <c:pt idx="143">
                  <c:v>74</c:v>
                </c:pt>
                <c:pt idx="144">
                  <c:v>63</c:v>
                </c:pt>
                <c:pt idx="145">
                  <c:v>69</c:v>
                </c:pt>
                <c:pt idx="146">
                  <c:v>60</c:v>
                </c:pt>
                <c:pt idx="147">
                  <c:v>67</c:v>
                </c:pt>
                <c:pt idx="148">
                  <c:v>74</c:v>
                </c:pt>
                <c:pt idx="149">
                  <c:v>55</c:v>
                </c:pt>
                <c:pt idx="150">
                  <c:v>63</c:v>
                </c:pt>
                <c:pt idx="151">
                  <c:v>68</c:v>
                </c:pt>
                <c:pt idx="152">
                  <c:v>59</c:v>
                </c:pt>
                <c:pt idx="153">
                  <c:v>59</c:v>
                </c:pt>
                <c:pt idx="154">
                  <c:v>68</c:v>
                </c:pt>
                <c:pt idx="155">
                  <c:v>78</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pt idx="133">
                  <c:v>292</c:v>
                </c:pt>
                <c:pt idx="134">
                  <c:v>258</c:v>
                </c:pt>
                <c:pt idx="135">
                  <c:v>254</c:v>
                </c:pt>
                <c:pt idx="136">
                  <c:v>248</c:v>
                </c:pt>
                <c:pt idx="137">
                  <c:v>307</c:v>
                </c:pt>
                <c:pt idx="138">
                  <c:v>262</c:v>
                </c:pt>
                <c:pt idx="139">
                  <c:v>277</c:v>
                </c:pt>
                <c:pt idx="140">
                  <c:v>255</c:v>
                </c:pt>
                <c:pt idx="141">
                  <c:v>276</c:v>
                </c:pt>
                <c:pt idx="142">
                  <c:v>270</c:v>
                </c:pt>
                <c:pt idx="143">
                  <c:v>250</c:v>
                </c:pt>
                <c:pt idx="144">
                  <c:v>227</c:v>
                </c:pt>
                <c:pt idx="145">
                  <c:v>211</c:v>
                </c:pt>
                <c:pt idx="146">
                  <c:v>198</c:v>
                </c:pt>
                <c:pt idx="147">
                  <c:v>235</c:v>
                </c:pt>
                <c:pt idx="148">
                  <c:v>229</c:v>
                </c:pt>
                <c:pt idx="149">
                  <c:v>209</c:v>
                </c:pt>
                <c:pt idx="150">
                  <c:v>243</c:v>
                </c:pt>
                <c:pt idx="151">
                  <c:v>231</c:v>
                </c:pt>
                <c:pt idx="152">
                  <c:v>249</c:v>
                </c:pt>
                <c:pt idx="153">
                  <c:v>219</c:v>
                </c:pt>
                <c:pt idx="154">
                  <c:v>250</c:v>
                </c:pt>
                <c:pt idx="155">
                  <c:v>228</c:v>
                </c:pt>
              </c:numCache>
            </c:numRef>
          </c:val>
          <c:smooth val="0"/>
          <c:extLst>
            <c:ext xmlns:c16="http://schemas.microsoft.com/office/drawing/2014/chart" uri="{C3380CC4-5D6E-409C-BE32-E72D297353CC}">
              <c16:uniqueId val="{00000000-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tabSelected="1" topLeftCell="B55" zoomScale="115" zoomScaleNormal="115" workbookViewId="0">
      <selection activeCell="R78" sqref="R78"/>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s="3">
        <v>1950</v>
      </c>
    </row>
    <row r="2" spans="1:23" x14ac:dyDescent="0.25">
      <c r="G2" t="s">
        <v>134</v>
      </c>
      <c r="S2" s="6"/>
      <c r="T2" s="6" t="s">
        <v>12</v>
      </c>
      <c r="U2" s="6" t="s">
        <v>10</v>
      </c>
      <c r="V2" s="6"/>
      <c r="W2" s="6" t="s">
        <v>14</v>
      </c>
    </row>
    <row r="3" spans="1:23" x14ac:dyDescent="0.25">
      <c r="A3" s="2" t="s">
        <v>4</v>
      </c>
      <c r="B3" t="s">
        <v>7</v>
      </c>
      <c r="C3" t="s">
        <v>8</v>
      </c>
      <c r="D3" s="6" t="s">
        <v>10</v>
      </c>
      <c r="F3" t="s">
        <v>22</v>
      </c>
      <c r="G3" t="s">
        <v>39</v>
      </c>
      <c r="H3" t="s">
        <v>133</v>
      </c>
      <c r="I3" t="s">
        <v>163</v>
      </c>
      <c r="J3" t="s">
        <v>14</v>
      </c>
      <c r="L3" s="6" t="s">
        <v>22</v>
      </c>
      <c r="M3" s="6" t="s">
        <v>31</v>
      </c>
      <c r="N3" s="6" t="s">
        <v>32</v>
      </c>
      <c r="O3" s="6" t="s">
        <v>42</v>
      </c>
      <c r="P3" s="6" t="s">
        <v>33</v>
      </c>
      <c r="Q3" t="s">
        <v>11</v>
      </c>
      <c r="T3">
        <f>M82</f>
        <v>1336</v>
      </c>
      <c r="U3">
        <f>N82</f>
        <v>1131</v>
      </c>
      <c r="W3">
        <f>T3/U3</f>
        <v>1.1812555260831124</v>
      </c>
    </row>
    <row r="4" spans="1:23" x14ac:dyDescent="0.25">
      <c r="A4" s="4">
        <v>43892</v>
      </c>
      <c r="B4" s="13">
        <v>75</v>
      </c>
      <c r="C4" s="13">
        <v>0</v>
      </c>
      <c r="D4">
        <f t="shared" ref="D4:D20" si="0">B4-C4</f>
        <v>75</v>
      </c>
      <c r="F4" s="1">
        <f>A4</f>
        <v>43892</v>
      </c>
      <c r="G4">
        <f>C4</f>
        <v>0</v>
      </c>
      <c r="H4">
        <f>D4</f>
        <v>75</v>
      </c>
      <c r="I4">
        <f>B4</f>
        <v>75</v>
      </c>
      <c r="J4">
        <f>G4/H4</f>
        <v>0</v>
      </c>
      <c r="Q4" t="s">
        <v>13</v>
      </c>
      <c r="T4">
        <f>M151</f>
        <v>12435</v>
      </c>
      <c r="U4">
        <f>N151</f>
        <v>8134</v>
      </c>
      <c r="W4">
        <f>T4/U4</f>
        <v>1.5287681337595278</v>
      </c>
    </row>
    <row r="5" spans="1:23" x14ac:dyDescent="0.25">
      <c r="A5" s="4">
        <v>43899</v>
      </c>
      <c r="B5" s="13">
        <v>66</v>
      </c>
      <c r="C5" s="13">
        <v>0</v>
      </c>
      <c r="D5">
        <f t="shared" si="0"/>
        <v>66</v>
      </c>
      <c r="F5" s="1">
        <f t="shared" ref="F5:F68" si="1">A5</f>
        <v>43899</v>
      </c>
      <c r="G5">
        <f t="shared" ref="G5:G68" si="2">C5</f>
        <v>0</v>
      </c>
      <c r="H5">
        <f t="shared" ref="H5:H68" si="3">D5</f>
        <v>66</v>
      </c>
      <c r="I5">
        <f t="shared" ref="I5:I68" si="4">B5</f>
        <v>66</v>
      </c>
      <c r="J5">
        <f t="shared" ref="J5:J68" si="5">G5/H5</f>
        <v>0</v>
      </c>
      <c r="S5" t="s">
        <v>15</v>
      </c>
      <c r="T5">
        <f>T4/T3</f>
        <v>9.307634730538922</v>
      </c>
      <c r="U5">
        <f>U4/U3</f>
        <v>7.1918656056587089</v>
      </c>
    </row>
    <row r="6" spans="1:23" x14ac:dyDescent="0.25">
      <c r="A6" s="4">
        <v>43906</v>
      </c>
      <c r="B6" s="13">
        <v>77</v>
      </c>
      <c r="C6" s="13">
        <v>0</v>
      </c>
      <c r="D6">
        <f t="shared" si="0"/>
        <v>77</v>
      </c>
      <c r="F6" s="1">
        <f t="shared" si="1"/>
        <v>43906</v>
      </c>
      <c r="G6">
        <f t="shared" si="2"/>
        <v>0</v>
      </c>
      <c r="H6">
        <f t="shared" si="3"/>
        <v>77</v>
      </c>
      <c r="I6">
        <f t="shared" si="4"/>
        <v>77</v>
      </c>
      <c r="J6">
        <f t="shared" si="5"/>
        <v>0</v>
      </c>
    </row>
    <row r="7" spans="1:23" x14ac:dyDescent="0.25">
      <c r="A7" s="4">
        <v>43913</v>
      </c>
      <c r="B7" s="13">
        <v>77</v>
      </c>
      <c r="C7" s="13">
        <v>1</v>
      </c>
      <c r="D7">
        <f t="shared" si="0"/>
        <v>76</v>
      </c>
      <c r="F7" s="1">
        <f t="shared" si="1"/>
        <v>43913</v>
      </c>
      <c r="G7">
        <f t="shared" si="2"/>
        <v>1</v>
      </c>
      <c r="H7">
        <f t="shared" si="3"/>
        <v>76</v>
      </c>
      <c r="I7">
        <f t="shared" si="4"/>
        <v>77</v>
      </c>
      <c r="J7">
        <f t="shared" si="5"/>
        <v>1.3157894736842105E-2</v>
      </c>
      <c r="S7" t="s">
        <v>171</v>
      </c>
      <c r="T7" s="6">
        <f>W4/W3</f>
        <v>1.2941891910793606</v>
      </c>
      <c r="V7" t="s">
        <v>16</v>
      </c>
    </row>
    <row r="8" spans="1:23" x14ac:dyDescent="0.25">
      <c r="A8" s="4">
        <v>43920</v>
      </c>
      <c r="B8" s="13">
        <v>102</v>
      </c>
      <c r="C8" s="13">
        <v>0</v>
      </c>
      <c r="D8">
        <f t="shared" si="0"/>
        <v>102</v>
      </c>
      <c r="F8" s="1">
        <f t="shared" si="1"/>
        <v>43920</v>
      </c>
      <c r="G8">
        <f t="shared" si="2"/>
        <v>0</v>
      </c>
      <c r="H8">
        <f t="shared" si="3"/>
        <v>102</v>
      </c>
      <c r="I8">
        <f t="shared" si="4"/>
        <v>102</v>
      </c>
      <c r="J8">
        <f t="shared" si="5"/>
        <v>0</v>
      </c>
      <c r="S8" t="s">
        <v>172</v>
      </c>
      <c r="T8">
        <f xml:space="preserve"> EXP(LN((T4 * U3) / (T3 * U4)) - 1.96 * SQRT(1/T3 + 1/T4 + 1/U3 + 1/U4))</f>
        <v>1.1899370281466446</v>
      </c>
    </row>
    <row r="9" spans="1:23" x14ac:dyDescent="0.25">
      <c r="A9" s="4">
        <v>43927</v>
      </c>
      <c r="B9" s="13">
        <v>102</v>
      </c>
      <c r="C9" s="13">
        <v>0</v>
      </c>
      <c r="D9">
        <f t="shared" si="0"/>
        <v>102</v>
      </c>
      <c r="F9" s="1">
        <f t="shared" si="1"/>
        <v>43927</v>
      </c>
      <c r="G9">
        <f t="shared" si="2"/>
        <v>0</v>
      </c>
      <c r="H9">
        <f t="shared" si="3"/>
        <v>102</v>
      </c>
      <c r="I9">
        <f t="shared" si="4"/>
        <v>102</v>
      </c>
      <c r="J9">
        <f t="shared" si="5"/>
        <v>0</v>
      </c>
      <c r="S9" t="s">
        <v>173</v>
      </c>
      <c r="T9">
        <f xml:space="preserve"> EXP(LN((T4 * U3) / (T3 * U4)) + 1.96 * SQRT(1/T3 + 1/T4 + 1/U3 + 1/U4))</f>
        <v>1.4075750419460324</v>
      </c>
    </row>
    <row r="10" spans="1:23" x14ac:dyDescent="0.25">
      <c r="A10" s="4">
        <v>43934</v>
      </c>
      <c r="B10" s="13">
        <v>114</v>
      </c>
      <c r="C10" s="13">
        <v>0</v>
      </c>
      <c r="D10">
        <f t="shared" si="0"/>
        <v>114</v>
      </c>
      <c r="F10" s="1">
        <f t="shared" si="1"/>
        <v>43934</v>
      </c>
      <c r="G10">
        <f t="shared" si="2"/>
        <v>0</v>
      </c>
      <c r="H10">
        <f t="shared" si="3"/>
        <v>114</v>
      </c>
      <c r="I10">
        <f t="shared" si="4"/>
        <v>114</v>
      </c>
      <c r="J10">
        <f t="shared" si="5"/>
        <v>0</v>
      </c>
      <c r="S10" t="s">
        <v>21</v>
      </c>
    </row>
    <row r="11" spans="1:23" x14ac:dyDescent="0.25">
      <c r="A11" s="4">
        <v>43941</v>
      </c>
      <c r="B11" s="13">
        <v>135</v>
      </c>
      <c r="C11" s="13">
        <v>0</v>
      </c>
      <c r="D11">
        <f t="shared" si="0"/>
        <v>135</v>
      </c>
      <c r="F11" s="1">
        <f t="shared" si="1"/>
        <v>43941</v>
      </c>
      <c r="G11">
        <f t="shared" si="2"/>
        <v>0</v>
      </c>
      <c r="H11">
        <f t="shared" si="3"/>
        <v>135</v>
      </c>
      <c r="I11">
        <f t="shared" si="4"/>
        <v>135</v>
      </c>
      <c r="J11">
        <f t="shared" si="5"/>
        <v>0</v>
      </c>
      <c r="S11" t="s">
        <v>25</v>
      </c>
    </row>
    <row r="12" spans="1:23" x14ac:dyDescent="0.25">
      <c r="A12" s="4">
        <v>43948</v>
      </c>
      <c r="B12" s="13">
        <v>150</v>
      </c>
      <c r="C12" s="13">
        <v>0</v>
      </c>
      <c r="D12">
        <f t="shared" si="0"/>
        <v>150</v>
      </c>
      <c r="F12" s="1">
        <f t="shared" si="1"/>
        <v>43948</v>
      </c>
      <c r="G12">
        <f t="shared" si="2"/>
        <v>0</v>
      </c>
      <c r="H12">
        <f t="shared" si="3"/>
        <v>150</v>
      </c>
      <c r="I12">
        <f t="shared" si="4"/>
        <v>150</v>
      </c>
      <c r="J12">
        <f t="shared" si="5"/>
        <v>0</v>
      </c>
      <c r="S12" s="8" t="s">
        <v>34</v>
      </c>
    </row>
    <row r="13" spans="1:23" x14ac:dyDescent="0.25">
      <c r="A13" s="4">
        <v>43955</v>
      </c>
      <c r="B13" s="13">
        <v>141</v>
      </c>
      <c r="C13" s="13">
        <v>0</v>
      </c>
      <c r="D13">
        <f t="shared" si="0"/>
        <v>141</v>
      </c>
      <c r="F13" s="1">
        <f t="shared" si="1"/>
        <v>43955</v>
      </c>
      <c r="G13">
        <f t="shared" si="2"/>
        <v>0</v>
      </c>
      <c r="H13">
        <f t="shared" si="3"/>
        <v>141</v>
      </c>
      <c r="I13">
        <f t="shared" si="4"/>
        <v>141</v>
      </c>
      <c r="J13">
        <f t="shared" si="5"/>
        <v>0</v>
      </c>
      <c r="S13" t="s">
        <v>35</v>
      </c>
    </row>
    <row r="14" spans="1:23" x14ac:dyDescent="0.25">
      <c r="A14" s="4">
        <v>43962</v>
      </c>
      <c r="B14" s="13">
        <v>131</v>
      </c>
      <c r="C14" s="13">
        <v>0</v>
      </c>
      <c r="D14">
        <f t="shared" si="0"/>
        <v>131</v>
      </c>
      <c r="F14" s="1">
        <f t="shared" si="1"/>
        <v>43962</v>
      </c>
      <c r="G14">
        <f t="shared" si="2"/>
        <v>0</v>
      </c>
      <c r="H14">
        <f t="shared" si="3"/>
        <v>131</v>
      </c>
      <c r="I14">
        <f t="shared" si="4"/>
        <v>131</v>
      </c>
      <c r="J14">
        <f t="shared" si="5"/>
        <v>0</v>
      </c>
      <c r="S14" t="s">
        <v>36</v>
      </c>
    </row>
    <row r="15" spans="1:23" x14ac:dyDescent="0.25">
      <c r="A15" s="4">
        <v>43969</v>
      </c>
      <c r="B15" s="13">
        <v>123</v>
      </c>
      <c r="C15" s="13">
        <v>1</v>
      </c>
      <c r="D15">
        <f t="shared" si="0"/>
        <v>122</v>
      </c>
      <c r="F15" s="1">
        <f t="shared" si="1"/>
        <v>43969</v>
      </c>
      <c r="G15">
        <f t="shared" si="2"/>
        <v>1</v>
      </c>
      <c r="H15">
        <f t="shared" si="3"/>
        <v>122</v>
      </c>
      <c r="I15">
        <f t="shared" si="4"/>
        <v>123</v>
      </c>
      <c r="J15">
        <f t="shared" si="5"/>
        <v>8.1967213114754103E-3</v>
      </c>
      <c r="S15" t="s">
        <v>38</v>
      </c>
    </row>
    <row r="16" spans="1:23" x14ac:dyDescent="0.25">
      <c r="A16" s="4">
        <v>43976</v>
      </c>
      <c r="B16" s="13">
        <v>132</v>
      </c>
      <c r="C16" s="13">
        <v>0</v>
      </c>
      <c r="D16">
        <f t="shared" si="0"/>
        <v>132</v>
      </c>
      <c r="F16" s="1">
        <f t="shared" si="1"/>
        <v>43976</v>
      </c>
      <c r="G16">
        <f t="shared" si="2"/>
        <v>0</v>
      </c>
      <c r="H16">
        <f t="shared" si="3"/>
        <v>132</v>
      </c>
      <c r="I16">
        <f t="shared" si="4"/>
        <v>132</v>
      </c>
      <c r="J16">
        <f t="shared" si="5"/>
        <v>0</v>
      </c>
    </row>
    <row r="17" spans="1:10" x14ac:dyDescent="0.25">
      <c r="A17" s="4">
        <v>43983</v>
      </c>
      <c r="B17" s="13">
        <v>134</v>
      </c>
      <c r="C17" s="13">
        <v>0</v>
      </c>
      <c r="D17">
        <f t="shared" si="0"/>
        <v>134</v>
      </c>
      <c r="F17" s="1">
        <f t="shared" si="1"/>
        <v>43983</v>
      </c>
      <c r="G17">
        <f t="shared" si="2"/>
        <v>0</v>
      </c>
      <c r="H17">
        <f t="shared" si="3"/>
        <v>134</v>
      </c>
      <c r="I17">
        <f t="shared" si="4"/>
        <v>134</v>
      </c>
      <c r="J17">
        <f t="shared" si="5"/>
        <v>0</v>
      </c>
    </row>
    <row r="18" spans="1:10" x14ac:dyDescent="0.25">
      <c r="A18" s="4">
        <v>43990</v>
      </c>
      <c r="B18" s="13">
        <v>123</v>
      </c>
      <c r="C18" s="13">
        <v>0</v>
      </c>
      <c r="D18">
        <f t="shared" si="0"/>
        <v>123</v>
      </c>
      <c r="F18" s="1">
        <f t="shared" si="1"/>
        <v>43990</v>
      </c>
      <c r="G18">
        <f t="shared" si="2"/>
        <v>0</v>
      </c>
      <c r="H18">
        <f t="shared" si="3"/>
        <v>123</v>
      </c>
      <c r="I18">
        <f t="shared" si="4"/>
        <v>123</v>
      </c>
      <c r="J18">
        <f t="shared" si="5"/>
        <v>0</v>
      </c>
    </row>
    <row r="19" spans="1:10" x14ac:dyDescent="0.25">
      <c r="A19" s="4">
        <v>43997</v>
      </c>
      <c r="B19" s="13">
        <v>133</v>
      </c>
      <c r="C19" s="13">
        <v>0</v>
      </c>
      <c r="D19">
        <f t="shared" si="0"/>
        <v>133</v>
      </c>
      <c r="F19" s="1">
        <f t="shared" si="1"/>
        <v>43997</v>
      </c>
      <c r="G19">
        <f t="shared" si="2"/>
        <v>0</v>
      </c>
      <c r="H19">
        <f t="shared" si="3"/>
        <v>133</v>
      </c>
      <c r="I19">
        <f t="shared" si="4"/>
        <v>133</v>
      </c>
      <c r="J19">
        <f t="shared" si="5"/>
        <v>0</v>
      </c>
    </row>
    <row r="20" spans="1:10" x14ac:dyDescent="0.25">
      <c r="A20" s="4">
        <v>44004</v>
      </c>
      <c r="B20" s="13">
        <v>143</v>
      </c>
      <c r="C20" s="13">
        <v>0</v>
      </c>
      <c r="D20">
        <f t="shared" si="0"/>
        <v>143</v>
      </c>
      <c r="F20" s="1">
        <f t="shared" si="1"/>
        <v>44004</v>
      </c>
      <c r="G20">
        <f t="shared" si="2"/>
        <v>0</v>
      </c>
      <c r="H20">
        <f t="shared" si="3"/>
        <v>143</v>
      </c>
      <c r="I20">
        <f t="shared" si="4"/>
        <v>143</v>
      </c>
      <c r="J20">
        <f t="shared" si="5"/>
        <v>0</v>
      </c>
    </row>
    <row r="21" spans="1:10" x14ac:dyDescent="0.25">
      <c r="A21" s="4">
        <v>44011</v>
      </c>
      <c r="B21" s="13">
        <v>107</v>
      </c>
      <c r="C21" s="13">
        <v>0</v>
      </c>
      <c r="D21">
        <f t="shared" ref="D21:D68" si="6">B21-C21</f>
        <v>107</v>
      </c>
      <c r="F21" s="1">
        <f t="shared" si="1"/>
        <v>44011</v>
      </c>
      <c r="G21">
        <f t="shared" si="2"/>
        <v>0</v>
      </c>
      <c r="H21">
        <f t="shared" si="3"/>
        <v>107</v>
      </c>
      <c r="I21">
        <f t="shared" si="4"/>
        <v>107</v>
      </c>
      <c r="J21">
        <f t="shared" si="5"/>
        <v>0</v>
      </c>
    </row>
    <row r="22" spans="1:10" x14ac:dyDescent="0.25">
      <c r="A22" s="4">
        <v>44018</v>
      </c>
      <c r="B22" s="13">
        <v>116</v>
      </c>
      <c r="C22" s="13">
        <v>0</v>
      </c>
      <c r="D22">
        <f t="shared" si="6"/>
        <v>116</v>
      </c>
      <c r="F22" s="1">
        <f t="shared" si="1"/>
        <v>44018</v>
      </c>
      <c r="G22">
        <f t="shared" si="2"/>
        <v>0</v>
      </c>
      <c r="H22">
        <f t="shared" si="3"/>
        <v>116</v>
      </c>
      <c r="I22">
        <f t="shared" si="4"/>
        <v>116</v>
      </c>
      <c r="J22">
        <f t="shared" si="5"/>
        <v>0</v>
      </c>
    </row>
    <row r="23" spans="1:10" x14ac:dyDescent="0.25">
      <c r="A23" s="4">
        <v>44025</v>
      </c>
      <c r="B23" s="13">
        <v>121</v>
      </c>
      <c r="C23" s="13">
        <v>0</v>
      </c>
      <c r="D23">
        <f t="shared" si="6"/>
        <v>121</v>
      </c>
      <c r="F23" s="1">
        <f t="shared" si="1"/>
        <v>44025</v>
      </c>
      <c r="G23">
        <f t="shared" si="2"/>
        <v>0</v>
      </c>
      <c r="H23">
        <f t="shared" si="3"/>
        <v>121</v>
      </c>
      <c r="I23">
        <f t="shared" si="4"/>
        <v>121</v>
      </c>
      <c r="J23">
        <f t="shared" si="5"/>
        <v>0</v>
      </c>
    </row>
    <row r="24" spans="1:10" x14ac:dyDescent="0.25">
      <c r="A24" s="4">
        <v>44032</v>
      </c>
      <c r="B24" s="13">
        <v>124</v>
      </c>
      <c r="C24" s="13">
        <v>0</v>
      </c>
      <c r="D24">
        <f t="shared" si="6"/>
        <v>124</v>
      </c>
      <c r="F24" s="1">
        <f t="shared" si="1"/>
        <v>44032</v>
      </c>
      <c r="G24">
        <f t="shared" si="2"/>
        <v>0</v>
      </c>
      <c r="H24">
        <f t="shared" si="3"/>
        <v>124</v>
      </c>
      <c r="I24">
        <f t="shared" si="4"/>
        <v>124</v>
      </c>
      <c r="J24">
        <f t="shared" si="5"/>
        <v>0</v>
      </c>
    </row>
    <row r="25" spans="1:10" x14ac:dyDescent="0.25">
      <c r="A25" s="4">
        <v>44039</v>
      </c>
      <c r="B25" s="13">
        <v>131</v>
      </c>
      <c r="C25" s="13">
        <v>0</v>
      </c>
      <c r="D25">
        <f t="shared" si="6"/>
        <v>131</v>
      </c>
      <c r="F25" s="1">
        <f t="shared" si="1"/>
        <v>44039</v>
      </c>
      <c r="G25">
        <f t="shared" si="2"/>
        <v>0</v>
      </c>
      <c r="H25">
        <f t="shared" si="3"/>
        <v>131</v>
      </c>
      <c r="I25">
        <f t="shared" si="4"/>
        <v>131</v>
      </c>
      <c r="J25">
        <f t="shared" si="5"/>
        <v>0</v>
      </c>
    </row>
    <row r="26" spans="1:10" x14ac:dyDescent="0.25">
      <c r="A26" s="4">
        <v>44046</v>
      </c>
      <c r="B26" s="13">
        <v>126</v>
      </c>
      <c r="C26" s="13">
        <v>0</v>
      </c>
      <c r="D26">
        <f t="shared" si="6"/>
        <v>126</v>
      </c>
      <c r="F26" s="1">
        <f t="shared" si="1"/>
        <v>44046</v>
      </c>
      <c r="G26">
        <f t="shared" si="2"/>
        <v>0</v>
      </c>
      <c r="H26">
        <f t="shared" si="3"/>
        <v>126</v>
      </c>
      <c r="I26">
        <f t="shared" si="4"/>
        <v>126</v>
      </c>
      <c r="J26">
        <f t="shared" si="5"/>
        <v>0</v>
      </c>
    </row>
    <row r="27" spans="1:10" x14ac:dyDescent="0.25">
      <c r="A27" s="4">
        <v>44053</v>
      </c>
      <c r="B27" s="13">
        <v>148</v>
      </c>
      <c r="C27" s="13">
        <v>0</v>
      </c>
      <c r="D27">
        <f t="shared" si="6"/>
        <v>148</v>
      </c>
      <c r="F27" s="1">
        <f t="shared" si="1"/>
        <v>44053</v>
      </c>
      <c r="G27">
        <f t="shared" si="2"/>
        <v>0</v>
      </c>
      <c r="H27">
        <f t="shared" si="3"/>
        <v>148</v>
      </c>
      <c r="I27">
        <f t="shared" si="4"/>
        <v>148</v>
      </c>
      <c r="J27">
        <f t="shared" si="5"/>
        <v>0</v>
      </c>
    </row>
    <row r="28" spans="1:10" x14ac:dyDescent="0.25">
      <c r="A28" s="4">
        <v>44060</v>
      </c>
      <c r="B28" s="13">
        <v>116</v>
      </c>
      <c r="C28" s="13">
        <v>0</v>
      </c>
      <c r="D28">
        <f t="shared" si="6"/>
        <v>116</v>
      </c>
      <c r="F28" s="1">
        <f t="shared" si="1"/>
        <v>44060</v>
      </c>
      <c r="G28">
        <f t="shared" si="2"/>
        <v>0</v>
      </c>
      <c r="H28">
        <f t="shared" si="3"/>
        <v>116</v>
      </c>
      <c r="I28">
        <f t="shared" si="4"/>
        <v>116</v>
      </c>
      <c r="J28">
        <f t="shared" si="5"/>
        <v>0</v>
      </c>
    </row>
    <row r="29" spans="1:10" x14ac:dyDescent="0.25">
      <c r="A29" s="4">
        <v>44067</v>
      </c>
      <c r="B29" s="13">
        <v>132</v>
      </c>
      <c r="C29" s="13">
        <v>0</v>
      </c>
      <c r="D29">
        <f t="shared" si="6"/>
        <v>132</v>
      </c>
      <c r="F29" s="1">
        <f t="shared" si="1"/>
        <v>44067</v>
      </c>
      <c r="G29">
        <f t="shared" si="2"/>
        <v>0</v>
      </c>
      <c r="H29">
        <f t="shared" si="3"/>
        <v>132</v>
      </c>
      <c r="I29">
        <f t="shared" si="4"/>
        <v>132</v>
      </c>
      <c r="J29">
        <f t="shared" si="5"/>
        <v>0</v>
      </c>
    </row>
    <row r="30" spans="1:10" x14ac:dyDescent="0.25">
      <c r="A30" s="4">
        <v>44074</v>
      </c>
      <c r="B30" s="13">
        <v>136</v>
      </c>
      <c r="C30" s="13">
        <v>2</v>
      </c>
      <c r="D30">
        <f t="shared" si="6"/>
        <v>134</v>
      </c>
      <c r="F30" s="1">
        <f t="shared" si="1"/>
        <v>44074</v>
      </c>
      <c r="G30">
        <f t="shared" si="2"/>
        <v>2</v>
      </c>
      <c r="H30">
        <f t="shared" si="3"/>
        <v>134</v>
      </c>
      <c r="I30">
        <f t="shared" si="4"/>
        <v>136</v>
      </c>
      <c r="J30">
        <f t="shared" si="5"/>
        <v>1.4925373134328358E-2</v>
      </c>
    </row>
    <row r="31" spans="1:10" x14ac:dyDescent="0.25">
      <c r="A31" s="4">
        <v>44081</v>
      </c>
      <c r="B31" s="13">
        <v>128</v>
      </c>
      <c r="C31" s="13">
        <v>0</v>
      </c>
      <c r="D31">
        <f t="shared" si="6"/>
        <v>128</v>
      </c>
      <c r="F31" s="1">
        <f t="shared" si="1"/>
        <v>44081</v>
      </c>
      <c r="G31">
        <f t="shared" si="2"/>
        <v>0</v>
      </c>
      <c r="H31">
        <f t="shared" si="3"/>
        <v>128</v>
      </c>
      <c r="I31">
        <f t="shared" si="4"/>
        <v>128</v>
      </c>
      <c r="J31">
        <f t="shared" si="5"/>
        <v>0</v>
      </c>
    </row>
    <row r="32" spans="1:10" x14ac:dyDescent="0.25">
      <c r="A32" s="4">
        <v>44088</v>
      </c>
      <c r="B32" s="13">
        <v>130</v>
      </c>
      <c r="C32" s="13">
        <v>0</v>
      </c>
      <c r="D32">
        <f t="shared" si="6"/>
        <v>130</v>
      </c>
      <c r="F32" s="1">
        <f t="shared" si="1"/>
        <v>44088</v>
      </c>
      <c r="G32">
        <f t="shared" si="2"/>
        <v>0</v>
      </c>
      <c r="H32">
        <f t="shared" si="3"/>
        <v>130</v>
      </c>
      <c r="I32">
        <f t="shared" si="4"/>
        <v>130</v>
      </c>
      <c r="J32">
        <f t="shared" si="5"/>
        <v>0</v>
      </c>
    </row>
    <row r="33" spans="1:10" x14ac:dyDescent="0.25">
      <c r="A33" s="4">
        <v>44095</v>
      </c>
      <c r="B33" s="13">
        <v>143</v>
      </c>
      <c r="C33" s="13">
        <v>0</v>
      </c>
      <c r="D33">
        <f t="shared" si="6"/>
        <v>143</v>
      </c>
      <c r="F33" s="1">
        <f t="shared" si="1"/>
        <v>44095</v>
      </c>
      <c r="G33">
        <f t="shared" si="2"/>
        <v>0</v>
      </c>
      <c r="H33">
        <f t="shared" si="3"/>
        <v>143</v>
      </c>
      <c r="I33">
        <f t="shared" si="4"/>
        <v>143</v>
      </c>
      <c r="J33">
        <f t="shared" si="5"/>
        <v>0</v>
      </c>
    </row>
    <row r="34" spans="1:10" x14ac:dyDescent="0.25">
      <c r="A34" s="4">
        <v>44102</v>
      </c>
      <c r="B34" s="13">
        <v>167</v>
      </c>
      <c r="C34" s="13">
        <v>1</v>
      </c>
      <c r="D34">
        <f t="shared" si="6"/>
        <v>166</v>
      </c>
      <c r="F34" s="1">
        <f t="shared" si="1"/>
        <v>44102</v>
      </c>
      <c r="G34">
        <f t="shared" si="2"/>
        <v>1</v>
      </c>
      <c r="H34">
        <f t="shared" si="3"/>
        <v>166</v>
      </c>
      <c r="I34">
        <f t="shared" si="4"/>
        <v>167</v>
      </c>
      <c r="J34">
        <f t="shared" si="5"/>
        <v>6.024096385542169E-3</v>
      </c>
    </row>
    <row r="35" spans="1:10" x14ac:dyDescent="0.25">
      <c r="A35" s="4">
        <v>44109</v>
      </c>
      <c r="B35" s="13">
        <v>199</v>
      </c>
      <c r="C35" s="13">
        <v>2</v>
      </c>
      <c r="D35">
        <f t="shared" si="6"/>
        <v>197</v>
      </c>
      <c r="F35" s="1">
        <f t="shared" si="1"/>
        <v>44109</v>
      </c>
      <c r="G35">
        <f t="shared" si="2"/>
        <v>2</v>
      </c>
      <c r="H35">
        <f t="shared" si="3"/>
        <v>197</v>
      </c>
      <c r="I35">
        <f t="shared" si="4"/>
        <v>199</v>
      </c>
      <c r="J35">
        <f t="shared" si="5"/>
        <v>1.015228426395939E-2</v>
      </c>
    </row>
    <row r="36" spans="1:10" x14ac:dyDescent="0.25">
      <c r="A36" s="4">
        <v>44116</v>
      </c>
      <c r="B36" s="13">
        <v>215</v>
      </c>
      <c r="C36" s="13">
        <v>1</v>
      </c>
      <c r="D36">
        <f t="shared" si="6"/>
        <v>214</v>
      </c>
      <c r="F36" s="1">
        <f t="shared" si="1"/>
        <v>44116</v>
      </c>
      <c r="G36">
        <f t="shared" si="2"/>
        <v>1</v>
      </c>
      <c r="H36">
        <f t="shared" si="3"/>
        <v>214</v>
      </c>
      <c r="I36">
        <f t="shared" si="4"/>
        <v>215</v>
      </c>
      <c r="J36">
        <f t="shared" si="5"/>
        <v>4.6728971962616819E-3</v>
      </c>
    </row>
    <row r="37" spans="1:10" x14ac:dyDescent="0.25">
      <c r="A37" s="4">
        <v>44123</v>
      </c>
      <c r="B37" s="13">
        <v>243</v>
      </c>
      <c r="C37" s="13">
        <v>1</v>
      </c>
      <c r="D37">
        <f t="shared" si="6"/>
        <v>242</v>
      </c>
      <c r="F37" s="1">
        <f t="shared" si="1"/>
        <v>44123</v>
      </c>
      <c r="G37">
        <f t="shared" si="2"/>
        <v>1</v>
      </c>
      <c r="H37">
        <f t="shared" si="3"/>
        <v>242</v>
      </c>
      <c r="I37">
        <f t="shared" si="4"/>
        <v>243</v>
      </c>
      <c r="J37">
        <f t="shared" si="5"/>
        <v>4.1322314049586778E-3</v>
      </c>
    </row>
    <row r="38" spans="1:10" x14ac:dyDescent="0.25">
      <c r="A38" s="4">
        <v>44130</v>
      </c>
      <c r="B38" s="13">
        <v>299</v>
      </c>
      <c r="C38" s="13">
        <v>3</v>
      </c>
      <c r="D38">
        <f t="shared" si="6"/>
        <v>296</v>
      </c>
      <c r="F38" s="1">
        <f t="shared" si="1"/>
        <v>44130</v>
      </c>
      <c r="G38">
        <f t="shared" si="2"/>
        <v>3</v>
      </c>
      <c r="H38">
        <f t="shared" si="3"/>
        <v>296</v>
      </c>
      <c r="I38">
        <f t="shared" si="4"/>
        <v>299</v>
      </c>
      <c r="J38">
        <f t="shared" si="5"/>
        <v>1.0135135135135136E-2</v>
      </c>
    </row>
    <row r="39" spans="1:10" x14ac:dyDescent="0.25">
      <c r="A39" s="4">
        <v>44137</v>
      </c>
      <c r="B39" s="13">
        <v>299</v>
      </c>
      <c r="C39" s="13">
        <v>1</v>
      </c>
      <c r="D39">
        <f t="shared" si="6"/>
        <v>298</v>
      </c>
      <c r="F39" s="1">
        <f t="shared" si="1"/>
        <v>44137</v>
      </c>
      <c r="G39">
        <f t="shared" si="2"/>
        <v>1</v>
      </c>
      <c r="H39">
        <f t="shared" si="3"/>
        <v>298</v>
      </c>
      <c r="I39">
        <f t="shared" si="4"/>
        <v>299</v>
      </c>
      <c r="J39">
        <f t="shared" si="5"/>
        <v>3.3557046979865771E-3</v>
      </c>
    </row>
    <row r="40" spans="1:10" x14ac:dyDescent="0.25">
      <c r="A40" s="4">
        <v>44144</v>
      </c>
      <c r="B40" s="13">
        <v>295</v>
      </c>
      <c r="C40" s="13">
        <v>1</v>
      </c>
      <c r="D40">
        <f t="shared" si="6"/>
        <v>294</v>
      </c>
      <c r="F40" s="1">
        <f t="shared" si="1"/>
        <v>44144</v>
      </c>
      <c r="G40">
        <f t="shared" si="2"/>
        <v>1</v>
      </c>
      <c r="H40">
        <f t="shared" si="3"/>
        <v>294</v>
      </c>
      <c r="I40">
        <f t="shared" si="4"/>
        <v>295</v>
      </c>
      <c r="J40">
        <f t="shared" si="5"/>
        <v>3.4013605442176869E-3</v>
      </c>
    </row>
    <row r="41" spans="1:10" x14ac:dyDescent="0.25">
      <c r="A41" s="4">
        <v>44151</v>
      </c>
      <c r="B41" s="13">
        <v>259</v>
      </c>
      <c r="C41" s="13">
        <v>2</v>
      </c>
      <c r="D41">
        <f t="shared" si="6"/>
        <v>257</v>
      </c>
      <c r="F41" s="1">
        <f t="shared" si="1"/>
        <v>44151</v>
      </c>
      <c r="G41">
        <f t="shared" si="2"/>
        <v>2</v>
      </c>
      <c r="H41">
        <f t="shared" si="3"/>
        <v>257</v>
      </c>
      <c r="I41">
        <f t="shared" si="4"/>
        <v>259</v>
      </c>
      <c r="J41">
        <f t="shared" si="5"/>
        <v>7.7821011673151752E-3</v>
      </c>
    </row>
    <row r="42" spans="1:10" x14ac:dyDescent="0.25">
      <c r="A42" s="4">
        <v>44158</v>
      </c>
      <c r="B42" s="13">
        <v>266</v>
      </c>
      <c r="C42" s="13">
        <v>0</v>
      </c>
      <c r="D42">
        <f t="shared" si="6"/>
        <v>266</v>
      </c>
      <c r="F42" s="1">
        <f t="shared" si="1"/>
        <v>44158</v>
      </c>
      <c r="G42">
        <f t="shared" si="2"/>
        <v>0</v>
      </c>
      <c r="H42">
        <f t="shared" si="3"/>
        <v>266</v>
      </c>
      <c r="I42">
        <f t="shared" si="4"/>
        <v>266</v>
      </c>
      <c r="J42">
        <f t="shared" si="5"/>
        <v>0</v>
      </c>
    </row>
    <row r="43" spans="1:10" x14ac:dyDescent="0.25">
      <c r="A43" s="4">
        <v>44165</v>
      </c>
      <c r="B43" s="13">
        <v>267</v>
      </c>
      <c r="C43" s="13">
        <v>0</v>
      </c>
      <c r="D43">
        <f t="shared" si="6"/>
        <v>267</v>
      </c>
      <c r="F43" s="1">
        <f t="shared" si="1"/>
        <v>44165</v>
      </c>
      <c r="G43">
        <f t="shared" si="2"/>
        <v>0</v>
      </c>
      <c r="H43">
        <f t="shared" si="3"/>
        <v>267</v>
      </c>
      <c r="I43">
        <f t="shared" si="4"/>
        <v>267</v>
      </c>
      <c r="J43">
        <f t="shared" si="5"/>
        <v>0</v>
      </c>
    </row>
    <row r="44" spans="1:10" x14ac:dyDescent="0.25">
      <c r="A44" s="4">
        <v>44172</v>
      </c>
      <c r="B44" s="13">
        <v>230</v>
      </c>
      <c r="C44" s="13">
        <v>0</v>
      </c>
      <c r="D44">
        <f t="shared" si="6"/>
        <v>230</v>
      </c>
      <c r="F44" s="1">
        <f t="shared" si="1"/>
        <v>44172</v>
      </c>
      <c r="G44">
        <f t="shared" si="2"/>
        <v>0</v>
      </c>
      <c r="H44">
        <f t="shared" si="3"/>
        <v>230</v>
      </c>
      <c r="I44">
        <f t="shared" si="4"/>
        <v>230</v>
      </c>
      <c r="J44">
        <f t="shared" si="5"/>
        <v>0</v>
      </c>
    </row>
    <row r="45" spans="1:10" x14ac:dyDescent="0.25">
      <c r="A45" s="4">
        <v>44179</v>
      </c>
      <c r="B45" s="13">
        <v>257</v>
      </c>
      <c r="C45" s="13">
        <v>1</v>
      </c>
      <c r="D45">
        <f t="shared" si="6"/>
        <v>256</v>
      </c>
      <c r="F45" s="1">
        <f t="shared" si="1"/>
        <v>44179</v>
      </c>
      <c r="G45">
        <f t="shared" si="2"/>
        <v>1</v>
      </c>
      <c r="H45">
        <f t="shared" si="3"/>
        <v>256</v>
      </c>
      <c r="I45">
        <f t="shared" si="4"/>
        <v>257</v>
      </c>
      <c r="J45">
        <f t="shared" si="5"/>
        <v>3.90625E-3</v>
      </c>
    </row>
    <row r="46" spans="1:10" x14ac:dyDescent="0.25">
      <c r="A46" s="4">
        <v>44186</v>
      </c>
      <c r="B46" s="13">
        <v>240</v>
      </c>
      <c r="C46" s="13">
        <v>0</v>
      </c>
      <c r="D46">
        <f t="shared" si="6"/>
        <v>240</v>
      </c>
      <c r="F46" s="1">
        <f t="shared" si="1"/>
        <v>44186</v>
      </c>
      <c r="G46">
        <f t="shared" si="2"/>
        <v>0</v>
      </c>
      <c r="H46">
        <f t="shared" si="3"/>
        <v>240</v>
      </c>
      <c r="I46">
        <f t="shared" si="4"/>
        <v>240</v>
      </c>
      <c r="J46">
        <f t="shared" si="5"/>
        <v>0</v>
      </c>
    </row>
    <row r="47" spans="1:10" x14ac:dyDescent="0.25">
      <c r="A47" s="4">
        <v>44193</v>
      </c>
      <c r="B47" s="13">
        <v>287</v>
      </c>
      <c r="C47" s="13">
        <v>2</v>
      </c>
      <c r="D47">
        <f t="shared" si="6"/>
        <v>285</v>
      </c>
      <c r="F47" s="1">
        <f t="shared" si="1"/>
        <v>44193</v>
      </c>
      <c r="G47">
        <f t="shared" si="2"/>
        <v>2</v>
      </c>
      <c r="H47">
        <f t="shared" si="3"/>
        <v>285</v>
      </c>
      <c r="I47">
        <f t="shared" si="4"/>
        <v>287</v>
      </c>
      <c r="J47">
        <f t="shared" si="5"/>
        <v>7.0175438596491229E-3</v>
      </c>
    </row>
    <row r="48" spans="1:10" x14ac:dyDescent="0.25">
      <c r="A48" s="4">
        <v>44200</v>
      </c>
      <c r="B48" s="13">
        <v>310</v>
      </c>
      <c r="C48" s="13">
        <v>1</v>
      </c>
      <c r="D48">
        <f t="shared" si="6"/>
        <v>309</v>
      </c>
      <c r="F48" s="1">
        <f t="shared" si="1"/>
        <v>44200</v>
      </c>
      <c r="G48">
        <f t="shared" si="2"/>
        <v>1</v>
      </c>
      <c r="H48">
        <f t="shared" si="3"/>
        <v>309</v>
      </c>
      <c r="I48">
        <f t="shared" si="4"/>
        <v>310</v>
      </c>
      <c r="J48">
        <f t="shared" si="5"/>
        <v>3.2362459546925568E-3</v>
      </c>
    </row>
    <row r="49" spans="1:10" x14ac:dyDescent="0.25">
      <c r="A49" s="4">
        <v>44207</v>
      </c>
      <c r="B49" s="13">
        <v>372</v>
      </c>
      <c r="C49" s="13">
        <v>4</v>
      </c>
      <c r="D49">
        <f t="shared" si="6"/>
        <v>368</v>
      </c>
      <c r="F49" s="1">
        <f t="shared" si="1"/>
        <v>44207</v>
      </c>
      <c r="G49">
        <f t="shared" si="2"/>
        <v>4</v>
      </c>
      <c r="H49">
        <f t="shared" si="3"/>
        <v>368</v>
      </c>
      <c r="I49">
        <f t="shared" si="4"/>
        <v>372</v>
      </c>
      <c r="J49">
        <f t="shared" si="5"/>
        <v>1.0869565217391304E-2</v>
      </c>
    </row>
    <row r="50" spans="1:10" x14ac:dyDescent="0.25">
      <c r="A50" s="4">
        <v>44214</v>
      </c>
      <c r="B50" s="13">
        <v>331</v>
      </c>
      <c r="C50" s="13">
        <v>3</v>
      </c>
      <c r="D50">
        <f t="shared" si="6"/>
        <v>328</v>
      </c>
      <c r="F50" s="1">
        <f t="shared" si="1"/>
        <v>44214</v>
      </c>
      <c r="G50">
        <f t="shared" si="2"/>
        <v>3</v>
      </c>
      <c r="H50">
        <f t="shared" si="3"/>
        <v>328</v>
      </c>
      <c r="I50">
        <f t="shared" si="4"/>
        <v>331</v>
      </c>
      <c r="J50">
        <f t="shared" si="5"/>
        <v>9.1463414634146336E-3</v>
      </c>
    </row>
    <row r="51" spans="1:10" x14ac:dyDescent="0.25">
      <c r="A51" s="4">
        <v>44221</v>
      </c>
      <c r="B51" s="13">
        <v>280</v>
      </c>
      <c r="C51" s="13">
        <v>4</v>
      </c>
      <c r="D51">
        <f t="shared" si="6"/>
        <v>276</v>
      </c>
      <c r="F51" s="1">
        <f t="shared" si="1"/>
        <v>44221</v>
      </c>
      <c r="G51">
        <f t="shared" si="2"/>
        <v>4</v>
      </c>
      <c r="H51">
        <f t="shared" si="3"/>
        <v>276</v>
      </c>
      <c r="I51">
        <f t="shared" si="4"/>
        <v>280</v>
      </c>
      <c r="J51">
        <f t="shared" si="5"/>
        <v>1.4492753623188406E-2</v>
      </c>
    </row>
    <row r="52" spans="1:10" x14ac:dyDescent="0.25">
      <c r="A52" s="4">
        <v>44228</v>
      </c>
      <c r="B52" s="13">
        <v>312</v>
      </c>
      <c r="C52" s="13">
        <v>6</v>
      </c>
      <c r="D52">
        <f t="shared" si="6"/>
        <v>306</v>
      </c>
      <c r="F52" s="1">
        <f t="shared" si="1"/>
        <v>44228</v>
      </c>
      <c r="G52">
        <f t="shared" si="2"/>
        <v>6</v>
      </c>
      <c r="H52">
        <f t="shared" si="3"/>
        <v>306</v>
      </c>
      <c r="I52">
        <f t="shared" si="4"/>
        <v>312</v>
      </c>
      <c r="J52">
        <f t="shared" si="5"/>
        <v>1.9607843137254902E-2</v>
      </c>
    </row>
    <row r="53" spans="1:10" x14ac:dyDescent="0.25">
      <c r="A53" s="4">
        <v>44235</v>
      </c>
      <c r="B53" s="13">
        <v>313</v>
      </c>
      <c r="C53" s="13">
        <v>14</v>
      </c>
      <c r="D53">
        <f t="shared" si="6"/>
        <v>299</v>
      </c>
      <c r="F53" s="1">
        <f t="shared" si="1"/>
        <v>44235</v>
      </c>
      <c r="G53">
        <f t="shared" si="2"/>
        <v>14</v>
      </c>
      <c r="H53">
        <f t="shared" si="3"/>
        <v>299</v>
      </c>
      <c r="I53">
        <f t="shared" si="4"/>
        <v>313</v>
      </c>
      <c r="J53">
        <f t="shared" si="5"/>
        <v>4.6822742474916385E-2</v>
      </c>
    </row>
    <row r="54" spans="1:10" x14ac:dyDescent="0.25">
      <c r="A54" s="4">
        <v>44242</v>
      </c>
      <c r="B54" s="13">
        <v>381</v>
      </c>
      <c r="C54" s="13">
        <v>13</v>
      </c>
      <c r="D54">
        <f t="shared" si="6"/>
        <v>368</v>
      </c>
      <c r="F54" s="1">
        <f t="shared" si="1"/>
        <v>44242</v>
      </c>
      <c r="G54">
        <f t="shared" si="2"/>
        <v>13</v>
      </c>
      <c r="H54">
        <f t="shared" si="3"/>
        <v>368</v>
      </c>
      <c r="I54">
        <f t="shared" si="4"/>
        <v>381</v>
      </c>
      <c r="J54">
        <f t="shared" si="5"/>
        <v>3.5326086956521736E-2</v>
      </c>
    </row>
    <row r="55" spans="1:10" x14ac:dyDescent="0.25">
      <c r="A55" s="4">
        <v>44249</v>
      </c>
      <c r="B55" s="13">
        <v>349</v>
      </c>
      <c r="C55" s="13">
        <v>12</v>
      </c>
      <c r="D55">
        <f t="shared" si="6"/>
        <v>337</v>
      </c>
      <c r="F55" s="1">
        <f t="shared" si="1"/>
        <v>44249</v>
      </c>
      <c r="G55">
        <f t="shared" si="2"/>
        <v>12</v>
      </c>
      <c r="H55">
        <f t="shared" si="3"/>
        <v>337</v>
      </c>
      <c r="I55">
        <f t="shared" si="4"/>
        <v>349</v>
      </c>
      <c r="J55">
        <f t="shared" si="5"/>
        <v>3.5608308605341248E-2</v>
      </c>
    </row>
    <row r="56" spans="1:10" x14ac:dyDescent="0.25">
      <c r="A56" s="4">
        <v>44256</v>
      </c>
      <c r="B56" s="13">
        <v>418</v>
      </c>
      <c r="C56" s="13">
        <v>13</v>
      </c>
      <c r="D56">
        <f t="shared" si="6"/>
        <v>405</v>
      </c>
      <c r="F56" s="1">
        <f t="shared" si="1"/>
        <v>44256</v>
      </c>
      <c r="G56">
        <f t="shared" si="2"/>
        <v>13</v>
      </c>
      <c r="H56">
        <f t="shared" si="3"/>
        <v>405</v>
      </c>
      <c r="I56">
        <f t="shared" si="4"/>
        <v>418</v>
      </c>
      <c r="J56">
        <f t="shared" si="5"/>
        <v>3.2098765432098768E-2</v>
      </c>
    </row>
    <row r="57" spans="1:10" x14ac:dyDescent="0.25">
      <c r="A57" s="4">
        <v>44263</v>
      </c>
      <c r="B57" s="13">
        <v>464</v>
      </c>
      <c r="C57" s="13">
        <v>21</v>
      </c>
      <c r="D57">
        <f t="shared" si="6"/>
        <v>443</v>
      </c>
      <c r="F57" s="1">
        <f t="shared" si="1"/>
        <v>44263</v>
      </c>
      <c r="G57">
        <f t="shared" si="2"/>
        <v>21</v>
      </c>
      <c r="H57">
        <f t="shared" si="3"/>
        <v>443</v>
      </c>
      <c r="I57">
        <f t="shared" si="4"/>
        <v>464</v>
      </c>
      <c r="J57">
        <f t="shared" si="5"/>
        <v>4.740406320541761E-2</v>
      </c>
    </row>
    <row r="58" spans="1:10" x14ac:dyDescent="0.25">
      <c r="A58" s="4">
        <v>44270</v>
      </c>
      <c r="B58" s="13">
        <v>431</v>
      </c>
      <c r="C58" s="13">
        <v>21</v>
      </c>
      <c r="D58">
        <f t="shared" si="6"/>
        <v>410</v>
      </c>
      <c r="F58" s="1">
        <f t="shared" si="1"/>
        <v>44270</v>
      </c>
      <c r="G58">
        <f t="shared" si="2"/>
        <v>21</v>
      </c>
      <c r="H58">
        <f t="shared" si="3"/>
        <v>410</v>
      </c>
      <c r="I58">
        <f t="shared" si="4"/>
        <v>431</v>
      </c>
      <c r="J58">
        <f t="shared" si="5"/>
        <v>5.1219512195121948E-2</v>
      </c>
    </row>
    <row r="59" spans="1:10" x14ac:dyDescent="0.25">
      <c r="A59" s="4">
        <v>44277</v>
      </c>
      <c r="B59" s="13">
        <v>413</v>
      </c>
      <c r="C59" s="13">
        <v>25</v>
      </c>
      <c r="D59">
        <f t="shared" si="6"/>
        <v>388</v>
      </c>
      <c r="F59" s="1">
        <f t="shared" si="1"/>
        <v>44277</v>
      </c>
      <c r="G59">
        <f t="shared" si="2"/>
        <v>25</v>
      </c>
      <c r="H59">
        <f t="shared" si="3"/>
        <v>388</v>
      </c>
      <c r="I59">
        <f t="shared" si="4"/>
        <v>413</v>
      </c>
      <c r="J59">
        <f t="shared" si="5"/>
        <v>6.4432989690721643E-2</v>
      </c>
    </row>
    <row r="60" spans="1:10" x14ac:dyDescent="0.25">
      <c r="A60" s="4">
        <v>44284</v>
      </c>
      <c r="B60" s="13">
        <v>404</v>
      </c>
      <c r="C60" s="13">
        <v>26</v>
      </c>
      <c r="D60">
        <f t="shared" si="6"/>
        <v>378</v>
      </c>
      <c r="F60" s="1">
        <f t="shared" si="1"/>
        <v>44284</v>
      </c>
      <c r="G60">
        <f t="shared" si="2"/>
        <v>26</v>
      </c>
      <c r="H60">
        <f t="shared" si="3"/>
        <v>378</v>
      </c>
      <c r="I60">
        <f t="shared" si="4"/>
        <v>404</v>
      </c>
      <c r="J60">
        <f t="shared" si="5"/>
        <v>6.8783068783068779E-2</v>
      </c>
    </row>
    <row r="61" spans="1:10" x14ac:dyDescent="0.25">
      <c r="A61" s="4">
        <v>44291</v>
      </c>
      <c r="B61" s="13">
        <v>346</v>
      </c>
      <c r="C61" s="13">
        <v>32</v>
      </c>
      <c r="D61">
        <f t="shared" si="6"/>
        <v>314</v>
      </c>
      <c r="F61" s="1">
        <f t="shared" si="1"/>
        <v>44291</v>
      </c>
      <c r="G61">
        <f t="shared" si="2"/>
        <v>32</v>
      </c>
      <c r="H61">
        <f t="shared" si="3"/>
        <v>314</v>
      </c>
      <c r="I61">
        <f t="shared" si="4"/>
        <v>346</v>
      </c>
      <c r="J61">
        <f t="shared" si="5"/>
        <v>0.10191082802547771</v>
      </c>
    </row>
    <row r="62" spans="1:10" x14ac:dyDescent="0.25">
      <c r="A62" s="4">
        <v>44298</v>
      </c>
      <c r="B62" s="13">
        <v>296</v>
      </c>
      <c r="C62" s="13">
        <v>33</v>
      </c>
      <c r="D62">
        <f t="shared" si="6"/>
        <v>263</v>
      </c>
      <c r="F62" s="1">
        <f t="shared" si="1"/>
        <v>44298</v>
      </c>
      <c r="G62">
        <f t="shared" si="2"/>
        <v>33</v>
      </c>
      <c r="H62">
        <f t="shared" si="3"/>
        <v>263</v>
      </c>
      <c r="I62">
        <f t="shared" si="4"/>
        <v>296</v>
      </c>
      <c r="J62">
        <f t="shared" si="5"/>
        <v>0.12547528517110265</v>
      </c>
    </row>
    <row r="63" spans="1:10" x14ac:dyDescent="0.25">
      <c r="A63" s="4">
        <v>44305</v>
      </c>
      <c r="B63" s="13">
        <v>268</v>
      </c>
      <c r="C63" s="13">
        <v>37</v>
      </c>
      <c r="D63">
        <f t="shared" si="6"/>
        <v>231</v>
      </c>
      <c r="F63" s="1">
        <f t="shared" si="1"/>
        <v>44305</v>
      </c>
      <c r="G63">
        <f t="shared" si="2"/>
        <v>37</v>
      </c>
      <c r="H63">
        <f t="shared" si="3"/>
        <v>231</v>
      </c>
      <c r="I63">
        <f t="shared" si="4"/>
        <v>268</v>
      </c>
      <c r="J63">
        <f t="shared" si="5"/>
        <v>0.16017316017316016</v>
      </c>
    </row>
    <row r="64" spans="1:10" x14ac:dyDescent="0.25">
      <c r="A64" s="4">
        <v>44312</v>
      </c>
      <c r="B64" s="13">
        <v>253</v>
      </c>
      <c r="C64" s="13">
        <v>45</v>
      </c>
      <c r="D64">
        <f t="shared" si="6"/>
        <v>208</v>
      </c>
      <c r="F64" s="1">
        <f t="shared" si="1"/>
        <v>44312</v>
      </c>
      <c r="G64">
        <f t="shared" si="2"/>
        <v>45</v>
      </c>
      <c r="H64">
        <f t="shared" si="3"/>
        <v>208</v>
      </c>
      <c r="I64">
        <f t="shared" si="4"/>
        <v>253</v>
      </c>
      <c r="J64">
        <f t="shared" si="5"/>
        <v>0.21634615384615385</v>
      </c>
    </row>
    <row r="65" spans="1:18" x14ac:dyDescent="0.25">
      <c r="A65" s="4">
        <v>44319</v>
      </c>
      <c r="B65" s="13">
        <v>246</v>
      </c>
      <c r="C65" s="13">
        <v>59</v>
      </c>
      <c r="D65">
        <f t="shared" si="6"/>
        <v>187</v>
      </c>
      <c r="F65" s="1">
        <f t="shared" si="1"/>
        <v>44319</v>
      </c>
      <c r="G65">
        <f t="shared" si="2"/>
        <v>59</v>
      </c>
      <c r="H65">
        <f t="shared" si="3"/>
        <v>187</v>
      </c>
      <c r="I65">
        <f t="shared" si="4"/>
        <v>246</v>
      </c>
      <c r="J65">
        <f t="shared" si="5"/>
        <v>0.31550802139037432</v>
      </c>
    </row>
    <row r="66" spans="1:18" x14ac:dyDescent="0.25">
      <c r="A66" s="4">
        <v>44326</v>
      </c>
      <c r="B66" s="13">
        <v>242</v>
      </c>
      <c r="C66" s="13">
        <v>56</v>
      </c>
      <c r="D66">
        <f t="shared" si="6"/>
        <v>186</v>
      </c>
      <c r="F66" s="1">
        <f t="shared" si="1"/>
        <v>44326</v>
      </c>
      <c r="G66">
        <f t="shared" si="2"/>
        <v>56</v>
      </c>
      <c r="H66">
        <f t="shared" si="3"/>
        <v>186</v>
      </c>
      <c r="I66">
        <f t="shared" si="4"/>
        <v>242</v>
      </c>
      <c r="J66">
        <f t="shared" si="5"/>
        <v>0.30107526881720431</v>
      </c>
    </row>
    <row r="67" spans="1:18" x14ac:dyDescent="0.25">
      <c r="A67" s="4">
        <v>44333</v>
      </c>
      <c r="B67" s="13">
        <v>205</v>
      </c>
      <c r="C67" s="13">
        <v>58</v>
      </c>
      <c r="D67">
        <f t="shared" si="6"/>
        <v>147</v>
      </c>
      <c r="F67" s="1">
        <f t="shared" si="1"/>
        <v>44333</v>
      </c>
      <c r="G67">
        <f t="shared" si="2"/>
        <v>58</v>
      </c>
      <c r="H67">
        <f t="shared" si="3"/>
        <v>147</v>
      </c>
      <c r="I67">
        <f t="shared" si="4"/>
        <v>205</v>
      </c>
      <c r="J67">
        <f t="shared" si="5"/>
        <v>0.39455782312925169</v>
      </c>
    </row>
    <row r="68" spans="1:18" x14ac:dyDescent="0.25">
      <c r="A68" s="4">
        <v>44340</v>
      </c>
      <c r="B68" s="13">
        <v>197</v>
      </c>
      <c r="C68" s="13">
        <v>64</v>
      </c>
      <c r="D68">
        <f t="shared" si="6"/>
        <v>133</v>
      </c>
      <c r="F68" s="1">
        <f t="shared" si="1"/>
        <v>44340</v>
      </c>
      <c r="G68">
        <f t="shared" si="2"/>
        <v>64</v>
      </c>
      <c r="H68">
        <f t="shared" si="3"/>
        <v>133</v>
      </c>
      <c r="I68">
        <f t="shared" si="4"/>
        <v>197</v>
      </c>
      <c r="J68">
        <f t="shared" si="5"/>
        <v>0.48120300751879697</v>
      </c>
    </row>
    <row r="69" spans="1:18" x14ac:dyDescent="0.25">
      <c r="A69" s="4">
        <v>44347</v>
      </c>
      <c r="B69" s="13">
        <v>240</v>
      </c>
      <c r="C69" s="13">
        <v>84</v>
      </c>
      <c r="D69">
        <f t="shared" ref="D69:D132" si="7">B69-C69</f>
        <v>156</v>
      </c>
      <c r="F69" s="1">
        <f t="shared" ref="F69:F132" si="8">A69</f>
        <v>44347</v>
      </c>
      <c r="G69">
        <f t="shared" ref="G69:G132" si="9">C69</f>
        <v>84</v>
      </c>
      <c r="H69">
        <f t="shared" ref="H69:H132" si="10">D69</f>
        <v>156</v>
      </c>
      <c r="I69">
        <f t="shared" ref="I69:I132" si="11">B69</f>
        <v>240</v>
      </c>
      <c r="J69">
        <f t="shared" ref="J69:J132" si="12">G69/H69</f>
        <v>0.53846153846153844</v>
      </c>
      <c r="L69" t="s">
        <v>22</v>
      </c>
      <c r="M69" t="s">
        <v>31</v>
      </c>
      <c r="N69" t="s">
        <v>32</v>
      </c>
      <c r="O69" t="s">
        <v>169</v>
      </c>
      <c r="P69" t="s">
        <v>44</v>
      </c>
      <c r="Q69" s="6" t="s">
        <v>43</v>
      </c>
    </row>
    <row r="70" spans="1:18" x14ac:dyDescent="0.25">
      <c r="A70" s="4">
        <v>44354</v>
      </c>
      <c r="B70" s="13">
        <v>203</v>
      </c>
      <c r="C70" s="13">
        <v>92</v>
      </c>
      <c r="D70">
        <f t="shared" si="7"/>
        <v>111</v>
      </c>
      <c r="F70" s="1">
        <f t="shared" si="8"/>
        <v>44354</v>
      </c>
      <c r="G70">
        <f t="shared" si="9"/>
        <v>92</v>
      </c>
      <c r="H70">
        <f t="shared" si="10"/>
        <v>111</v>
      </c>
      <c r="I70">
        <f t="shared" si="11"/>
        <v>203</v>
      </c>
      <c r="J70">
        <f t="shared" si="12"/>
        <v>0.8288288288288288</v>
      </c>
      <c r="L70" s="1"/>
      <c r="R70" s="6" t="s">
        <v>9</v>
      </c>
    </row>
    <row r="71" spans="1:18" x14ac:dyDescent="0.25">
      <c r="A71" s="4">
        <v>44361</v>
      </c>
      <c r="B71" s="13">
        <v>207</v>
      </c>
      <c r="C71" s="13">
        <v>97</v>
      </c>
      <c r="D71">
        <f t="shared" si="7"/>
        <v>110</v>
      </c>
      <c r="F71" s="1">
        <f t="shared" si="8"/>
        <v>44361</v>
      </c>
      <c r="G71">
        <f t="shared" si="9"/>
        <v>97</v>
      </c>
      <c r="H71">
        <f t="shared" si="10"/>
        <v>110</v>
      </c>
      <c r="I71">
        <f t="shared" si="11"/>
        <v>207</v>
      </c>
      <c r="J71">
        <f t="shared" si="12"/>
        <v>0.88181818181818183</v>
      </c>
      <c r="L71" s="1">
        <f>A71</f>
        <v>44361</v>
      </c>
      <c r="M71">
        <f>C71</f>
        <v>97</v>
      </c>
      <c r="N71">
        <f>D71</f>
        <v>110</v>
      </c>
      <c r="O71">
        <f>M71/N71</f>
        <v>0.88181818181818183</v>
      </c>
      <c r="P71">
        <f>O71/O$82</f>
        <v>0.74650925421883507</v>
      </c>
      <c r="Q71">
        <f>C71-D71</f>
        <v>-13</v>
      </c>
      <c r="R71" t="s">
        <v>168</v>
      </c>
    </row>
    <row r="72" spans="1:18" x14ac:dyDescent="0.25">
      <c r="A72" s="4">
        <v>44368</v>
      </c>
      <c r="B72" s="13">
        <v>209</v>
      </c>
      <c r="C72" s="13">
        <v>99</v>
      </c>
      <c r="D72">
        <f t="shared" si="7"/>
        <v>110</v>
      </c>
      <c r="F72" s="1">
        <f t="shared" si="8"/>
        <v>44368</v>
      </c>
      <c r="G72">
        <f t="shared" si="9"/>
        <v>99</v>
      </c>
      <c r="H72">
        <f t="shared" si="10"/>
        <v>110</v>
      </c>
      <c r="I72">
        <f t="shared" si="11"/>
        <v>209</v>
      </c>
      <c r="J72">
        <f t="shared" si="12"/>
        <v>0.9</v>
      </c>
      <c r="L72" s="1">
        <f t="shared" ref="L71:L134" si="13">A72</f>
        <v>44368</v>
      </c>
      <c r="M72">
        <f t="shared" ref="M72:M135" si="14">C72+M71</f>
        <v>196</v>
      </c>
      <c r="N72">
        <f t="shared" ref="N72:N135" si="15">D72+N71</f>
        <v>220</v>
      </c>
      <c r="O72">
        <f t="shared" ref="O71:O134" si="16">M72/N72</f>
        <v>0.89090909090909087</v>
      </c>
      <c r="P72">
        <f t="shared" ref="P71:P134" si="17">O72/O$82</f>
        <v>0.75420522591181272</v>
      </c>
      <c r="Q72">
        <f t="shared" ref="Q71:Q134" si="18">C72-D72</f>
        <v>-11</v>
      </c>
      <c r="R72" t="s">
        <v>174</v>
      </c>
    </row>
    <row r="73" spans="1:18" x14ac:dyDescent="0.25">
      <c r="A73" s="4">
        <v>44375</v>
      </c>
      <c r="B73" s="13">
        <v>205</v>
      </c>
      <c r="C73" s="13">
        <v>98</v>
      </c>
      <c r="D73">
        <f t="shared" si="7"/>
        <v>107</v>
      </c>
      <c r="F73" s="1">
        <f t="shared" si="8"/>
        <v>44375</v>
      </c>
      <c r="G73">
        <f t="shared" si="9"/>
        <v>98</v>
      </c>
      <c r="H73">
        <f t="shared" si="10"/>
        <v>107</v>
      </c>
      <c r="I73">
        <f t="shared" si="11"/>
        <v>205</v>
      </c>
      <c r="J73">
        <f t="shared" si="12"/>
        <v>0.91588785046728971</v>
      </c>
      <c r="L73" s="1">
        <f t="shared" si="13"/>
        <v>44375</v>
      </c>
      <c r="M73">
        <f t="shared" si="14"/>
        <v>294</v>
      </c>
      <c r="N73">
        <f t="shared" si="15"/>
        <v>327</v>
      </c>
      <c r="O73">
        <f t="shared" si="16"/>
        <v>0.8990825688073395</v>
      </c>
      <c r="P73">
        <f t="shared" si="17"/>
        <v>0.76112453991100371</v>
      </c>
      <c r="Q73">
        <f t="shared" si="18"/>
        <v>-9</v>
      </c>
      <c r="R73" t="s">
        <v>175</v>
      </c>
    </row>
    <row r="74" spans="1:18" x14ac:dyDescent="0.25">
      <c r="A74" s="4">
        <v>44382</v>
      </c>
      <c r="B74" s="13">
        <v>191</v>
      </c>
      <c r="C74" s="13">
        <v>94</v>
      </c>
      <c r="D74">
        <f t="shared" si="7"/>
        <v>97</v>
      </c>
      <c r="F74" s="1">
        <f t="shared" si="8"/>
        <v>44382</v>
      </c>
      <c r="G74">
        <f t="shared" si="9"/>
        <v>94</v>
      </c>
      <c r="H74">
        <f t="shared" si="10"/>
        <v>97</v>
      </c>
      <c r="I74">
        <f t="shared" si="11"/>
        <v>191</v>
      </c>
      <c r="J74">
        <f t="shared" si="12"/>
        <v>0.96907216494845361</v>
      </c>
      <c r="L74" s="1">
        <f t="shared" si="13"/>
        <v>44382</v>
      </c>
      <c r="M74">
        <f t="shared" si="14"/>
        <v>388</v>
      </c>
      <c r="N74">
        <f t="shared" si="15"/>
        <v>424</v>
      </c>
      <c r="O74">
        <f t="shared" si="16"/>
        <v>0.91509433962264153</v>
      </c>
      <c r="P74">
        <f t="shared" si="17"/>
        <v>0.77467941475539481</v>
      </c>
      <c r="Q74">
        <f t="shared" si="18"/>
        <v>-3</v>
      </c>
      <c r="R74" t="s">
        <v>176</v>
      </c>
    </row>
    <row r="75" spans="1:18" x14ac:dyDescent="0.25">
      <c r="A75" s="4">
        <v>44389</v>
      </c>
      <c r="B75" s="13">
        <v>169</v>
      </c>
      <c r="C75" s="13">
        <v>90</v>
      </c>
      <c r="D75">
        <f t="shared" si="7"/>
        <v>79</v>
      </c>
      <c r="F75" s="1">
        <f t="shared" si="8"/>
        <v>44389</v>
      </c>
      <c r="G75">
        <f t="shared" si="9"/>
        <v>90</v>
      </c>
      <c r="H75">
        <f t="shared" si="10"/>
        <v>79</v>
      </c>
      <c r="I75">
        <f t="shared" si="11"/>
        <v>169</v>
      </c>
      <c r="J75">
        <f t="shared" si="12"/>
        <v>1.139240506329114</v>
      </c>
      <c r="L75" s="1">
        <f t="shared" si="13"/>
        <v>44389</v>
      </c>
      <c r="M75">
        <f t="shared" si="14"/>
        <v>478</v>
      </c>
      <c r="N75">
        <f t="shared" si="15"/>
        <v>503</v>
      </c>
      <c r="O75">
        <f t="shared" si="16"/>
        <v>0.95029821073558651</v>
      </c>
      <c r="P75">
        <f t="shared" si="17"/>
        <v>0.80448149426792537</v>
      </c>
      <c r="Q75">
        <f t="shared" si="18"/>
        <v>11</v>
      </c>
      <c r="R75" t="s">
        <v>177</v>
      </c>
    </row>
    <row r="76" spans="1:18" x14ac:dyDescent="0.25">
      <c r="A76" s="4">
        <v>44396</v>
      </c>
      <c r="B76" s="13">
        <v>217</v>
      </c>
      <c r="C76" s="13">
        <v>108</v>
      </c>
      <c r="D76">
        <f t="shared" si="7"/>
        <v>109</v>
      </c>
      <c r="F76" s="1">
        <f t="shared" si="8"/>
        <v>44396</v>
      </c>
      <c r="G76">
        <f t="shared" si="9"/>
        <v>108</v>
      </c>
      <c r="H76">
        <f t="shared" si="10"/>
        <v>109</v>
      </c>
      <c r="I76">
        <f t="shared" si="11"/>
        <v>217</v>
      </c>
      <c r="J76">
        <f t="shared" si="12"/>
        <v>0.99082568807339455</v>
      </c>
      <c r="L76" s="1">
        <f t="shared" si="13"/>
        <v>44396</v>
      </c>
      <c r="M76">
        <f t="shared" si="14"/>
        <v>586</v>
      </c>
      <c r="N76">
        <f t="shared" si="15"/>
        <v>612</v>
      </c>
      <c r="O76">
        <f t="shared" si="16"/>
        <v>0.95751633986928109</v>
      </c>
      <c r="P76">
        <f t="shared" si="17"/>
        <v>0.81059205119173416</v>
      </c>
      <c r="Q76">
        <f t="shared" si="18"/>
        <v>-1</v>
      </c>
      <c r="R76" t="s">
        <v>178</v>
      </c>
    </row>
    <row r="77" spans="1:18" x14ac:dyDescent="0.25">
      <c r="A77" s="4">
        <v>44403</v>
      </c>
      <c r="B77" s="13">
        <v>207</v>
      </c>
      <c r="C77" s="13">
        <v>117</v>
      </c>
      <c r="D77">
        <f t="shared" si="7"/>
        <v>90</v>
      </c>
      <c r="F77" s="1">
        <f t="shared" si="8"/>
        <v>44403</v>
      </c>
      <c r="G77">
        <f t="shared" si="9"/>
        <v>117</v>
      </c>
      <c r="H77">
        <f t="shared" si="10"/>
        <v>90</v>
      </c>
      <c r="I77">
        <f t="shared" si="11"/>
        <v>207</v>
      </c>
      <c r="J77">
        <f t="shared" si="12"/>
        <v>1.3</v>
      </c>
      <c r="L77" s="1">
        <f t="shared" si="13"/>
        <v>44403</v>
      </c>
      <c r="M77">
        <f t="shared" si="14"/>
        <v>703</v>
      </c>
      <c r="N77">
        <f t="shared" si="15"/>
        <v>702</v>
      </c>
      <c r="O77">
        <f t="shared" si="16"/>
        <v>1.0014245014245013</v>
      </c>
      <c r="P77">
        <f t="shared" si="17"/>
        <v>0.84776280771789747</v>
      </c>
      <c r="Q77">
        <f t="shared" si="18"/>
        <v>27</v>
      </c>
      <c r="R77" t="s">
        <v>179</v>
      </c>
    </row>
    <row r="78" spans="1:18" x14ac:dyDescent="0.25">
      <c r="A78" s="4">
        <v>44410</v>
      </c>
      <c r="B78" s="13">
        <v>221</v>
      </c>
      <c r="C78" s="13">
        <v>135</v>
      </c>
      <c r="D78">
        <f t="shared" si="7"/>
        <v>86</v>
      </c>
      <c r="F78" s="1">
        <f t="shared" si="8"/>
        <v>44410</v>
      </c>
      <c r="G78">
        <f t="shared" si="9"/>
        <v>135</v>
      </c>
      <c r="H78">
        <f t="shared" si="10"/>
        <v>86</v>
      </c>
      <c r="I78">
        <f t="shared" si="11"/>
        <v>221</v>
      </c>
      <c r="J78">
        <f t="shared" si="12"/>
        <v>1.569767441860465</v>
      </c>
      <c r="L78" s="1">
        <f t="shared" si="13"/>
        <v>44410</v>
      </c>
      <c r="M78">
        <f t="shared" si="14"/>
        <v>838</v>
      </c>
      <c r="N78">
        <f t="shared" si="15"/>
        <v>788</v>
      </c>
      <c r="O78">
        <f t="shared" si="16"/>
        <v>1.0634517766497462</v>
      </c>
      <c r="P78">
        <f t="shared" si="17"/>
        <v>0.90027242469375968</v>
      </c>
      <c r="Q78">
        <f t="shared" si="18"/>
        <v>49</v>
      </c>
    </row>
    <row r="79" spans="1:18" x14ac:dyDescent="0.25">
      <c r="A79" s="4">
        <v>44417</v>
      </c>
      <c r="B79" s="13">
        <v>231</v>
      </c>
      <c r="C79" s="13">
        <v>130</v>
      </c>
      <c r="D79">
        <f t="shared" si="7"/>
        <v>101</v>
      </c>
      <c r="F79" s="1">
        <f t="shared" si="8"/>
        <v>44417</v>
      </c>
      <c r="G79">
        <f t="shared" si="9"/>
        <v>130</v>
      </c>
      <c r="H79">
        <f t="shared" si="10"/>
        <v>101</v>
      </c>
      <c r="I79">
        <f t="shared" si="11"/>
        <v>231</v>
      </c>
      <c r="J79">
        <f t="shared" si="12"/>
        <v>1.2871287128712872</v>
      </c>
      <c r="L79" s="1">
        <f t="shared" si="13"/>
        <v>44417</v>
      </c>
      <c r="M79">
        <f t="shared" si="14"/>
        <v>968</v>
      </c>
      <c r="N79">
        <f t="shared" si="15"/>
        <v>889</v>
      </c>
      <c r="O79">
        <f t="shared" si="16"/>
        <v>1.0888638920134983</v>
      </c>
      <c r="P79">
        <f t="shared" si="17"/>
        <v>0.92178522594855283</v>
      </c>
      <c r="Q79">
        <f t="shared" si="18"/>
        <v>29</v>
      </c>
    </row>
    <row r="80" spans="1:18" x14ac:dyDescent="0.25">
      <c r="A80" s="4">
        <v>44424</v>
      </c>
      <c r="B80" s="13">
        <v>225</v>
      </c>
      <c r="C80" s="13">
        <v>139</v>
      </c>
      <c r="D80">
        <f t="shared" si="7"/>
        <v>86</v>
      </c>
      <c r="F80" s="1">
        <f t="shared" si="8"/>
        <v>44424</v>
      </c>
      <c r="G80">
        <f t="shared" si="9"/>
        <v>139</v>
      </c>
      <c r="H80">
        <f t="shared" si="10"/>
        <v>86</v>
      </c>
      <c r="I80">
        <f t="shared" si="11"/>
        <v>225</v>
      </c>
      <c r="J80">
        <f t="shared" si="12"/>
        <v>1.6162790697674418</v>
      </c>
      <c r="L80" s="1">
        <f t="shared" si="13"/>
        <v>44424</v>
      </c>
      <c r="M80">
        <f t="shared" si="14"/>
        <v>1107</v>
      </c>
      <c r="N80">
        <f t="shared" si="15"/>
        <v>975</v>
      </c>
      <c r="O80">
        <f t="shared" si="16"/>
        <v>1.1353846153846154</v>
      </c>
      <c r="P80">
        <f t="shared" si="17"/>
        <v>0.96116766467065873</v>
      </c>
      <c r="Q80">
        <f t="shared" si="18"/>
        <v>53</v>
      </c>
    </row>
    <row r="81" spans="1:18" x14ac:dyDescent="0.25">
      <c r="A81" s="4">
        <v>44431</v>
      </c>
      <c r="B81" s="13">
        <v>198</v>
      </c>
      <c r="C81" s="13">
        <v>119</v>
      </c>
      <c r="D81">
        <f t="shared" si="7"/>
        <v>79</v>
      </c>
      <c r="F81" s="1">
        <f t="shared" si="8"/>
        <v>44431</v>
      </c>
      <c r="G81">
        <f t="shared" si="9"/>
        <v>119</v>
      </c>
      <c r="H81">
        <f t="shared" si="10"/>
        <v>79</v>
      </c>
      <c r="I81">
        <f t="shared" si="11"/>
        <v>198</v>
      </c>
      <c r="J81">
        <f t="shared" si="12"/>
        <v>1.5063291139240507</v>
      </c>
      <c r="L81" s="1">
        <f t="shared" si="13"/>
        <v>44431</v>
      </c>
      <c r="M81">
        <f t="shared" si="14"/>
        <v>1226</v>
      </c>
      <c r="N81">
        <f t="shared" si="15"/>
        <v>1054</v>
      </c>
      <c r="O81">
        <f t="shared" si="16"/>
        <v>1.1631878557874762</v>
      </c>
      <c r="P81">
        <f t="shared" si="17"/>
        <v>0.98470468929314037</v>
      </c>
      <c r="Q81">
        <f t="shared" si="18"/>
        <v>40</v>
      </c>
    </row>
    <row r="82" spans="1:18" s="6" customFormat="1" x14ac:dyDescent="0.25">
      <c r="A82" s="4">
        <v>44438</v>
      </c>
      <c r="B82" s="13">
        <v>187</v>
      </c>
      <c r="C82" s="13">
        <v>110</v>
      </c>
      <c r="D82" s="6">
        <f t="shared" si="7"/>
        <v>77</v>
      </c>
      <c r="F82" s="1">
        <f t="shared" si="8"/>
        <v>44438</v>
      </c>
      <c r="G82">
        <f t="shared" si="9"/>
        <v>110</v>
      </c>
      <c r="H82">
        <f t="shared" si="10"/>
        <v>77</v>
      </c>
      <c r="I82">
        <f t="shared" si="11"/>
        <v>187</v>
      </c>
      <c r="J82">
        <f t="shared" si="12"/>
        <v>1.4285714285714286</v>
      </c>
      <c r="L82" s="10">
        <f t="shared" si="13"/>
        <v>44438</v>
      </c>
      <c r="M82" s="6">
        <f t="shared" si="14"/>
        <v>1336</v>
      </c>
      <c r="N82" s="6">
        <f t="shared" si="15"/>
        <v>1131</v>
      </c>
      <c r="O82" s="6">
        <f t="shared" si="16"/>
        <v>1.1812555260831124</v>
      </c>
      <c r="P82" s="6">
        <f t="shared" si="17"/>
        <v>1</v>
      </c>
      <c r="Q82" s="6">
        <f t="shared" si="18"/>
        <v>33</v>
      </c>
      <c r="R82" s="6" t="s">
        <v>170</v>
      </c>
    </row>
    <row r="83" spans="1:18" x14ac:dyDescent="0.25">
      <c r="A83" s="4">
        <v>44445</v>
      </c>
      <c r="B83" s="13">
        <v>233</v>
      </c>
      <c r="C83" s="13">
        <v>140</v>
      </c>
      <c r="D83">
        <f t="shared" si="7"/>
        <v>93</v>
      </c>
      <c r="F83" s="1">
        <f t="shared" si="8"/>
        <v>44445</v>
      </c>
      <c r="G83">
        <f t="shared" si="9"/>
        <v>140</v>
      </c>
      <c r="H83">
        <f t="shared" si="10"/>
        <v>93</v>
      </c>
      <c r="I83">
        <f t="shared" si="11"/>
        <v>233</v>
      </c>
      <c r="J83">
        <f t="shared" si="12"/>
        <v>1.5053763440860215</v>
      </c>
      <c r="L83" s="1">
        <f t="shared" si="13"/>
        <v>44445</v>
      </c>
      <c r="M83">
        <f t="shared" si="14"/>
        <v>1476</v>
      </c>
      <c r="N83">
        <f t="shared" si="15"/>
        <v>1224</v>
      </c>
      <c r="O83">
        <f t="shared" si="16"/>
        <v>1.2058823529411764</v>
      </c>
      <c r="P83">
        <f t="shared" si="17"/>
        <v>1.0208480098626276</v>
      </c>
      <c r="Q83">
        <f t="shared" si="18"/>
        <v>47</v>
      </c>
    </row>
    <row r="84" spans="1:18" x14ac:dyDescent="0.25">
      <c r="A84" s="4">
        <v>44452</v>
      </c>
      <c r="B84" s="13">
        <v>231</v>
      </c>
      <c r="C84" s="13">
        <v>135</v>
      </c>
      <c r="D84">
        <f t="shared" si="7"/>
        <v>96</v>
      </c>
      <c r="F84" s="1">
        <f t="shared" si="8"/>
        <v>44452</v>
      </c>
      <c r="G84">
        <f t="shared" si="9"/>
        <v>135</v>
      </c>
      <c r="H84">
        <f t="shared" si="10"/>
        <v>96</v>
      </c>
      <c r="I84">
        <f t="shared" si="11"/>
        <v>231</v>
      </c>
      <c r="J84">
        <f t="shared" si="12"/>
        <v>1.40625</v>
      </c>
      <c r="L84" s="1">
        <f t="shared" si="13"/>
        <v>44452</v>
      </c>
      <c r="M84">
        <f t="shared" si="14"/>
        <v>1611</v>
      </c>
      <c r="N84">
        <f t="shared" si="15"/>
        <v>1320</v>
      </c>
      <c r="O84">
        <f t="shared" si="16"/>
        <v>1.2204545454545455</v>
      </c>
      <c r="P84">
        <f t="shared" si="17"/>
        <v>1.0331841997822537</v>
      </c>
      <c r="Q84">
        <f t="shared" si="18"/>
        <v>39</v>
      </c>
    </row>
    <row r="85" spans="1:18" x14ac:dyDescent="0.25">
      <c r="A85" s="4">
        <v>44459</v>
      </c>
      <c r="B85" s="13">
        <v>210</v>
      </c>
      <c r="C85" s="13">
        <v>126</v>
      </c>
      <c r="D85">
        <f t="shared" si="7"/>
        <v>84</v>
      </c>
      <c r="F85" s="1">
        <f t="shared" si="8"/>
        <v>44459</v>
      </c>
      <c r="G85">
        <f t="shared" si="9"/>
        <v>126</v>
      </c>
      <c r="H85">
        <f t="shared" si="10"/>
        <v>84</v>
      </c>
      <c r="I85">
        <f t="shared" si="11"/>
        <v>210</v>
      </c>
      <c r="J85">
        <f t="shared" si="12"/>
        <v>1.5</v>
      </c>
      <c r="L85" s="1">
        <f t="shared" si="13"/>
        <v>44459</v>
      </c>
      <c r="M85">
        <f t="shared" si="14"/>
        <v>1737</v>
      </c>
      <c r="N85">
        <f t="shared" si="15"/>
        <v>1404</v>
      </c>
      <c r="O85">
        <f t="shared" si="16"/>
        <v>1.2371794871794872</v>
      </c>
      <c r="P85">
        <f t="shared" si="17"/>
        <v>1.0473428143712575</v>
      </c>
      <c r="Q85">
        <f t="shared" si="18"/>
        <v>42</v>
      </c>
    </row>
    <row r="86" spans="1:18" x14ac:dyDescent="0.25">
      <c r="A86" s="4">
        <v>44466</v>
      </c>
      <c r="B86" s="13">
        <v>230</v>
      </c>
      <c r="C86" s="13">
        <v>129</v>
      </c>
      <c r="D86">
        <f t="shared" si="7"/>
        <v>101</v>
      </c>
      <c r="F86" s="1">
        <f t="shared" si="8"/>
        <v>44466</v>
      </c>
      <c r="G86">
        <f t="shared" si="9"/>
        <v>129</v>
      </c>
      <c r="H86">
        <f t="shared" si="10"/>
        <v>101</v>
      </c>
      <c r="I86">
        <f t="shared" si="11"/>
        <v>230</v>
      </c>
      <c r="J86">
        <f t="shared" si="12"/>
        <v>1.2772277227722773</v>
      </c>
      <c r="L86" s="1">
        <f t="shared" si="13"/>
        <v>44466</v>
      </c>
      <c r="M86">
        <f t="shared" si="14"/>
        <v>1866</v>
      </c>
      <c r="N86">
        <f t="shared" si="15"/>
        <v>1505</v>
      </c>
      <c r="O86">
        <f t="shared" si="16"/>
        <v>1.2398671096345515</v>
      </c>
      <c r="P86">
        <f t="shared" si="17"/>
        <v>1.0496180396681718</v>
      </c>
      <c r="Q86">
        <f t="shared" si="18"/>
        <v>28</v>
      </c>
    </row>
    <row r="87" spans="1:18" x14ac:dyDescent="0.25">
      <c r="A87" s="4">
        <v>44473</v>
      </c>
      <c r="B87" s="13">
        <v>221</v>
      </c>
      <c r="C87" s="13">
        <v>135</v>
      </c>
      <c r="D87">
        <f t="shared" si="7"/>
        <v>86</v>
      </c>
      <c r="F87" s="1">
        <f t="shared" si="8"/>
        <v>44473</v>
      </c>
      <c r="G87">
        <f t="shared" si="9"/>
        <v>135</v>
      </c>
      <c r="H87">
        <f t="shared" si="10"/>
        <v>86</v>
      </c>
      <c r="I87">
        <f t="shared" si="11"/>
        <v>221</v>
      </c>
      <c r="J87">
        <f t="shared" si="12"/>
        <v>1.569767441860465</v>
      </c>
      <c r="L87" s="1">
        <f t="shared" si="13"/>
        <v>44473</v>
      </c>
      <c r="M87">
        <f t="shared" si="14"/>
        <v>2001</v>
      </c>
      <c r="N87">
        <f t="shared" si="15"/>
        <v>1591</v>
      </c>
      <c r="O87">
        <f t="shared" si="16"/>
        <v>1.2576995600251415</v>
      </c>
      <c r="P87">
        <f t="shared" si="17"/>
        <v>1.0647142233446369</v>
      </c>
      <c r="Q87">
        <f t="shared" si="18"/>
        <v>49</v>
      </c>
    </row>
    <row r="88" spans="1:18" x14ac:dyDescent="0.25">
      <c r="A88" s="4">
        <v>44480</v>
      </c>
      <c r="B88" s="13">
        <v>233</v>
      </c>
      <c r="C88" s="13">
        <v>141</v>
      </c>
      <c r="D88">
        <f t="shared" si="7"/>
        <v>92</v>
      </c>
      <c r="F88" s="1">
        <f t="shared" si="8"/>
        <v>44480</v>
      </c>
      <c r="G88">
        <f t="shared" si="9"/>
        <v>141</v>
      </c>
      <c r="H88">
        <f t="shared" si="10"/>
        <v>92</v>
      </c>
      <c r="I88">
        <f t="shared" si="11"/>
        <v>233</v>
      </c>
      <c r="J88">
        <f t="shared" si="12"/>
        <v>1.5326086956521738</v>
      </c>
      <c r="L88" s="1">
        <f t="shared" si="13"/>
        <v>44480</v>
      </c>
      <c r="M88">
        <f t="shared" si="14"/>
        <v>2142</v>
      </c>
      <c r="N88">
        <f t="shared" si="15"/>
        <v>1683</v>
      </c>
      <c r="O88">
        <f t="shared" si="16"/>
        <v>1.2727272727272727</v>
      </c>
      <c r="P88">
        <f t="shared" si="17"/>
        <v>1.0774360370168752</v>
      </c>
      <c r="Q88">
        <f t="shared" si="18"/>
        <v>49</v>
      </c>
    </row>
    <row r="89" spans="1:18" x14ac:dyDescent="0.25">
      <c r="A89" s="4">
        <v>44487</v>
      </c>
      <c r="B89" s="13">
        <v>227</v>
      </c>
      <c r="C89" s="13">
        <v>133</v>
      </c>
      <c r="D89">
        <f t="shared" si="7"/>
        <v>94</v>
      </c>
      <c r="F89" s="1">
        <f t="shared" si="8"/>
        <v>44487</v>
      </c>
      <c r="G89">
        <f t="shared" si="9"/>
        <v>133</v>
      </c>
      <c r="H89">
        <f t="shared" si="10"/>
        <v>94</v>
      </c>
      <c r="I89">
        <f t="shared" si="11"/>
        <v>227</v>
      </c>
      <c r="J89">
        <f t="shared" si="12"/>
        <v>1.4148936170212767</v>
      </c>
      <c r="L89" s="1">
        <f t="shared" si="13"/>
        <v>44487</v>
      </c>
      <c r="M89">
        <f t="shared" si="14"/>
        <v>2275</v>
      </c>
      <c r="N89">
        <f t="shared" si="15"/>
        <v>1777</v>
      </c>
      <c r="O89">
        <f t="shared" si="16"/>
        <v>1.2802476083286438</v>
      </c>
      <c r="P89">
        <f t="shared" si="17"/>
        <v>1.0838024289069581</v>
      </c>
      <c r="Q89">
        <f t="shared" si="18"/>
        <v>39</v>
      </c>
    </row>
    <row r="90" spans="1:18" x14ac:dyDescent="0.25">
      <c r="A90" s="4">
        <v>44494</v>
      </c>
      <c r="B90" s="13">
        <v>254</v>
      </c>
      <c r="C90" s="13">
        <v>146</v>
      </c>
      <c r="D90">
        <f t="shared" si="7"/>
        <v>108</v>
      </c>
      <c r="F90" s="1">
        <f t="shared" si="8"/>
        <v>44494</v>
      </c>
      <c r="G90">
        <f t="shared" si="9"/>
        <v>146</v>
      </c>
      <c r="H90">
        <f t="shared" si="10"/>
        <v>108</v>
      </c>
      <c r="I90">
        <f t="shared" si="11"/>
        <v>254</v>
      </c>
      <c r="J90">
        <f t="shared" si="12"/>
        <v>1.3518518518518519</v>
      </c>
      <c r="L90" s="1">
        <f t="shared" si="13"/>
        <v>44494</v>
      </c>
      <c r="M90">
        <f t="shared" si="14"/>
        <v>2421</v>
      </c>
      <c r="N90">
        <f t="shared" si="15"/>
        <v>1885</v>
      </c>
      <c r="O90">
        <f t="shared" si="16"/>
        <v>1.2843501326259947</v>
      </c>
      <c r="P90">
        <f t="shared" si="17"/>
        <v>1.0872754491017964</v>
      </c>
      <c r="Q90">
        <f t="shared" si="18"/>
        <v>38</v>
      </c>
    </row>
    <row r="91" spans="1:18" x14ac:dyDescent="0.25">
      <c r="A91" s="4">
        <v>44501</v>
      </c>
      <c r="B91" s="13">
        <v>263</v>
      </c>
      <c r="C91" s="13">
        <v>146</v>
      </c>
      <c r="D91">
        <f t="shared" si="7"/>
        <v>117</v>
      </c>
      <c r="F91" s="1">
        <f t="shared" si="8"/>
        <v>44501</v>
      </c>
      <c r="G91">
        <f t="shared" si="9"/>
        <v>146</v>
      </c>
      <c r="H91">
        <f t="shared" si="10"/>
        <v>117</v>
      </c>
      <c r="I91">
        <f t="shared" si="11"/>
        <v>263</v>
      </c>
      <c r="J91">
        <f t="shared" si="12"/>
        <v>1.2478632478632479</v>
      </c>
      <c r="L91" s="1">
        <f t="shared" si="13"/>
        <v>44501</v>
      </c>
      <c r="M91">
        <f t="shared" si="14"/>
        <v>2567</v>
      </c>
      <c r="N91">
        <f t="shared" si="15"/>
        <v>2002</v>
      </c>
      <c r="O91">
        <f t="shared" si="16"/>
        <v>1.2822177822177823</v>
      </c>
      <c r="P91">
        <f t="shared" si="17"/>
        <v>1.0854702931798741</v>
      </c>
      <c r="Q91">
        <f t="shared" si="18"/>
        <v>29</v>
      </c>
    </row>
    <row r="92" spans="1:18" x14ac:dyDescent="0.25">
      <c r="A92" s="4">
        <v>44508</v>
      </c>
      <c r="B92" s="13">
        <v>330</v>
      </c>
      <c r="C92" s="13">
        <v>180</v>
      </c>
      <c r="D92">
        <f t="shared" si="7"/>
        <v>150</v>
      </c>
      <c r="F92" s="1">
        <f t="shared" si="8"/>
        <v>44508</v>
      </c>
      <c r="G92">
        <f t="shared" si="9"/>
        <v>180</v>
      </c>
      <c r="H92">
        <f t="shared" si="10"/>
        <v>150</v>
      </c>
      <c r="I92">
        <f t="shared" si="11"/>
        <v>330</v>
      </c>
      <c r="J92">
        <f t="shared" si="12"/>
        <v>1.2</v>
      </c>
      <c r="L92" s="1">
        <f t="shared" si="13"/>
        <v>44508</v>
      </c>
      <c r="M92">
        <f t="shared" si="14"/>
        <v>2747</v>
      </c>
      <c r="N92">
        <f t="shared" si="15"/>
        <v>2152</v>
      </c>
      <c r="O92">
        <f t="shared" si="16"/>
        <v>1.2764869888475836</v>
      </c>
      <c r="P92">
        <f t="shared" si="17"/>
        <v>1.0806188505887853</v>
      </c>
      <c r="Q92">
        <f t="shared" si="18"/>
        <v>30</v>
      </c>
    </row>
    <row r="93" spans="1:18" x14ac:dyDescent="0.25">
      <c r="A93" s="4">
        <v>44515</v>
      </c>
      <c r="B93" s="13">
        <v>328</v>
      </c>
      <c r="C93" s="13">
        <v>151</v>
      </c>
      <c r="D93">
        <f t="shared" si="7"/>
        <v>177</v>
      </c>
      <c r="F93" s="1">
        <f t="shared" si="8"/>
        <v>44515</v>
      </c>
      <c r="G93">
        <f t="shared" si="9"/>
        <v>151</v>
      </c>
      <c r="H93">
        <f t="shared" si="10"/>
        <v>177</v>
      </c>
      <c r="I93">
        <f t="shared" si="11"/>
        <v>328</v>
      </c>
      <c r="J93">
        <f t="shared" si="12"/>
        <v>0.85310734463276838</v>
      </c>
      <c r="L93" s="1">
        <f t="shared" si="13"/>
        <v>44515</v>
      </c>
      <c r="M93">
        <f t="shared" si="14"/>
        <v>2898</v>
      </c>
      <c r="N93">
        <f t="shared" si="15"/>
        <v>2329</v>
      </c>
      <c r="O93">
        <f t="shared" si="16"/>
        <v>1.244310863031344</v>
      </c>
      <c r="P93">
        <f t="shared" si="17"/>
        <v>1.0533799297069235</v>
      </c>
      <c r="Q93">
        <f t="shared" si="18"/>
        <v>-26</v>
      </c>
    </row>
    <row r="94" spans="1:18" x14ac:dyDescent="0.25">
      <c r="A94" s="4">
        <v>44522</v>
      </c>
      <c r="B94" s="13">
        <v>372</v>
      </c>
      <c r="C94" s="13">
        <v>205</v>
      </c>
      <c r="D94">
        <f t="shared" si="7"/>
        <v>167</v>
      </c>
      <c r="F94" s="1">
        <f t="shared" si="8"/>
        <v>44522</v>
      </c>
      <c r="G94">
        <f t="shared" si="9"/>
        <v>205</v>
      </c>
      <c r="H94">
        <f t="shared" si="10"/>
        <v>167</v>
      </c>
      <c r="I94">
        <f t="shared" si="11"/>
        <v>372</v>
      </c>
      <c r="J94">
        <f t="shared" si="12"/>
        <v>1.2275449101796407</v>
      </c>
      <c r="L94" s="1">
        <f t="shared" si="13"/>
        <v>44522</v>
      </c>
      <c r="M94">
        <f t="shared" si="14"/>
        <v>3103</v>
      </c>
      <c r="N94">
        <f t="shared" si="15"/>
        <v>2496</v>
      </c>
      <c r="O94">
        <f t="shared" si="16"/>
        <v>1.2431891025641026</v>
      </c>
      <c r="P94">
        <f t="shared" si="17"/>
        <v>1.0524302956586826</v>
      </c>
      <c r="Q94">
        <f t="shared" si="18"/>
        <v>38</v>
      </c>
    </row>
    <row r="95" spans="1:18" x14ac:dyDescent="0.25">
      <c r="A95" s="4">
        <v>44529</v>
      </c>
      <c r="B95" s="13">
        <v>373</v>
      </c>
      <c r="C95" s="13">
        <v>182</v>
      </c>
      <c r="D95">
        <f t="shared" si="7"/>
        <v>191</v>
      </c>
      <c r="F95" s="1">
        <f t="shared" si="8"/>
        <v>44529</v>
      </c>
      <c r="G95">
        <f t="shared" si="9"/>
        <v>182</v>
      </c>
      <c r="H95">
        <f t="shared" si="10"/>
        <v>191</v>
      </c>
      <c r="I95">
        <f t="shared" si="11"/>
        <v>373</v>
      </c>
      <c r="J95">
        <f t="shared" si="12"/>
        <v>0.95287958115183247</v>
      </c>
      <c r="L95" s="1">
        <f t="shared" si="13"/>
        <v>44529</v>
      </c>
      <c r="M95">
        <f t="shared" si="14"/>
        <v>3285</v>
      </c>
      <c r="N95">
        <f t="shared" si="15"/>
        <v>2687</v>
      </c>
      <c r="O95">
        <f t="shared" si="16"/>
        <v>1.2225530331224415</v>
      </c>
      <c r="P95">
        <f t="shared" si="17"/>
        <v>1.0349606889681746</v>
      </c>
      <c r="Q95">
        <f t="shared" si="18"/>
        <v>-9</v>
      </c>
    </row>
    <row r="96" spans="1:18" x14ac:dyDescent="0.25">
      <c r="A96" s="4">
        <v>44536</v>
      </c>
      <c r="B96" s="13">
        <v>391</v>
      </c>
      <c r="C96" s="13">
        <v>196</v>
      </c>
      <c r="D96">
        <f t="shared" si="7"/>
        <v>195</v>
      </c>
      <c r="F96" s="1">
        <f t="shared" si="8"/>
        <v>44536</v>
      </c>
      <c r="G96">
        <f t="shared" si="9"/>
        <v>196</v>
      </c>
      <c r="H96">
        <f t="shared" si="10"/>
        <v>195</v>
      </c>
      <c r="I96">
        <f t="shared" si="11"/>
        <v>391</v>
      </c>
      <c r="J96">
        <f t="shared" si="12"/>
        <v>1.0051282051282051</v>
      </c>
      <c r="L96" s="1">
        <f t="shared" si="13"/>
        <v>44536</v>
      </c>
      <c r="M96">
        <f t="shared" si="14"/>
        <v>3481</v>
      </c>
      <c r="N96">
        <f t="shared" si="15"/>
        <v>2882</v>
      </c>
      <c r="O96">
        <f t="shared" si="16"/>
        <v>1.2078417765440665</v>
      </c>
      <c r="P96">
        <f t="shared" si="17"/>
        <v>1.022506773406691</v>
      </c>
      <c r="Q96">
        <f t="shared" si="18"/>
        <v>1</v>
      </c>
    </row>
    <row r="97" spans="1:17" x14ac:dyDescent="0.25">
      <c r="A97" s="4">
        <v>44543</v>
      </c>
      <c r="B97" s="13">
        <v>374</v>
      </c>
      <c r="C97" s="13">
        <v>202</v>
      </c>
      <c r="D97">
        <f t="shared" si="7"/>
        <v>172</v>
      </c>
      <c r="F97" s="1">
        <f t="shared" si="8"/>
        <v>44543</v>
      </c>
      <c r="G97">
        <f t="shared" si="9"/>
        <v>202</v>
      </c>
      <c r="H97">
        <f t="shared" si="10"/>
        <v>172</v>
      </c>
      <c r="I97">
        <f t="shared" si="11"/>
        <v>374</v>
      </c>
      <c r="J97">
        <f t="shared" si="12"/>
        <v>1.1744186046511629</v>
      </c>
      <c r="L97" s="1">
        <f t="shared" si="13"/>
        <v>44543</v>
      </c>
      <c r="M97">
        <f t="shared" si="14"/>
        <v>3683</v>
      </c>
      <c r="N97">
        <f t="shared" si="15"/>
        <v>3054</v>
      </c>
      <c r="O97">
        <f t="shared" si="16"/>
        <v>1.2059593975114604</v>
      </c>
      <c r="P97">
        <f t="shared" si="17"/>
        <v>1.0209132324741479</v>
      </c>
      <c r="Q97">
        <f t="shared" si="18"/>
        <v>30</v>
      </c>
    </row>
    <row r="98" spans="1:17" x14ac:dyDescent="0.25">
      <c r="A98" s="4">
        <v>44550</v>
      </c>
      <c r="B98" s="13">
        <v>302</v>
      </c>
      <c r="C98" s="13">
        <v>149</v>
      </c>
      <c r="D98">
        <f t="shared" si="7"/>
        <v>153</v>
      </c>
      <c r="F98" s="1">
        <f t="shared" si="8"/>
        <v>44550</v>
      </c>
      <c r="G98">
        <f t="shared" si="9"/>
        <v>149</v>
      </c>
      <c r="H98">
        <f t="shared" si="10"/>
        <v>153</v>
      </c>
      <c r="I98">
        <f t="shared" si="11"/>
        <v>302</v>
      </c>
      <c r="J98">
        <f t="shared" si="12"/>
        <v>0.97385620915032678</v>
      </c>
      <c r="L98" s="1">
        <f t="shared" si="13"/>
        <v>44550</v>
      </c>
      <c r="M98">
        <f t="shared" si="14"/>
        <v>3832</v>
      </c>
      <c r="N98">
        <f t="shared" si="15"/>
        <v>3207</v>
      </c>
      <c r="O98">
        <f t="shared" si="16"/>
        <v>1.1948861864671032</v>
      </c>
      <c r="P98">
        <f t="shared" si="17"/>
        <v>1.0115391294118965</v>
      </c>
      <c r="Q98">
        <f t="shared" si="18"/>
        <v>-4</v>
      </c>
    </row>
    <row r="99" spans="1:17" x14ac:dyDescent="0.25">
      <c r="A99" s="4">
        <v>44557</v>
      </c>
      <c r="B99" s="13">
        <v>319</v>
      </c>
      <c r="C99" s="13">
        <v>168</v>
      </c>
      <c r="D99">
        <f t="shared" si="7"/>
        <v>151</v>
      </c>
      <c r="F99" s="1">
        <f t="shared" si="8"/>
        <v>44557</v>
      </c>
      <c r="G99">
        <f t="shared" si="9"/>
        <v>168</v>
      </c>
      <c r="H99">
        <f t="shared" si="10"/>
        <v>151</v>
      </c>
      <c r="I99">
        <f t="shared" si="11"/>
        <v>319</v>
      </c>
      <c r="J99">
        <f t="shared" si="12"/>
        <v>1.1125827814569536</v>
      </c>
      <c r="L99" s="1">
        <f t="shared" si="13"/>
        <v>44557</v>
      </c>
      <c r="M99">
        <f t="shared" si="14"/>
        <v>4000</v>
      </c>
      <c r="N99">
        <f t="shared" si="15"/>
        <v>3358</v>
      </c>
      <c r="O99">
        <f t="shared" si="16"/>
        <v>1.1911852293031566</v>
      </c>
      <c r="P99">
        <f t="shared" si="17"/>
        <v>1.0084060586391244</v>
      </c>
      <c r="Q99">
        <f t="shared" si="18"/>
        <v>17</v>
      </c>
    </row>
    <row r="100" spans="1:17" x14ac:dyDescent="0.25">
      <c r="A100" s="4">
        <v>44564</v>
      </c>
      <c r="B100" s="13">
        <v>277</v>
      </c>
      <c r="C100" s="13">
        <v>160</v>
      </c>
      <c r="D100">
        <f t="shared" si="7"/>
        <v>117</v>
      </c>
      <c r="F100" s="1">
        <f t="shared" si="8"/>
        <v>44564</v>
      </c>
      <c r="G100">
        <f t="shared" si="9"/>
        <v>160</v>
      </c>
      <c r="H100">
        <f t="shared" si="10"/>
        <v>117</v>
      </c>
      <c r="I100">
        <f t="shared" si="11"/>
        <v>277</v>
      </c>
      <c r="J100">
        <f t="shared" si="12"/>
        <v>1.3675213675213675</v>
      </c>
      <c r="L100" s="1">
        <f t="shared" si="13"/>
        <v>44564</v>
      </c>
      <c r="M100">
        <f t="shared" si="14"/>
        <v>4160</v>
      </c>
      <c r="N100">
        <f t="shared" si="15"/>
        <v>3475</v>
      </c>
      <c r="O100">
        <f t="shared" si="16"/>
        <v>1.1971223021582733</v>
      </c>
      <c r="P100">
        <f t="shared" si="17"/>
        <v>1.0134321285486581</v>
      </c>
      <c r="Q100">
        <f t="shared" si="18"/>
        <v>43</v>
      </c>
    </row>
    <row r="101" spans="1:17" x14ac:dyDescent="0.25">
      <c r="A101" s="4">
        <v>44571</v>
      </c>
      <c r="B101" s="13">
        <v>285</v>
      </c>
      <c r="C101" s="13">
        <v>157</v>
      </c>
      <c r="D101">
        <f t="shared" si="7"/>
        <v>128</v>
      </c>
      <c r="F101" s="1">
        <f t="shared" si="8"/>
        <v>44571</v>
      </c>
      <c r="G101">
        <f t="shared" si="9"/>
        <v>157</v>
      </c>
      <c r="H101">
        <f t="shared" si="10"/>
        <v>128</v>
      </c>
      <c r="I101">
        <f t="shared" si="11"/>
        <v>285</v>
      </c>
      <c r="J101">
        <f t="shared" si="12"/>
        <v>1.2265625</v>
      </c>
      <c r="L101" s="1">
        <f t="shared" si="13"/>
        <v>44571</v>
      </c>
      <c r="M101">
        <f t="shared" si="14"/>
        <v>4317</v>
      </c>
      <c r="N101">
        <f t="shared" si="15"/>
        <v>3603</v>
      </c>
      <c r="O101">
        <f t="shared" si="16"/>
        <v>1.1981681931723565</v>
      </c>
      <c r="P101">
        <f t="shared" si="17"/>
        <v>1.0143175347888735</v>
      </c>
      <c r="Q101">
        <f t="shared" si="18"/>
        <v>29</v>
      </c>
    </row>
    <row r="102" spans="1:17" x14ac:dyDescent="0.25">
      <c r="A102" s="4">
        <v>44578</v>
      </c>
      <c r="B102" s="13">
        <v>292</v>
      </c>
      <c r="C102" s="13">
        <v>174</v>
      </c>
      <c r="D102">
        <f t="shared" si="7"/>
        <v>118</v>
      </c>
      <c r="F102" s="1">
        <f t="shared" si="8"/>
        <v>44578</v>
      </c>
      <c r="G102">
        <f t="shared" si="9"/>
        <v>174</v>
      </c>
      <c r="H102">
        <f t="shared" si="10"/>
        <v>118</v>
      </c>
      <c r="I102">
        <f t="shared" si="11"/>
        <v>292</v>
      </c>
      <c r="J102">
        <f t="shared" si="12"/>
        <v>1.4745762711864407</v>
      </c>
      <c r="L102" s="1">
        <f t="shared" si="13"/>
        <v>44578</v>
      </c>
      <c r="M102">
        <f t="shared" si="14"/>
        <v>4491</v>
      </c>
      <c r="N102">
        <f t="shared" si="15"/>
        <v>3721</v>
      </c>
      <c r="O102">
        <f t="shared" si="16"/>
        <v>1.206933619994625</v>
      </c>
      <c r="P102">
        <f t="shared" si="17"/>
        <v>1.0217379672259885</v>
      </c>
      <c r="Q102">
        <f t="shared" si="18"/>
        <v>56</v>
      </c>
    </row>
    <row r="103" spans="1:17" x14ac:dyDescent="0.25">
      <c r="A103" s="4">
        <v>44585</v>
      </c>
      <c r="B103" s="13">
        <v>255</v>
      </c>
      <c r="C103" s="13">
        <v>146</v>
      </c>
      <c r="D103">
        <f t="shared" si="7"/>
        <v>109</v>
      </c>
      <c r="F103" s="1">
        <f t="shared" si="8"/>
        <v>44585</v>
      </c>
      <c r="G103">
        <f t="shared" si="9"/>
        <v>146</v>
      </c>
      <c r="H103">
        <f t="shared" si="10"/>
        <v>109</v>
      </c>
      <c r="I103">
        <f t="shared" si="11"/>
        <v>255</v>
      </c>
      <c r="J103">
        <f t="shared" si="12"/>
        <v>1.3394495412844036</v>
      </c>
      <c r="L103" s="1">
        <f t="shared" si="13"/>
        <v>44585</v>
      </c>
      <c r="M103">
        <f t="shared" si="14"/>
        <v>4637</v>
      </c>
      <c r="N103">
        <f t="shared" si="15"/>
        <v>3830</v>
      </c>
      <c r="O103">
        <f t="shared" si="16"/>
        <v>1.2107049608355092</v>
      </c>
      <c r="P103">
        <f t="shared" si="17"/>
        <v>1.0249306217851504</v>
      </c>
      <c r="Q103">
        <f t="shared" si="18"/>
        <v>37</v>
      </c>
    </row>
    <row r="104" spans="1:17" x14ac:dyDescent="0.25">
      <c r="A104" s="4">
        <v>44592</v>
      </c>
      <c r="B104" s="13">
        <v>300</v>
      </c>
      <c r="C104" s="13">
        <v>168</v>
      </c>
      <c r="D104">
        <f t="shared" si="7"/>
        <v>132</v>
      </c>
      <c r="F104" s="1">
        <f t="shared" si="8"/>
        <v>44592</v>
      </c>
      <c r="G104">
        <f t="shared" si="9"/>
        <v>168</v>
      </c>
      <c r="H104">
        <f t="shared" si="10"/>
        <v>132</v>
      </c>
      <c r="I104">
        <f t="shared" si="11"/>
        <v>300</v>
      </c>
      <c r="J104">
        <f t="shared" si="12"/>
        <v>1.2727272727272727</v>
      </c>
      <c r="L104" s="1">
        <f t="shared" si="13"/>
        <v>44592</v>
      </c>
      <c r="M104">
        <f t="shared" si="14"/>
        <v>4805</v>
      </c>
      <c r="N104">
        <f t="shared" si="15"/>
        <v>3962</v>
      </c>
      <c r="O104">
        <f t="shared" si="16"/>
        <v>1.2127713276123171</v>
      </c>
      <c r="P104">
        <f t="shared" si="17"/>
        <v>1.0266799188095288</v>
      </c>
      <c r="Q104">
        <f t="shared" si="18"/>
        <v>36</v>
      </c>
    </row>
    <row r="105" spans="1:17" x14ac:dyDescent="0.25">
      <c r="A105" s="4">
        <v>44599</v>
      </c>
      <c r="B105" s="13">
        <v>281</v>
      </c>
      <c r="C105" s="13">
        <v>158</v>
      </c>
      <c r="D105">
        <f t="shared" si="7"/>
        <v>123</v>
      </c>
      <c r="F105" s="1">
        <f t="shared" si="8"/>
        <v>44599</v>
      </c>
      <c r="G105">
        <f t="shared" si="9"/>
        <v>158</v>
      </c>
      <c r="H105">
        <f t="shared" si="10"/>
        <v>123</v>
      </c>
      <c r="I105">
        <f t="shared" si="11"/>
        <v>281</v>
      </c>
      <c r="J105">
        <f t="shared" si="12"/>
        <v>1.2845528455284554</v>
      </c>
      <c r="L105" s="1">
        <f t="shared" si="13"/>
        <v>44599</v>
      </c>
      <c r="M105">
        <f t="shared" si="14"/>
        <v>4963</v>
      </c>
      <c r="N105">
        <f t="shared" si="15"/>
        <v>4085</v>
      </c>
      <c r="O105">
        <f t="shared" si="16"/>
        <v>1.2149326805385556</v>
      </c>
      <c r="P105">
        <f t="shared" si="17"/>
        <v>1.0285096270128042</v>
      </c>
      <c r="Q105">
        <f t="shared" si="18"/>
        <v>35</v>
      </c>
    </row>
    <row r="106" spans="1:17" x14ac:dyDescent="0.25">
      <c r="A106" s="4">
        <v>44606</v>
      </c>
      <c r="B106" s="13">
        <v>246</v>
      </c>
      <c r="C106" s="13">
        <v>136</v>
      </c>
      <c r="D106">
        <f t="shared" si="7"/>
        <v>110</v>
      </c>
      <c r="F106" s="1">
        <f t="shared" si="8"/>
        <v>44606</v>
      </c>
      <c r="G106">
        <f t="shared" si="9"/>
        <v>136</v>
      </c>
      <c r="H106">
        <f t="shared" si="10"/>
        <v>110</v>
      </c>
      <c r="I106">
        <f t="shared" si="11"/>
        <v>246</v>
      </c>
      <c r="J106">
        <f t="shared" si="12"/>
        <v>1.2363636363636363</v>
      </c>
      <c r="L106" s="1">
        <f t="shared" si="13"/>
        <v>44606</v>
      </c>
      <c r="M106">
        <f t="shared" si="14"/>
        <v>5099</v>
      </c>
      <c r="N106">
        <f t="shared" si="15"/>
        <v>4195</v>
      </c>
      <c r="O106">
        <f t="shared" si="16"/>
        <v>1.2154946364719905</v>
      </c>
      <c r="P106">
        <f t="shared" si="17"/>
        <v>1.0289853546780099</v>
      </c>
      <c r="Q106">
        <f t="shared" si="18"/>
        <v>26</v>
      </c>
    </row>
    <row r="107" spans="1:17" x14ac:dyDescent="0.25">
      <c r="A107" s="4">
        <v>44613</v>
      </c>
      <c r="B107" s="13">
        <v>252</v>
      </c>
      <c r="C107" s="13">
        <v>138</v>
      </c>
      <c r="D107">
        <f t="shared" si="7"/>
        <v>114</v>
      </c>
      <c r="F107" s="1">
        <f t="shared" si="8"/>
        <v>44613</v>
      </c>
      <c r="G107">
        <f t="shared" si="9"/>
        <v>138</v>
      </c>
      <c r="H107">
        <f t="shared" si="10"/>
        <v>114</v>
      </c>
      <c r="I107">
        <f t="shared" si="11"/>
        <v>252</v>
      </c>
      <c r="J107">
        <f t="shared" si="12"/>
        <v>1.2105263157894737</v>
      </c>
      <c r="L107" s="1">
        <f t="shared" si="13"/>
        <v>44613</v>
      </c>
      <c r="M107">
        <f t="shared" si="14"/>
        <v>5237</v>
      </c>
      <c r="N107">
        <f t="shared" si="15"/>
        <v>4309</v>
      </c>
      <c r="O107">
        <f t="shared" si="16"/>
        <v>1.2153631933163147</v>
      </c>
      <c r="P107">
        <f t="shared" si="17"/>
        <v>1.028874080569425</v>
      </c>
      <c r="Q107">
        <f t="shared" si="18"/>
        <v>24</v>
      </c>
    </row>
    <row r="108" spans="1:17" x14ac:dyDescent="0.25">
      <c r="A108" s="4">
        <v>44620</v>
      </c>
      <c r="B108" s="13">
        <v>236</v>
      </c>
      <c r="C108" s="13">
        <v>132</v>
      </c>
      <c r="D108">
        <f t="shared" si="7"/>
        <v>104</v>
      </c>
      <c r="F108" s="1">
        <f t="shared" si="8"/>
        <v>44620</v>
      </c>
      <c r="G108">
        <f t="shared" si="9"/>
        <v>132</v>
      </c>
      <c r="H108">
        <f t="shared" si="10"/>
        <v>104</v>
      </c>
      <c r="I108">
        <f t="shared" si="11"/>
        <v>236</v>
      </c>
      <c r="J108">
        <f t="shared" si="12"/>
        <v>1.2692307692307692</v>
      </c>
      <c r="L108" s="1">
        <f t="shared" si="13"/>
        <v>44620</v>
      </c>
      <c r="M108">
        <f t="shared" si="14"/>
        <v>5369</v>
      </c>
      <c r="N108">
        <f t="shared" si="15"/>
        <v>4413</v>
      </c>
      <c r="O108">
        <f t="shared" si="16"/>
        <v>1.2166326761840018</v>
      </c>
      <c r="P108">
        <f t="shared" si="17"/>
        <v>1.0299487700330134</v>
      </c>
      <c r="Q108">
        <f t="shared" si="18"/>
        <v>28</v>
      </c>
    </row>
    <row r="109" spans="1:17" x14ac:dyDescent="0.25">
      <c r="A109" s="4">
        <v>44627</v>
      </c>
      <c r="B109" s="13">
        <v>272</v>
      </c>
      <c r="C109" s="13">
        <v>156</v>
      </c>
      <c r="D109">
        <f t="shared" si="7"/>
        <v>116</v>
      </c>
      <c r="F109" s="1">
        <f t="shared" si="8"/>
        <v>44627</v>
      </c>
      <c r="G109">
        <f t="shared" si="9"/>
        <v>156</v>
      </c>
      <c r="H109">
        <f t="shared" si="10"/>
        <v>116</v>
      </c>
      <c r="I109">
        <f t="shared" si="11"/>
        <v>272</v>
      </c>
      <c r="J109">
        <f t="shared" si="12"/>
        <v>1.3448275862068966</v>
      </c>
      <c r="L109" s="1">
        <f t="shared" si="13"/>
        <v>44627</v>
      </c>
      <c r="M109">
        <f t="shared" si="14"/>
        <v>5525</v>
      </c>
      <c r="N109">
        <f t="shared" si="15"/>
        <v>4529</v>
      </c>
      <c r="O109">
        <f t="shared" si="16"/>
        <v>1.2199160962684918</v>
      </c>
      <c r="P109">
        <f t="shared" si="17"/>
        <v>1.0327283719159164</v>
      </c>
      <c r="Q109">
        <f t="shared" si="18"/>
        <v>40</v>
      </c>
    </row>
    <row r="110" spans="1:17" x14ac:dyDescent="0.25">
      <c r="A110" s="4">
        <v>44634</v>
      </c>
      <c r="B110" s="13">
        <v>264</v>
      </c>
      <c r="C110" s="13">
        <v>167</v>
      </c>
      <c r="D110">
        <f t="shared" si="7"/>
        <v>97</v>
      </c>
      <c r="F110" s="1">
        <f t="shared" si="8"/>
        <v>44634</v>
      </c>
      <c r="G110">
        <f t="shared" si="9"/>
        <v>167</v>
      </c>
      <c r="H110">
        <f t="shared" si="10"/>
        <v>97</v>
      </c>
      <c r="I110">
        <f t="shared" si="11"/>
        <v>264</v>
      </c>
      <c r="J110">
        <f t="shared" si="12"/>
        <v>1.7216494845360826</v>
      </c>
      <c r="L110" s="1">
        <f t="shared" si="13"/>
        <v>44634</v>
      </c>
      <c r="M110">
        <f t="shared" si="14"/>
        <v>5692</v>
      </c>
      <c r="N110">
        <f t="shared" si="15"/>
        <v>4626</v>
      </c>
      <c r="O110">
        <f t="shared" si="16"/>
        <v>1.2304366623432772</v>
      </c>
      <c r="P110">
        <f t="shared" si="17"/>
        <v>1.0416346295735377</v>
      </c>
      <c r="Q110">
        <f t="shared" si="18"/>
        <v>70</v>
      </c>
    </row>
    <row r="111" spans="1:17" x14ac:dyDescent="0.25">
      <c r="A111" s="4">
        <v>44641</v>
      </c>
      <c r="B111" s="13">
        <v>274</v>
      </c>
      <c r="C111" s="13">
        <v>159</v>
      </c>
      <c r="D111">
        <f t="shared" si="7"/>
        <v>115</v>
      </c>
      <c r="F111" s="1">
        <f t="shared" si="8"/>
        <v>44641</v>
      </c>
      <c r="G111">
        <f t="shared" si="9"/>
        <v>159</v>
      </c>
      <c r="H111">
        <f t="shared" si="10"/>
        <v>115</v>
      </c>
      <c r="I111">
        <f t="shared" si="11"/>
        <v>274</v>
      </c>
      <c r="J111">
        <f t="shared" si="12"/>
        <v>1.3826086956521739</v>
      </c>
      <c r="L111" s="1">
        <f t="shared" si="13"/>
        <v>44641</v>
      </c>
      <c r="M111">
        <f t="shared" si="14"/>
        <v>5851</v>
      </c>
      <c r="N111">
        <f t="shared" si="15"/>
        <v>4741</v>
      </c>
      <c r="O111">
        <f t="shared" si="16"/>
        <v>1.2341278211347817</v>
      </c>
      <c r="P111">
        <f t="shared" si="17"/>
        <v>1.0447594054666451</v>
      </c>
      <c r="Q111">
        <f t="shared" si="18"/>
        <v>44</v>
      </c>
    </row>
    <row r="112" spans="1:17" x14ac:dyDescent="0.25">
      <c r="A112" s="4">
        <v>44648</v>
      </c>
      <c r="B112" s="13">
        <v>277</v>
      </c>
      <c r="C112" s="13">
        <v>173</v>
      </c>
      <c r="D112">
        <f t="shared" si="7"/>
        <v>104</v>
      </c>
      <c r="F112" s="1">
        <f t="shared" si="8"/>
        <v>44648</v>
      </c>
      <c r="G112">
        <f t="shared" si="9"/>
        <v>173</v>
      </c>
      <c r="H112">
        <f t="shared" si="10"/>
        <v>104</v>
      </c>
      <c r="I112">
        <f t="shared" si="11"/>
        <v>277</v>
      </c>
      <c r="J112">
        <f t="shared" si="12"/>
        <v>1.6634615384615385</v>
      </c>
      <c r="L112" s="1">
        <f t="shared" si="13"/>
        <v>44648</v>
      </c>
      <c r="M112">
        <f t="shared" si="14"/>
        <v>6024</v>
      </c>
      <c r="N112">
        <f t="shared" si="15"/>
        <v>4845</v>
      </c>
      <c r="O112">
        <f t="shared" si="16"/>
        <v>1.243343653250774</v>
      </c>
      <c r="P112">
        <f t="shared" si="17"/>
        <v>1.0525611316067556</v>
      </c>
      <c r="Q112">
        <f t="shared" si="18"/>
        <v>69</v>
      </c>
    </row>
    <row r="113" spans="1:19" x14ac:dyDescent="0.25">
      <c r="A113" s="4">
        <v>44655</v>
      </c>
      <c r="B113" s="13">
        <v>244</v>
      </c>
      <c r="C113" s="13">
        <v>139</v>
      </c>
      <c r="D113">
        <f t="shared" si="7"/>
        <v>105</v>
      </c>
      <c r="F113" s="1">
        <f t="shared" si="8"/>
        <v>44655</v>
      </c>
      <c r="G113">
        <f t="shared" si="9"/>
        <v>139</v>
      </c>
      <c r="H113">
        <f t="shared" si="10"/>
        <v>105</v>
      </c>
      <c r="I113">
        <f t="shared" si="11"/>
        <v>244</v>
      </c>
      <c r="J113">
        <f t="shared" si="12"/>
        <v>1.3238095238095238</v>
      </c>
      <c r="L113" s="1">
        <f t="shared" si="13"/>
        <v>44655</v>
      </c>
      <c r="M113">
        <f t="shared" si="14"/>
        <v>6163</v>
      </c>
      <c r="N113">
        <f t="shared" si="15"/>
        <v>4950</v>
      </c>
      <c r="O113">
        <f t="shared" si="16"/>
        <v>1.245050505050505</v>
      </c>
      <c r="P113">
        <f t="shared" si="17"/>
        <v>1.0540060787515877</v>
      </c>
      <c r="Q113">
        <f t="shared" si="18"/>
        <v>34</v>
      </c>
    </row>
    <row r="114" spans="1:19" x14ac:dyDescent="0.25">
      <c r="A114" s="4">
        <v>44662</v>
      </c>
      <c r="B114" s="13">
        <v>241</v>
      </c>
      <c r="C114" s="13">
        <v>162</v>
      </c>
      <c r="D114">
        <f t="shared" si="7"/>
        <v>79</v>
      </c>
      <c r="F114" s="1">
        <f t="shared" si="8"/>
        <v>44662</v>
      </c>
      <c r="G114">
        <f t="shared" si="9"/>
        <v>162</v>
      </c>
      <c r="H114">
        <f t="shared" si="10"/>
        <v>79</v>
      </c>
      <c r="I114">
        <f t="shared" si="11"/>
        <v>241</v>
      </c>
      <c r="J114">
        <f t="shared" si="12"/>
        <v>2.0506329113924049</v>
      </c>
      <c r="L114" s="1">
        <f t="shared" si="13"/>
        <v>44662</v>
      </c>
      <c r="M114">
        <f t="shared" si="14"/>
        <v>6325</v>
      </c>
      <c r="N114">
        <f t="shared" si="15"/>
        <v>5029</v>
      </c>
      <c r="O114">
        <f t="shared" si="16"/>
        <v>1.2577053092066017</v>
      </c>
      <c r="P114">
        <f t="shared" si="17"/>
        <v>1.0647190903537922</v>
      </c>
      <c r="Q114">
        <f t="shared" si="18"/>
        <v>83</v>
      </c>
    </row>
    <row r="115" spans="1:19" x14ac:dyDescent="0.25">
      <c r="A115" s="4">
        <v>44669</v>
      </c>
      <c r="B115" s="13">
        <v>262</v>
      </c>
      <c r="C115" s="13">
        <v>186</v>
      </c>
      <c r="D115">
        <f t="shared" si="7"/>
        <v>76</v>
      </c>
      <c r="F115" s="1">
        <f t="shared" si="8"/>
        <v>44669</v>
      </c>
      <c r="G115">
        <f t="shared" si="9"/>
        <v>186</v>
      </c>
      <c r="H115">
        <f t="shared" si="10"/>
        <v>76</v>
      </c>
      <c r="I115">
        <f t="shared" si="11"/>
        <v>262</v>
      </c>
      <c r="J115">
        <f t="shared" si="12"/>
        <v>2.4473684210526314</v>
      </c>
      <c r="L115" s="1">
        <f t="shared" si="13"/>
        <v>44669</v>
      </c>
      <c r="M115">
        <f t="shared" si="14"/>
        <v>6511</v>
      </c>
      <c r="N115">
        <f t="shared" si="15"/>
        <v>5105</v>
      </c>
      <c r="O115">
        <f t="shared" si="16"/>
        <v>1.2754162585700295</v>
      </c>
      <c r="P115">
        <f t="shared" si="17"/>
        <v>1.0797124164990295</v>
      </c>
      <c r="Q115">
        <f t="shared" si="18"/>
        <v>110</v>
      </c>
    </row>
    <row r="116" spans="1:19" x14ac:dyDescent="0.25">
      <c r="A116" s="4">
        <v>44676</v>
      </c>
      <c r="B116" s="13">
        <v>257</v>
      </c>
      <c r="C116" s="13">
        <v>162</v>
      </c>
      <c r="D116">
        <f t="shared" si="7"/>
        <v>95</v>
      </c>
      <c r="F116" s="1">
        <f t="shared" si="8"/>
        <v>44676</v>
      </c>
      <c r="G116">
        <f t="shared" si="9"/>
        <v>162</v>
      </c>
      <c r="H116">
        <f t="shared" si="10"/>
        <v>95</v>
      </c>
      <c r="I116">
        <f t="shared" si="11"/>
        <v>257</v>
      </c>
      <c r="J116">
        <f t="shared" si="12"/>
        <v>1.7052631578947368</v>
      </c>
      <c r="L116" s="1">
        <f t="shared" si="13"/>
        <v>44676</v>
      </c>
      <c r="M116">
        <f t="shared" si="14"/>
        <v>6673</v>
      </c>
      <c r="N116">
        <f t="shared" si="15"/>
        <v>5200</v>
      </c>
      <c r="O116">
        <f t="shared" si="16"/>
        <v>1.2832692307692308</v>
      </c>
      <c r="P116">
        <f t="shared" si="17"/>
        <v>1.0863604041916168</v>
      </c>
      <c r="Q116">
        <f t="shared" si="18"/>
        <v>67</v>
      </c>
    </row>
    <row r="117" spans="1:19" x14ac:dyDescent="0.25">
      <c r="A117" s="4">
        <v>44683</v>
      </c>
      <c r="B117" s="13">
        <v>230</v>
      </c>
      <c r="C117" s="13">
        <v>151</v>
      </c>
      <c r="D117">
        <f t="shared" si="7"/>
        <v>79</v>
      </c>
      <c r="F117" s="1">
        <f t="shared" si="8"/>
        <v>44683</v>
      </c>
      <c r="G117">
        <f t="shared" si="9"/>
        <v>151</v>
      </c>
      <c r="H117">
        <f t="shared" si="10"/>
        <v>79</v>
      </c>
      <c r="I117">
        <f t="shared" si="11"/>
        <v>230</v>
      </c>
      <c r="J117">
        <f t="shared" si="12"/>
        <v>1.9113924050632911</v>
      </c>
      <c r="L117" s="1">
        <f t="shared" si="13"/>
        <v>44683</v>
      </c>
      <c r="M117">
        <f t="shared" si="14"/>
        <v>6824</v>
      </c>
      <c r="N117">
        <f t="shared" si="15"/>
        <v>5279</v>
      </c>
      <c r="O117">
        <f t="shared" si="16"/>
        <v>1.2926690661110058</v>
      </c>
      <c r="P117">
        <f t="shared" si="17"/>
        <v>1.0943178995296015</v>
      </c>
      <c r="Q117">
        <f t="shared" si="18"/>
        <v>72</v>
      </c>
    </row>
    <row r="118" spans="1:19" x14ac:dyDescent="0.25">
      <c r="A118" s="4">
        <v>44690</v>
      </c>
      <c r="B118" s="13">
        <v>282</v>
      </c>
      <c r="C118" s="13">
        <v>175</v>
      </c>
      <c r="D118">
        <f t="shared" si="7"/>
        <v>107</v>
      </c>
      <c r="F118" s="1">
        <f t="shared" si="8"/>
        <v>44690</v>
      </c>
      <c r="G118">
        <f t="shared" si="9"/>
        <v>175</v>
      </c>
      <c r="H118">
        <f t="shared" si="10"/>
        <v>107</v>
      </c>
      <c r="I118">
        <f t="shared" si="11"/>
        <v>282</v>
      </c>
      <c r="J118">
        <f t="shared" si="12"/>
        <v>1.6355140186915889</v>
      </c>
      <c r="L118" s="1">
        <f t="shared" si="13"/>
        <v>44690</v>
      </c>
      <c r="M118">
        <f t="shared" si="14"/>
        <v>6999</v>
      </c>
      <c r="N118">
        <f t="shared" si="15"/>
        <v>5386</v>
      </c>
      <c r="O118">
        <f t="shared" si="16"/>
        <v>1.2994801336799109</v>
      </c>
      <c r="P118">
        <f t="shared" si="17"/>
        <v>1.1000838556826191</v>
      </c>
      <c r="Q118">
        <f t="shared" si="18"/>
        <v>68</v>
      </c>
    </row>
    <row r="119" spans="1:19" x14ac:dyDescent="0.25">
      <c r="A119" s="4">
        <v>44697</v>
      </c>
      <c r="B119" s="13">
        <v>242</v>
      </c>
      <c r="C119" s="13">
        <v>155</v>
      </c>
      <c r="D119">
        <f t="shared" si="7"/>
        <v>87</v>
      </c>
      <c r="F119" s="1">
        <f t="shared" si="8"/>
        <v>44697</v>
      </c>
      <c r="G119">
        <f t="shared" si="9"/>
        <v>155</v>
      </c>
      <c r="H119">
        <f t="shared" si="10"/>
        <v>87</v>
      </c>
      <c r="I119">
        <f t="shared" si="11"/>
        <v>242</v>
      </c>
      <c r="J119">
        <f t="shared" si="12"/>
        <v>1.7816091954022988</v>
      </c>
      <c r="L119" s="1">
        <f t="shared" si="13"/>
        <v>44697</v>
      </c>
      <c r="M119">
        <f t="shared" si="14"/>
        <v>7154</v>
      </c>
      <c r="N119">
        <f t="shared" si="15"/>
        <v>5473</v>
      </c>
      <c r="O119">
        <f t="shared" si="16"/>
        <v>1.3071441622510507</v>
      </c>
      <c r="P119">
        <f t="shared" si="17"/>
        <v>1.1065718918457621</v>
      </c>
      <c r="Q119">
        <f t="shared" si="18"/>
        <v>68</v>
      </c>
    </row>
    <row r="120" spans="1:19" x14ac:dyDescent="0.25">
      <c r="A120" s="4">
        <v>44704</v>
      </c>
      <c r="B120" s="13">
        <v>218</v>
      </c>
      <c r="C120" s="13">
        <v>148</v>
      </c>
      <c r="D120">
        <f t="shared" si="7"/>
        <v>70</v>
      </c>
      <c r="F120" s="1">
        <f t="shared" si="8"/>
        <v>44704</v>
      </c>
      <c r="G120">
        <f t="shared" si="9"/>
        <v>148</v>
      </c>
      <c r="H120">
        <f t="shared" si="10"/>
        <v>70</v>
      </c>
      <c r="I120">
        <f t="shared" si="11"/>
        <v>218</v>
      </c>
      <c r="J120">
        <f t="shared" si="12"/>
        <v>2.1142857142857143</v>
      </c>
      <c r="L120" s="1">
        <f t="shared" si="13"/>
        <v>44704</v>
      </c>
      <c r="M120">
        <f t="shared" si="14"/>
        <v>7302</v>
      </c>
      <c r="N120">
        <f t="shared" si="15"/>
        <v>5543</v>
      </c>
      <c r="O120">
        <f t="shared" si="16"/>
        <v>1.3173371820313911</v>
      </c>
      <c r="P120">
        <f t="shared" si="17"/>
        <v>1.1152008629322629</v>
      </c>
      <c r="Q120">
        <f t="shared" si="18"/>
        <v>78</v>
      </c>
    </row>
    <row r="121" spans="1:19" x14ac:dyDescent="0.25">
      <c r="A121" s="4">
        <v>44711</v>
      </c>
      <c r="B121" s="13">
        <v>198</v>
      </c>
      <c r="C121" s="13">
        <v>135</v>
      </c>
      <c r="D121">
        <f t="shared" si="7"/>
        <v>63</v>
      </c>
      <c r="F121" s="1">
        <f t="shared" si="8"/>
        <v>44711</v>
      </c>
      <c r="G121">
        <f t="shared" si="9"/>
        <v>135</v>
      </c>
      <c r="H121">
        <f t="shared" si="10"/>
        <v>63</v>
      </c>
      <c r="I121">
        <f t="shared" si="11"/>
        <v>198</v>
      </c>
      <c r="J121">
        <f t="shared" si="12"/>
        <v>2.1428571428571428</v>
      </c>
      <c r="L121" s="1">
        <f t="shared" si="13"/>
        <v>44711</v>
      </c>
      <c r="M121">
        <f t="shared" si="14"/>
        <v>7437</v>
      </c>
      <c r="N121">
        <f t="shared" si="15"/>
        <v>5606</v>
      </c>
      <c r="O121">
        <f t="shared" si="16"/>
        <v>1.3266143417766678</v>
      </c>
      <c r="P121">
        <f t="shared" si="17"/>
        <v>1.1230545063992599</v>
      </c>
      <c r="Q121">
        <f t="shared" si="18"/>
        <v>72</v>
      </c>
    </row>
    <row r="122" spans="1:19" x14ac:dyDescent="0.25">
      <c r="A122" s="4">
        <v>44718</v>
      </c>
      <c r="B122" s="13">
        <v>235</v>
      </c>
      <c r="C122" s="13">
        <v>159</v>
      </c>
      <c r="D122">
        <f t="shared" si="7"/>
        <v>76</v>
      </c>
      <c r="F122" s="1">
        <f t="shared" si="8"/>
        <v>44718</v>
      </c>
      <c r="G122">
        <f t="shared" si="9"/>
        <v>159</v>
      </c>
      <c r="H122">
        <f t="shared" si="10"/>
        <v>76</v>
      </c>
      <c r="I122">
        <f t="shared" si="11"/>
        <v>235</v>
      </c>
      <c r="J122">
        <f t="shared" si="12"/>
        <v>2.0921052631578947</v>
      </c>
      <c r="L122" s="1">
        <f t="shared" si="13"/>
        <v>44718</v>
      </c>
      <c r="M122">
        <f t="shared" si="14"/>
        <v>7596</v>
      </c>
      <c r="N122">
        <f t="shared" si="15"/>
        <v>5682</v>
      </c>
      <c r="O122">
        <f t="shared" si="16"/>
        <v>1.3368532206969377</v>
      </c>
      <c r="P122">
        <f t="shared" si="17"/>
        <v>1.1317222998564644</v>
      </c>
      <c r="Q122">
        <f t="shared" si="18"/>
        <v>83</v>
      </c>
    </row>
    <row r="123" spans="1:19" x14ac:dyDescent="0.25">
      <c r="A123" s="4">
        <v>44725</v>
      </c>
      <c r="B123" s="13">
        <v>244</v>
      </c>
      <c r="C123" s="13">
        <v>162</v>
      </c>
      <c r="D123">
        <f t="shared" si="7"/>
        <v>82</v>
      </c>
      <c r="F123" s="1">
        <f t="shared" si="8"/>
        <v>44725</v>
      </c>
      <c r="G123">
        <f t="shared" si="9"/>
        <v>162</v>
      </c>
      <c r="H123">
        <f t="shared" si="10"/>
        <v>82</v>
      </c>
      <c r="I123">
        <f t="shared" si="11"/>
        <v>244</v>
      </c>
      <c r="J123">
        <f t="shared" si="12"/>
        <v>1.975609756097561</v>
      </c>
      <c r="L123" s="1">
        <f t="shared" si="13"/>
        <v>44725</v>
      </c>
      <c r="M123">
        <f t="shared" si="14"/>
        <v>7758</v>
      </c>
      <c r="N123">
        <f t="shared" si="15"/>
        <v>5764</v>
      </c>
      <c r="O123">
        <f t="shared" si="16"/>
        <v>1.3459403192227619</v>
      </c>
      <c r="P123">
        <f t="shared" si="17"/>
        <v>1.1394150456893291</v>
      </c>
      <c r="Q123">
        <f t="shared" si="18"/>
        <v>80</v>
      </c>
      <c r="S123" s="6" t="s">
        <v>152</v>
      </c>
    </row>
    <row r="124" spans="1:19" x14ac:dyDescent="0.25">
      <c r="A124" s="4">
        <v>44732</v>
      </c>
      <c r="B124" s="13">
        <v>216</v>
      </c>
      <c r="C124" s="13">
        <v>137</v>
      </c>
      <c r="D124">
        <f t="shared" si="7"/>
        <v>79</v>
      </c>
      <c r="F124" s="1">
        <f t="shared" si="8"/>
        <v>44732</v>
      </c>
      <c r="G124">
        <f t="shared" si="9"/>
        <v>137</v>
      </c>
      <c r="H124">
        <f t="shared" si="10"/>
        <v>79</v>
      </c>
      <c r="I124">
        <f t="shared" si="11"/>
        <v>216</v>
      </c>
      <c r="J124">
        <f t="shared" si="12"/>
        <v>1.7341772151898733</v>
      </c>
      <c r="L124" s="1">
        <f t="shared" si="13"/>
        <v>44732</v>
      </c>
      <c r="M124">
        <f t="shared" si="14"/>
        <v>7895</v>
      </c>
      <c r="N124">
        <f t="shared" si="15"/>
        <v>5843</v>
      </c>
      <c r="O124">
        <f t="shared" si="16"/>
        <v>1.3511894574704775</v>
      </c>
      <c r="P124">
        <f t="shared" si="17"/>
        <v>1.1438587398196931</v>
      </c>
      <c r="Q124">
        <f t="shared" si="18"/>
        <v>58</v>
      </c>
      <c r="S124" t="s">
        <v>153</v>
      </c>
    </row>
    <row r="125" spans="1:19" x14ac:dyDescent="0.25">
      <c r="A125" s="4">
        <v>44739</v>
      </c>
      <c r="B125" s="13">
        <v>239</v>
      </c>
      <c r="C125" s="13">
        <v>157</v>
      </c>
      <c r="D125">
        <f t="shared" si="7"/>
        <v>82</v>
      </c>
      <c r="F125" s="1">
        <f t="shared" si="8"/>
        <v>44739</v>
      </c>
      <c r="G125">
        <f t="shared" si="9"/>
        <v>157</v>
      </c>
      <c r="H125">
        <f t="shared" si="10"/>
        <v>82</v>
      </c>
      <c r="I125">
        <f t="shared" si="11"/>
        <v>239</v>
      </c>
      <c r="J125">
        <f t="shared" si="12"/>
        <v>1.9146341463414633</v>
      </c>
      <c r="L125" s="1">
        <f t="shared" si="13"/>
        <v>44739</v>
      </c>
      <c r="M125">
        <f t="shared" si="14"/>
        <v>8052</v>
      </c>
      <c r="N125">
        <f t="shared" si="15"/>
        <v>5925</v>
      </c>
      <c r="O125">
        <f t="shared" si="16"/>
        <v>1.3589873417721519</v>
      </c>
      <c r="P125">
        <f t="shared" si="17"/>
        <v>1.1504600924732813</v>
      </c>
      <c r="Q125">
        <f t="shared" si="18"/>
        <v>75</v>
      </c>
      <c r="S125" t="s">
        <v>138</v>
      </c>
    </row>
    <row r="126" spans="1:19" x14ac:dyDescent="0.25">
      <c r="A126" s="4">
        <v>44746</v>
      </c>
      <c r="B126" s="13">
        <v>222</v>
      </c>
      <c r="C126" s="13">
        <v>153</v>
      </c>
      <c r="D126">
        <f t="shared" si="7"/>
        <v>69</v>
      </c>
      <c r="F126" s="1">
        <f t="shared" si="8"/>
        <v>44746</v>
      </c>
      <c r="G126">
        <f t="shared" si="9"/>
        <v>153</v>
      </c>
      <c r="H126">
        <f t="shared" si="10"/>
        <v>69</v>
      </c>
      <c r="I126">
        <f t="shared" si="11"/>
        <v>222</v>
      </c>
      <c r="J126">
        <f t="shared" si="12"/>
        <v>2.2173913043478262</v>
      </c>
      <c r="L126" s="1">
        <f t="shared" si="13"/>
        <v>44746</v>
      </c>
      <c r="M126">
        <f t="shared" si="14"/>
        <v>8205</v>
      </c>
      <c r="N126">
        <f t="shared" si="15"/>
        <v>5994</v>
      </c>
      <c r="O126">
        <f t="shared" si="16"/>
        <v>1.3688688688688688</v>
      </c>
      <c r="P126">
        <f t="shared" si="17"/>
        <v>1.158825367283451</v>
      </c>
      <c r="Q126">
        <f t="shared" si="18"/>
        <v>84</v>
      </c>
      <c r="S126" t="s">
        <v>130</v>
      </c>
    </row>
    <row r="127" spans="1:19" x14ac:dyDescent="0.25">
      <c r="A127" s="4">
        <v>44753</v>
      </c>
      <c r="B127" s="13">
        <v>203</v>
      </c>
      <c r="C127" s="13">
        <v>146</v>
      </c>
      <c r="D127">
        <f t="shared" si="7"/>
        <v>57</v>
      </c>
      <c r="F127" s="1">
        <f t="shared" si="8"/>
        <v>44753</v>
      </c>
      <c r="G127">
        <f t="shared" si="9"/>
        <v>146</v>
      </c>
      <c r="H127">
        <f t="shared" si="10"/>
        <v>57</v>
      </c>
      <c r="I127">
        <f t="shared" si="11"/>
        <v>203</v>
      </c>
      <c r="J127">
        <f t="shared" si="12"/>
        <v>2.5614035087719298</v>
      </c>
      <c r="L127" s="1">
        <f t="shared" si="13"/>
        <v>44753</v>
      </c>
      <c r="M127">
        <f t="shared" si="14"/>
        <v>8351</v>
      </c>
      <c r="N127">
        <f t="shared" si="15"/>
        <v>6051</v>
      </c>
      <c r="O127">
        <f t="shared" si="16"/>
        <v>1.3801024624029086</v>
      </c>
      <c r="P127">
        <f t="shared" si="17"/>
        <v>1.1683352432467735</v>
      </c>
      <c r="Q127">
        <f t="shared" si="18"/>
        <v>89</v>
      </c>
      <c r="S127" t="s">
        <v>131</v>
      </c>
    </row>
    <row r="128" spans="1:19" x14ac:dyDescent="0.25">
      <c r="A128" s="4">
        <v>44760</v>
      </c>
      <c r="B128" s="13">
        <v>249</v>
      </c>
      <c r="C128" s="13">
        <v>165</v>
      </c>
      <c r="D128">
        <f t="shared" si="7"/>
        <v>84</v>
      </c>
      <c r="F128" s="1">
        <f t="shared" si="8"/>
        <v>44760</v>
      </c>
      <c r="G128">
        <f t="shared" si="9"/>
        <v>165</v>
      </c>
      <c r="H128">
        <f t="shared" si="10"/>
        <v>84</v>
      </c>
      <c r="I128">
        <f t="shared" si="11"/>
        <v>249</v>
      </c>
      <c r="J128">
        <f t="shared" si="12"/>
        <v>1.9642857142857142</v>
      </c>
      <c r="L128" s="1">
        <f t="shared" si="13"/>
        <v>44760</v>
      </c>
      <c r="M128">
        <f t="shared" si="14"/>
        <v>8516</v>
      </c>
      <c r="N128">
        <f t="shared" si="15"/>
        <v>6135</v>
      </c>
      <c r="O128">
        <f t="shared" si="16"/>
        <v>1.3881010594947025</v>
      </c>
      <c r="P128">
        <f t="shared" si="17"/>
        <v>1.1751065106949914</v>
      </c>
      <c r="Q128">
        <f t="shared" si="18"/>
        <v>81</v>
      </c>
      <c r="S128" t="s">
        <v>136</v>
      </c>
    </row>
    <row r="129" spans="1:19" x14ac:dyDescent="0.25">
      <c r="A129" s="4">
        <v>44767</v>
      </c>
      <c r="B129" s="13">
        <v>248</v>
      </c>
      <c r="C129" s="13">
        <v>162</v>
      </c>
      <c r="D129">
        <f t="shared" si="7"/>
        <v>86</v>
      </c>
      <c r="F129" s="1">
        <f t="shared" si="8"/>
        <v>44767</v>
      </c>
      <c r="G129">
        <f t="shared" si="9"/>
        <v>162</v>
      </c>
      <c r="H129">
        <f t="shared" si="10"/>
        <v>86</v>
      </c>
      <c r="I129">
        <f t="shared" si="11"/>
        <v>248</v>
      </c>
      <c r="J129">
        <f t="shared" si="12"/>
        <v>1.8837209302325582</v>
      </c>
      <c r="L129" s="1">
        <f t="shared" si="13"/>
        <v>44767</v>
      </c>
      <c r="M129">
        <f t="shared" si="14"/>
        <v>8678</v>
      </c>
      <c r="N129">
        <f t="shared" si="15"/>
        <v>6221</v>
      </c>
      <c r="O129">
        <f t="shared" si="16"/>
        <v>1.3949525799710658</v>
      </c>
      <c r="P129">
        <f t="shared" si="17"/>
        <v>1.1809067125353858</v>
      </c>
      <c r="Q129">
        <f t="shared" si="18"/>
        <v>76</v>
      </c>
      <c r="S129" s="6" t="s">
        <v>166</v>
      </c>
    </row>
    <row r="130" spans="1:19" x14ac:dyDescent="0.25">
      <c r="A130" s="4">
        <v>44774</v>
      </c>
      <c r="B130" s="13">
        <v>232</v>
      </c>
      <c r="C130" s="13">
        <v>170</v>
      </c>
      <c r="D130">
        <f t="shared" si="7"/>
        <v>62</v>
      </c>
      <c r="F130" s="1">
        <f t="shared" si="8"/>
        <v>44774</v>
      </c>
      <c r="G130">
        <f t="shared" si="9"/>
        <v>170</v>
      </c>
      <c r="H130">
        <f t="shared" si="10"/>
        <v>62</v>
      </c>
      <c r="I130">
        <f t="shared" si="11"/>
        <v>232</v>
      </c>
      <c r="J130">
        <f t="shared" si="12"/>
        <v>2.7419354838709675</v>
      </c>
      <c r="L130" s="1">
        <f t="shared" si="13"/>
        <v>44774</v>
      </c>
      <c r="M130">
        <f t="shared" si="14"/>
        <v>8848</v>
      </c>
      <c r="N130">
        <f t="shared" si="15"/>
        <v>6283</v>
      </c>
      <c r="O130">
        <f t="shared" si="16"/>
        <v>1.4082444692026101</v>
      </c>
      <c r="P130">
        <f t="shared" si="17"/>
        <v>1.1921590528953234</v>
      </c>
      <c r="Q130">
        <f t="shared" si="18"/>
        <v>108</v>
      </c>
      <c r="S130" t="s">
        <v>135</v>
      </c>
    </row>
    <row r="131" spans="1:19" x14ac:dyDescent="0.25">
      <c r="A131" s="4">
        <v>44781</v>
      </c>
      <c r="B131" s="13">
        <v>268</v>
      </c>
      <c r="C131" s="13">
        <v>153</v>
      </c>
      <c r="D131">
        <f t="shared" si="7"/>
        <v>115</v>
      </c>
      <c r="F131" s="1">
        <f t="shared" si="8"/>
        <v>44781</v>
      </c>
      <c r="G131">
        <f t="shared" si="9"/>
        <v>153</v>
      </c>
      <c r="H131">
        <f t="shared" si="10"/>
        <v>115</v>
      </c>
      <c r="I131">
        <f t="shared" si="11"/>
        <v>268</v>
      </c>
      <c r="J131">
        <f t="shared" si="12"/>
        <v>1.3304347826086957</v>
      </c>
      <c r="L131" s="1">
        <f t="shared" si="13"/>
        <v>44781</v>
      </c>
      <c r="M131">
        <f t="shared" si="14"/>
        <v>9001</v>
      </c>
      <c r="N131">
        <f t="shared" si="15"/>
        <v>6398</v>
      </c>
      <c r="O131">
        <f t="shared" si="16"/>
        <v>1.406845889340419</v>
      </c>
      <c r="P131">
        <f t="shared" si="17"/>
        <v>1.1909750754820463</v>
      </c>
      <c r="Q131">
        <f t="shared" si="18"/>
        <v>38</v>
      </c>
      <c r="S131" t="s">
        <v>139</v>
      </c>
    </row>
    <row r="132" spans="1:19" x14ac:dyDescent="0.25">
      <c r="A132" s="4">
        <v>44788</v>
      </c>
      <c r="B132" s="13">
        <v>205</v>
      </c>
      <c r="C132" s="13">
        <v>132</v>
      </c>
      <c r="D132">
        <f t="shared" si="7"/>
        <v>73</v>
      </c>
      <c r="F132" s="1">
        <f t="shared" si="8"/>
        <v>44788</v>
      </c>
      <c r="G132">
        <f t="shared" si="9"/>
        <v>132</v>
      </c>
      <c r="H132">
        <f t="shared" si="10"/>
        <v>73</v>
      </c>
      <c r="I132">
        <f t="shared" si="11"/>
        <v>205</v>
      </c>
      <c r="J132">
        <f t="shared" si="12"/>
        <v>1.8082191780821917</v>
      </c>
      <c r="L132" s="1">
        <f t="shared" si="13"/>
        <v>44788</v>
      </c>
      <c r="M132">
        <f t="shared" si="14"/>
        <v>9133</v>
      </c>
      <c r="N132">
        <f t="shared" si="15"/>
        <v>6471</v>
      </c>
      <c r="O132">
        <f t="shared" si="16"/>
        <v>1.411373821665894</v>
      </c>
      <c r="P132">
        <f t="shared" si="17"/>
        <v>1.1948082277725494</v>
      </c>
      <c r="Q132">
        <f t="shared" si="18"/>
        <v>59</v>
      </c>
      <c r="S132" t="s">
        <v>164</v>
      </c>
    </row>
    <row r="133" spans="1:19" x14ac:dyDescent="0.25">
      <c r="A133" s="4">
        <v>44795</v>
      </c>
      <c r="B133" s="13">
        <v>220</v>
      </c>
      <c r="C133" s="13">
        <v>143</v>
      </c>
      <c r="D133">
        <f t="shared" ref="D133:D196" si="19">B133-C133</f>
        <v>77</v>
      </c>
      <c r="F133" s="1">
        <f t="shared" ref="F133:F196" si="20">A133</f>
        <v>44795</v>
      </c>
      <c r="G133">
        <f t="shared" ref="G133:G196" si="21">C133</f>
        <v>143</v>
      </c>
      <c r="H133">
        <f t="shared" ref="H133:H196" si="22">D133</f>
        <v>77</v>
      </c>
      <c r="I133">
        <f t="shared" ref="I133:I196" si="23">B133</f>
        <v>220</v>
      </c>
      <c r="J133">
        <f t="shared" ref="J133:J196" si="24">G133/H133</f>
        <v>1.8571428571428572</v>
      </c>
      <c r="L133" s="1">
        <f t="shared" si="13"/>
        <v>44795</v>
      </c>
      <c r="M133">
        <f t="shared" si="14"/>
        <v>9276</v>
      </c>
      <c r="N133">
        <f t="shared" si="15"/>
        <v>6548</v>
      </c>
      <c r="O133">
        <f t="shared" si="16"/>
        <v>1.4166157605375687</v>
      </c>
      <c r="P133">
        <f t="shared" si="17"/>
        <v>1.1992458272215494</v>
      </c>
      <c r="Q133">
        <f t="shared" si="18"/>
        <v>66</v>
      </c>
      <c r="S133" t="s">
        <v>140</v>
      </c>
    </row>
    <row r="134" spans="1:19" s="6" customFormat="1" x14ac:dyDescent="0.25">
      <c r="A134" s="4">
        <v>44802</v>
      </c>
      <c r="B134" s="13">
        <v>212</v>
      </c>
      <c r="C134" s="13">
        <v>149</v>
      </c>
      <c r="D134" s="6">
        <f t="shared" si="19"/>
        <v>63</v>
      </c>
      <c r="F134" s="1">
        <f t="shared" si="20"/>
        <v>44802</v>
      </c>
      <c r="G134">
        <f t="shared" si="21"/>
        <v>149</v>
      </c>
      <c r="H134">
        <f t="shared" si="22"/>
        <v>63</v>
      </c>
      <c r="I134">
        <f t="shared" si="23"/>
        <v>212</v>
      </c>
      <c r="J134">
        <f t="shared" si="24"/>
        <v>2.3650793650793651</v>
      </c>
      <c r="L134" s="10">
        <f t="shared" si="13"/>
        <v>44802</v>
      </c>
      <c r="M134" s="6">
        <f t="shared" si="14"/>
        <v>9425</v>
      </c>
      <c r="N134" s="6">
        <f t="shared" si="15"/>
        <v>6611</v>
      </c>
      <c r="O134" s="6">
        <f t="shared" si="16"/>
        <v>1.4256542126758434</v>
      </c>
      <c r="P134" s="6">
        <f t="shared" si="17"/>
        <v>1.206897391120044</v>
      </c>
      <c r="Q134" s="6">
        <f t="shared" si="18"/>
        <v>86</v>
      </c>
      <c r="S134" t="s">
        <v>141</v>
      </c>
    </row>
    <row r="135" spans="1:19" x14ac:dyDescent="0.25">
      <c r="A135" s="4">
        <v>44809</v>
      </c>
      <c r="B135" s="13">
        <v>237</v>
      </c>
      <c r="C135" s="13">
        <v>167</v>
      </c>
      <c r="D135">
        <f t="shared" si="19"/>
        <v>70</v>
      </c>
      <c r="F135" s="1">
        <f t="shared" si="20"/>
        <v>44809</v>
      </c>
      <c r="G135">
        <f t="shared" si="21"/>
        <v>167</v>
      </c>
      <c r="H135">
        <f t="shared" si="22"/>
        <v>70</v>
      </c>
      <c r="I135">
        <f t="shared" si="23"/>
        <v>237</v>
      </c>
      <c r="J135">
        <f t="shared" si="24"/>
        <v>2.3857142857142857</v>
      </c>
      <c r="L135" s="1">
        <f t="shared" ref="L135:L151" si="25">A135</f>
        <v>44809</v>
      </c>
      <c r="M135">
        <f t="shared" si="14"/>
        <v>9592</v>
      </c>
      <c r="N135">
        <f t="shared" si="15"/>
        <v>6681</v>
      </c>
      <c r="O135">
        <f t="shared" ref="O135:O150" si="26">M135/N135</f>
        <v>1.4357132165843436</v>
      </c>
      <c r="P135">
        <f t="shared" ref="P135:P198" si="27">O135/O$82</f>
        <v>1.2154129101473747</v>
      </c>
      <c r="Q135">
        <f t="shared" ref="Q135:Q151" si="28">C135-D135</f>
        <v>97</v>
      </c>
      <c r="S135" s="12" t="s">
        <v>142</v>
      </c>
    </row>
    <row r="136" spans="1:19" x14ac:dyDescent="0.25">
      <c r="A136" s="4">
        <v>44816</v>
      </c>
      <c r="B136" s="13">
        <v>259</v>
      </c>
      <c r="C136" s="13">
        <v>162</v>
      </c>
      <c r="D136">
        <f t="shared" si="19"/>
        <v>97</v>
      </c>
      <c r="F136" s="1">
        <f t="shared" si="20"/>
        <v>44816</v>
      </c>
      <c r="G136">
        <f t="shared" si="21"/>
        <v>162</v>
      </c>
      <c r="H136">
        <f t="shared" si="22"/>
        <v>97</v>
      </c>
      <c r="I136">
        <f t="shared" si="23"/>
        <v>259</v>
      </c>
      <c r="J136">
        <f t="shared" si="24"/>
        <v>1.6701030927835052</v>
      </c>
      <c r="L136" s="1">
        <f t="shared" si="25"/>
        <v>44816</v>
      </c>
      <c r="M136">
        <f t="shared" ref="M136:M150" si="29">C136+M135</f>
        <v>9754</v>
      </c>
      <c r="N136">
        <f t="shared" ref="N136:N150" si="30">D136+N135</f>
        <v>6778</v>
      </c>
      <c r="O136">
        <f t="shared" si="26"/>
        <v>1.439067571555031</v>
      </c>
      <c r="P136">
        <f t="shared" si="27"/>
        <v>1.2182525624466616</v>
      </c>
      <c r="Q136">
        <f t="shared" si="28"/>
        <v>65</v>
      </c>
      <c r="S136" s="12" t="s">
        <v>165</v>
      </c>
    </row>
    <row r="137" spans="1:19" x14ac:dyDescent="0.25">
      <c r="A137" s="4">
        <v>44823</v>
      </c>
      <c r="B137" s="13">
        <v>271</v>
      </c>
      <c r="C137" s="13">
        <v>187</v>
      </c>
      <c r="D137">
        <f t="shared" si="19"/>
        <v>84</v>
      </c>
      <c r="F137" s="1">
        <f t="shared" si="20"/>
        <v>44823</v>
      </c>
      <c r="G137">
        <f t="shared" si="21"/>
        <v>187</v>
      </c>
      <c r="H137">
        <f t="shared" si="22"/>
        <v>84</v>
      </c>
      <c r="I137">
        <f t="shared" si="23"/>
        <v>271</v>
      </c>
      <c r="J137">
        <f t="shared" si="24"/>
        <v>2.2261904761904763</v>
      </c>
      <c r="L137" s="1">
        <f t="shared" si="25"/>
        <v>44823</v>
      </c>
      <c r="M137">
        <f t="shared" si="29"/>
        <v>9941</v>
      </c>
      <c r="N137">
        <f t="shared" si="30"/>
        <v>6862</v>
      </c>
      <c r="O137">
        <f t="shared" si="26"/>
        <v>1.4487030020402214</v>
      </c>
      <c r="P137">
        <f t="shared" si="27"/>
        <v>1.2264095024756665</v>
      </c>
      <c r="Q137">
        <f t="shared" si="28"/>
        <v>103</v>
      </c>
      <c r="S137" s="6" t="s">
        <v>151</v>
      </c>
    </row>
    <row r="138" spans="1:19" x14ac:dyDescent="0.25">
      <c r="A138" s="4">
        <v>44830</v>
      </c>
      <c r="B138" s="13">
        <v>250</v>
      </c>
      <c r="C138" s="13">
        <v>169</v>
      </c>
      <c r="D138">
        <f t="shared" si="19"/>
        <v>81</v>
      </c>
      <c r="F138" s="1">
        <f t="shared" si="20"/>
        <v>44830</v>
      </c>
      <c r="G138">
        <f t="shared" si="21"/>
        <v>169</v>
      </c>
      <c r="H138">
        <f t="shared" si="22"/>
        <v>81</v>
      </c>
      <c r="I138">
        <f t="shared" si="23"/>
        <v>250</v>
      </c>
      <c r="J138">
        <f t="shared" si="24"/>
        <v>2.0864197530864197</v>
      </c>
      <c r="L138" s="1">
        <f t="shared" si="25"/>
        <v>44830</v>
      </c>
      <c r="M138">
        <f t="shared" si="29"/>
        <v>10110</v>
      </c>
      <c r="N138">
        <f t="shared" si="30"/>
        <v>6943</v>
      </c>
      <c r="O138">
        <f t="shared" si="26"/>
        <v>1.4561428777185654</v>
      </c>
      <c r="P138">
        <f t="shared" si="27"/>
        <v>1.2327077804638453</v>
      </c>
      <c r="Q138">
        <f t="shared" si="28"/>
        <v>88</v>
      </c>
      <c r="S138" t="s">
        <v>150</v>
      </c>
    </row>
    <row r="139" spans="1:19" x14ac:dyDescent="0.25">
      <c r="A139" s="4">
        <v>44837</v>
      </c>
      <c r="B139" s="13">
        <v>277</v>
      </c>
      <c r="C139" s="13">
        <v>180</v>
      </c>
      <c r="D139">
        <f t="shared" si="19"/>
        <v>97</v>
      </c>
      <c r="F139" s="1">
        <f t="shared" si="20"/>
        <v>44837</v>
      </c>
      <c r="G139">
        <f t="shared" si="21"/>
        <v>180</v>
      </c>
      <c r="H139">
        <f t="shared" si="22"/>
        <v>97</v>
      </c>
      <c r="I139">
        <f t="shared" si="23"/>
        <v>277</v>
      </c>
      <c r="J139">
        <f t="shared" si="24"/>
        <v>1.8556701030927836</v>
      </c>
      <c r="L139" s="1">
        <f t="shared" si="25"/>
        <v>44837</v>
      </c>
      <c r="M139">
        <f t="shared" si="29"/>
        <v>10290</v>
      </c>
      <c r="N139">
        <f t="shared" si="30"/>
        <v>7040</v>
      </c>
      <c r="O139">
        <f t="shared" si="26"/>
        <v>1.4616477272727273</v>
      </c>
      <c r="P139">
        <f t="shared" si="27"/>
        <v>1.2373679487615676</v>
      </c>
      <c r="Q139">
        <f t="shared" si="28"/>
        <v>83</v>
      </c>
    </row>
    <row r="140" spans="1:19" x14ac:dyDescent="0.25">
      <c r="A140" s="4">
        <v>44844</v>
      </c>
      <c r="B140" s="13">
        <v>258</v>
      </c>
      <c r="C140" s="13">
        <v>161</v>
      </c>
      <c r="D140">
        <f t="shared" si="19"/>
        <v>97</v>
      </c>
      <c r="F140" s="1">
        <f t="shared" si="20"/>
        <v>44844</v>
      </c>
      <c r="G140">
        <f t="shared" si="21"/>
        <v>161</v>
      </c>
      <c r="H140">
        <f t="shared" si="22"/>
        <v>97</v>
      </c>
      <c r="I140">
        <f t="shared" si="23"/>
        <v>258</v>
      </c>
      <c r="J140">
        <f t="shared" si="24"/>
        <v>1.6597938144329898</v>
      </c>
      <c r="L140" s="1">
        <f t="shared" si="25"/>
        <v>44844</v>
      </c>
      <c r="M140">
        <f t="shared" si="29"/>
        <v>10451</v>
      </c>
      <c r="N140">
        <f t="shared" si="30"/>
        <v>7137</v>
      </c>
      <c r="O140">
        <f t="shared" si="26"/>
        <v>1.4643407594227267</v>
      </c>
      <c r="P140">
        <f t="shared" si="27"/>
        <v>1.239647753672982</v>
      </c>
      <c r="Q140">
        <f t="shared" si="28"/>
        <v>64</v>
      </c>
    </row>
    <row r="141" spans="1:19" x14ac:dyDescent="0.25">
      <c r="A141" s="4">
        <v>44851</v>
      </c>
      <c r="B141" s="13">
        <v>228</v>
      </c>
      <c r="C141" s="13">
        <v>153</v>
      </c>
      <c r="D141">
        <f t="shared" si="19"/>
        <v>75</v>
      </c>
      <c r="F141" s="1">
        <f t="shared" si="20"/>
        <v>44851</v>
      </c>
      <c r="G141">
        <f t="shared" si="21"/>
        <v>153</v>
      </c>
      <c r="H141">
        <f t="shared" si="22"/>
        <v>75</v>
      </c>
      <c r="I141">
        <f t="shared" si="23"/>
        <v>228</v>
      </c>
      <c r="J141">
        <f t="shared" si="24"/>
        <v>2.04</v>
      </c>
      <c r="L141" s="1">
        <f t="shared" si="25"/>
        <v>44851</v>
      </c>
      <c r="M141">
        <f t="shared" si="29"/>
        <v>10604</v>
      </c>
      <c r="N141">
        <f t="shared" si="30"/>
        <v>7212</v>
      </c>
      <c r="O141">
        <f t="shared" si="26"/>
        <v>1.4703272323904604</v>
      </c>
      <c r="P141">
        <f t="shared" si="27"/>
        <v>1.2447156435880318</v>
      </c>
      <c r="Q141">
        <f t="shared" si="28"/>
        <v>78</v>
      </c>
    </row>
    <row r="142" spans="1:19" x14ac:dyDescent="0.25">
      <c r="A142" s="4">
        <v>44858</v>
      </c>
      <c r="B142" s="13">
        <v>231</v>
      </c>
      <c r="C142" s="13">
        <v>163</v>
      </c>
      <c r="D142">
        <f t="shared" si="19"/>
        <v>68</v>
      </c>
      <c r="F142" s="1">
        <f t="shared" si="20"/>
        <v>44858</v>
      </c>
      <c r="G142">
        <f t="shared" si="21"/>
        <v>163</v>
      </c>
      <c r="H142">
        <f t="shared" si="22"/>
        <v>68</v>
      </c>
      <c r="I142">
        <f t="shared" si="23"/>
        <v>231</v>
      </c>
      <c r="J142">
        <f t="shared" si="24"/>
        <v>2.3970588235294117</v>
      </c>
      <c r="L142" s="1">
        <f t="shared" si="25"/>
        <v>44858</v>
      </c>
      <c r="M142">
        <f t="shared" si="29"/>
        <v>10767</v>
      </c>
      <c r="N142">
        <f t="shared" si="30"/>
        <v>7280</v>
      </c>
      <c r="O142">
        <f t="shared" si="26"/>
        <v>1.4789835164835166</v>
      </c>
      <c r="P142">
        <f t="shared" si="27"/>
        <v>1.2520436804961506</v>
      </c>
      <c r="Q142">
        <f t="shared" si="28"/>
        <v>95</v>
      </c>
    </row>
    <row r="143" spans="1:19" x14ac:dyDescent="0.25">
      <c r="A143" s="4">
        <v>44865</v>
      </c>
      <c r="B143" s="13">
        <v>236</v>
      </c>
      <c r="C143" s="13">
        <v>151</v>
      </c>
      <c r="D143">
        <f t="shared" si="19"/>
        <v>85</v>
      </c>
      <c r="F143" s="1">
        <f t="shared" si="20"/>
        <v>44865</v>
      </c>
      <c r="G143">
        <f t="shared" si="21"/>
        <v>151</v>
      </c>
      <c r="H143">
        <f t="shared" si="22"/>
        <v>85</v>
      </c>
      <c r="I143">
        <f t="shared" si="23"/>
        <v>236</v>
      </c>
      <c r="J143">
        <f t="shared" si="24"/>
        <v>1.776470588235294</v>
      </c>
      <c r="L143" s="1">
        <f t="shared" si="25"/>
        <v>44865</v>
      </c>
      <c r="M143">
        <f t="shared" si="29"/>
        <v>10918</v>
      </c>
      <c r="N143">
        <f t="shared" si="30"/>
        <v>7365</v>
      </c>
      <c r="O143">
        <f t="shared" si="26"/>
        <v>1.4824168363883232</v>
      </c>
      <c r="P143">
        <f t="shared" si="27"/>
        <v>1.2549501811041868</v>
      </c>
      <c r="Q143">
        <f t="shared" si="28"/>
        <v>66</v>
      </c>
    </row>
    <row r="144" spans="1:19" x14ac:dyDescent="0.25">
      <c r="A144" s="4">
        <v>44872</v>
      </c>
      <c r="B144" s="13">
        <v>288</v>
      </c>
      <c r="C144" s="13">
        <v>198</v>
      </c>
      <c r="D144">
        <f t="shared" si="19"/>
        <v>90</v>
      </c>
      <c r="F144" s="1">
        <f t="shared" si="20"/>
        <v>44872</v>
      </c>
      <c r="G144">
        <f t="shared" si="21"/>
        <v>198</v>
      </c>
      <c r="H144">
        <f t="shared" si="22"/>
        <v>90</v>
      </c>
      <c r="I144">
        <f t="shared" si="23"/>
        <v>288</v>
      </c>
      <c r="J144">
        <f t="shared" si="24"/>
        <v>2.2000000000000002</v>
      </c>
      <c r="L144" s="1">
        <f t="shared" si="25"/>
        <v>44872</v>
      </c>
      <c r="M144">
        <f t="shared" si="29"/>
        <v>11116</v>
      </c>
      <c r="N144">
        <f t="shared" si="30"/>
        <v>7455</v>
      </c>
      <c r="O144">
        <f t="shared" si="26"/>
        <v>1.4910798122065727</v>
      </c>
      <c r="P144">
        <f t="shared" si="27"/>
        <v>1.2622838829383485</v>
      </c>
      <c r="Q144">
        <f t="shared" si="28"/>
        <v>108</v>
      </c>
    </row>
    <row r="145" spans="1:17" x14ac:dyDescent="0.25">
      <c r="A145" s="4">
        <v>44879</v>
      </c>
      <c r="B145" s="13">
        <v>246</v>
      </c>
      <c r="C145" s="13">
        <v>155</v>
      </c>
      <c r="D145">
        <f t="shared" si="19"/>
        <v>91</v>
      </c>
      <c r="F145" s="1">
        <f t="shared" si="20"/>
        <v>44879</v>
      </c>
      <c r="G145">
        <f t="shared" si="21"/>
        <v>155</v>
      </c>
      <c r="H145">
        <f t="shared" si="22"/>
        <v>91</v>
      </c>
      <c r="I145">
        <f t="shared" si="23"/>
        <v>246</v>
      </c>
      <c r="J145">
        <f t="shared" si="24"/>
        <v>1.7032967032967032</v>
      </c>
      <c r="L145" s="1">
        <f t="shared" si="25"/>
        <v>44879</v>
      </c>
      <c r="M145">
        <f t="shared" si="29"/>
        <v>11271</v>
      </c>
      <c r="N145">
        <f t="shared" si="30"/>
        <v>7546</v>
      </c>
      <c r="O145">
        <f t="shared" si="26"/>
        <v>1.4936390140471774</v>
      </c>
      <c r="P145">
        <f t="shared" si="27"/>
        <v>1.2644503928797586</v>
      </c>
      <c r="Q145">
        <f t="shared" si="28"/>
        <v>64</v>
      </c>
    </row>
    <row r="146" spans="1:17" x14ac:dyDescent="0.25">
      <c r="A146" s="4">
        <v>44886</v>
      </c>
      <c r="B146" s="13">
        <v>263</v>
      </c>
      <c r="C146" s="13">
        <v>172</v>
      </c>
      <c r="D146">
        <f t="shared" si="19"/>
        <v>91</v>
      </c>
      <c r="F146" s="1">
        <f t="shared" si="20"/>
        <v>44886</v>
      </c>
      <c r="G146">
        <f t="shared" si="21"/>
        <v>172</v>
      </c>
      <c r="H146">
        <f t="shared" si="22"/>
        <v>91</v>
      </c>
      <c r="I146">
        <f t="shared" si="23"/>
        <v>263</v>
      </c>
      <c r="J146">
        <f t="shared" si="24"/>
        <v>1.8901098901098901</v>
      </c>
      <c r="L146" s="1">
        <f t="shared" si="25"/>
        <v>44886</v>
      </c>
      <c r="M146">
        <f t="shared" si="29"/>
        <v>11443</v>
      </c>
      <c r="N146">
        <f t="shared" si="30"/>
        <v>7637</v>
      </c>
      <c r="O146">
        <f t="shared" si="26"/>
        <v>1.4983632316354589</v>
      </c>
      <c r="P146">
        <f t="shared" si="27"/>
        <v>1.2684497118111557</v>
      </c>
      <c r="Q146">
        <f t="shared" si="28"/>
        <v>81</v>
      </c>
    </row>
    <row r="147" spans="1:17" x14ac:dyDescent="0.25">
      <c r="A147" s="4">
        <v>44893</v>
      </c>
      <c r="B147" s="13">
        <v>279</v>
      </c>
      <c r="C147" s="13">
        <v>199</v>
      </c>
      <c r="D147">
        <f t="shared" si="19"/>
        <v>80</v>
      </c>
      <c r="F147" s="1">
        <f t="shared" si="20"/>
        <v>44893</v>
      </c>
      <c r="G147">
        <f t="shared" si="21"/>
        <v>199</v>
      </c>
      <c r="H147">
        <f t="shared" si="22"/>
        <v>80</v>
      </c>
      <c r="I147">
        <f t="shared" si="23"/>
        <v>279</v>
      </c>
      <c r="J147">
        <f t="shared" si="24"/>
        <v>2.4874999999999998</v>
      </c>
      <c r="L147" s="1">
        <f t="shared" si="25"/>
        <v>44893</v>
      </c>
      <c r="M147">
        <f t="shared" si="29"/>
        <v>11642</v>
      </c>
      <c r="N147">
        <f t="shared" si="30"/>
        <v>7717</v>
      </c>
      <c r="O147">
        <f t="shared" si="26"/>
        <v>1.5086173383439161</v>
      </c>
      <c r="P147">
        <f t="shared" si="27"/>
        <v>1.2771303964573122</v>
      </c>
      <c r="Q147">
        <f t="shared" si="28"/>
        <v>119</v>
      </c>
    </row>
    <row r="148" spans="1:17" x14ac:dyDescent="0.25">
      <c r="A148" s="4">
        <v>44900</v>
      </c>
      <c r="B148" s="13">
        <v>279</v>
      </c>
      <c r="C148" s="13">
        <v>175</v>
      </c>
      <c r="D148">
        <f t="shared" si="19"/>
        <v>104</v>
      </c>
      <c r="F148" s="1">
        <f t="shared" si="20"/>
        <v>44900</v>
      </c>
      <c r="G148">
        <f t="shared" si="21"/>
        <v>175</v>
      </c>
      <c r="H148">
        <f t="shared" si="22"/>
        <v>104</v>
      </c>
      <c r="I148">
        <f t="shared" si="23"/>
        <v>279</v>
      </c>
      <c r="J148">
        <f t="shared" si="24"/>
        <v>1.6826923076923077</v>
      </c>
      <c r="L148" s="1">
        <f t="shared" si="25"/>
        <v>44900</v>
      </c>
      <c r="M148">
        <f t="shared" si="29"/>
        <v>11817</v>
      </c>
      <c r="N148">
        <f t="shared" si="30"/>
        <v>7821</v>
      </c>
      <c r="O148">
        <f t="shared" si="26"/>
        <v>1.5109321058688148</v>
      </c>
      <c r="P148">
        <f t="shared" si="27"/>
        <v>1.279089978845531</v>
      </c>
      <c r="Q148">
        <f t="shared" si="28"/>
        <v>71</v>
      </c>
    </row>
    <row r="149" spans="1:17" x14ac:dyDescent="0.25">
      <c r="A149" s="4">
        <v>44907</v>
      </c>
      <c r="B149" s="13">
        <v>314</v>
      </c>
      <c r="C149" s="13">
        <v>223</v>
      </c>
      <c r="D149">
        <f t="shared" si="19"/>
        <v>91</v>
      </c>
      <c r="F149" s="1">
        <f t="shared" si="20"/>
        <v>44907</v>
      </c>
      <c r="G149">
        <f t="shared" si="21"/>
        <v>223</v>
      </c>
      <c r="H149">
        <f t="shared" si="22"/>
        <v>91</v>
      </c>
      <c r="I149">
        <f t="shared" si="23"/>
        <v>314</v>
      </c>
      <c r="J149">
        <f t="shared" si="24"/>
        <v>2.4505494505494507</v>
      </c>
      <c r="L149" s="1">
        <f t="shared" si="25"/>
        <v>44907</v>
      </c>
      <c r="M149">
        <f t="shared" si="29"/>
        <v>12040</v>
      </c>
      <c r="N149">
        <f t="shared" si="30"/>
        <v>7912</v>
      </c>
      <c r="O149">
        <f t="shared" si="26"/>
        <v>1.5217391304347827</v>
      </c>
      <c r="P149">
        <f t="shared" si="27"/>
        <v>1.2882387399114814</v>
      </c>
      <c r="Q149">
        <f t="shared" si="28"/>
        <v>132</v>
      </c>
    </row>
    <row r="150" spans="1:17" x14ac:dyDescent="0.25">
      <c r="A150" s="4">
        <v>44914</v>
      </c>
      <c r="B150" s="13">
        <v>297</v>
      </c>
      <c r="C150" s="13">
        <v>194</v>
      </c>
      <c r="D150">
        <f t="shared" si="19"/>
        <v>103</v>
      </c>
      <c r="F150" s="1">
        <f t="shared" si="20"/>
        <v>44914</v>
      </c>
      <c r="G150">
        <f t="shared" si="21"/>
        <v>194</v>
      </c>
      <c r="H150">
        <f t="shared" si="22"/>
        <v>103</v>
      </c>
      <c r="I150">
        <f t="shared" si="23"/>
        <v>297</v>
      </c>
      <c r="J150">
        <f t="shared" si="24"/>
        <v>1.883495145631068</v>
      </c>
      <c r="L150" s="1">
        <f t="shared" si="25"/>
        <v>44914</v>
      </c>
      <c r="M150">
        <f t="shared" si="29"/>
        <v>12234</v>
      </c>
      <c r="N150">
        <f t="shared" si="30"/>
        <v>8015</v>
      </c>
      <c r="O150">
        <f t="shared" si="26"/>
        <v>1.5263880224578914</v>
      </c>
      <c r="P150">
        <f t="shared" si="27"/>
        <v>1.2921742914669723</v>
      </c>
      <c r="Q150">
        <f t="shared" si="28"/>
        <v>91</v>
      </c>
    </row>
    <row r="151" spans="1:17" x14ac:dyDescent="0.25">
      <c r="A151" s="4">
        <v>44921</v>
      </c>
      <c r="B151" s="13">
        <v>320</v>
      </c>
      <c r="C151" s="13">
        <v>201</v>
      </c>
      <c r="D151">
        <f t="shared" si="19"/>
        <v>119</v>
      </c>
      <c r="F151" s="1">
        <f t="shared" si="20"/>
        <v>44921</v>
      </c>
      <c r="G151">
        <f t="shared" si="21"/>
        <v>201</v>
      </c>
      <c r="H151">
        <f t="shared" si="22"/>
        <v>119</v>
      </c>
      <c r="I151">
        <f t="shared" si="23"/>
        <v>320</v>
      </c>
      <c r="J151">
        <f t="shared" si="24"/>
        <v>1.6890756302521008</v>
      </c>
      <c r="L151" s="1">
        <f t="shared" si="25"/>
        <v>44921</v>
      </c>
      <c r="M151">
        <f t="shared" ref="M151" si="31">C151+M150</f>
        <v>12435</v>
      </c>
      <c r="N151">
        <f t="shared" ref="N151" si="32">D151+N150</f>
        <v>8134</v>
      </c>
      <c r="O151">
        <f t="shared" ref="O151" si="33">M151/N151</f>
        <v>1.5287681337595278</v>
      </c>
      <c r="P151">
        <f t="shared" si="27"/>
        <v>1.2941891910793606</v>
      </c>
      <c r="Q151">
        <f t="shared" si="28"/>
        <v>82</v>
      </c>
    </row>
    <row r="152" spans="1:17" x14ac:dyDescent="0.25">
      <c r="A152" s="4">
        <v>44928</v>
      </c>
      <c r="B152" s="13">
        <v>314</v>
      </c>
      <c r="C152" s="13">
        <v>216</v>
      </c>
      <c r="D152">
        <f t="shared" si="19"/>
        <v>98</v>
      </c>
      <c r="F152" s="1">
        <f t="shared" si="20"/>
        <v>44928</v>
      </c>
      <c r="G152">
        <f t="shared" si="21"/>
        <v>216</v>
      </c>
      <c r="H152">
        <f t="shared" si="22"/>
        <v>98</v>
      </c>
      <c r="I152">
        <f t="shared" si="23"/>
        <v>314</v>
      </c>
      <c r="J152">
        <f t="shared" si="24"/>
        <v>2.204081632653061</v>
      </c>
      <c r="L152" s="1">
        <f t="shared" ref="L152:L215" si="34">A152</f>
        <v>44928</v>
      </c>
      <c r="M152">
        <f t="shared" ref="M152:M215" si="35">C152+M151</f>
        <v>12651</v>
      </c>
      <c r="N152">
        <f t="shared" ref="N152:N215" si="36">D152+N151</f>
        <v>8232</v>
      </c>
      <c r="O152">
        <f t="shared" ref="O152:O215" si="37">M152/N152</f>
        <v>1.536807580174927</v>
      </c>
      <c r="P152">
        <f t="shared" si="27"/>
        <v>1.3009950398037742</v>
      </c>
    </row>
    <row r="153" spans="1:17" x14ac:dyDescent="0.25">
      <c r="A153" s="4">
        <v>44935</v>
      </c>
      <c r="B153" s="13">
        <v>288</v>
      </c>
      <c r="C153" s="13">
        <v>200</v>
      </c>
      <c r="D153">
        <f t="shared" si="19"/>
        <v>88</v>
      </c>
      <c r="F153" s="1">
        <f t="shared" si="20"/>
        <v>44935</v>
      </c>
      <c r="G153">
        <f t="shared" si="21"/>
        <v>200</v>
      </c>
      <c r="H153">
        <f t="shared" si="22"/>
        <v>88</v>
      </c>
      <c r="I153">
        <f t="shared" si="23"/>
        <v>288</v>
      </c>
      <c r="J153">
        <f t="shared" si="24"/>
        <v>2.2727272727272729</v>
      </c>
      <c r="L153" s="1">
        <f t="shared" si="34"/>
        <v>44935</v>
      </c>
      <c r="M153">
        <f t="shared" si="35"/>
        <v>12851</v>
      </c>
      <c r="N153">
        <f t="shared" si="36"/>
        <v>8320</v>
      </c>
      <c r="O153">
        <f t="shared" si="37"/>
        <v>1.5445913461538461</v>
      </c>
      <c r="P153">
        <f t="shared" si="27"/>
        <v>1.3075844404940118</v>
      </c>
    </row>
    <row r="154" spans="1:17" x14ac:dyDescent="0.25">
      <c r="A154" s="4">
        <v>44942</v>
      </c>
      <c r="B154" s="13">
        <v>256</v>
      </c>
      <c r="C154" s="13">
        <v>180</v>
      </c>
      <c r="D154">
        <f t="shared" si="19"/>
        <v>76</v>
      </c>
      <c r="F154" s="1">
        <f t="shared" si="20"/>
        <v>44942</v>
      </c>
      <c r="G154">
        <f t="shared" si="21"/>
        <v>180</v>
      </c>
      <c r="H154">
        <f t="shared" si="22"/>
        <v>76</v>
      </c>
      <c r="I154">
        <f t="shared" si="23"/>
        <v>256</v>
      </c>
      <c r="J154">
        <f t="shared" si="24"/>
        <v>2.3684210526315788</v>
      </c>
      <c r="L154" s="1">
        <f t="shared" si="34"/>
        <v>44942</v>
      </c>
      <c r="M154">
        <f t="shared" si="35"/>
        <v>13031</v>
      </c>
      <c r="N154">
        <f t="shared" si="36"/>
        <v>8396</v>
      </c>
      <c r="O154">
        <f t="shared" si="37"/>
        <v>1.5520485945688423</v>
      </c>
      <c r="P154">
        <f t="shared" si="27"/>
        <v>1.3138974254920364</v>
      </c>
    </row>
    <row r="155" spans="1:17" x14ac:dyDescent="0.25">
      <c r="A155" s="4">
        <v>44949</v>
      </c>
      <c r="B155" s="13">
        <v>265</v>
      </c>
      <c r="C155" s="13">
        <v>184</v>
      </c>
      <c r="D155">
        <f t="shared" si="19"/>
        <v>81</v>
      </c>
      <c r="F155" s="1">
        <f t="shared" si="20"/>
        <v>44949</v>
      </c>
      <c r="G155">
        <f t="shared" si="21"/>
        <v>184</v>
      </c>
      <c r="H155">
        <f t="shared" si="22"/>
        <v>81</v>
      </c>
      <c r="I155">
        <f t="shared" si="23"/>
        <v>265</v>
      </c>
      <c r="J155">
        <f t="shared" si="24"/>
        <v>2.2716049382716048</v>
      </c>
      <c r="L155" s="1">
        <f t="shared" si="34"/>
        <v>44949</v>
      </c>
      <c r="M155">
        <f t="shared" si="35"/>
        <v>13215</v>
      </c>
      <c r="N155">
        <f t="shared" si="36"/>
        <v>8477</v>
      </c>
      <c r="O155">
        <f t="shared" si="37"/>
        <v>1.5589241476937596</v>
      </c>
      <c r="P155">
        <f t="shared" si="27"/>
        <v>1.3197179723365584</v>
      </c>
    </row>
    <row r="156" spans="1:17" x14ac:dyDescent="0.25">
      <c r="A156" s="4">
        <v>44956</v>
      </c>
      <c r="B156" s="13">
        <v>257</v>
      </c>
      <c r="C156" s="13">
        <v>164</v>
      </c>
      <c r="D156">
        <f t="shared" si="19"/>
        <v>93</v>
      </c>
      <c r="F156" s="1">
        <f t="shared" si="20"/>
        <v>44956</v>
      </c>
      <c r="G156">
        <f t="shared" si="21"/>
        <v>164</v>
      </c>
      <c r="H156">
        <f t="shared" si="22"/>
        <v>93</v>
      </c>
      <c r="I156">
        <f t="shared" si="23"/>
        <v>257</v>
      </c>
      <c r="J156">
        <f t="shared" si="24"/>
        <v>1.7634408602150538</v>
      </c>
      <c r="L156" s="1">
        <f t="shared" si="34"/>
        <v>44956</v>
      </c>
      <c r="M156">
        <f t="shared" si="35"/>
        <v>13379</v>
      </c>
      <c r="N156">
        <f t="shared" si="36"/>
        <v>8570</v>
      </c>
      <c r="O156">
        <f t="shared" si="37"/>
        <v>1.5611435239206535</v>
      </c>
      <c r="P156">
        <f t="shared" si="27"/>
        <v>1.3215968005645651</v>
      </c>
    </row>
    <row r="157" spans="1:17" x14ac:dyDescent="0.25">
      <c r="A157" s="4">
        <v>44963</v>
      </c>
      <c r="B157" s="13">
        <v>237</v>
      </c>
      <c r="C157" s="13">
        <v>170</v>
      </c>
      <c r="D157">
        <f t="shared" si="19"/>
        <v>67</v>
      </c>
      <c r="F157" s="1">
        <f t="shared" si="20"/>
        <v>44963</v>
      </c>
      <c r="G157">
        <f t="shared" si="21"/>
        <v>170</v>
      </c>
      <c r="H157">
        <f t="shared" si="22"/>
        <v>67</v>
      </c>
      <c r="I157">
        <f t="shared" si="23"/>
        <v>237</v>
      </c>
      <c r="J157">
        <f t="shared" si="24"/>
        <v>2.5373134328358211</v>
      </c>
      <c r="L157" s="1">
        <f t="shared" si="34"/>
        <v>44963</v>
      </c>
      <c r="M157">
        <f t="shared" si="35"/>
        <v>13549</v>
      </c>
      <c r="N157">
        <f t="shared" si="36"/>
        <v>8637</v>
      </c>
      <c r="O157">
        <f t="shared" si="37"/>
        <v>1.5687159893481533</v>
      </c>
      <c r="P157">
        <f t="shared" si="27"/>
        <v>1.328007323317935</v>
      </c>
    </row>
    <row r="158" spans="1:17" x14ac:dyDescent="0.25">
      <c r="A158" s="4">
        <v>44970</v>
      </c>
      <c r="B158" s="13">
        <v>267</v>
      </c>
      <c r="C158" s="13">
        <v>179</v>
      </c>
      <c r="D158">
        <f t="shared" si="19"/>
        <v>88</v>
      </c>
      <c r="F158" s="1">
        <f t="shared" si="20"/>
        <v>44970</v>
      </c>
      <c r="G158">
        <f t="shared" si="21"/>
        <v>179</v>
      </c>
      <c r="H158">
        <f t="shared" si="22"/>
        <v>88</v>
      </c>
      <c r="I158">
        <f t="shared" si="23"/>
        <v>267</v>
      </c>
      <c r="J158">
        <f t="shared" si="24"/>
        <v>2.0340909090909092</v>
      </c>
      <c r="L158" s="1">
        <f t="shared" si="34"/>
        <v>44970</v>
      </c>
      <c r="M158">
        <f t="shared" si="35"/>
        <v>13728</v>
      </c>
      <c r="N158">
        <f t="shared" si="36"/>
        <v>8725</v>
      </c>
      <c r="O158">
        <f t="shared" si="37"/>
        <v>1.5734097421203439</v>
      </c>
      <c r="P158">
        <f t="shared" si="27"/>
        <v>1.3319808520494827</v>
      </c>
    </row>
    <row r="159" spans="1:17" x14ac:dyDescent="0.25">
      <c r="A159" s="4">
        <v>44977</v>
      </c>
      <c r="B159" s="13">
        <v>226</v>
      </c>
      <c r="C159" s="13">
        <v>152</v>
      </c>
      <c r="D159">
        <f t="shared" si="19"/>
        <v>74</v>
      </c>
      <c r="F159" s="1">
        <f t="shared" si="20"/>
        <v>44977</v>
      </c>
      <c r="G159">
        <f t="shared" si="21"/>
        <v>152</v>
      </c>
      <c r="H159">
        <f t="shared" si="22"/>
        <v>74</v>
      </c>
      <c r="I159">
        <f t="shared" si="23"/>
        <v>226</v>
      </c>
      <c r="J159">
        <f t="shared" si="24"/>
        <v>2.0540540540540539</v>
      </c>
      <c r="L159" s="1">
        <f t="shared" si="34"/>
        <v>44977</v>
      </c>
      <c r="M159">
        <f t="shared" si="35"/>
        <v>13880</v>
      </c>
      <c r="N159">
        <f t="shared" si="36"/>
        <v>8799</v>
      </c>
      <c r="O159">
        <f t="shared" si="37"/>
        <v>1.5774519831799068</v>
      </c>
      <c r="P159">
        <f t="shared" si="27"/>
        <v>1.3354028390542474</v>
      </c>
    </row>
    <row r="160" spans="1:17" x14ac:dyDescent="0.25">
      <c r="A160" s="4">
        <v>44984</v>
      </c>
      <c r="B160" s="13">
        <v>265</v>
      </c>
      <c r="C160" s="13">
        <v>186</v>
      </c>
      <c r="D160">
        <f t="shared" si="19"/>
        <v>79</v>
      </c>
      <c r="F160" s="1">
        <f t="shared" si="20"/>
        <v>44984</v>
      </c>
      <c r="G160">
        <f t="shared" si="21"/>
        <v>186</v>
      </c>
      <c r="H160">
        <f t="shared" si="22"/>
        <v>79</v>
      </c>
      <c r="I160">
        <f t="shared" si="23"/>
        <v>265</v>
      </c>
      <c r="J160">
        <f t="shared" si="24"/>
        <v>2.3544303797468356</v>
      </c>
      <c r="L160" s="1">
        <f t="shared" si="34"/>
        <v>44984</v>
      </c>
      <c r="M160">
        <f t="shared" si="35"/>
        <v>14066</v>
      </c>
      <c r="N160">
        <f t="shared" si="36"/>
        <v>8878</v>
      </c>
      <c r="O160">
        <f t="shared" si="37"/>
        <v>1.5843658481640008</v>
      </c>
      <c r="P160">
        <f t="shared" si="27"/>
        <v>1.3412558190669797</v>
      </c>
    </row>
    <row r="161" spans="1:16" x14ac:dyDescent="0.25">
      <c r="A161" s="4">
        <v>44991</v>
      </c>
      <c r="B161" s="13">
        <v>278</v>
      </c>
      <c r="C161" s="13">
        <v>195</v>
      </c>
      <c r="D161">
        <f t="shared" si="19"/>
        <v>83</v>
      </c>
      <c r="F161" s="1">
        <f t="shared" si="20"/>
        <v>44991</v>
      </c>
      <c r="G161">
        <f t="shared" si="21"/>
        <v>195</v>
      </c>
      <c r="H161">
        <f t="shared" si="22"/>
        <v>83</v>
      </c>
      <c r="I161">
        <f t="shared" si="23"/>
        <v>278</v>
      </c>
      <c r="J161">
        <f t="shared" si="24"/>
        <v>2.3493975903614457</v>
      </c>
      <c r="L161" s="1">
        <f t="shared" si="34"/>
        <v>44991</v>
      </c>
      <c r="M161">
        <f t="shared" si="35"/>
        <v>14261</v>
      </c>
      <c r="N161">
        <f t="shared" si="36"/>
        <v>8961</v>
      </c>
      <c r="O161">
        <f t="shared" si="37"/>
        <v>1.591451846892088</v>
      </c>
      <c r="P161">
        <f t="shared" si="27"/>
        <v>1.3472545200860415</v>
      </c>
    </row>
    <row r="162" spans="1:16" x14ac:dyDescent="0.25">
      <c r="A162" s="4">
        <v>44998</v>
      </c>
      <c r="B162" s="13">
        <v>245</v>
      </c>
      <c r="C162" s="13">
        <v>162</v>
      </c>
      <c r="D162">
        <f t="shared" si="19"/>
        <v>83</v>
      </c>
      <c r="F162" s="1">
        <f t="shared" si="20"/>
        <v>44998</v>
      </c>
      <c r="G162">
        <f t="shared" si="21"/>
        <v>162</v>
      </c>
      <c r="H162">
        <f t="shared" si="22"/>
        <v>83</v>
      </c>
      <c r="I162">
        <f t="shared" si="23"/>
        <v>245</v>
      </c>
      <c r="J162">
        <f t="shared" si="24"/>
        <v>1.9518072289156627</v>
      </c>
      <c r="L162" s="1">
        <f t="shared" si="34"/>
        <v>44998</v>
      </c>
      <c r="M162">
        <f t="shared" si="35"/>
        <v>14423</v>
      </c>
      <c r="N162">
        <f t="shared" si="36"/>
        <v>9044</v>
      </c>
      <c r="O162">
        <f t="shared" si="37"/>
        <v>1.5947589562140645</v>
      </c>
      <c r="P162">
        <f t="shared" si="27"/>
        <v>1.3500541762560681</v>
      </c>
    </row>
    <row r="163" spans="1:16" x14ac:dyDescent="0.25">
      <c r="A163" s="4">
        <v>45005</v>
      </c>
      <c r="B163" s="13">
        <v>252</v>
      </c>
      <c r="C163" s="13">
        <v>177</v>
      </c>
      <c r="D163">
        <f t="shared" si="19"/>
        <v>75</v>
      </c>
      <c r="F163" s="1">
        <f t="shared" si="20"/>
        <v>45005</v>
      </c>
      <c r="G163">
        <f t="shared" si="21"/>
        <v>177</v>
      </c>
      <c r="H163">
        <f t="shared" si="22"/>
        <v>75</v>
      </c>
      <c r="I163">
        <f t="shared" si="23"/>
        <v>252</v>
      </c>
      <c r="J163">
        <f t="shared" si="24"/>
        <v>2.36</v>
      </c>
      <c r="L163" s="1">
        <f t="shared" si="34"/>
        <v>45005</v>
      </c>
      <c r="M163">
        <f t="shared" si="35"/>
        <v>14600</v>
      </c>
      <c r="N163">
        <f t="shared" si="36"/>
        <v>9119</v>
      </c>
      <c r="O163">
        <f t="shared" si="37"/>
        <v>1.6010527470117337</v>
      </c>
      <c r="P163">
        <f t="shared" si="27"/>
        <v>1.3553822281963104</v>
      </c>
    </row>
    <row r="164" spans="1:16" x14ac:dyDescent="0.25">
      <c r="A164" s="4">
        <v>45012</v>
      </c>
      <c r="B164" s="13">
        <v>255</v>
      </c>
      <c r="C164" s="13">
        <v>180</v>
      </c>
      <c r="D164">
        <f t="shared" si="19"/>
        <v>75</v>
      </c>
      <c r="F164" s="1">
        <f t="shared" si="20"/>
        <v>45012</v>
      </c>
      <c r="G164">
        <f t="shared" si="21"/>
        <v>180</v>
      </c>
      <c r="H164">
        <f t="shared" si="22"/>
        <v>75</v>
      </c>
      <c r="I164">
        <f t="shared" si="23"/>
        <v>255</v>
      </c>
      <c r="J164">
        <f t="shared" si="24"/>
        <v>2.4</v>
      </c>
      <c r="L164" s="1">
        <f t="shared" si="34"/>
        <v>45012</v>
      </c>
      <c r="M164">
        <f t="shared" si="35"/>
        <v>14780</v>
      </c>
      <c r="N164">
        <f t="shared" si="36"/>
        <v>9194</v>
      </c>
      <c r="O164">
        <f t="shared" si="37"/>
        <v>1.6075701544485534</v>
      </c>
      <c r="P164">
        <f t="shared" si="27"/>
        <v>1.3608995843423008</v>
      </c>
    </row>
    <row r="165" spans="1:16" x14ac:dyDescent="0.25">
      <c r="A165" s="4">
        <v>45019</v>
      </c>
      <c r="B165" s="13">
        <v>240</v>
      </c>
      <c r="C165" s="13">
        <v>160</v>
      </c>
      <c r="D165">
        <f t="shared" si="19"/>
        <v>80</v>
      </c>
      <c r="F165" s="1">
        <f t="shared" si="20"/>
        <v>45019</v>
      </c>
      <c r="G165">
        <f t="shared" si="21"/>
        <v>160</v>
      </c>
      <c r="H165">
        <f t="shared" si="22"/>
        <v>80</v>
      </c>
      <c r="I165">
        <f t="shared" si="23"/>
        <v>240</v>
      </c>
      <c r="J165">
        <f t="shared" si="24"/>
        <v>2</v>
      </c>
      <c r="L165" s="1">
        <f t="shared" si="34"/>
        <v>45019</v>
      </c>
      <c r="M165">
        <f t="shared" si="35"/>
        <v>14940</v>
      </c>
      <c r="N165">
        <f t="shared" si="36"/>
        <v>9274</v>
      </c>
      <c r="O165">
        <f t="shared" si="37"/>
        <v>1.6109553590683632</v>
      </c>
      <c r="P165">
        <f t="shared" si="27"/>
        <v>1.3637653526244899</v>
      </c>
    </row>
    <row r="166" spans="1:16" x14ac:dyDescent="0.25">
      <c r="A166" s="4">
        <v>45026</v>
      </c>
      <c r="B166" s="13">
        <v>239</v>
      </c>
      <c r="C166" s="13">
        <v>167</v>
      </c>
      <c r="D166">
        <f t="shared" si="19"/>
        <v>72</v>
      </c>
      <c r="F166" s="1">
        <f t="shared" si="20"/>
        <v>45026</v>
      </c>
      <c r="G166">
        <f t="shared" si="21"/>
        <v>167</v>
      </c>
      <c r="H166">
        <f t="shared" si="22"/>
        <v>72</v>
      </c>
      <c r="I166">
        <f t="shared" si="23"/>
        <v>239</v>
      </c>
      <c r="J166">
        <f t="shared" si="24"/>
        <v>2.3194444444444446</v>
      </c>
      <c r="L166" s="1">
        <f t="shared" si="34"/>
        <v>45026</v>
      </c>
      <c r="M166">
        <f t="shared" si="35"/>
        <v>15107</v>
      </c>
      <c r="N166">
        <f t="shared" si="36"/>
        <v>9346</v>
      </c>
      <c r="O166">
        <f t="shared" si="37"/>
        <v>1.6164134389043441</v>
      </c>
      <c r="P166">
        <f t="shared" si="27"/>
        <v>1.3683859276952193</v>
      </c>
    </row>
    <row r="167" spans="1:16" x14ac:dyDescent="0.25">
      <c r="A167" s="4">
        <v>45033</v>
      </c>
      <c r="B167" s="13">
        <v>248</v>
      </c>
      <c r="C167" s="13">
        <v>176</v>
      </c>
      <c r="D167">
        <f t="shared" si="19"/>
        <v>72</v>
      </c>
      <c r="F167" s="1">
        <f t="shared" si="20"/>
        <v>45033</v>
      </c>
      <c r="G167">
        <f t="shared" si="21"/>
        <v>176</v>
      </c>
      <c r="H167">
        <f t="shared" si="22"/>
        <v>72</v>
      </c>
      <c r="I167">
        <f t="shared" si="23"/>
        <v>248</v>
      </c>
      <c r="J167">
        <f t="shared" si="24"/>
        <v>2.4444444444444446</v>
      </c>
      <c r="L167" s="1">
        <f t="shared" si="34"/>
        <v>45033</v>
      </c>
      <c r="M167">
        <f t="shared" si="35"/>
        <v>15283</v>
      </c>
      <c r="N167">
        <f t="shared" si="36"/>
        <v>9418</v>
      </c>
      <c r="O167">
        <f t="shared" si="37"/>
        <v>1.6227436823104693</v>
      </c>
      <c r="P167">
        <f t="shared" si="27"/>
        <v>1.3737448388421711</v>
      </c>
    </row>
    <row r="168" spans="1:16" x14ac:dyDescent="0.25">
      <c r="A168" s="4">
        <v>45040</v>
      </c>
      <c r="B168" s="13">
        <v>233</v>
      </c>
      <c r="C168" s="13">
        <v>167</v>
      </c>
      <c r="D168">
        <f t="shared" si="19"/>
        <v>66</v>
      </c>
      <c r="F168" s="1">
        <f t="shared" si="20"/>
        <v>45040</v>
      </c>
      <c r="G168">
        <f t="shared" si="21"/>
        <v>167</v>
      </c>
      <c r="H168">
        <f t="shared" si="22"/>
        <v>66</v>
      </c>
      <c r="I168">
        <f t="shared" si="23"/>
        <v>233</v>
      </c>
      <c r="J168">
        <f t="shared" si="24"/>
        <v>2.5303030303030303</v>
      </c>
      <c r="L168" s="1">
        <f t="shared" si="34"/>
        <v>45040</v>
      </c>
      <c r="M168">
        <f t="shared" si="35"/>
        <v>15450</v>
      </c>
      <c r="N168">
        <f t="shared" si="36"/>
        <v>9484</v>
      </c>
      <c r="O168">
        <f t="shared" si="37"/>
        <v>1.6290594685786588</v>
      </c>
      <c r="P168">
        <f t="shared" si="27"/>
        <v>1.3790915111994484</v>
      </c>
    </row>
    <row r="169" spans="1:16" x14ac:dyDescent="0.25">
      <c r="A169" s="4">
        <v>45047</v>
      </c>
      <c r="B169" s="13">
        <v>267</v>
      </c>
      <c r="C169" s="13">
        <v>186</v>
      </c>
      <c r="D169">
        <f t="shared" si="19"/>
        <v>81</v>
      </c>
      <c r="F169" s="1">
        <f t="shared" si="20"/>
        <v>45047</v>
      </c>
      <c r="G169">
        <f t="shared" si="21"/>
        <v>186</v>
      </c>
      <c r="H169">
        <f t="shared" si="22"/>
        <v>81</v>
      </c>
      <c r="I169">
        <f t="shared" si="23"/>
        <v>267</v>
      </c>
      <c r="J169">
        <f t="shared" si="24"/>
        <v>2.2962962962962963</v>
      </c>
      <c r="L169" s="1">
        <f t="shared" si="34"/>
        <v>45047</v>
      </c>
      <c r="M169">
        <f t="shared" si="35"/>
        <v>15636</v>
      </c>
      <c r="N169">
        <f t="shared" si="36"/>
        <v>9565</v>
      </c>
      <c r="O169">
        <f t="shared" si="37"/>
        <v>1.6347098797699948</v>
      </c>
      <c r="P169">
        <f t="shared" si="27"/>
        <v>1.3838749057034911</v>
      </c>
    </row>
    <row r="170" spans="1:16" x14ac:dyDescent="0.25">
      <c r="A170" s="4">
        <v>45054</v>
      </c>
      <c r="B170" s="13">
        <v>223</v>
      </c>
      <c r="C170" s="13">
        <v>163</v>
      </c>
      <c r="D170">
        <f t="shared" si="19"/>
        <v>60</v>
      </c>
      <c r="F170" s="1">
        <f t="shared" si="20"/>
        <v>45054</v>
      </c>
      <c r="G170">
        <f t="shared" si="21"/>
        <v>163</v>
      </c>
      <c r="H170">
        <f t="shared" si="22"/>
        <v>60</v>
      </c>
      <c r="I170">
        <f t="shared" si="23"/>
        <v>223</v>
      </c>
      <c r="J170">
        <f t="shared" si="24"/>
        <v>2.7166666666666668</v>
      </c>
      <c r="L170" s="1">
        <f t="shared" si="34"/>
        <v>45054</v>
      </c>
      <c r="M170">
        <f t="shared" si="35"/>
        <v>15799</v>
      </c>
      <c r="N170">
        <f t="shared" si="36"/>
        <v>9625</v>
      </c>
      <c r="O170">
        <f t="shared" si="37"/>
        <v>1.6414545454545455</v>
      </c>
      <c r="P170">
        <f t="shared" si="27"/>
        <v>1.38958464888405</v>
      </c>
    </row>
    <row r="171" spans="1:16" x14ac:dyDescent="0.25">
      <c r="A171" s="4">
        <v>45061</v>
      </c>
      <c r="B171" s="13">
        <v>219</v>
      </c>
      <c r="C171" s="13">
        <v>145</v>
      </c>
      <c r="D171">
        <f t="shared" si="19"/>
        <v>74</v>
      </c>
      <c r="F171" s="1">
        <f t="shared" si="20"/>
        <v>45061</v>
      </c>
      <c r="G171">
        <f t="shared" si="21"/>
        <v>145</v>
      </c>
      <c r="H171">
        <f t="shared" si="22"/>
        <v>74</v>
      </c>
      <c r="I171">
        <f t="shared" si="23"/>
        <v>219</v>
      </c>
      <c r="J171">
        <f t="shared" si="24"/>
        <v>1.9594594594594594</v>
      </c>
      <c r="L171" s="1">
        <f t="shared" si="34"/>
        <v>45061</v>
      </c>
      <c r="M171">
        <f t="shared" si="35"/>
        <v>15944</v>
      </c>
      <c r="N171">
        <f t="shared" si="36"/>
        <v>9699</v>
      </c>
      <c r="O171">
        <f t="shared" si="37"/>
        <v>1.6438808124548923</v>
      </c>
      <c r="P171">
        <f t="shared" si="27"/>
        <v>1.3916386219210202</v>
      </c>
    </row>
    <row r="172" spans="1:16" x14ac:dyDescent="0.25">
      <c r="A172" s="4">
        <v>45068</v>
      </c>
      <c r="B172" s="13">
        <v>210</v>
      </c>
      <c r="C172" s="13">
        <v>138</v>
      </c>
      <c r="D172">
        <f t="shared" si="19"/>
        <v>72</v>
      </c>
      <c r="F172" s="1">
        <f t="shared" si="20"/>
        <v>45068</v>
      </c>
      <c r="G172">
        <f t="shared" si="21"/>
        <v>138</v>
      </c>
      <c r="H172">
        <f t="shared" si="22"/>
        <v>72</v>
      </c>
      <c r="I172">
        <f t="shared" si="23"/>
        <v>210</v>
      </c>
      <c r="J172">
        <f t="shared" si="24"/>
        <v>1.9166666666666667</v>
      </c>
      <c r="L172" s="1">
        <f t="shared" si="34"/>
        <v>45068</v>
      </c>
      <c r="M172">
        <f t="shared" si="35"/>
        <v>16082</v>
      </c>
      <c r="N172">
        <f t="shared" si="36"/>
        <v>9771</v>
      </c>
      <c r="O172">
        <f t="shared" si="37"/>
        <v>1.645890901647733</v>
      </c>
      <c r="P172">
        <f t="shared" si="27"/>
        <v>1.3933402767691512</v>
      </c>
    </row>
    <row r="173" spans="1:16" x14ac:dyDescent="0.25">
      <c r="A173" s="4">
        <v>45075</v>
      </c>
      <c r="B173" s="13">
        <v>210</v>
      </c>
      <c r="C173" s="13">
        <v>153</v>
      </c>
      <c r="D173">
        <f t="shared" si="19"/>
        <v>57</v>
      </c>
      <c r="F173" s="1">
        <f t="shared" si="20"/>
        <v>45075</v>
      </c>
      <c r="G173">
        <f t="shared" si="21"/>
        <v>153</v>
      </c>
      <c r="H173">
        <f t="shared" si="22"/>
        <v>57</v>
      </c>
      <c r="I173">
        <f t="shared" si="23"/>
        <v>210</v>
      </c>
      <c r="J173">
        <f t="shared" si="24"/>
        <v>2.6842105263157894</v>
      </c>
      <c r="L173" s="1">
        <f t="shared" si="34"/>
        <v>45075</v>
      </c>
      <c r="M173">
        <f t="shared" si="35"/>
        <v>16235</v>
      </c>
      <c r="N173">
        <f t="shared" si="36"/>
        <v>9828</v>
      </c>
      <c r="O173">
        <f t="shared" si="37"/>
        <v>1.651912901912902</v>
      </c>
      <c r="P173">
        <f t="shared" si="27"/>
        <v>1.3984382425624939</v>
      </c>
    </row>
    <row r="174" spans="1:16" x14ac:dyDescent="0.25">
      <c r="A174" s="4">
        <v>45082</v>
      </c>
      <c r="B174" s="13">
        <v>208</v>
      </c>
      <c r="C174" s="13">
        <v>143</v>
      </c>
      <c r="D174">
        <f t="shared" si="19"/>
        <v>65</v>
      </c>
      <c r="F174" s="1">
        <f t="shared" si="20"/>
        <v>45082</v>
      </c>
      <c r="G174">
        <f t="shared" si="21"/>
        <v>143</v>
      </c>
      <c r="H174">
        <f t="shared" si="22"/>
        <v>65</v>
      </c>
      <c r="I174">
        <f t="shared" si="23"/>
        <v>208</v>
      </c>
      <c r="J174">
        <f t="shared" si="24"/>
        <v>2.2000000000000002</v>
      </c>
      <c r="L174" s="1">
        <f t="shared" si="34"/>
        <v>45082</v>
      </c>
      <c r="M174">
        <f t="shared" si="35"/>
        <v>16378</v>
      </c>
      <c r="N174">
        <f t="shared" si="36"/>
        <v>9893</v>
      </c>
      <c r="O174">
        <f t="shared" si="37"/>
        <v>1.6555139997978368</v>
      </c>
      <c r="P174">
        <f t="shared" si="27"/>
        <v>1.401486776774965</v>
      </c>
    </row>
    <row r="175" spans="1:16" x14ac:dyDescent="0.25">
      <c r="A175" s="4">
        <v>45089</v>
      </c>
      <c r="B175" s="13">
        <v>198</v>
      </c>
      <c r="C175" s="13">
        <v>133</v>
      </c>
      <c r="D175">
        <f t="shared" si="19"/>
        <v>65</v>
      </c>
      <c r="F175" s="1">
        <f t="shared" si="20"/>
        <v>45089</v>
      </c>
      <c r="G175">
        <f t="shared" si="21"/>
        <v>133</v>
      </c>
      <c r="H175">
        <f t="shared" si="22"/>
        <v>65</v>
      </c>
      <c r="I175">
        <f t="shared" si="23"/>
        <v>198</v>
      </c>
      <c r="J175">
        <f t="shared" si="24"/>
        <v>2.046153846153846</v>
      </c>
      <c r="L175" s="1">
        <f t="shared" si="34"/>
        <v>45089</v>
      </c>
      <c r="M175">
        <f t="shared" si="35"/>
        <v>16511</v>
      </c>
      <c r="N175">
        <f t="shared" si="36"/>
        <v>9958</v>
      </c>
      <c r="O175">
        <f t="shared" si="37"/>
        <v>1.6580638682466358</v>
      </c>
      <c r="P175">
        <f t="shared" si="27"/>
        <v>1.4036453854692701</v>
      </c>
    </row>
    <row r="176" spans="1:16" x14ac:dyDescent="0.25">
      <c r="A176" s="4">
        <v>45096</v>
      </c>
      <c r="B176" s="13">
        <v>227</v>
      </c>
      <c r="C176" s="13">
        <v>162</v>
      </c>
      <c r="D176">
        <f t="shared" si="19"/>
        <v>65</v>
      </c>
      <c r="F176" s="1">
        <f t="shared" si="20"/>
        <v>45096</v>
      </c>
      <c r="G176">
        <f t="shared" si="21"/>
        <v>162</v>
      </c>
      <c r="H176">
        <f t="shared" si="22"/>
        <v>65</v>
      </c>
      <c r="I176">
        <f t="shared" si="23"/>
        <v>227</v>
      </c>
      <c r="J176">
        <f t="shared" si="24"/>
        <v>2.4923076923076923</v>
      </c>
      <c r="L176" s="1">
        <f t="shared" si="34"/>
        <v>45096</v>
      </c>
      <c r="M176">
        <f t="shared" si="35"/>
        <v>16673</v>
      </c>
      <c r="N176">
        <f t="shared" si="36"/>
        <v>10023</v>
      </c>
      <c r="O176">
        <f t="shared" si="37"/>
        <v>1.6634740097775118</v>
      </c>
      <c r="P176">
        <f t="shared" si="27"/>
        <v>1.408225378037699</v>
      </c>
    </row>
    <row r="177" spans="1:16" x14ac:dyDescent="0.25">
      <c r="A177" s="4">
        <v>45103</v>
      </c>
      <c r="B177" s="13">
        <v>231</v>
      </c>
      <c r="C177" s="13">
        <v>157</v>
      </c>
      <c r="D177">
        <f t="shared" si="19"/>
        <v>74</v>
      </c>
      <c r="F177" s="1">
        <f t="shared" si="20"/>
        <v>45103</v>
      </c>
      <c r="G177">
        <f t="shared" si="21"/>
        <v>157</v>
      </c>
      <c r="H177">
        <f t="shared" si="22"/>
        <v>74</v>
      </c>
      <c r="I177">
        <f t="shared" si="23"/>
        <v>231</v>
      </c>
      <c r="J177">
        <f t="shared" si="24"/>
        <v>2.1216216216216215</v>
      </c>
      <c r="L177" s="1">
        <f t="shared" si="34"/>
        <v>45103</v>
      </c>
      <c r="M177">
        <f t="shared" si="35"/>
        <v>16830</v>
      </c>
      <c r="N177">
        <f t="shared" si="36"/>
        <v>10097</v>
      </c>
      <c r="O177">
        <f t="shared" si="37"/>
        <v>1.6668317321976824</v>
      </c>
      <c r="P177">
        <f t="shared" si="27"/>
        <v>1.411067881074535</v>
      </c>
    </row>
    <row r="178" spans="1:16" x14ac:dyDescent="0.25">
      <c r="A178" s="4">
        <v>45110</v>
      </c>
      <c r="B178" s="13">
        <v>217</v>
      </c>
      <c r="C178" s="13">
        <v>164</v>
      </c>
      <c r="D178">
        <f t="shared" si="19"/>
        <v>53</v>
      </c>
      <c r="F178" s="1">
        <f t="shared" si="20"/>
        <v>45110</v>
      </c>
      <c r="G178">
        <f t="shared" si="21"/>
        <v>164</v>
      </c>
      <c r="H178">
        <f t="shared" si="22"/>
        <v>53</v>
      </c>
      <c r="I178">
        <f t="shared" si="23"/>
        <v>217</v>
      </c>
      <c r="J178">
        <f t="shared" si="24"/>
        <v>3.0943396226415096</v>
      </c>
      <c r="L178" s="1">
        <f t="shared" si="34"/>
        <v>45110</v>
      </c>
      <c r="M178">
        <f t="shared" si="35"/>
        <v>16994</v>
      </c>
      <c r="N178">
        <f t="shared" si="36"/>
        <v>10150</v>
      </c>
      <c r="O178">
        <f t="shared" si="37"/>
        <v>1.6742857142857144</v>
      </c>
      <c r="P178">
        <f t="shared" si="27"/>
        <v>1.4173781009409752</v>
      </c>
    </row>
    <row r="179" spans="1:16" x14ac:dyDescent="0.25">
      <c r="A179" s="4">
        <v>45117</v>
      </c>
      <c r="B179" s="13">
        <v>262</v>
      </c>
      <c r="C179" s="13">
        <v>197</v>
      </c>
      <c r="D179">
        <f t="shared" si="19"/>
        <v>65</v>
      </c>
      <c r="F179" s="1">
        <f t="shared" si="20"/>
        <v>45117</v>
      </c>
      <c r="G179">
        <f t="shared" si="21"/>
        <v>197</v>
      </c>
      <c r="H179">
        <f t="shared" si="22"/>
        <v>65</v>
      </c>
      <c r="I179">
        <f t="shared" si="23"/>
        <v>262</v>
      </c>
      <c r="J179">
        <f t="shared" si="24"/>
        <v>3.0307692307692307</v>
      </c>
      <c r="L179" s="1">
        <f t="shared" si="34"/>
        <v>45117</v>
      </c>
      <c r="M179">
        <f t="shared" si="35"/>
        <v>17191</v>
      </c>
      <c r="N179">
        <f t="shared" si="36"/>
        <v>10215</v>
      </c>
      <c r="O179">
        <f t="shared" si="37"/>
        <v>1.6829172785119921</v>
      </c>
      <c r="P179">
        <f t="shared" si="27"/>
        <v>1.4246852110756461</v>
      </c>
    </row>
    <row r="180" spans="1:16" x14ac:dyDescent="0.25">
      <c r="A180" s="4">
        <v>45124</v>
      </c>
      <c r="B180" s="13">
        <v>209</v>
      </c>
      <c r="C180" s="13">
        <v>146</v>
      </c>
      <c r="D180">
        <f t="shared" si="19"/>
        <v>63</v>
      </c>
      <c r="F180" s="1">
        <f t="shared" si="20"/>
        <v>45124</v>
      </c>
      <c r="G180">
        <f t="shared" si="21"/>
        <v>146</v>
      </c>
      <c r="H180">
        <f t="shared" si="22"/>
        <v>63</v>
      </c>
      <c r="I180">
        <f t="shared" si="23"/>
        <v>209</v>
      </c>
      <c r="J180">
        <f t="shared" si="24"/>
        <v>2.3174603174603177</v>
      </c>
      <c r="L180" s="1">
        <f t="shared" si="34"/>
        <v>45124</v>
      </c>
      <c r="M180">
        <f t="shared" si="35"/>
        <v>17337</v>
      </c>
      <c r="N180">
        <f t="shared" si="36"/>
        <v>10278</v>
      </c>
      <c r="O180">
        <f t="shared" si="37"/>
        <v>1.6868067717454758</v>
      </c>
      <c r="P180">
        <f t="shared" si="27"/>
        <v>1.4279778883563869</v>
      </c>
    </row>
    <row r="181" spans="1:16" x14ac:dyDescent="0.25">
      <c r="A181" s="4">
        <v>45131</v>
      </c>
      <c r="B181" s="13">
        <v>251</v>
      </c>
      <c r="C181" s="13">
        <v>192</v>
      </c>
      <c r="D181">
        <f t="shared" si="19"/>
        <v>59</v>
      </c>
      <c r="F181" s="1">
        <f t="shared" si="20"/>
        <v>45131</v>
      </c>
      <c r="G181">
        <f t="shared" si="21"/>
        <v>192</v>
      </c>
      <c r="H181">
        <f t="shared" si="22"/>
        <v>59</v>
      </c>
      <c r="I181">
        <f t="shared" si="23"/>
        <v>251</v>
      </c>
      <c r="J181">
        <f t="shared" si="24"/>
        <v>3.2542372881355934</v>
      </c>
      <c r="L181" s="1">
        <f t="shared" si="34"/>
        <v>45131</v>
      </c>
      <c r="M181">
        <f t="shared" si="35"/>
        <v>17529</v>
      </c>
      <c r="N181">
        <f t="shared" si="36"/>
        <v>10337</v>
      </c>
      <c r="O181">
        <f t="shared" si="37"/>
        <v>1.6957531198606945</v>
      </c>
      <c r="P181">
        <f t="shared" si="27"/>
        <v>1.4355514809599141</v>
      </c>
    </row>
    <row r="182" spans="1:16" x14ac:dyDescent="0.25">
      <c r="A182" s="4">
        <v>45138</v>
      </c>
      <c r="B182" s="13">
        <v>209</v>
      </c>
      <c r="C182" s="13">
        <v>156</v>
      </c>
      <c r="D182">
        <f t="shared" si="19"/>
        <v>53</v>
      </c>
      <c r="F182" s="1">
        <f t="shared" si="20"/>
        <v>45138</v>
      </c>
      <c r="G182">
        <f t="shared" si="21"/>
        <v>156</v>
      </c>
      <c r="H182">
        <f t="shared" si="22"/>
        <v>53</v>
      </c>
      <c r="I182">
        <f t="shared" si="23"/>
        <v>209</v>
      </c>
      <c r="J182">
        <f t="shared" si="24"/>
        <v>2.9433962264150941</v>
      </c>
      <c r="L182" s="1">
        <f t="shared" si="34"/>
        <v>45138</v>
      </c>
      <c r="M182">
        <f t="shared" si="35"/>
        <v>17685</v>
      </c>
      <c r="N182">
        <f t="shared" si="36"/>
        <v>10390</v>
      </c>
      <c r="O182">
        <f t="shared" si="37"/>
        <v>1.7021174205967275</v>
      </c>
      <c r="P182">
        <f t="shared" si="27"/>
        <v>1.4409392235740259</v>
      </c>
    </row>
    <row r="183" spans="1:16" x14ac:dyDescent="0.25">
      <c r="A183" s="4">
        <v>45145</v>
      </c>
      <c r="B183" s="13">
        <v>248</v>
      </c>
      <c r="C183" s="13">
        <v>172</v>
      </c>
      <c r="D183">
        <f t="shared" si="19"/>
        <v>76</v>
      </c>
      <c r="F183" s="1">
        <f t="shared" si="20"/>
        <v>45145</v>
      </c>
      <c r="G183">
        <f t="shared" si="21"/>
        <v>172</v>
      </c>
      <c r="H183">
        <f t="shared" si="22"/>
        <v>76</v>
      </c>
      <c r="I183">
        <f t="shared" si="23"/>
        <v>248</v>
      </c>
      <c r="J183">
        <f t="shared" si="24"/>
        <v>2.263157894736842</v>
      </c>
      <c r="L183" s="1">
        <f t="shared" si="34"/>
        <v>45145</v>
      </c>
      <c r="M183">
        <f t="shared" si="35"/>
        <v>17857</v>
      </c>
      <c r="N183">
        <f t="shared" si="36"/>
        <v>10466</v>
      </c>
      <c r="O183">
        <f t="shared" si="37"/>
        <v>1.7061914771641506</v>
      </c>
      <c r="P183">
        <f t="shared" si="27"/>
        <v>1.4443881442160587</v>
      </c>
    </row>
    <row r="184" spans="1:16" x14ac:dyDescent="0.25">
      <c r="A184" s="4">
        <v>45152</v>
      </c>
      <c r="B184" s="13">
        <v>231</v>
      </c>
      <c r="C184" s="13">
        <v>160</v>
      </c>
      <c r="D184">
        <f t="shared" si="19"/>
        <v>71</v>
      </c>
      <c r="F184" s="1">
        <f t="shared" si="20"/>
        <v>45152</v>
      </c>
      <c r="G184">
        <f t="shared" si="21"/>
        <v>160</v>
      </c>
      <c r="H184">
        <f t="shared" si="22"/>
        <v>71</v>
      </c>
      <c r="I184">
        <f t="shared" si="23"/>
        <v>231</v>
      </c>
      <c r="J184">
        <f t="shared" si="24"/>
        <v>2.2535211267605635</v>
      </c>
      <c r="L184" s="1">
        <f t="shared" si="34"/>
        <v>45152</v>
      </c>
      <c r="M184">
        <f t="shared" si="35"/>
        <v>18017</v>
      </c>
      <c r="N184">
        <f t="shared" si="36"/>
        <v>10537</v>
      </c>
      <c r="O184">
        <f t="shared" si="37"/>
        <v>1.7098794723355795</v>
      </c>
      <c r="P184">
        <f t="shared" si="27"/>
        <v>1.4475102419248056</v>
      </c>
    </row>
    <row r="185" spans="1:16" x14ac:dyDescent="0.25">
      <c r="A185" s="4">
        <v>45159</v>
      </c>
      <c r="B185" s="13">
        <v>258</v>
      </c>
      <c r="C185" s="13">
        <v>186</v>
      </c>
      <c r="D185">
        <f t="shared" si="19"/>
        <v>72</v>
      </c>
      <c r="F185" s="1">
        <f t="shared" si="20"/>
        <v>45159</v>
      </c>
      <c r="G185">
        <f t="shared" si="21"/>
        <v>186</v>
      </c>
      <c r="H185">
        <f t="shared" si="22"/>
        <v>72</v>
      </c>
      <c r="I185">
        <f t="shared" si="23"/>
        <v>258</v>
      </c>
      <c r="J185">
        <f t="shared" si="24"/>
        <v>2.5833333333333335</v>
      </c>
      <c r="L185" s="1">
        <f t="shared" si="34"/>
        <v>45159</v>
      </c>
      <c r="M185">
        <f t="shared" si="35"/>
        <v>18203</v>
      </c>
      <c r="N185">
        <f t="shared" si="36"/>
        <v>10609</v>
      </c>
      <c r="O185">
        <f t="shared" si="37"/>
        <v>1.715807333396173</v>
      </c>
      <c r="P185">
        <f t="shared" si="27"/>
        <v>1.4525285135262511</v>
      </c>
    </row>
    <row r="186" spans="1:16" x14ac:dyDescent="0.25">
      <c r="A186" s="4">
        <v>45166</v>
      </c>
      <c r="B186" s="13">
        <v>226</v>
      </c>
      <c r="C186" s="13">
        <v>164</v>
      </c>
      <c r="D186">
        <f t="shared" si="19"/>
        <v>62</v>
      </c>
      <c r="F186" s="1">
        <f t="shared" si="20"/>
        <v>45166</v>
      </c>
      <c r="G186">
        <f t="shared" si="21"/>
        <v>164</v>
      </c>
      <c r="H186">
        <f t="shared" si="22"/>
        <v>62</v>
      </c>
      <c r="I186">
        <f t="shared" si="23"/>
        <v>226</v>
      </c>
      <c r="J186">
        <f t="shared" si="24"/>
        <v>2.6451612903225805</v>
      </c>
      <c r="L186" s="1">
        <f t="shared" si="34"/>
        <v>45166</v>
      </c>
      <c r="M186">
        <f t="shared" si="35"/>
        <v>18367</v>
      </c>
      <c r="N186">
        <f t="shared" si="36"/>
        <v>10671</v>
      </c>
      <c r="O186">
        <f t="shared" si="37"/>
        <v>1.7212070096523286</v>
      </c>
      <c r="P186">
        <f t="shared" si="27"/>
        <v>1.4570996466442991</v>
      </c>
    </row>
    <row r="187" spans="1:16" x14ac:dyDescent="0.25">
      <c r="A187" s="4">
        <v>45173</v>
      </c>
      <c r="B187" s="13">
        <v>222</v>
      </c>
      <c r="C187" s="13">
        <v>156</v>
      </c>
      <c r="D187">
        <f t="shared" si="19"/>
        <v>66</v>
      </c>
      <c r="F187" s="1">
        <f t="shared" si="20"/>
        <v>45173</v>
      </c>
      <c r="G187">
        <f t="shared" si="21"/>
        <v>156</v>
      </c>
      <c r="H187">
        <f t="shared" si="22"/>
        <v>66</v>
      </c>
      <c r="I187">
        <f t="shared" si="23"/>
        <v>222</v>
      </c>
      <c r="J187">
        <f t="shared" si="24"/>
        <v>2.3636363636363638</v>
      </c>
      <c r="L187" s="1">
        <f t="shared" si="34"/>
        <v>45173</v>
      </c>
      <c r="M187">
        <f t="shared" si="35"/>
        <v>18523</v>
      </c>
      <c r="N187">
        <f t="shared" si="36"/>
        <v>10737</v>
      </c>
      <c r="O187">
        <f t="shared" si="37"/>
        <v>1.7251560026078048</v>
      </c>
      <c r="P187">
        <f t="shared" si="27"/>
        <v>1.4604426938244215</v>
      </c>
    </row>
    <row r="188" spans="1:16" x14ac:dyDescent="0.25">
      <c r="A188" s="4">
        <v>45180</v>
      </c>
      <c r="B188" s="13">
        <v>228</v>
      </c>
      <c r="C188" s="13">
        <v>152</v>
      </c>
      <c r="D188">
        <f t="shared" si="19"/>
        <v>76</v>
      </c>
      <c r="F188" s="1">
        <f t="shared" si="20"/>
        <v>45180</v>
      </c>
      <c r="G188">
        <f t="shared" si="21"/>
        <v>152</v>
      </c>
      <c r="H188">
        <f t="shared" si="22"/>
        <v>76</v>
      </c>
      <c r="I188">
        <f t="shared" si="23"/>
        <v>228</v>
      </c>
      <c r="J188">
        <f t="shared" si="24"/>
        <v>2</v>
      </c>
      <c r="L188" s="1">
        <f t="shared" si="34"/>
        <v>45180</v>
      </c>
      <c r="M188">
        <f t="shared" si="35"/>
        <v>18675</v>
      </c>
      <c r="N188">
        <f t="shared" si="36"/>
        <v>10813</v>
      </c>
      <c r="O188">
        <f t="shared" si="37"/>
        <v>1.7270877647276426</v>
      </c>
      <c r="P188">
        <f t="shared" si="27"/>
        <v>1.4620780403495237</v>
      </c>
    </row>
    <row r="189" spans="1:16" x14ac:dyDescent="0.25">
      <c r="A189" s="4">
        <v>45187</v>
      </c>
      <c r="B189" s="13">
        <v>258</v>
      </c>
      <c r="C189" s="13">
        <v>183</v>
      </c>
      <c r="D189">
        <f t="shared" si="19"/>
        <v>75</v>
      </c>
      <c r="F189" s="1">
        <f t="shared" si="20"/>
        <v>45187</v>
      </c>
      <c r="G189">
        <f t="shared" si="21"/>
        <v>183</v>
      </c>
      <c r="H189">
        <f t="shared" si="22"/>
        <v>75</v>
      </c>
      <c r="I189">
        <f t="shared" si="23"/>
        <v>258</v>
      </c>
      <c r="J189">
        <f t="shared" si="24"/>
        <v>2.44</v>
      </c>
      <c r="L189" s="1">
        <f t="shared" si="34"/>
        <v>45187</v>
      </c>
      <c r="M189">
        <f t="shared" si="35"/>
        <v>18858</v>
      </c>
      <c r="N189">
        <f t="shared" si="36"/>
        <v>10888</v>
      </c>
      <c r="O189">
        <f t="shared" si="37"/>
        <v>1.7319985304922851</v>
      </c>
      <c r="P189">
        <f t="shared" si="27"/>
        <v>1.4662352829242322</v>
      </c>
    </row>
    <row r="190" spans="1:16" x14ac:dyDescent="0.25">
      <c r="A190" s="4">
        <v>45194</v>
      </c>
      <c r="B190" s="13">
        <v>201</v>
      </c>
      <c r="C190" s="13">
        <v>133</v>
      </c>
      <c r="D190">
        <f t="shared" si="19"/>
        <v>68</v>
      </c>
      <c r="F190" s="1">
        <f t="shared" si="20"/>
        <v>45194</v>
      </c>
      <c r="G190">
        <f t="shared" si="21"/>
        <v>133</v>
      </c>
      <c r="H190">
        <f t="shared" si="22"/>
        <v>68</v>
      </c>
      <c r="I190">
        <f t="shared" si="23"/>
        <v>201</v>
      </c>
      <c r="J190">
        <f t="shared" si="24"/>
        <v>1.9558823529411764</v>
      </c>
      <c r="L190" s="1">
        <f t="shared" si="34"/>
        <v>45194</v>
      </c>
      <c r="M190">
        <f t="shared" si="35"/>
        <v>18991</v>
      </c>
      <c r="N190">
        <f t="shared" si="36"/>
        <v>10956</v>
      </c>
      <c r="O190">
        <f t="shared" si="37"/>
        <v>1.7333880978459291</v>
      </c>
      <c r="P190">
        <f t="shared" si="27"/>
        <v>1.4674116307363365</v>
      </c>
    </row>
    <row r="191" spans="1:16" x14ac:dyDescent="0.25">
      <c r="A191" s="4">
        <v>45201</v>
      </c>
      <c r="B191" s="13">
        <v>248</v>
      </c>
      <c r="C191" s="13">
        <v>166</v>
      </c>
      <c r="D191">
        <f t="shared" si="19"/>
        <v>82</v>
      </c>
      <c r="F191" s="1">
        <f t="shared" si="20"/>
        <v>45201</v>
      </c>
      <c r="G191">
        <f t="shared" si="21"/>
        <v>166</v>
      </c>
      <c r="H191">
        <f t="shared" si="22"/>
        <v>82</v>
      </c>
      <c r="I191">
        <f t="shared" si="23"/>
        <v>248</v>
      </c>
      <c r="J191">
        <f t="shared" si="24"/>
        <v>2.024390243902439</v>
      </c>
      <c r="L191" s="1">
        <f t="shared" si="34"/>
        <v>45201</v>
      </c>
      <c r="M191">
        <f t="shared" si="35"/>
        <v>19157</v>
      </c>
      <c r="N191">
        <f t="shared" si="36"/>
        <v>11038</v>
      </c>
      <c r="O191">
        <f t="shared" si="37"/>
        <v>1.7355499184634897</v>
      </c>
      <c r="P191">
        <f t="shared" si="27"/>
        <v>1.4692417348669213</v>
      </c>
    </row>
    <row r="192" spans="1:16" x14ac:dyDescent="0.25">
      <c r="A192" s="4">
        <v>45208</v>
      </c>
      <c r="B192" s="13">
        <v>277</v>
      </c>
      <c r="C192" s="13">
        <v>199</v>
      </c>
      <c r="D192">
        <f t="shared" si="19"/>
        <v>78</v>
      </c>
      <c r="F192" s="1">
        <f t="shared" si="20"/>
        <v>45208</v>
      </c>
      <c r="G192">
        <f t="shared" si="21"/>
        <v>199</v>
      </c>
      <c r="H192">
        <f t="shared" si="22"/>
        <v>78</v>
      </c>
      <c r="I192">
        <f t="shared" si="23"/>
        <v>277</v>
      </c>
      <c r="J192">
        <f t="shared" si="24"/>
        <v>2.5512820512820511</v>
      </c>
      <c r="L192" s="1">
        <f t="shared" si="34"/>
        <v>45208</v>
      </c>
      <c r="M192">
        <f t="shared" si="35"/>
        <v>19356</v>
      </c>
      <c r="N192">
        <f t="shared" si="36"/>
        <v>11116</v>
      </c>
      <c r="O192">
        <f t="shared" si="37"/>
        <v>1.7412738395106153</v>
      </c>
      <c r="P192">
        <f t="shared" si="27"/>
        <v>1.4740873596455881</v>
      </c>
    </row>
    <row r="193" spans="1:16" x14ac:dyDescent="0.25">
      <c r="A193" s="4">
        <v>45215</v>
      </c>
      <c r="B193" s="13">
        <v>230</v>
      </c>
      <c r="C193" s="13">
        <v>165</v>
      </c>
      <c r="D193">
        <f t="shared" si="19"/>
        <v>65</v>
      </c>
      <c r="F193" s="1">
        <f t="shared" si="20"/>
        <v>45215</v>
      </c>
      <c r="G193">
        <f t="shared" si="21"/>
        <v>165</v>
      </c>
      <c r="H193">
        <f t="shared" si="22"/>
        <v>65</v>
      </c>
      <c r="I193">
        <f t="shared" si="23"/>
        <v>230</v>
      </c>
      <c r="J193">
        <f t="shared" si="24"/>
        <v>2.5384615384615383</v>
      </c>
      <c r="L193" s="1">
        <f t="shared" si="34"/>
        <v>45215</v>
      </c>
      <c r="M193">
        <f t="shared" si="35"/>
        <v>19521</v>
      </c>
      <c r="N193">
        <f t="shared" si="36"/>
        <v>11181</v>
      </c>
      <c r="O193">
        <f t="shared" si="37"/>
        <v>1.745908237188087</v>
      </c>
      <c r="P193">
        <f t="shared" si="27"/>
        <v>1.4780106409129687</v>
      </c>
    </row>
    <row r="194" spans="1:16" x14ac:dyDescent="0.25">
      <c r="A194" s="4">
        <v>45222</v>
      </c>
      <c r="B194" s="13">
        <v>281</v>
      </c>
      <c r="C194" s="13">
        <v>195</v>
      </c>
      <c r="D194">
        <f t="shared" si="19"/>
        <v>86</v>
      </c>
      <c r="F194" s="1">
        <f t="shared" si="20"/>
        <v>45222</v>
      </c>
      <c r="G194">
        <f t="shared" si="21"/>
        <v>195</v>
      </c>
      <c r="H194">
        <f t="shared" si="22"/>
        <v>86</v>
      </c>
      <c r="I194">
        <f t="shared" si="23"/>
        <v>281</v>
      </c>
      <c r="J194">
        <f t="shared" si="24"/>
        <v>2.2674418604651163</v>
      </c>
      <c r="L194" s="1">
        <f t="shared" si="34"/>
        <v>45222</v>
      </c>
      <c r="M194">
        <f t="shared" si="35"/>
        <v>19716</v>
      </c>
      <c r="N194">
        <f t="shared" si="36"/>
        <v>11267</v>
      </c>
      <c r="O194">
        <f t="shared" si="37"/>
        <v>1.7498890565367888</v>
      </c>
      <c r="P194">
        <f t="shared" si="27"/>
        <v>1.4813806309454403</v>
      </c>
    </row>
    <row r="195" spans="1:16" x14ac:dyDescent="0.25">
      <c r="A195" s="4">
        <v>45229</v>
      </c>
      <c r="B195" s="13">
        <v>232</v>
      </c>
      <c r="C195" s="13">
        <v>154</v>
      </c>
      <c r="D195">
        <f t="shared" si="19"/>
        <v>78</v>
      </c>
      <c r="F195" s="1">
        <f t="shared" si="20"/>
        <v>45229</v>
      </c>
      <c r="G195">
        <f t="shared" si="21"/>
        <v>154</v>
      </c>
      <c r="H195">
        <f t="shared" si="22"/>
        <v>78</v>
      </c>
      <c r="I195">
        <f t="shared" si="23"/>
        <v>232</v>
      </c>
      <c r="J195">
        <f t="shared" si="24"/>
        <v>1.9743589743589745</v>
      </c>
      <c r="L195" s="1">
        <f t="shared" si="34"/>
        <v>45229</v>
      </c>
      <c r="M195">
        <f t="shared" si="35"/>
        <v>19870</v>
      </c>
      <c r="N195">
        <f t="shared" si="36"/>
        <v>11345</v>
      </c>
      <c r="O195">
        <f t="shared" si="37"/>
        <v>1.7514323490524459</v>
      </c>
      <c r="P195">
        <f t="shared" si="27"/>
        <v>1.4826871158520332</v>
      </c>
    </row>
    <row r="196" spans="1:16" x14ac:dyDescent="0.25">
      <c r="A196" s="4">
        <v>45236</v>
      </c>
      <c r="B196" s="13">
        <v>260</v>
      </c>
      <c r="C196" s="13">
        <v>188</v>
      </c>
      <c r="D196">
        <f t="shared" si="19"/>
        <v>72</v>
      </c>
      <c r="F196" s="1">
        <f t="shared" si="20"/>
        <v>45236</v>
      </c>
      <c r="G196">
        <f t="shared" si="21"/>
        <v>188</v>
      </c>
      <c r="H196">
        <f t="shared" si="22"/>
        <v>72</v>
      </c>
      <c r="I196">
        <f t="shared" si="23"/>
        <v>260</v>
      </c>
      <c r="J196">
        <f t="shared" si="24"/>
        <v>2.6111111111111112</v>
      </c>
      <c r="L196" s="1">
        <f t="shared" si="34"/>
        <v>45236</v>
      </c>
      <c r="M196">
        <f t="shared" si="35"/>
        <v>20058</v>
      </c>
      <c r="N196">
        <f t="shared" si="36"/>
        <v>11417</v>
      </c>
      <c r="O196">
        <f t="shared" si="37"/>
        <v>1.7568538144871682</v>
      </c>
      <c r="P196">
        <f t="shared" si="27"/>
        <v>1.4872766947492417</v>
      </c>
    </row>
    <row r="197" spans="1:16" x14ac:dyDescent="0.25">
      <c r="A197" s="4">
        <v>45243</v>
      </c>
      <c r="B197" s="13">
        <v>237</v>
      </c>
      <c r="C197" s="13">
        <v>165</v>
      </c>
      <c r="D197">
        <f t="shared" ref="D197:D245" si="38">B197-C197</f>
        <v>72</v>
      </c>
      <c r="F197" s="1">
        <f t="shared" ref="F197:F244" si="39">A197</f>
        <v>45243</v>
      </c>
      <c r="G197">
        <f t="shared" ref="G197:G244" si="40">C197</f>
        <v>165</v>
      </c>
      <c r="H197">
        <f t="shared" ref="H197:H244" si="41">D197</f>
        <v>72</v>
      </c>
      <c r="I197">
        <f t="shared" ref="I197:I244" si="42">B197</f>
        <v>237</v>
      </c>
      <c r="J197">
        <f t="shared" ref="J197:J232" si="43">G197/H197</f>
        <v>2.2916666666666665</v>
      </c>
      <c r="L197" s="1">
        <f t="shared" si="34"/>
        <v>45243</v>
      </c>
      <c r="M197">
        <f t="shared" si="35"/>
        <v>20223</v>
      </c>
      <c r="N197">
        <f t="shared" si="36"/>
        <v>11489</v>
      </c>
      <c r="O197">
        <f t="shared" si="37"/>
        <v>1.7602054138741405</v>
      </c>
      <c r="P197">
        <f t="shared" si="27"/>
        <v>1.4901140142901592</v>
      </c>
    </row>
    <row r="198" spans="1:16" x14ac:dyDescent="0.25">
      <c r="A198" s="4">
        <v>45250</v>
      </c>
      <c r="B198" s="13">
        <v>268</v>
      </c>
      <c r="C198" s="13">
        <v>188</v>
      </c>
      <c r="D198">
        <f t="shared" si="38"/>
        <v>80</v>
      </c>
      <c r="F198" s="1">
        <f t="shared" si="39"/>
        <v>45250</v>
      </c>
      <c r="G198">
        <f t="shared" si="40"/>
        <v>188</v>
      </c>
      <c r="H198">
        <f t="shared" si="41"/>
        <v>80</v>
      </c>
      <c r="I198">
        <f t="shared" si="42"/>
        <v>268</v>
      </c>
      <c r="J198">
        <f t="shared" si="43"/>
        <v>2.35</v>
      </c>
      <c r="L198" s="1">
        <f t="shared" si="34"/>
        <v>45250</v>
      </c>
      <c r="M198">
        <f t="shared" si="35"/>
        <v>20411</v>
      </c>
      <c r="N198">
        <f t="shared" si="36"/>
        <v>11569</v>
      </c>
      <c r="O198">
        <f t="shared" si="37"/>
        <v>1.7642838620451207</v>
      </c>
      <c r="P198">
        <f t="shared" si="27"/>
        <v>1.4935666526744247</v>
      </c>
    </row>
    <row r="199" spans="1:16" x14ac:dyDescent="0.25">
      <c r="A199" s="4">
        <v>45257</v>
      </c>
      <c r="B199" s="13">
        <v>279</v>
      </c>
      <c r="C199" s="13">
        <v>199</v>
      </c>
      <c r="D199">
        <f t="shared" si="38"/>
        <v>80</v>
      </c>
      <c r="F199" s="1">
        <f t="shared" si="39"/>
        <v>45257</v>
      </c>
      <c r="G199">
        <f t="shared" si="40"/>
        <v>199</v>
      </c>
      <c r="H199">
        <f t="shared" si="41"/>
        <v>80</v>
      </c>
      <c r="I199">
        <f t="shared" si="42"/>
        <v>279</v>
      </c>
      <c r="J199">
        <f t="shared" si="43"/>
        <v>2.4874999999999998</v>
      </c>
      <c r="L199" s="1">
        <f t="shared" si="34"/>
        <v>45257</v>
      </c>
      <c r="M199">
        <f t="shared" si="35"/>
        <v>20610</v>
      </c>
      <c r="N199">
        <f t="shared" si="36"/>
        <v>11649</v>
      </c>
      <c r="O199">
        <f t="shared" si="37"/>
        <v>1.7692505794488798</v>
      </c>
      <c r="P199">
        <f t="shared" ref="P199:P232" si="44">O199/O$82</f>
        <v>1.4977712614945231</v>
      </c>
    </row>
    <row r="200" spans="1:16" x14ac:dyDescent="0.25">
      <c r="A200" s="4">
        <v>45264</v>
      </c>
      <c r="B200" s="13">
        <v>269</v>
      </c>
      <c r="C200" s="13">
        <v>207</v>
      </c>
      <c r="D200">
        <f t="shared" si="38"/>
        <v>62</v>
      </c>
      <c r="F200" s="1">
        <f t="shared" si="39"/>
        <v>45264</v>
      </c>
      <c r="G200">
        <f t="shared" si="40"/>
        <v>207</v>
      </c>
      <c r="H200">
        <f t="shared" si="41"/>
        <v>62</v>
      </c>
      <c r="I200">
        <f t="shared" si="42"/>
        <v>269</v>
      </c>
      <c r="J200">
        <f t="shared" si="43"/>
        <v>3.338709677419355</v>
      </c>
      <c r="L200" s="1">
        <f t="shared" si="34"/>
        <v>45264</v>
      </c>
      <c r="M200">
        <f t="shared" si="35"/>
        <v>20817</v>
      </c>
      <c r="N200">
        <f t="shared" si="36"/>
        <v>11711</v>
      </c>
      <c r="O200">
        <f t="shared" si="37"/>
        <v>1.7775595593886091</v>
      </c>
      <c r="P200">
        <f t="shared" si="44"/>
        <v>1.5048052856800276</v>
      </c>
    </row>
    <row r="201" spans="1:16" x14ac:dyDescent="0.25">
      <c r="A201" s="4">
        <v>45271</v>
      </c>
      <c r="B201" s="13">
        <v>260</v>
      </c>
      <c r="C201" s="13">
        <v>191</v>
      </c>
      <c r="D201">
        <f t="shared" si="38"/>
        <v>69</v>
      </c>
      <c r="F201" s="1">
        <f t="shared" si="39"/>
        <v>45271</v>
      </c>
      <c r="G201">
        <f t="shared" si="40"/>
        <v>191</v>
      </c>
      <c r="H201">
        <f t="shared" si="41"/>
        <v>69</v>
      </c>
      <c r="I201">
        <f t="shared" si="42"/>
        <v>260</v>
      </c>
      <c r="J201">
        <f t="shared" si="43"/>
        <v>2.7681159420289854</v>
      </c>
      <c r="L201" s="1">
        <f t="shared" si="34"/>
        <v>45271</v>
      </c>
      <c r="M201">
        <f t="shared" si="35"/>
        <v>21008</v>
      </c>
      <c r="N201">
        <f t="shared" si="36"/>
        <v>11780</v>
      </c>
      <c r="O201">
        <f t="shared" si="37"/>
        <v>1.7833616298811545</v>
      </c>
      <c r="P201">
        <f t="shared" si="44"/>
        <v>1.5097170684098695</v>
      </c>
    </row>
    <row r="202" spans="1:16" x14ac:dyDescent="0.25">
      <c r="A202" s="4">
        <v>45278</v>
      </c>
      <c r="B202" s="13">
        <v>284</v>
      </c>
      <c r="C202" s="13">
        <v>200</v>
      </c>
      <c r="D202">
        <f t="shared" si="38"/>
        <v>84</v>
      </c>
      <c r="F202" s="1">
        <f t="shared" si="39"/>
        <v>45278</v>
      </c>
      <c r="G202">
        <f t="shared" si="40"/>
        <v>200</v>
      </c>
      <c r="H202">
        <f t="shared" si="41"/>
        <v>84</v>
      </c>
      <c r="I202">
        <f t="shared" si="42"/>
        <v>284</v>
      </c>
      <c r="J202">
        <f t="shared" si="43"/>
        <v>2.3809523809523809</v>
      </c>
      <c r="L202" s="1">
        <f t="shared" si="34"/>
        <v>45278</v>
      </c>
      <c r="M202">
        <f t="shared" si="35"/>
        <v>21208</v>
      </c>
      <c r="N202">
        <f t="shared" si="36"/>
        <v>11864</v>
      </c>
      <c r="O202">
        <f t="shared" si="37"/>
        <v>1.7875927174645987</v>
      </c>
      <c r="P202">
        <f t="shared" si="44"/>
        <v>1.513298924739866</v>
      </c>
    </row>
    <row r="203" spans="1:16" x14ac:dyDescent="0.25">
      <c r="A203" s="4">
        <v>45285</v>
      </c>
      <c r="B203" s="13">
        <v>292</v>
      </c>
      <c r="C203" s="13">
        <v>217</v>
      </c>
      <c r="D203">
        <f t="shared" si="38"/>
        <v>75</v>
      </c>
      <c r="F203" s="1">
        <f t="shared" si="39"/>
        <v>45285</v>
      </c>
      <c r="G203">
        <f t="shared" si="40"/>
        <v>217</v>
      </c>
      <c r="H203">
        <f t="shared" si="41"/>
        <v>75</v>
      </c>
      <c r="I203">
        <f t="shared" si="42"/>
        <v>292</v>
      </c>
      <c r="J203">
        <f t="shared" si="43"/>
        <v>2.8933333333333335</v>
      </c>
      <c r="L203" s="1">
        <f t="shared" si="34"/>
        <v>45285</v>
      </c>
      <c r="M203">
        <f t="shared" si="35"/>
        <v>21425</v>
      </c>
      <c r="N203">
        <f t="shared" si="36"/>
        <v>11939</v>
      </c>
      <c r="O203">
        <f t="shared" si="37"/>
        <v>1.7945389061060391</v>
      </c>
      <c r="P203">
        <f t="shared" si="44"/>
        <v>1.5191792685673129</v>
      </c>
    </row>
    <row r="204" spans="1:16" x14ac:dyDescent="0.25">
      <c r="A204" s="4">
        <v>45292</v>
      </c>
      <c r="B204" s="13">
        <v>258</v>
      </c>
      <c r="C204" s="13">
        <v>180</v>
      </c>
      <c r="D204">
        <f t="shared" si="38"/>
        <v>78</v>
      </c>
      <c r="F204" s="1">
        <f t="shared" si="39"/>
        <v>45292</v>
      </c>
      <c r="G204">
        <f t="shared" si="40"/>
        <v>180</v>
      </c>
      <c r="H204">
        <f t="shared" si="41"/>
        <v>78</v>
      </c>
      <c r="I204">
        <f t="shared" si="42"/>
        <v>258</v>
      </c>
      <c r="J204">
        <f t="shared" si="43"/>
        <v>2.3076923076923075</v>
      </c>
      <c r="L204" s="1">
        <f t="shared" si="34"/>
        <v>45292</v>
      </c>
      <c r="M204">
        <f t="shared" si="35"/>
        <v>21605</v>
      </c>
      <c r="N204">
        <f t="shared" si="36"/>
        <v>12017</v>
      </c>
      <c r="O204">
        <f t="shared" si="37"/>
        <v>1.7978696846134643</v>
      </c>
      <c r="P204">
        <f t="shared" si="44"/>
        <v>1.5219989620492724</v>
      </c>
    </row>
    <row r="205" spans="1:16" x14ac:dyDescent="0.25">
      <c r="A205" s="4">
        <v>45299</v>
      </c>
      <c r="B205" s="13">
        <v>254</v>
      </c>
      <c r="C205" s="13">
        <v>189</v>
      </c>
      <c r="D205">
        <f t="shared" si="38"/>
        <v>65</v>
      </c>
      <c r="F205" s="1">
        <f t="shared" si="39"/>
        <v>45299</v>
      </c>
      <c r="G205">
        <f t="shared" si="40"/>
        <v>189</v>
      </c>
      <c r="H205">
        <f t="shared" si="41"/>
        <v>65</v>
      </c>
      <c r="I205">
        <f t="shared" si="42"/>
        <v>254</v>
      </c>
      <c r="J205">
        <f t="shared" si="43"/>
        <v>2.9076923076923076</v>
      </c>
      <c r="L205" s="1">
        <f t="shared" si="34"/>
        <v>45299</v>
      </c>
      <c r="M205">
        <f t="shared" si="35"/>
        <v>21794</v>
      </c>
      <c r="N205">
        <f t="shared" si="36"/>
        <v>12082</v>
      </c>
      <c r="O205">
        <f t="shared" si="37"/>
        <v>1.8038404237708989</v>
      </c>
      <c r="P205">
        <f t="shared" si="44"/>
        <v>1.5270535323988672</v>
      </c>
    </row>
    <row r="206" spans="1:16" x14ac:dyDescent="0.25">
      <c r="A206" s="4">
        <v>45306</v>
      </c>
      <c r="B206" s="13">
        <v>248</v>
      </c>
      <c r="C206" s="13">
        <v>177</v>
      </c>
      <c r="D206">
        <f t="shared" si="38"/>
        <v>71</v>
      </c>
      <c r="F206" s="1">
        <f t="shared" si="39"/>
        <v>45306</v>
      </c>
      <c r="G206">
        <f t="shared" si="40"/>
        <v>177</v>
      </c>
      <c r="H206">
        <f t="shared" si="41"/>
        <v>71</v>
      </c>
      <c r="I206">
        <f t="shared" si="42"/>
        <v>248</v>
      </c>
      <c r="J206">
        <f t="shared" si="43"/>
        <v>2.492957746478873</v>
      </c>
      <c r="L206" s="1">
        <f t="shared" si="34"/>
        <v>45306</v>
      </c>
      <c r="M206">
        <f t="shared" si="35"/>
        <v>21971</v>
      </c>
      <c r="N206">
        <f t="shared" si="36"/>
        <v>12153</v>
      </c>
      <c r="O206">
        <f t="shared" si="37"/>
        <v>1.8078663704435118</v>
      </c>
      <c r="P206">
        <f t="shared" si="44"/>
        <v>1.5304617252781525</v>
      </c>
    </row>
    <row r="207" spans="1:16" x14ac:dyDescent="0.25">
      <c r="A207" s="4">
        <v>45313</v>
      </c>
      <c r="B207" s="13">
        <v>307</v>
      </c>
      <c r="C207" s="13">
        <v>213</v>
      </c>
      <c r="D207">
        <f t="shared" si="38"/>
        <v>94</v>
      </c>
      <c r="F207" s="1">
        <f t="shared" si="39"/>
        <v>45313</v>
      </c>
      <c r="G207">
        <f t="shared" si="40"/>
        <v>213</v>
      </c>
      <c r="H207">
        <f t="shared" si="41"/>
        <v>94</v>
      </c>
      <c r="I207">
        <f t="shared" si="42"/>
        <v>307</v>
      </c>
      <c r="J207">
        <f t="shared" si="43"/>
        <v>2.2659574468085109</v>
      </c>
      <c r="L207" s="1">
        <f t="shared" si="34"/>
        <v>45313</v>
      </c>
      <c r="M207">
        <f t="shared" si="35"/>
        <v>22184</v>
      </c>
      <c r="N207">
        <f t="shared" si="36"/>
        <v>12247</v>
      </c>
      <c r="O207">
        <f t="shared" si="37"/>
        <v>1.8113823793582102</v>
      </c>
      <c r="P207">
        <f t="shared" si="44"/>
        <v>1.533438226836928</v>
      </c>
    </row>
    <row r="208" spans="1:16" x14ac:dyDescent="0.25">
      <c r="A208" s="4">
        <v>45320</v>
      </c>
      <c r="B208" s="13">
        <v>262</v>
      </c>
      <c r="C208" s="13">
        <v>183</v>
      </c>
      <c r="D208">
        <f t="shared" si="38"/>
        <v>79</v>
      </c>
      <c r="F208" s="1">
        <f t="shared" si="39"/>
        <v>45320</v>
      </c>
      <c r="G208">
        <f t="shared" si="40"/>
        <v>183</v>
      </c>
      <c r="H208">
        <f t="shared" si="41"/>
        <v>79</v>
      </c>
      <c r="I208">
        <f t="shared" si="42"/>
        <v>262</v>
      </c>
      <c r="J208">
        <f t="shared" si="43"/>
        <v>2.3164556962025316</v>
      </c>
      <c r="L208" s="1">
        <f t="shared" si="34"/>
        <v>45320</v>
      </c>
      <c r="M208">
        <f t="shared" si="35"/>
        <v>22367</v>
      </c>
      <c r="N208">
        <f t="shared" si="36"/>
        <v>12326</v>
      </c>
      <c r="O208">
        <f t="shared" si="37"/>
        <v>1.8146195034885608</v>
      </c>
      <c r="P208">
        <f t="shared" si="44"/>
        <v>1.5361786365610495</v>
      </c>
    </row>
    <row r="209" spans="1:16" x14ac:dyDescent="0.25">
      <c r="A209" s="4">
        <v>45327</v>
      </c>
      <c r="B209" s="13">
        <v>277</v>
      </c>
      <c r="C209" s="13">
        <v>203</v>
      </c>
      <c r="D209">
        <f t="shared" si="38"/>
        <v>74</v>
      </c>
      <c r="F209" s="1">
        <f t="shared" si="39"/>
        <v>45327</v>
      </c>
      <c r="G209">
        <f t="shared" si="40"/>
        <v>203</v>
      </c>
      <c r="H209">
        <f t="shared" si="41"/>
        <v>74</v>
      </c>
      <c r="I209">
        <f t="shared" si="42"/>
        <v>277</v>
      </c>
      <c r="J209">
        <f t="shared" si="43"/>
        <v>2.7432432432432434</v>
      </c>
      <c r="L209" s="1">
        <f t="shared" si="34"/>
        <v>45327</v>
      </c>
      <c r="M209">
        <f t="shared" si="35"/>
        <v>22570</v>
      </c>
      <c r="N209">
        <f t="shared" si="36"/>
        <v>12400</v>
      </c>
      <c r="O209">
        <f t="shared" si="37"/>
        <v>1.8201612903225806</v>
      </c>
      <c r="P209">
        <f t="shared" si="44"/>
        <v>1.540870074367394</v>
      </c>
    </row>
    <row r="210" spans="1:16" x14ac:dyDescent="0.25">
      <c r="A210" s="4">
        <v>45334</v>
      </c>
      <c r="B210" s="13">
        <v>255</v>
      </c>
      <c r="C210" s="13">
        <v>172</v>
      </c>
      <c r="D210">
        <f t="shared" si="38"/>
        <v>83</v>
      </c>
      <c r="F210" s="1">
        <f t="shared" si="39"/>
        <v>45334</v>
      </c>
      <c r="G210">
        <f t="shared" si="40"/>
        <v>172</v>
      </c>
      <c r="H210">
        <f t="shared" si="41"/>
        <v>83</v>
      </c>
      <c r="I210">
        <f t="shared" si="42"/>
        <v>255</v>
      </c>
      <c r="J210">
        <f t="shared" si="43"/>
        <v>2.072289156626506</v>
      </c>
      <c r="L210" s="1">
        <f t="shared" si="34"/>
        <v>45334</v>
      </c>
      <c r="M210">
        <f t="shared" si="35"/>
        <v>22742</v>
      </c>
      <c r="N210">
        <f t="shared" si="36"/>
        <v>12483</v>
      </c>
      <c r="O210">
        <f t="shared" si="37"/>
        <v>1.8218376992710086</v>
      </c>
      <c r="P210">
        <f t="shared" si="44"/>
        <v>1.5422892499068193</v>
      </c>
    </row>
    <row r="211" spans="1:16" x14ac:dyDescent="0.25">
      <c r="A211" s="4">
        <v>45341</v>
      </c>
      <c r="B211" s="13">
        <v>276</v>
      </c>
      <c r="C211" s="13">
        <v>194</v>
      </c>
      <c r="D211">
        <f t="shared" si="38"/>
        <v>82</v>
      </c>
      <c r="F211" s="1">
        <f t="shared" si="39"/>
        <v>45341</v>
      </c>
      <c r="G211">
        <f t="shared" si="40"/>
        <v>194</v>
      </c>
      <c r="H211">
        <f t="shared" si="41"/>
        <v>82</v>
      </c>
      <c r="I211">
        <f t="shared" si="42"/>
        <v>276</v>
      </c>
      <c r="J211">
        <f t="shared" si="43"/>
        <v>2.3658536585365852</v>
      </c>
      <c r="L211" s="1">
        <f t="shared" si="34"/>
        <v>45341</v>
      </c>
      <c r="M211">
        <f t="shared" si="35"/>
        <v>22936</v>
      </c>
      <c r="N211">
        <f t="shared" si="36"/>
        <v>12565</v>
      </c>
      <c r="O211">
        <f t="shared" si="37"/>
        <v>1.8253879824910466</v>
      </c>
      <c r="P211">
        <f t="shared" si="44"/>
        <v>1.5452947666148007</v>
      </c>
    </row>
    <row r="212" spans="1:16" x14ac:dyDescent="0.25">
      <c r="A212" s="4">
        <v>45348</v>
      </c>
      <c r="B212" s="13">
        <v>270</v>
      </c>
      <c r="C212" s="13">
        <v>191</v>
      </c>
      <c r="D212">
        <f t="shared" si="38"/>
        <v>79</v>
      </c>
      <c r="F212" s="1">
        <f t="shared" si="39"/>
        <v>45348</v>
      </c>
      <c r="G212">
        <f t="shared" si="40"/>
        <v>191</v>
      </c>
      <c r="H212">
        <f t="shared" si="41"/>
        <v>79</v>
      </c>
      <c r="I212">
        <f t="shared" si="42"/>
        <v>270</v>
      </c>
      <c r="J212">
        <f t="shared" si="43"/>
        <v>2.4177215189873418</v>
      </c>
      <c r="L212" s="1">
        <f t="shared" si="34"/>
        <v>45348</v>
      </c>
      <c r="M212">
        <f t="shared" si="35"/>
        <v>23127</v>
      </c>
      <c r="N212">
        <f t="shared" si="36"/>
        <v>12644</v>
      </c>
      <c r="O212">
        <f t="shared" si="37"/>
        <v>1.829088895919013</v>
      </c>
      <c r="P212">
        <f t="shared" si="44"/>
        <v>1.5484278003625775</v>
      </c>
    </row>
    <row r="213" spans="1:16" x14ac:dyDescent="0.25">
      <c r="A213" s="4">
        <v>45355</v>
      </c>
      <c r="B213" s="13">
        <v>250</v>
      </c>
      <c r="C213" s="13">
        <v>176</v>
      </c>
      <c r="D213">
        <f t="shared" si="38"/>
        <v>74</v>
      </c>
      <c r="F213" s="1">
        <f t="shared" si="39"/>
        <v>45355</v>
      </c>
      <c r="G213">
        <f t="shared" si="40"/>
        <v>176</v>
      </c>
      <c r="H213">
        <f t="shared" si="41"/>
        <v>74</v>
      </c>
      <c r="I213">
        <f t="shared" si="42"/>
        <v>250</v>
      </c>
      <c r="J213">
        <f t="shared" si="43"/>
        <v>2.3783783783783785</v>
      </c>
      <c r="L213" s="1">
        <f t="shared" si="34"/>
        <v>45355</v>
      </c>
      <c r="M213">
        <f t="shared" si="35"/>
        <v>23303</v>
      </c>
      <c r="N213">
        <f t="shared" si="36"/>
        <v>12718</v>
      </c>
      <c r="O213">
        <f t="shared" si="37"/>
        <v>1.8322849504639094</v>
      </c>
      <c r="P213">
        <f t="shared" si="44"/>
        <v>1.5511334423463183</v>
      </c>
    </row>
    <row r="214" spans="1:16" x14ac:dyDescent="0.25">
      <c r="A214" s="4">
        <v>45362</v>
      </c>
      <c r="B214" s="13">
        <v>227</v>
      </c>
      <c r="C214" s="13">
        <v>164</v>
      </c>
      <c r="D214">
        <f t="shared" si="38"/>
        <v>63</v>
      </c>
      <c r="F214" s="1">
        <f t="shared" si="39"/>
        <v>45362</v>
      </c>
      <c r="G214">
        <f t="shared" si="40"/>
        <v>164</v>
      </c>
      <c r="H214">
        <f t="shared" si="41"/>
        <v>63</v>
      </c>
      <c r="I214">
        <f t="shared" si="42"/>
        <v>227</v>
      </c>
      <c r="J214">
        <f t="shared" si="43"/>
        <v>2.6031746031746033</v>
      </c>
      <c r="L214" s="1">
        <f t="shared" si="34"/>
        <v>45362</v>
      </c>
      <c r="M214">
        <f t="shared" si="35"/>
        <v>23467</v>
      </c>
      <c r="N214">
        <f t="shared" si="36"/>
        <v>12781</v>
      </c>
      <c r="O214">
        <f t="shared" si="37"/>
        <v>1.8360848133948831</v>
      </c>
      <c r="P214">
        <f t="shared" si="44"/>
        <v>1.5543502424772551</v>
      </c>
    </row>
    <row r="215" spans="1:16" x14ac:dyDescent="0.25">
      <c r="A215" s="4">
        <v>45369</v>
      </c>
      <c r="B215" s="13">
        <v>211</v>
      </c>
      <c r="C215" s="13">
        <v>142</v>
      </c>
      <c r="D215">
        <f t="shared" si="38"/>
        <v>69</v>
      </c>
      <c r="F215" s="1">
        <f t="shared" si="39"/>
        <v>45369</v>
      </c>
      <c r="G215">
        <f t="shared" si="40"/>
        <v>142</v>
      </c>
      <c r="H215">
        <f t="shared" si="41"/>
        <v>69</v>
      </c>
      <c r="I215">
        <f t="shared" si="42"/>
        <v>211</v>
      </c>
      <c r="J215">
        <f t="shared" si="43"/>
        <v>2.0579710144927534</v>
      </c>
      <c r="L215" s="1">
        <f t="shared" si="34"/>
        <v>45369</v>
      </c>
      <c r="M215">
        <f t="shared" si="35"/>
        <v>23609</v>
      </c>
      <c r="N215">
        <f t="shared" si="36"/>
        <v>12850</v>
      </c>
      <c r="O215">
        <f t="shared" si="37"/>
        <v>1.8372762645914398</v>
      </c>
      <c r="P215">
        <f t="shared" si="44"/>
        <v>1.5553588736923041</v>
      </c>
    </row>
    <row r="216" spans="1:16" x14ac:dyDescent="0.25">
      <c r="A216" s="4">
        <v>45376</v>
      </c>
      <c r="B216" s="13">
        <v>198</v>
      </c>
      <c r="C216" s="13">
        <v>138</v>
      </c>
      <c r="D216">
        <f t="shared" si="38"/>
        <v>60</v>
      </c>
      <c r="F216" s="1">
        <f t="shared" si="39"/>
        <v>45376</v>
      </c>
      <c r="G216">
        <f t="shared" si="40"/>
        <v>138</v>
      </c>
      <c r="H216">
        <f t="shared" si="41"/>
        <v>60</v>
      </c>
      <c r="I216">
        <f t="shared" si="42"/>
        <v>198</v>
      </c>
      <c r="J216">
        <f t="shared" si="43"/>
        <v>2.2999999999999998</v>
      </c>
      <c r="L216" s="1">
        <f t="shared" ref="L216:L232" si="45">A216</f>
        <v>45376</v>
      </c>
      <c r="M216">
        <f t="shared" ref="M216:M232" si="46">C216+M215</f>
        <v>23747</v>
      </c>
      <c r="N216">
        <f t="shared" ref="N216:N232" si="47">D216+N215</f>
        <v>12910</v>
      </c>
      <c r="O216">
        <f t="shared" ref="O216:O232" si="48">M216/N216</f>
        <v>1.8394268009295121</v>
      </c>
      <c r="P216">
        <f t="shared" si="44"/>
        <v>1.5571794250383817</v>
      </c>
    </row>
    <row r="217" spans="1:16" x14ac:dyDescent="0.25">
      <c r="A217" s="4">
        <v>45383</v>
      </c>
      <c r="B217" s="13">
        <v>235</v>
      </c>
      <c r="C217" s="13">
        <v>168</v>
      </c>
      <c r="D217">
        <f t="shared" si="38"/>
        <v>67</v>
      </c>
      <c r="F217" s="1">
        <f t="shared" si="39"/>
        <v>45383</v>
      </c>
      <c r="G217">
        <f t="shared" si="40"/>
        <v>168</v>
      </c>
      <c r="H217">
        <f t="shared" si="41"/>
        <v>67</v>
      </c>
      <c r="I217">
        <f t="shared" si="42"/>
        <v>235</v>
      </c>
      <c r="J217">
        <f t="shared" si="43"/>
        <v>2.5074626865671643</v>
      </c>
      <c r="L217" s="1">
        <f t="shared" si="45"/>
        <v>45383</v>
      </c>
      <c r="M217">
        <f t="shared" si="46"/>
        <v>23915</v>
      </c>
      <c r="N217">
        <f t="shared" si="47"/>
        <v>12977</v>
      </c>
      <c r="O217">
        <f t="shared" si="48"/>
        <v>1.8428758572859676</v>
      </c>
      <c r="P217">
        <f t="shared" si="44"/>
        <v>1.5600992474479261</v>
      </c>
    </row>
    <row r="218" spans="1:16" x14ac:dyDescent="0.25">
      <c r="A218" s="4">
        <v>45390</v>
      </c>
      <c r="B218" s="13">
        <v>229</v>
      </c>
      <c r="C218" s="13">
        <v>155</v>
      </c>
      <c r="D218">
        <f t="shared" si="38"/>
        <v>74</v>
      </c>
      <c r="F218" s="1">
        <f t="shared" si="39"/>
        <v>45390</v>
      </c>
      <c r="G218">
        <f t="shared" si="40"/>
        <v>155</v>
      </c>
      <c r="H218">
        <f t="shared" si="41"/>
        <v>74</v>
      </c>
      <c r="I218">
        <f t="shared" si="42"/>
        <v>229</v>
      </c>
      <c r="J218">
        <f t="shared" si="43"/>
        <v>2.0945945945945947</v>
      </c>
      <c r="L218" s="1">
        <f t="shared" si="45"/>
        <v>45390</v>
      </c>
      <c r="M218">
        <f t="shared" si="46"/>
        <v>24070</v>
      </c>
      <c r="N218">
        <f t="shared" si="47"/>
        <v>13051</v>
      </c>
      <c r="O218">
        <f t="shared" si="48"/>
        <v>1.8443031185349781</v>
      </c>
      <c r="P218">
        <f t="shared" si="44"/>
        <v>1.5613075052867216</v>
      </c>
    </row>
    <row r="219" spans="1:16" x14ac:dyDescent="0.25">
      <c r="A219" s="4">
        <v>45397</v>
      </c>
      <c r="B219" s="13">
        <v>209</v>
      </c>
      <c r="C219" s="13">
        <v>154</v>
      </c>
      <c r="D219">
        <f t="shared" si="38"/>
        <v>55</v>
      </c>
      <c r="F219" s="1">
        <f t="shared" si="39"/>
        <v>45397</v>
      </c>
      <c r="G219">
        <f t="shared" si="40"/>
        <v>154</v>
      </c>
      <c r="H219">
        <f t="shared" si="41"/>
        <v>55</v>
      </c>
      <c r="I219">
        <f t="shared" si="42"/>
        <v>209</v>
      </c>
      <c r="J219">
        <f t="shared" si="43"/>
        <v>2.8</v>
      </c>
      <c r="L219" s="1">
        <f t="shared" si="45"/>
        <v>45397</v>
      </c>
      <c r="M219">
        <f t="shared" si="46"/>
        <v>24224</v>
      </c>
      <c r="N219">
        <f t="shared" si="47"/>
        <v>13106</v>
      </c>
      <c r="O219">
        <f t="shared" si="48"/>
        <v>1.8483137494277431</v>
      </c>
      <c r="P219">
        <f t="shared" si="44"/>
        <v>1.5647027324871088</v>
      </c>
    </row>
    <row r="220" spans="1:16" x14ac:dyDescent="0.25">
      <c r="A220" s="4">
        <v>45404</v>
      </c>
      <c r="B220" s="13">
        <v>243</v>
      </c>
      <c r="C220" s="13">
        <v>180</v>
      </c>
      <c r="D220">
        <f t="shared" si="38"/>
        <v>63</v>
      </c>
      <c r="F220" s="1">
        <f t="shared" si="39"/>
        <v>45404</v>
      </c>
      <c r="G220">
        <f t="shared" si="40"/>
        <v>180</v>
      </c>
      <c r="H220">
        <f t="shared" si="41"/>
        <v>63</v>
      </c>
      <c r="I220">
        <f t="shared" si="42"/>
        <v>243</v>
      </c>
      <c r="J220">
        <f t="shared" si="43"/>
        <v>2.8571428571428572</v>
      </c>
      <c r="L220" s="1">
        <f t="shared" si="45"/>
        <v>45404</v>
      </c>
      <c r="M220">
        <f t="shared" si="46"/>
        <v>24404</v>
      </c>
      <c r="N220">
        <f t="shared" si="47"/>
        <v>13169</v>
      </c>
      <c r="O220">
        <f t="shared" si="48"/>
        <v>1.8531399498822994</v>
      </c>
      <c r="P220">
        <f t="shared" si="44"/>
        <v>1.5687883857162279</v>
      </c>
    </row>
    <row r="221" spans="1:16" x14ac:dyDescent="0.25">
      <c r="A221" s="4">
        <v>45411</v>
      </c>
      <c r="B221" s="13">
        <v>231</v>
      </c>
      <c r="C221" s="13">
        <v>163</v>
      </c>
      <c r="D221">
        <f t="shared" si="38"/>
        <v>68</v>
      </c>
      <c r="F221" s="1">
        <f t="shared" si="39"/>
        <v>45411</v>
      </c>
      <c r="G221">
        <f t="shared" si="40"/>
        <v>163</v>
      </c>
      <c r="H221">
        <f t="shared" si="41"/>
        <v>68</v>
      </c>
      <c r="I221">
        <f t="shared" si="42"/>
        <v>231</v>
      </c>
      <c r="J221">
        <f t="shared" si="43"/>
        <v>2.3970588235294117</v>
      </c>
      <c r="L221" s="1">
        <f t="shared" si="45"/>
        <v>45411</v>
      </c>
      <c r="M221">
        <f t="shared" si="46"/>
        <v>24567</v>
      </c>
      <c r="N221">
        <f t="shared" si="47"/>
        <v>13237</v>
      </c>
      <c r="O221">
        <f t="shared" si="48"/>
        <v>1.8559341240462341</v>
      </c>
      <c r="P221">
        <f t="shared" si="44"/>
        <v>1.5711538130960261</v>
      </c>
    </row>
    <row r="222" spans="1:16" x14ac:dyDescent="0.25">
      <c r="A222" s="4">
        <v>45418</v>
      </c>
      <c r="B222" s="13">
        <v>249</v>
      </c>
      <c r="C222" s="13">
        <v>190</v>
      </c>
      <c r="D222">
        <f t="shared" si="38"/>
        <v>59</v>
      </c>
      <c r="F222" s="1">
        <f t="shared" si="39"/>
        <v>45418</v>
      </c>
      <c r="G222">
        <f t="shared" si="40"/>
        <v>190</v>
      </c>
      <c r="H222">
        <f t="shared" si="41"/>
        <v>59</v>
      </c>
      <c r="I222">
        <f t="shared" si="42"/>
        <v>249</v>
      </c>
      <c r="J222">
        <f t="shared" si="43"/>
        <v>3.2203389830508473</v>
      </c>
      <c r="L222" s="1">
        <f t="shared" si="45"/>
        <v>45418</v>
      </c>
      <c r="M222">
        <f t="shared" si="46"/>
        <v>24757</v>
      </c>
      <c r="N222">
        <f t="shared" si="47"/>
        <v>13296</v>
      </c>
      <c r="O222">
        <f t="shared" si="48"/>
        <v>1.8619885679903729</v>
      </c>
      <c r="P222">
        <f t="shared" si="44"/>
        <v>1.5762792443092153</v>
      </c>
    </row>
    <row r="223" spans="1:16" x14ac:dyDescent="0.25">
      <c r="A223" s="4">
        <v>45425</v>
      </c>
      <c r="B223" s="13">
        <v>219</v>
      </c>
      <c r="C223" s="13">
        <v>160</v>
      </c>
      <c r="D223">
        <f t="shared" si="38"/>
        <v>59</v>
      </c>
      <c r="F223" s="1">
        <f t="shared" si="39"/>
        <v>45425</v>
      </c>
      <c r="G223">
        <f t="shared" si="40"/>
        <v>160</v>
      </c>
      <c r="H223">
        <f t="shared" si="41"/>
        <v>59</v>
      </c>
      <c r="I223">
        <f t="shared" si="42"/>
        <v>219</v>
      </c>
      <c r="J223">
        <f t="shared" si="43"/>
        <v>2.7118644067796609</v>
      </c>
      <c r="L223" s="1">
        <f t="shared" si="45"/>
        <v>45425</v>
      </c>
      <c r="M223">
        <f t="shared" si="46"/>
        <v>24917</v>
      </c>
      <c r="N223">
        <f t="shared" si="47"/>
        <v>13355</v>
      </c>
      <c r="O223">
        <f t="shared" si="48"/>
        <v>1.8657431673530513</v>
      </c>
      <c r="P223">
        <f t="shared" si="44"/>
        <v>1.5794577262547163</v>
      </c>
    </row>
    <row r="224" spans="1:16" x14ac:dyDescent="0.25">
      <c r="A224" s="4">
        <v>45432</v>
      </c>
      <c r="B224" s="13">
        <v>250</v>
      </c>
      <c r="C224" s="13">
        <v>182</v>
      </c>
      <c r="D224">
        <f t="shared" si="38"/>
        <v>68</v>
      </c>
      <c r="F224" s="1">
        <f t="shared" si="39"/>
        <v>45432</v>
      </c>
      <c r="G224">
        <f t="shared" si="40"/>
        <v>182</v>
      </c>
      <c r="H224">
        <f t="shared" si="41"/>
        <v>68</v>
      </c>
      <c r="I224">
        <f t="shared" si="42"/>
        <v>250</v>
      </c>
      <c r="J224">
        <f t="shared" si="43"/>
        <v>2.6764705882352939</v>
      </c>
      <c r="L224" s="1">
        <f t="shared" si="45"/>
        <v>45432</v>
      </c>
      <c r="M224">
        <f t="shared" si="46"/>
        <v>25099</v>
      </c>
      <c r="N224">
        <f t="shared" si="47"/>
        <v>13423</v>
      </c>
      <c r="O224">
        <f t="shared" si="48"/>
        <v>1.8698502570215303</v>
      </c>
      <c r="P224">
        <f t="shared" si="44"/>
        <v>1.5829346112959211</v>
      </c>
    </row>
    <row r="225" spans="1:16" x14ac:dyDescent="0.25">
      <c r="A225" s="4">
        <v>45439</v>
      </c>
      <c r="B225" s="13">
        <v>228</v>
      </c>
      <c r="C225" s="13">
        <v>150</v>
      </c>
      <c r="D225">
        <f t="shared" si="38"/>
        <v>78</v>
      </c>
      <c r="F225" s="1">
        <f t="shared" si="39"/>
        <v>45439</v>
      </c>
      <c r="G225">
        <f t="shared" si="40"/>
        <v>150</v>
      </c>
      <c r="H225">
        <f t="shared" si="41"/>
        <v>78</v>
      </c>
      <c r="I225">
        <f t="shared" si="42"/>
        <v>228</v>
      </c>
      <c r="J225">
        <f t="shared" si="43"/>
        <v>1.9230769230769231</v>
      </c>
      <c r="L225" s="1">
        <f t="shared" si="45"/>
        <v>45439</v>
      </c>
      <c r="M225">
        <f t="shared" si="46"/>
        <v>25249</v>
      </c>
      <c r="N225">
        <f t="shared" si="47"/>
        <v>13501</v>
      </c>
      <c r="O225">
        <f t="shared" si="48"/>
        <v>1.8701577660914006</v>
      </c>
      <c r="P225">
        <f t="shared" si="44"/>
        <v>1.5831949352165973</v>
      </c>
    </row>
    <row r="226" spans="1:16" x14ac:dyDescent="0.25">
      <c r="A226" s="4">
        <v>45446</v>
      </c>
      <c r="B226" s="13">
        <v>216</v>
      </c>
      <c r="C226" s="13">
        <v>160</v>
      </c>
      <c r="D226">
        <f t="shared" si="38"/>
        <v>56</v>
      </c>
      <c r="F226" s="1">
        <f t="shared" si="39"/>
        <v>45446</v>
      </c>
      <c r="G226">
        <f t="shared" si="40"/>
        <v>160</v>
      </c>
      <c r="H226">
        <f t="shared" si="41"/>
        <v>56</v>
      </c>
      <c r="I226">
        <f t="shared" si="42"/>
        <v>216</v>
      </c>
      <c r="J226">
        <f t="shared" si="43"/>
        <v>2.8571428571428572</v>
      </c>
      <c r="L226" s="1">
        <f t="shared" si="45"/>
        <v>45446</v>
      </c>
      <c r="M226">
        <f t="shared" si="46"/>
        <v>25409</v>
      </c>
      <c r="N226">
        <f t="shared" si="47"/>
        <v>13557</v>
      </c>
      <c r="O226">
        <f t="shared" si="48"/>
        <v>1.8742347126945489</v>
      </c>
      <c r="P226">
        <f t="shared" si="44"/>
        <v>1.5866463024382744</v>
      </c>
    </row>
    <row r="227" spans="1:16" x14ac:dyDescent="0.25">
      <c r="A227" s="4">
        <v>45453</v>
      </c>
      <c r="B227" s="13">
        <v>214</v>
      </c>
      <c r="C227" s="13">
        <v>155</v>
      </c>
      <c r="D227">
        <f t="shared" si="38"/>
        <v>59</v>
      </c>
      <c r="F227" s="1">
        <f t="shared" si="39"/>
        <v>45453</v>
      </c>
      <c r="G227">
        <f t="shared" si="40"/>
        <v>155</v>
      </c>
      <c r="H227">
        <f t="shared" si="41"/>
        <v>59</v>
      </c>
      <c r="I227">
        <f t="shared" si="42"/>
        <v>214</v>
      </c>
      <c r="J227">
        <f t="shared" si="43"/>
        <v>2.6271186440677967</v>
      </c>
      <c r="L227" s="1">
        <f t="shared" si="45"/>
        <v>45453</v>
      </c>
      <c r="M227">
        <f t="shared" si="46"/>
        <v>25564</v>
      </c>
      <c r="N227">
        <f t="shared" si="47"/>
        <v>13616</v>
      </c>
      <c r="O227">
        <f t="shared" si="48"/>
        <v>1.8774970622796709</v>
      </c>
      <c r="P227">
        <f t="shared" si="44"/>
        <v>1.5894080669448412</v>
      </c>
    </row>
    <row r="228" spans="1:16" x14ac:dyDescent="0.25">
      <c r="A228" s="4">
        <v>45460</v>
      </c>
      <c r="B228" s="13">
        <v>226</v>
      </c>
      <c r="C228" s="13">
        <v>173</v>
      </c>
      <c r="D228">
        <f t="shared" si="38"/>
        <v>53</v>
      </c>
      <c r="F228" s="1">
        <f t="shared" si="39"/>
        <v>45460</v>
      </c>
      <c r="G228">
        <f t="shared" si="40"/>
        <v>173</v>
      </c>
      <c r="H228">
        <f t="shared" si="41"/>
        <v>53</v>
      </c>
      <c r="I228">
        <f t="shared" si="42"/>
        <v>226</v>
      </c>
      <c r="J228">
        <f t="shared" si="43"/>
        <v>3.2641509433962264</v>
      </c>
      <c r="L228" s="1">
        <f t="shared" si="45"/>
        <v>45460</v>
      </c>
      <c r="M228">
        <f t="shared" si="46"/>
        <v>25737</v>
      </c>
      <c r="N228">
        <f t="shared" si="47"/>
        <v>13669</v>
      </c>
      <c r="O228">
        <f t="shared" si="48"/>
        <v>1.8828736557173165</v>
      </c>
      <c r="P228">
        <f t="shared" si="44"/>
        <v>1.5939596591439258</v>
      </c>
    </row>
    <row r="229" spans="1:16" x14ac:dyDescent="0.25">
      <c r="A229" s="4">
        <v>45467</v>
      </c>
      <c r="B229" s="13">
        <v>228</v>
      </c>
      <c r="C229" s="13">
        <v>163</v>
      </c>
      <c r="D229">
        <f t="shared" si="38"/>
        <v>65</v>
      </c>
      <c r="F229" s="1">
        <f t="shared" si="39"/>
        <v>45467</v>
      </c>
      <c r="G229">
        <f t="shared" si="40"/>
        <v>163</v>
      </c>
      <c r="H229">
        <f t="shared" si="41"/>
        <v>65</v>
      </c>
      <c r="I229">
        <f t="shared" si="42"/>
        <v>228</v>
      </c>
      <c r="J229">
        <f t="shared" si="43"/>
        <v>2.5076923076923077</v>
      </c>
      <c r="L229" s="1">
        <f t="shared" si="45"/>
        <v>45467</v>
      </c>
      <c r="M229">
        <f t="shared" si="46"/>
        <v>25900</v>
      </c>
      <c r="N229">
        <f t="shared" si="47"/>
        <v>13734</v>
      </c>
      <c r="O229">
        <f t="shared" si="48"/>
        <v>1.8858307849133538</v>
      </c>
      <c r="P229">
        <f t="shared" si="44"/>
        <v>1.5964630372282957</v>
      </c>
    </row>
    <row r="230" spans="1:16" x14ac:dyDescent="0.25">
      <c r="A230" s="4">
        <v>45474</v>
      </c>
      <c r="B230" s="13">
        <v>198</v>
      </c>
      <c r="C230" s="13">
        <v>129</v>
      </c>
      <c r="D230">
        <f t="shared" si="38"/>
        <v>69</v>
      </c>
      <c r="F230" s="1">
        <f t="shared" si="39"/>
        <v>45474</v>
      </c>
      <c r="G230">
        <f t="shared" si="40"/>
        <v>129</v>
      </c>
      <c r="H230">
        <f t="shared" si="41"/>
        <v>69</v>
      </c>
      <c r="I230">
        <f t="shared" si="42"/>
        <v>198</v>
      </c>
      <c r="J230">
        <f t="shared" si="43"/>
        <v>1.8695652173913044</v>
      </c>
      <c r="L230" s="1">
        <f t="shared" si="45"/>
        <v>45474</v>
      </c>
      <c r="M230">
        <f t="shared" si="46"/>
        <v>26029</v>
      </c>
      <c r="N230">
        <f t="shared" si="47"/>
        <v>13803</v>
      </c>
      <c r="O230">
        <f t="shared" si="48"/>
        <v>1.8857494747518655</v>
      </c>
      <c r="P230">
        <f t="shared" si="44"/>
        <v>1.5963942035511676</v>
      </c>
    </row>
    <row r="231" spans="1:16" x14ac:dyDescent="0.25">
      <c r="A231" s="4">
        <v>45481</v>
      </c>
      <c r="B231" s="13">
        <v>214</v>
      </c>
      <c r="C231" s="13">
        <v>143</v>
      </c>
      <c r="D231">
        <f t="shared" si="38"/>
        <v>71</v>
      </c>
      <c r="F231" s="1">
        <f t="shared" si="39"/>
        <v>45481</v>
      </c>
      <c r="G231">
        <f t="shared" si="40"/>
        <v>143</v>
      </c>
      <c r="H231">
        <f t="shared" si="41"/>
        <v>71</v>
      </c>
      <c r="I231">
        <f t="shared" si="42"/>
        <v>214</v>
      </c>
      <c r="J231">
        <f t="shared" si="43"/>
        <v>2.0140845070422535</v>
      </c>
      <c r="L231" s="1">
        <f t="shared" si="45"/>
        <v>45481</v>
      </c>
      <c r="M231">
        <f t="shared" si="46"/>
        <v>26172</v>
      </c>
      <c r="N231">
        <f t="shared" si="47"/>
        <v>13874</v>
      </c>
      <c r="O231">
        <f t="shared" si="48"/>
        <v>1.8864062274758542</v>
      </c>
      <c r="P231">
        <f t="shared" si="44"/>
        <v>1.5969501820922087</v>
      </c>
    </row>
    <row r="232" spans="1:16" x14ac:dyDescent="0.25">
      <c r="A232" s="4">
        <v>45488</v>
      </c>
      <c r="B232" s="13">
        <v>220</v>
      </c>
      <c r="C232" s="13">
        <v>162</v>
      </c>
      <c r="D232">
        <f t="shared" si="38"/>
        <v>58</v>
      </c>
      <c r="F232" s="1">
        <f t="shared" si="39"/>
        <v>45488</v>
      </c>
      <c r="G232">
        <f t="shared" si="40"/>
        <v>162</v>
      </c>
      <c r="H232">
        <f t="shared" si="41"/>
        <v>58</v>
      </c>
      <c r="I232">
        <f t="shared" si="42"/>
        <v>220</v>
      </c>
      <c r="J232">
        <f t="shared" si="43"/>
        <v>2.7931034482758621</v>
      </c>
      <c r="L232" s="1">
        <f t="shared" si="45"/>
        <v>45488</v>
      </c>
      <c r="M232">
        <f t="shared" si="46"/>
        <v>26334</v>
      </c>
      <c r="N232">
        <f t="shared" si="47"/>
        <v>13932</v>
      </c>
      <c r="O232">
        <f t="shared" si="48"/>
        <v>1.8901808785529717</v>
      </c>
      <c r="P232">
        <f t="shared" si="44"/>
        <v>1.6001456389546489</v>
      </c>
    </row>
    <row r="233" spans="1:16" x14ac:dyDescent="0.25">
      <c r="A233" s="4">
        <v>45495</v>
      </c>
      <c r="B233" s="13">
        <v>221</v>
      </c>
      <c r="C233" s="13">
        <v>156</v>
      </c>
      <c r="D233">
        <f t="shared" si="38"/>
        <v>65</v>
      </c>
      <c r="F233" s="1">
        <f t="shared" si="39"/>
        <v>45495</v>
      </c>
      <c r="G233">
        <f t="shared" si="40"/>
        <v>156</v>
      </c>
      <c r="H233">
        <f t="shared" si="41"/>
        <v>65</v>
      </c>
      <c r="I233">
        <f t="shared" si="42"/>
        <v>221</v>
      </c>
    </row>
    <row r="234" spans="1:16" x14ac:dyDescent="0.25">
      <c r="A234" s="4">
        <v>45502</v>
      </c>
      <c r="B234" s="13">
        <v>192</v>
      </c>
      <c r="C234" s="13">
        <v>135</v>
      </c>
      <c r="D234">
        <f t="shared" si="38"/>
        <v>57</v>
      </c>
      <c r="F234" s="1">
        <f t="shared" si="39"/>
        <v>45502</v>
      </c>
      <c r="G234">
        <f t="shared" si="40"/>
        <v>135</v>
      </c>
      <c r="H234">
        <f t="shared" si="41"/>
        <v>57</v>
      </c>
      <c r="I234">
        <f t="shared" si="42"/>
        <v>192</v>
      </c>
    </row>
    <row r="235" spans="1:16" x14ac:dyDescent="0.25">
      <c r="A235" s="4">
        <v>45509</v>
      </c>
      <c r="B235" s="13">
        <v>173</v>
      </c>
      <c r="C235" s="13">
        <v>118</v>
      </c>
      <c r="D235">
        <f t="shared" si="38"/>
        <v>55</v>
      </c>
      <c r="F235" s="1">
        <f t="shared" si="39"/>
        <v>45509</v>
      </c>
      <c r="G235">
        <f t="shared" si="40"/>
        <v>118</v>
      </c>
      <c r="H235">
        <f t="shared" si="41"/>
        <v>55</v>
      </c>
      <c r="I235">
        <f t="shared" si="42"/>
        <v>173</v>
      </c>
    </row>
    <row r="236" spans="1:16" x14ac:dyDescent="0.25">
      <c r="A236" s="4">
        <v>45516</v>
      </c>
      <c r="B236" s="13">
        <v>174</v>
      </c>
      <c r="C236" s="13">
        <v>122</v>
      </c>
      <c r="D236">
        <f t="shared" si="38"/>
        <v>52</v>
      </c>
      <c r="F236" s="1">
        <f t="shared" si="39"/>
        <v>45516</v>
      </c>
      <c r="G236">
        <f t="shared" si="40"/>
        <v>122</v>
      </c>
      <c r="H236">
        <f t="shared" si="41"/>
        <v>52</v>
      </c>
      <c r="I236">
        <f t="shared" si="42"/>
        <v>174</v>
      </c>
    </row>
    <row r="237" spans="1:16" x14ac:dyDescent="0.25">
      <c r="A237" s="4">
        <v>45523</v>
      </c>
      <c r="B237" s="13">
        <v>157</v>
      </c>
      <c r="C237" s="13">
        <v>119</v>
      </c>
      <c r="D237">
        <f t="shared" si="38"/>
        <v>38</v>
      </c>
      <c r="F237" s="1">
        <f t="shared" si="39"/>
        <v>45523</v>
      </c>
      <c r="G237">
        <f t="shared" si="40"/>
        <v>119</v>
      </c>
      <c r="H237">
        <f t="shared" si="41"/>
        <v>38</v>
      </c>
      <c r="I237">
        <f t="shared" si="42"/>
        <v>157</v>
      </c>
    </row>
    <row r="238" spans="1:16" x14ac:dyDescent="0.25">
      <c r="A238" s="4">
        <v>45530</v>
      </c>
      <c r="B238" s="13">
        <v>152</v>
      </c>
      <c r="C238" s="13">
        <v>111</v>
      </c>
      <c r="D238">
        <f t="shared" si="38"/>
        <v>41</v>
      </c>
      <c r="F238" s="1">
        <f t="shared" si="39"/>
        <v>45530</v>
      </c>
      <c r="G238">
        <f t="shared" si="40"/>
        <v>111</v>
      </c>
      <c r="H238">
        <f t="shared" si="41"/>
        <v>41</v>
      </c>
      <c r="I238">
        <f t="shared" si="42"/>
        <v>152</v>
      </c>
    </row>
    <row r="239" spans="1:16" x14ac:dyDescent="0.25">
      <c r="A239" s="4">
        <v>45537</v>
      </c>
      <c r="B239" s="13">
        <v>110</v>
      </c>
      <c r="C239" s="13">
        <v>87</v>
      </c>
      <c r="D239">
        <f t="shared" si="38"/>
        <v>23</v>
      </c>
      <c r="F239" s="1">
        <f t="shared" si="39"/>
        <v>45537</v>
      </c>
      <c r="G239">
        <f t="shared" si="40"/>
        <v>87</v>
      </c>
      <c r="H239">
        <f t="shared" si="41"/>
        <v>23</v>
      </c>
      <c r="I239">
        <f t="shared" si="42"/>
        <v>110</v>
      </c>
    </row>
    <row r="240" spans="1:16" x14ac:dyDescent="0.25">
      <c r="A240" s="4">
        <v>45544</v>
      </c>
      <c r="B240" s="13">
        <v>122</v>
      </c>
      <c r="C240" s="13">
        <v>84</v>
      </c>
      <c r="D240">
        <f t="shared" si="38"/>
        <v>38</v>
      </c>
      <c r="F240" s="1">
        <f t="shared" si="39"/>
        <v>45544</v>
      </c>
      <c r="G240">
        <f t="shared" si="40"/>
        <v>84</v>
      </c>
      <c r="H240">
        <f t="shared" si="41"/>
        <v>38</v>
      </c>
      <c r="I240">
        <f t="shared" si="42"/>
        <v>122</v>
      </c>
    </row>
    <row r="241" spans="1:9" x14ac:dyDescent="0.25">
      <c r="A241" s="4">
        <v>45551</v>
      </c>
      <c r="B241" s="13">
        <v>70</v>
      </c>
      <c r="C241" s="13">
        <v>51</v>
      </c>
      <c r="D241">
        <f t="shared" si="38"/>
        <v>19</v>
      </c>
      <c r="F241" s="1">
        <f t="shared" si="39"/>
        <v>45551</v>
      </c>
      <c r="G241">
        <f t="shared" si="40"/>
        <v>51</v>
      </c>
      <c r="H241">
        <f t="shared" si="41"/>
        <v>19</v>
      </c>
      <c r="I241">
        <f t="shared" si="42"/>
        <v>70</v>
      </c>
    </row>
    <row r="242" spans="1:9" x14ac:dyDescent="0.25">
      <c r="A242" s="4">
        <v>45558</v>
      </c>
      <c r="B242" s="13">
        <v>72</v>
      </c>
      <c r="C242" s="13">
        <v>53</v>
      </c>
      <c r="D242">
        <f t="shared" si="38"/>
        <v>19</v>
      </c>
      <c r="F242" s="1">
        <f t="shared" si="39"/>
        <v>45558</v>
      </c>
      <c r="G242">
        <f t="shared" si="40"/>
        <v>53</v>
      </c>
      <c r="H242">
        <f t="shared" si="41"/>
        <v>19</v>
      </c>
      <c r="I242">
        <f t="shared" si="42"/>
        <v>72</v>
      </c>
    </row>
    <row r="243" spans="1:9" x14ac:dyDescent="0.25">
      <c r="A243" s="4">
        <v>45565</v>
      </c>
      <c r="B243" s="13">
        <v>30</v>
      </c>
      <c r="C243" s="13">
        <v>23</v>
      </c>
      <c r="D243">
        <f t="shared" si="38"/>
        <v>7</v>
      </c>
      <c r="F243" s="1">
        <f t="shared" si="39"/>
        <v>45565</v>
      </c>
      <c r="G243">
        <f t="shared" si="40"/>
        <v>23</v>
      </c>
      <c r="H243">
        <f t="shared" si="41"/>
        <v>7</v>
      </c>
      <c r="I243">
        <f t="shared" si="42"/>
        <v>30</v>
      </c>
    </row>
    <row r="244" spans="1:9" x14ac:dyDescent="0.25">
      <c r="A244" s="4">
        <v>45572</v>
      </c>
      <c r="B244" s="13">
        <v>2</v>
      </c>
      <c r="C244" s="13">
        <v>1</v>
      </c>
      <c r="D244">
        <f t="shared" si="38"/>
        <v>1</v>
      </c>
      <c r="F244" s="1">
        <f t="shared" si="39"/>
        <v>45572</v>
      </c>
      <c r="G244">
        <f t="shared" si="40"/>
        <v>1</v>
      </c>
      <c r="H244">
        <f t="shared" si="41"/>
        <v>1</v>
      </c>
      <c r="I244">
        <f t="shared" si="42"/>
        <v>2</v>
      </c>
    </row>
    <row r="245" spans="1:9" x14ac:dyDescent="0.25">
      <c r="A245" s="3" t="s">
        <v>5</v>
      </c>
      <c r="B245" s="13">
        <v>616722</v>
      </c>
      <c r="C245" s="13">
        <v>0</v>
      </c>
      <c r="D245">
        <f t="shared" si="38"/>
        <v>616722</v>
      </c>
    </row>
    <row r="246" spans="1:9" x14ac:dyDescent="0.25">
      <c r="A246" s="3" t="s">
        <v>6</v>
      </c>
      <c r="B246" s="13">
        <v>672876</v>
      </c>
      <c r="C246" s="13">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S26" sqref="S26"/>
    </sheetView>
  </sheetViews>
  <sheetFormatPr defaultRowHeight="15" x14ac:dyDescent="0.25"/>
  <cols>
    <col min="8" max="8" width="11.42578125" customWidth="1"/>
    <col min="9" max="9" width="5" customWidth="1"/>
  </cols>
  <sheetData>
    <row r="1" spans="1:18" x14ac:dyDescent="0.25">
      <c r="A1" t="s">
        <v>114</v>
      </c>
      <c r="B1" t="s">
        <v>89</v>
      </c>
      <c r="C1" t="s">
        <v>90</v>
      </c>
      <c r="D1" t="s">
        <v>91</v>
      </c>
      <c r="E1" t="s">
        <v>92</v>
      </c>
      <c r="F1" t="s">
        <v>42</v>
      </c>
    </row>
    <row r="2" spans="1:18" x14ac:dyDescent="0.25">
      <c r="A2">
        <v>1</v>
      </c>
      <c r="B2">
        <v>70</v>
      </c>
      <c r="C2">
        <v>230</v>
      </c>
      <c r="D2">
        <f>B2</f>
        <v>70</v>
      </c>
      <c r="E2">
        <f>C2</f>
        <v>230</v>
      </c>
      <c r="F2">
        <f>D2/E2</f>
        <v>0.30434782608695654</v>
      </c>
      <c r="H2" s="6" t="s">
        <v>93</v>
      </c>
      <c r="I2">
        <f>F11/F2</f>
        <v>1.5471567267683772</v>
      </c>
      <c r="K2" t="s">
        <v>94</v>
      </c>
    </row>
    <row r="3" spans="1:18" x14ac:dyDescent="0.25">
      <c r="A3">
        <v>2</v>
      </c>
      <c r="B3">
        <v>90</v>
      </c>
      <c r="C3">
        <v>210</v>
      </c>
      <c r="D3">
        <f>B3+D2</f>
        <v>160</v>
      </c>
      <c r="E3">
        <f>C3+E2</f>
        <v>440</v>
      </c>
      <c r="F3">
        <f t="shared" ref="F3:F11" si="0">D3/E3</f>
        <v>0.36363636363636365</v>
      </c>
      <c r="K3" t="s">
        <v>103</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95</v>
      </c>
    </row>
    <row r="6" spans="1:18" x14ac:dyDescent="0.25">
      <c r="A6">
        <v>5</v>
      </c>
      <c r="B6">
        <v>100</v>
      </c>
      <c r="C6">
        <v>200</v>
      </c>
      <c r="D6">
        <f t="shared" si="1"/>
        <v>460</v>
      </c>
      <c r="E6">
        <f t="shared" si="2"/>
        <v>1040</v>
      </c>
      <c r="F6">
        <f t="shared" si="0"/>
        <v>0.44230769230769229</v>
      </c>
      <c r="H6" t="s">
        <v>122</v>
      </c>
    </row>
    <row r="7" spans="1:18" x14ac:dyDescent="0.25">
      <c r="A7">
        <v>6</v>
      </c>
      <c r="B7">
        <v>110</v>
      </c>
      <c r="C7">
        <v>220</v>
      </c>
      <c r="D7">
        <f t="shared" si="1"/>
        <v>570</v>
      </c>
      <c r="E7">
        <f t="shared" si="2"/>
        <v>1260</v>
      </c>
      <c r="F7">
        <f t="shared" si="0"/>
        <v>0.45238095238095238</v>
      </c>
      <c r="H7" t="s">
        <v>123</v>
      </c>
    </row>
    <row r="8" spans="1:18" x14ac:dyDescent="0.25">
      <c r="A8">
        <v>7</v>
      </c>
      <c r="B8">
        <v>100</v>
      </c>
      <c r="C8">
        <v>200</v>
      </c>
      <c r="D8">
        <f t="shared" si="1"/>
        <v>670</v>
      </c>
      <c r="E8">
        <f t="shared" si="2"/>
        <v>1460</v>
      </c>
      <c r="F8">
        <f t="shared" si="0"/>
        <v>0.4589041095890411</v>
      </c>
      <c r="H8" t="s">
        <v>96</v>
      </c>
    </row>
    <row r="9" spans="1:18" x14ac:dyDescent="0.25">
      <c r="A9">
        <v>8</v>
      </c>
      <c r="B9">
        <v>100</v>
      </c>
      <c r="C9">
        <v>200</v>
      </c>
      <c r="D9">
        <f t="shared" si="1"/>
        <v>770</v>
      </c>
      <c r="E9">
        <f t="shared" si="2"/>
        <v>1660</v>
      </c>
      <c r="F9">
        <f t="shared" si="0"/>
        <v>0.46385542168674698</v>
      </c>
      <c r="H9" t="s">
        <v>97</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121</v>
      </c>
    </row>
    <row r="12" spans="1:18" x14ac:dyDescent="0.25">
      <c r="B12">
        <f t="shared" ref="B12:C12" si="3">SUM(B2:B11)</f>
        <v>970</v>
      </c>
      <c r="C12">
        <f t="shared" si="3"/>
        <v>2060</v>
      </c>
      <c r="H12" t="s">
        <v>129</v>
      </c>
    </row>
    <row r="14" spans="1:18" x14ac:dyDescent="0.25">
      <c r="R14" t="s">
        <v>137</v>
      </c>
    </row>
    <row r="15" spans="1:18" x14ac:dyDescent="0.25">
      <c r="R15" t="s">
        <v>124</v>
      </c>
    </row>
    <row r="17" spans="2:18" x14ac:dyDescent="0.25">
      <c r="R17" s="8" t="s">
        <v>132</v>
      </c>
    </row>
    <row r="18" spans="2:18" x14ac:dyDescent="0.25">
      <c r="R18" t="s">
        <v>125</v>
      </c>
    </row>
    <row r="19" spans="2:18" x14ac:dyDescent="0.25">
      <c r="R19" t="s">
        <v>126</v>
      </c>
    </row>
    <row r="21" spans="2:18" x14ac:dyDescent="0.25">
      <c r="R21" t="s">
        <v>127</v>
      </c>
    </row>
    <row r="22" spans="2:18" x14ac:dyDescent="0.25">
      <c r="R22" t="s">
        <v>128</v>
      </c>
    </row>
    <row r="27" spans="2:18" x14ac:dyDescent="0.25">
      <c r="B27" t="s">
        <v>107</v>
      </c>
    </row>
    <row r="28" spans="2:18" x14ac:dyDescent="0.25">
      <c r="B28" t="s">
        <v>108</v>
      </c>
    </row>
    <row r="30" spans="2:18" x14ac:dyDescent="0.25">
      <c r="B30" t="s">
        <v>109</v>
      </c>
    </row>
    <row r="31" spans="2:18"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114</v>
      </c>
      <c r="B1" t="s">
        <v>89</v>
      </c>
      <c r="C1" t="s">
        <v>90</v>
      </c>
      <c r="D1" t="s">
        <v>91</v>
      </c>
      <c r="E1" t="s">
        <v>92</v>
      </c>
      <c r="F1" t="s">
        <v>42</v>
      </c>
    </row>
    <row r="2" spans="1:11" x14ac:dyDescent="0.25">
      <c r="A2">
        <v>1</v>
      </c>
      <c r="B2">
        <v>100</v>
      </c>
      <c r="C2">
        <v>200</v>
      </c>
      <c r="D2">
        <f>B2</f>
        <v>100</v>
      </c>
      <c r="E2">
        <f>C2</f>
        <v>200</v>
      </c>
      <c r="F2">
        <f>D2/E2</f>
        <v>0.5</v>
      </c>
      <c r="H2" s="6" t="s">
        <v>93</v>
      </c>
      <c r="I2">
        <f>F11/F2</f>
        <v>1.0449999999999999</v>
      </c>
      <c r="K2" t="s">
        <v>94</v>
      </c>
    </row>
    <row r="3" spans="1:11" x14ac:dyDescent="0.25">
      <c r="A3">
        <v>2</v>
      </c>
      <c r="B3">
        <v>101</v>
      </c>
      <c r="C3">
        <v>200</v>
      </c>
      <c r="D3">
        <f>B3+D2</f>
        <v>201</v>
      </c>
      <c r="E3">
        <f>C3+E2</f>
        <v>400</v>
      </c>
      <c r="F3">
        <f t="shared" ref="F3:F11" si="0">D3/E3</f>
        <v>0.50249999999999995</v>
      </c>
      <c r="K3" t="s">
        <v>103</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154</v>
      </c>
    </row>
    <row r="24" spans="2:16" x14ac:dyDescent="0.25">
      <c r="P24" t="s">
        <v>145</v>
      </c>
    </row>
    <row r="25" spans="2:16" x14ac:dyDescent="0.25">
      <c r="P25" t="s">
        <v>146</v>
      </c>
    </row>
    <row r="26" spans="2:16" x14ac:dyDescent="0.25">
      <c r="P26" t="s">
        <v>147</v>
      </c>
    </row>
    <row r="27" spans="2:16" x14ac:dyDescent="0.25">
      <c r="B27" t="s">
        <v>107</v>
      </c>
    </row>
    <row r="28" spans="2:16" x14ac:dyDescent="0.25">
      <c r="B28" t="s">
        <v>108</v>
      </c>
      <c r="P28" t="s">
        <v>148</v>
      </c>
    </row>
    <row r="30" spans="2:16" x14ac:dyDescent="0.25">
      <c r="B30" t="s">
        <v>109</v>
      </c>
      <c r="P30" t="s">
        <v>149</v>
      </c>
    </row>
    <row r="31" spans="2:16"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08F7-6870-4576-B697-67D556EEE29E}">
  <dimension ref="K1:L53"/>
  <sheetViews>
    <sheetView workbookViewId="0">
      <selection sqref="A1:I68"/>
    </sheetView>
  </sheetViews>
  <sheetFormatPr defaultRowHeight="15" x14ac:dyDescent="0.25"/>
  <cols>
    <col min="2" max="2" width="13.140625" customWidth="1"/>
    <col min="3" max="3" width="14.42578125" customWidth="1"/>
    <col min="4" max="4" width="15.140625" customWidth="1"/>
    <col min="5" max="5" width="20.42578125" customWidth="1"/>
    <col min="8" max="8" width="14.42578125" customWidth="1"/>
  </cols>
  <sheetData>
    <row r="1" spans="11:12" x14ac:dyDescent="0.25">
      <c r="K1" s="6" t="s">
        <v>143</v>
      </c>
      <c r="L1" s="6" t="s">
        <v>144</v>
      </c>
    </row>
    <row r="2" spans="11:12" x14ac:dyDescent="0.25">
      <c r="K2">
        <f>B2</f>
        <v>0</v>
      </c>
    </row>
    <row r="3" spans="11:12" x14ac:dyDescent="0.25">
      <c r="K3">
        <f>B3+K2</f>
        <v>0</v>
      </c>
    </row>
    <row r="4" spans="11:12" x14ac:dyDescent="0.25">
      <c r="K4">
        <f>B4+K3</f>
        <v>0</v>
      </c>
    </row>
    <row r="5" spans="11:12" x14ac:dyDescent="0.25">
      <c r="K5">
        <f>B5+K4</f>
        <v>0</v>
      </c>
    </row>
    <row r="6" spans="11:12" x14ac:dyDescent="0.25">
      <c r="K6">
        <f>B6+K5</f>
        <v>0</v>
      </c>
    </row>
    <row r="7" spans="11:12" x14ac:dyDescent="0.25">
      <c r="K7">
        <f>B7+K6</f>
        <v>0</v>
      </c>
    </row>
    <row r="8" spans="11:12" x14ac:dyDescent="0.25">
      <c r="K8">
        <f>B8+K7</f>
        <v>0</v>
      </c>
    </row>
    <row r="9" spans="11:12" x14ac:dyDescent="0.25">
      <c r="K9">
        <f>B9+K8</f>
        <v>0</v>
      </c>
    </row>
    <row r="10" spans="11:12" x14ac:dyDescent="0.25">
      <c r="K10">
        <f>B10+K9</f>
        <v>0</v>
      </c>
    </row>
    <row r="11" spans="11:12" x14ac:dyDescent="0.25">
      <c r="K11">
        <f>B11+K10</f>
        <v>0</v>
      </c>
    </row>
    <row r="12" spans="11:12" x14ac:dyDescent="0.25">
      <c r="K12">
        <f>B12+K11</f>
        <v>0</v>
      </c>
    </row>
    <row r="13" spans="11:12" x14ac:dyDescent="0.25">
      <c r="K13">
        <f>B13+K12</f>
        <v>0</v>
      </c>
    </row>
    <row r="14" spans="11:12" x14ac:dyDescent="0.25">
      <c r="K14">
        <f>B14+K13</f>
        <v>0</v>
      </c>
    </row>
    <row r="15" spans="11:12" x14ac:dyDescent="0.25">
      <c r="K15">
        <f>B15+K14</f>
        <v>0</v>
      </c>
    </row>
    <row r="16" spans="11:12" x14ac:dyDescent="0.25">
      <c r="K16">
        <f>B16+K15</f>
        <v>0</v>
      </c>
    </row>
    <row r="17" spans="11:11" x14ac:dyDescent="0.25">
      <c r="K17">
        <f>B17+K16</f>
        <v>0</v>
      </c>
    </row>
    <row r="18" spans="11:11" x14ac:dyDescent="0.25">
      <c r="K18">
        <f>B18+K17</f>
        <v>0</v>
      </c>
    </row>
    <row r="19" spans="11:11" x14ac:dyDescent="0.25">
      <c r="K19">
        <f>B19+K18</f>
        <v>0</v>
      </c>
    </row>
    <row r="20" spans="11:11" x14ac:dyDescent="0.25">
      <c r="K20">
        <f>B20+K19</f>
        <v>0</v>
      </c>
    </row>
    <row r="21" spans="11:11" x14ac:dyDescent="0.25">
      <c r="K21">
        <f>B21+K20</f>
        <v>0</v>
      </c>
    </row>
    <row r="22" spans="11:11" x14ac:dyDescent="0.25">
      <c r="K22">
        <f>B22+K21</f>
        <v>0</v>
      </c>
    </row>
    <row r="23" spans="11:11" x14ac:dyDescent="0.25">
      <c r="K23">
        <f>B23+K22</f>
        <v>0</v>
      </c>
    </row>
    <row r="24" spans="11:11" x14ac:dyDescent="0.25">
      <c r="K24">
        <f>B24+K23</f>
        <v>0</v>
      </c>
    </row>
    <row r="25" spans="11:11" x14ac:dyDescent="0.25">
      <c r="K25">
        <f>B25+K24</f>
        <v>0</v>
      </c>
    </row>
    <row r="26" spans="11:11" x14ac:dyDescent="0.25">
      <c r="K26">
        <f>B26+K25</f>
        <v>0</v>
      </c>
    </row>
    <row r="27" spans="11:11" x14ac:dyDescent="0.25">
      <c r="K27">
        <f>B27+K26</f>
        <v>0</v>
      </c>
    </row>
    <row r="28" spans="11:11" x14ac:dyDescent="0.25">
      <c r="K28">
        <f>B28+K27</f>
        <v>0</v>
      </c>
    </row>
    <row r="29" spans="11:11" x14ac:dyDescent="0.25">
      <c r="K29">
        <f>B29+K28</f>
        <v>0</v>
      </c>
    </row>
    <row r="30" spans="11:11" x14ac:dyDescent="0.25">
      <c r="K30">
        <f>B30+K29</f>
        <v>0</v>
      </c>
    </row>
    <row r="31" spans="11:11" x14ac:dyDescent="0.25">
      <c r="K31">
        <f>B31+K30</f>
        <v>0</v>
      </c>
    </row>
    <row r="32" spans="11:11" x14ac:dyDescent="0.25">
      <c r="K32">
        <f>B32+K31</f>
        <v>0</v>
      </c>
    </row>
    <row r="33" spans="11:11" x14ac:dyDescent="0.25">
      <c r="K33">
        <f>B33+K32</f>
        <v>0</v>
      </c>
    </row>
    <row r="34" spans="11:11" x14ac:dyDescent="0.25">
      <c r="K34">
        <f>B34+K33</f>
        <v>0</v>
      </c>
    </row>
    <row r="35" spans="11:11" x14ac:dyDescent="0.25">
      <c r="K35">
        <f>B35+K34</f>
        <v>0</v>
      </c>
    </row>
    <row r="36" spans="11:11" x14ac:dyDescent="0.25">
      <c r="K36">
        <f>B36+K35</f>
        <v>0</v>
      </c>
    </row>
    <row r="37" spans="11:11" x14ac:dyDescent="0.25">
      <c r="K37">
        <f>B37+K36</f>
        <v>0</v>
      </c>
    </row>
    <row r="38" spans="11:11" x14ac:dyDescent="0.25">
      <c r="K38">
        <f>B38+K37</f>
        <v>0</v>
      </c>
    </row>
    <row r="39" spans="11:11" x14ac:dyDescent="0.25">
      <c r="K39">
        <f>B39+K38</f>
        <v>0</v>
      </c>
    </row>
    <row r="40" spans="11:11" x14ac:dyDescent="0.25">
      <c r="K40">
        <f>B40+K39</f>
        <v>0</v>
      </c>
    </row>
    <row r="41" spans="11:11" x14ac:dyDescent="0.25">
      <c r="K41">
        <f>B41+K40</f>
        <v>0</v>
      </c>
    </row>
    <row r="42" spans="11:11" x14ac:dyDescent="0.25">
      <c r="K42">
        <f>B42+K41</f>
        <v>0</v>
      </c>
    </row>
    <row r="43" spans="11:11" x14ac:dyDescent="0.25">
      <c r="K43">
        <f>B43+K42</f>
        <v>0</v>
      </c>
    </row>
    <row r="44" spans="11:11" x14ac:dyDescent="0.25">
      <c r="K44">
        <f>B44+K43</f>
        <v>0</v>
      </c>
    </row>
    <row r="45" spans="11:11" x14ac:dyDescent="0.25">
      <c r="K45">
        <f>B45+K44</f>
        <v>0</v>
      </c>
    </row>
    <row r="46" spans="11:11" x14ac:dyDescent="0.25">
      <c r="K46">
        <f>B46+K45</f>
        <v>0</v>
      </c>
    </row>
    <row r="47" spans="11:11" x14ac:dyDescent="0.25">
      <c r="K47">
        <f>B47+K46</f>
        <v>0</v>
      </c>
    </row>
    <row r="48" spans="11:11" x14ac:dyDescent="0.25">
      <c r="K48">
        <f>B48+K47</f>
        <v>0</v>
      </c>
    </row>
    <row r="49" spans="11:11" x14ac:dyDescent="0.25">
      <c r="K49">
        <f>B49+K48</f>
        <v>0</v>
      </c>
    </row>
    <row r="50" spans="11:11" x14ac:dyDescent="0.25">
      <c r="K50">
        <f>B50+K49</f>
        <v>0</v>
      </c>
    </row>
    <row r="51" spans="11:11" x14ac:dyDescent="0.25">
      <c r="K51">
        <f>B51+K50</f>
        <v>0</v>
      </c>
    </row>
    <row r="52" spans="11:11" x14ac:dyDescent="0.25">
      <c r="K52">
        <f>B52+K51</f>
        <v>0</v>
      </c>
    </row>
    <row r="53" spans="11:11" x14ac:dyDescent="0.25">
      <c r="K53">
        <f>B53+K52</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J1" sqref="J1"/>
    </sheetView>
  </sheetViews>
  <sheetFormatPr defaultRowHeight="15" x14ac:dyDescent="0.25"/>
  <cols>
    <col min="1" max="1" width="27.140625" customWidth="1"/>
    <col min="2" max="2" width="23.7109375" customWidth="1"/>
  </cols>
  <sheetData>
    <row r="1" spans="2:10" x14ac:dyDescent="0.25">
      <c r="B1" s="6" t="s">
        <v>155</v>
      </c>
      <c r="C1" s="6" t="s">
        <v>156</v>
      </c>
      <c r="D1" s="6" t="s">
        <v>157</v>
      </c>
      <c r="E1" s="6" t="s">
        <v>158</v>
      </c>
      <c r="F1" s="6" t="s">
        <v>159</v>
      </c>
      <c r="J1" t="s">
        <v>167</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6" x14ac:dyDescent="0.25">
      <c r="B17">
        <v>27.073317435189139</v>
      </c>
      <c r="C17">
        <v>1296.9496498081451</v>
      </c>
      <c r="D17">
        <f t="shared" si="1"/>
        <v>428.27006754421143</v>
      </c>
      <c r="E17">
        <f t="shared" si="1"/>
        <v>20665.693181473456</v>
      </c>
      <c r="F17">
        <f t="shared" si="0"/>
        <v>48.253881715280237</v>
      </c>
    </row>
    <row r="18" spans="2:6" x14ac:dyDescent="0.25">
      <c r="B18">
        <v>27.11452253337777</v>
      </c>
      <c r="C18">
        <v>1297.6463973062189</v>
      </c>
      <c r="D18">
        <f t="shared" si="1"/>
        <v>455.38459007758922</v>
      </c>
      <c r="E18">
        <f t="shared" si="1"/>
        <v>21963.339578779676</v>
      </c>
      <c r="F18">
        <f t="shared" si="0"/>
        <v>48.230309187751665</v>
      </c>
    </row>
    <row r="19" spans="2:6" x14ac:dyDescent="0.25">
      <c r="B19">
        <v>27.155789204610421</v>
      </c>
      <c r="C19">
        <v>1298.340314142001</v>
      </c>
      <c r="D19">
        <f t="shared" si="1"/>
        <v>482.54037928219964</v>
      </c>
      <c r="E19">
        <f t="shared" si="1"/>
        <v>23261.679892921678</v>
      </c>
      <c r="F19">
        <f t="shared" si="0"/>
        <v>48.206701224723339</v>
      </c>
    </row>
    <row r="20" spans="2:6" x14ac:dyDescent="0.25">
      <c r="B20">
        <v>27.197117537379</v>
      </c>
      <c r="C20">
        <v>1299.0313893993441</v>
      </c>
      <c r="D20">
        <f t="shared" si="1"/>
        <v>509.73749681957861</v>
      </c>
      <c r="E20">
        <f t="shared" si="1"/>
        <v>24560.711282321023</v>
      </c>
      <c r="F20">
        <f t="shared" si="0"/>
        <v>48.183057820080826</v>
      </c>
    </row>
    <row r="21" spans="2:6" x14ac:dyDescent="0.25">
      <c r="B21">
        <v>27.2385076204685</v>
      </c>
      <c r="C21">
        <v>1299.7196121569691</v>
      </c>
      <c r="D21">
        <f t="shared" si="1"/>
        <v>536.97600444004706</v>
      </c>
      <c r="E21">
        <f t="shared" si="1"/>
        <v>25860.430894477991</v>
      </c>
      <c r="F21">
        <f t="shared" si="0"/>
        <v>48.15937896786464</v>
      </c>
    </row>
    <row r="22" spans="2:6" x14ac:dyDescent="0.25">
      <c r="B22">
        <v>27.279959542402011</v>
      </c>
      <c r="C22">
        <v>1300.404971488028</v>
      </c>
      <c r="D22">
        <f t="shared" si="1"/>
        <v>564.25596398244909</v>
      </c>
      <c r="E22">
        <f t="shared" si="1"/>
        <v>27160.835865966019</v>
      </c>
      <c r="F22">
        <f t="shared" si="0"/>
        <v>48.135664662307128</v>
      </c>
    </row>
    <row r="23" spans="2:6" x14ac:dyDescent="0.25">
      <c r="B23">
        <v>27.321473392106459</v>
      </c>
      <c r="C23">
        <v>1301.0874564603309</v>
      </c>
      <c r="D23">
        <f t="shared" si="1"/>
        <v>591.57743737455553</v>
      </c>
      <c r="E23">
        <f t="shared" si="1"/>
        <v>28461.923322426352</v>
      </c>
      <c r="F23">
        <f t="shared" si="0"/>
        <v>48.111914897805285</v>
      </c>
    </row>
    <row r="24" spans="2:6" x14ac:dyDescent="0.25">
      <c r="B24">
        <v>27.36304925846855</v>
      </c>
      <c r="C24">
        <v>1301.7670561372111</v>
      </c>
      <c r="D24">
        <f t="shared" si="1"/>
        <v>618.94048663302408</v>
      </c>
      <c r="E24">
        <f t="shared" si="1"/>
        <v>29763.690378563562</v>
      </c>
      <c r="F24">
        <f t="shared" si="0"/>
        <v>48.088129668936567</v>
      </c>
    </row>
    <row r="25" spans="2:6" x14ac:dyDescent="0.25">
      <c r="B25">
        <v>27.40468723066757</v>
      </c>
      <c r="C25">
        <v>1302.443759576558</v>
      </c>
      <c r="D25">
        <f t="shared" si="1"/>
        <v>646.34517386369168</v>
      </c>
      <c r="E25">
        <f t="shared" si="1"/>
        <v>31066.134138140122</v>
      </c>
      <c r="F25">
        <f t="shared" si="0"/>
        <v>48.064308970444465</v>
      </c>
    </row>
    <row r="26" spans="2:6" x14ac:dyDescent="0.25">
      <c r="B26">
        <v>27.44638739762047</v>
      </c>
      <c r="C26">
        <v>1303.1175558320149</v>
      </c>
      <c r="D26">
        <f t="shared" si="1"/>
        <v>673.79156126131215</v>
      </c>
      <c r="E26">
        <f t="shared" si="1"/>
        <v>32369.251693972135</v>
      </c>
      <c r="F26">
        <f t="shared" si="0"/>
        <v>48.040452797268827</v>
      </c>
    </row>
    <row r="27" spans="2:6" x14ac:dyDescent="0.25">
      <c r="B27">
        <v>27.488149848758439</v>
      </c>
      <c r="C27">
        <v>1303.788433952335</v>
      </c>
      <c r="D27">
        <f t="shared" si="1"/>
        <v>701.27971111007059</v>
      </c>
      <c r="E27">
        <f t="shared" si="1"/>
        <v>33673.040127924469</v>
      </c>
      <c r="F27">
        <f t="shared" si="0"/>
        <v>48.016561144514924</v>
      </c>
    </row>
    <row r="28" spans="2:6" x14ac:dyDescent="0.25">
      <c r="B28">
        <v>27.52997467358291</v>
      </c>
      <c r="C28">
        <v>1304.456382981821</v>
      </c>
      <c r="D28">
        <f t="shared" si="1"/>
        <v>728.80968578365355</v>
      </c>
      <c r="E28">
        <f t="shared" si="1"/>
        <v>34977.49651090629</v>
      </c>
      <c r="F28">
        <f t="shared" si="0"/>
        <v>47.992634007459287</v>
      </c>
    </row>
    <row r="29" spans="2:6" x14ac:dyDescent="0.25">
      <c r="B29">
        <v>27.571861961443581</v>
      </c>
      <c r="C29">
        <v>1305.1213919607651</v>
      </c>
      <c r="D29">
        <f t="shared" si="1"/>
        <v>756.38154774509712</v>
      </c>
      <c r="E29">
        <f t="shared" si="1"/>
        <v>36282.617902867052</v>
      </c>
      <c r="F29">
        <f t="shared" si="0"/>
        <v>47.968671381568932</v>
      </c>
    </row>
    <row r="30" spans="2:6" x14ac:dyDescent="0.25">
      <c r="B30">
        <v>27.613811802093021</v>
      </c>
      <c r="C30">
        <v>1305.7834499249229</v>
      </c>
      <c r="D30">
        <f t="shared" si="1"/>
        <v>783.99535954719011</v>
      </c>
      <c r="E30">
        <f t="shared" si="1"/>
        <v>37588.401352791974</v>
      </c>
      <c r="F30">
        <f t="shared" si="0"/>
        <v>47.944673262481807</v>
      </c>
    </row>
    <row r="31" spans="2:6" x14ac:dyDescent="0.25">
      <c r="B31">
        <v>27.655824285131789</v>
      </c>
      <c r="C31">
        <v>1306.442545906383</v>
      </c>
      <c r="D31">
        <f t="shared" si="1"/>
        <v>811.65118383232186</v>
      </c>
      <c r="E31">
        <f t="shared" si="1"/>
        <v>38894.84389869836</v>
      </c>
      <c r="F31">
        <f t="shared" si="0"/>
        <v>47.920639646025087</v>
      </c>
    </row>
    <row r="32" spans="2:6"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160</v>
      </c>
      <c r="B55">
        <f>(B53-B2)/B2</f>
        <v>8.0625604319697911E-2</v>
      </c>
      <c r="C55">
        <f>(C53-C2)/C2</f>
        <v>2.643894246969138E-2</v>
      </c>
      <c r="F55">
        <f>(F53-F2)/F2</f>
        <v>-2.5107573228128427E-2</v>
      </c>
      <c r="G55" t="s">
        <v>161</v>
      </c>
      <c r="H55" t="s">
        <v>162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39</v>
      </c>
      <c r="D1" s="9" t="s">
        <v>40</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41</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58</v>
      </c>
      <c r="AJ1" s="6" t="s">
        <v>48</v>
      </c>
      <c r="AM1" s="11">
        <v>5</v>
      </c>
      <c r="AO1" t="s">
        <v>49</v>
      </c>
      <c r="AT1" s="6" t="s">
        <v>53</v>
      </c>
    </row>
    <row r="2" spans="1:55" x14ac:dyDescent="0.25">
      <c r="AO2" t="s">
        <v>51</v>
      </c>
      <c r="AT2" t="s">
        <v>54</v>
      </c>
    </row>
    <row r="3" spans="1:55" x14ac:dyDescent="0.25">
      <c r="A3" s="2" t="s">
        <v>7</v>
      </c>
      <c r="B3" s="2" t="s">
        <v>45</v>
      </c>
      <c r="T3" t="s">
        <v>46</v>
      </c>
      <c r="AK3" t="s">
        <v>52</v>
      </c>
      <c r="AV3" t="s">
        <v>47</v>
      </c>
    </row>
    <row r="4" spans="1:55" x14ac:dyDescent="0.25">
      <c r="A4" s="2" t="s">
        <v>4</v>
      </c>
      <c r="B4">
        <v>1925</v>
      </c>
      <c r="C4">
        <v>1930</v>
      </c>
      <c r="D4">
        <v>1935</v>
      </c>
      <c r="E4">
        <v>1940</v>
      </c>
      <c r="F4">
        <v>1945</v>
      </c>
      <c r="G4">
        <v>1950</v>
      </c>
      <c r="H4">
        <v>1955</v>
      </c>
      <c r="I4">
        <v>1960</v>
      </c>
      <c r="J4">
        <v>1965</v>
      </c>
      <c r="K4">
        <v>1970</v>
      </c>
      <c r="L4">
        <v>1975</v>
      </c>
      <c r="M4">
        <v>1980</v>
      </c>
      <c r="N4" t="s">
        <v>6</v>
      </c>
      <c r="Q4" s="6" t="s">
        <v>22</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50</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77</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59</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60</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65</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80</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81</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83</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53</v>
      </c>
    </row>
    <row r="2" spans="1:19" x14ac:dyDescent="0.25">
      <c r="O2" t="s">
        <v>54</v>
      </c>
    </row>
    <row r="3" spans="1:19" x14ac:dyDescent="0.25">
      <c r="A3" s="2" t="s">
        <v>7</v>
      </c>
      <c r="B3" s="2" t="s">
        <v>45</v>
      </c>
      <c r="H3" t="s">
        <v>46</v>
      </c>
    </row>
    <row r="4" spans="1:19" x14ac:dyDescent="0.25">
      <c r="A4" s="2" t="s">
        <v>4</v>
      </c>
      <c r="B4">
        <v>1</v>
      </c>
      <c r="C4">
        <v>2</v>
      </c>
      <c r="E4" s="6" t="s">
        <v>22</v>
      </c>
      <c r="F4" s="6"/>
      <c r="G4" s="5" t="s">
        <v>63</v>
      </c>
      <c r="H4" s="5" t="s">
        <v>64</v>
      </c>
      <c r="I4" s="9"/>
      <c r="K4" s="5" t="s">
        <v>66</v>
      </c>
      <c r="L4" s="5"/>
      <c r="O4" t="s">
        <v>67</v>
      </c>
      <c r="Q4" t="s">
        <v>68</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86</v>
      </c>
      <c r="Q5" t="s">
        <v>77</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87</v>
      </c>
    </row>
    <row r="7" spans="1:19" x14ac:dyDescent="0.25">
      <c r="A7" s="4">
        <v>44368</v>
      </c>
      <c r="B7">
        <v>125</v>
      </c>
      <c r="C7">
        <v>84</v>
      </c>
      <c r="E7" s="1">
        <f t="shared" si="0"/>
        <v>44368</v>
      </c>
      <c r="F7" s="1"/>
      <c r="G7">
        <f t="shared" si="1"/>
        <v>384</v>
      </c>
      <c r="H7">
        <f t="shared" si="2"/>
        <v>235</v>
      </c>
      <c r="K7">
        <f t="shared" si="3"/>
        <v>1.6340425531914893</v>
      </c>
      <c r="Q7" t="s">
        <v>88</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74</v>
      </c>
    </row>
    <row r="10" spans="1:19" x14ac:dyDescent="0.25">
      <c r="A10" s="4">
        <v>44389</v>
      </c>
      <c r="B10">
        <v>106</v>
      </c>
      <c r="C10">
        <v>63</v>
      </c>
      <c r="E10" s="1">
        <f t="shared" si="0"/>
        <v>44389</v>
      </c>
      <c r="F10" s="1"/>
      <c r="G10">
        <f t="shared" si="1"/>
        <v>745</v>
      </c>
      <c r="H10">
        <f t="shared" si="2"/>
        <v>439</v>
      </c>
      <c r="K10">
        <f t="shared" si="3"/>
        <v>1.6970387243735763</v>
      </c>
      <c r="Q10" t="s">
        <v>69</v>
      </c>
    </row>
    <row r="11" spans="1:19" x14ac:dyDescent="0.25">
      <c r="A11" s="4">
        <v>44396</v>
      </c>
      <c r="B11">
        <v>132</v>
      </c>
      <c r="C11">
        <v>85</v>
      </c>
      <c r="E11" s="1">
        <f t="shared" si="0"/>
        <v>44396</v>
      </c>
      <c r="F11" s="1"/>
      <c r="G11">
        <f t="shared" si="1"/>
        <v>877</v>
      </c>
      <c r="H11">
        <f t="shared" si="2"/>
        <v>524</v>
      </c>
      <c r="K11">
        <f t="shared" si="3"/>
        <v>1.6736641221374047</v>
      </c>
      <c r="Q11" t="s">
        <v>70</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73</v>
      </c>
    </row>
    <row r="14" spans="1:19" x14ac:dyDescent="0.25">
      <c r="A14" s="4">
        <v>44417</v>
      </c>
      <c r="B14">
        <v>152</v>
      </c>
      <c r="C14">
        <v>79</v>
      </c>
      <c r="E14" s="1">
        <f t="shared" si="0"/>
        <v>44417</v>
      </c>
      <c r="F14" s="1"/>
      <c r="G14">
        <f t="shared" si="1"/>
        <v>1296</v>
      </c>
      <c r="H14">
        <f t="shared" si="2"/>
        <v>764</v>
      </c>
      <c r="K14">
        <f t="shared" si="3"/>
        <v>1.6963350785340314</v>
      </c>
      <c r="Q14" t="s">
        <v>71</v>
      </c>
    </row>
    <row r="15" spans="1:19" x14ac:dyDescent="0.25">
      <c r="A15" s="4">
        <v>44424</v>
      </c>
      <c r="B15">
        <v>140</v>
      </c>
      <c r="C15">
        <v>85</v>
      </c>
      <c r="E15" s="1">
        <f t="shared" si="0"/>
        <v>44424</v>
      </c>
      <c r="F15" s="1"/>
      <c r="G15">
        <f t="shared" si="1"/>
        <v>1436</v>
      </c>
      <c r="H15">
        <f t="shared" si="2"/>
        <v>849</v>
      </c>
      <c r="K15">
        <f t="shared" si="3"/>
        <v>1.6914016489988222</v>
      </c>
      <c r="Q15" t="s">
        <v>72</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37</v>
      </c>
      <c r="D1" t="s">
        <v>78</v>
      </c>
      <c r="T1" t="s">
        <v>58</v>
      </c>
      <c r="W1" s="6" t="s">
        <v>48</v>
      </c>
      <c r="AA1" s="6" t="s">
        <v>53</v>
      </c>
    </row>
    <row r="2" spans="1:36" x14ac:dyDescent="0.25">
      <c r="D2" t="s">
        <v>79</v>
      </c>
      <c r="AA2" t="s">
        <v>54</v>
      </c>
    </row>
    <row r="3" spans="1:36" x14ac:dyDescent="0.25">
      <c r="A3" s="2" t="s">
        <v>7</v>
      </c>
      <c r="B3" s="2" t="s">
        <v>45</v>
      </c>
      <c r="N3" t="s">
        <v>46</v>
      </c>
      <c r="U3" t="s">
        <v>75</v>
      </c>
      <c r="AC3" t="s">
        <v>76</v>
      </c>
    </row>
    <row r="4" spans="1:36" x14ac:dyDescent="0.25">
      <c r="A4" s="2" t="s">
        <v>4</v>
      </c>
      <c r="B4">
        <v>0</v>
      </c>
      <c r="C4">
        <v>1</v>
      </c>
      <c r="D4">
        <v>2</v>
      </c>
      <c r="E4">
        <v>3</v>
      </c>
      <c r="F4">
        <v>4</v>
      </c>
      <c r="G4">
        <v>5</v>
      </c>
      <c r="H4" t="s">
        <v>6</v>
      </c>
      <c r="K4" s="6" t="s">
        <v>22</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50</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77</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55</v>
      </c>
      <c r="D1" s="6" t="s">
        <v>56</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84</v>
      </c>
    </row>
    <row r="2" spans="1:1" x14ac:dyDescent="0.25">
      <c r="A2" t="s">
        <v>85</v>
      </c>
    </row>
    <row r="3" spans="1:1" x14ac:dyDescent="0.25">
      <c r="A3" t="s">
        <v>27</v>
      </c>
    </row>
    <row r="4" spans="1:1" x14ac:dyDescent="0.25">
      <c r="A4" t="s">
        <v>26</v>
      </c>
    </row>
    <row r="5" spans="1:1" x14ac:dyDescent="0.25">
      <c r="A5" t="s">
        <v>113</v>
      </c>
    </row>
    <row r="6" spans="1:1" x14ac:dyDescent="0.25">
      <c r="A6" t="s">
        <v>57</v>
      </c>
    </row>
    <row r="7" spans="1:1" x14ac:dyDescent="0.25">
      <c r="A7" t="s">
        <v>17</v>
      </c>
    </row>
    <row r="8" spans="1:1" x14ac:dyDescent="0.25">
      <c r="A8" t="s">
        <v>18</v>
      </c>
    </row>
    <row r="9" spans="1:1" x14ac:dyDescent="0.25">
      <c r="A9" t="s">
        <v>28</v>
      </c>
    </row>
    <row r="10" spans="1:1" x14ac:dyDescent="0.25">
      <c r="A10" t="s">
        <v>20</v>
      </c>
    </row>
    <row r="11" spans="1:1" x14ac:dyDescent="0.25">
      <c r="A11" t="s">
        <v>19</v>
      </c>
    </row>
    <row r="12" spans="1:1" x14ac:dyDescent="0.25">
      <c r="A12" t="s">
        <v>29</v>
      </c>
    </row>
    <row r="13" spans="1:1" x14ac:dyDescent="0.25">
      <c r="A13" t="s">
        <v>30</v>
      </c>
    </row>
    <row r="14" spans="1:1" x14ac:dyDescent="0.25">
      <c r="A14" t="s">
        <v>23</v>
      </c>
    </row>
    <row r="15" spans="1:1" x14ac:dyDescent="0.25">
      <c r="A15" s="7" t="s">
        <v>24</v>
      </c>
    </row>
    <row r="17" spans="1:1" x14ac:dyDescent="0.25">
      <c r="A17" t="s">
        <v>61</v>
      </c>
    </row>
    <row r="18" spans="1:1" x14ac:dyDescent="0.25">
      <c r="A18" t="s">
        <v>62</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analysis</vt:lpstr>
      <vt:lpstr>simulation HVE</vt:lpstr>
      <vt:lpstr>simulation old age case</vt:lpstr>
      <vt:lpstr>Age diff ideal data neg control</vt:lpstr>
      <vt:lpstr>neg control age diff ideal data</vt:lpstr>
      <vt:lpstr>individual plots</vt:lpstr>
      <vt:lpstr>negative control age diff</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2025-05-23T14:39:07Z</dcterms:modified>
</cp:coreProperties>
</file>