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CE304B8E-03D5-44AB-91F7-718C1DC8377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" i="1" l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AL10" i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J168" i="1"/>
  <c r="I168" i="1"/>
  <c r="AC167" i="1"/>
  <c r="K167" i="1"/>
  <c r="J167" i="1"/>
  <c r="I167" i="1"/>
  <c r="AC166" i="1"/>
  <c r="K166" i="1"/>
  <c r="J166" i="1"/>
  <c r="I166" i="1"/>
  <c r="AC165" i="1"/>
  <c r="K165" i="1"/>
  <c r="J165" i="1"/>
  <c r="I165" i="1"/>
  <c r="AC164" i="1"/>
  <c r="K164" i="1"/>
  <c r="J164" i="1"/>
  <c r="I164" i="1"/>
  <c r="AC163" i="1"/>
  <c r="K163" i="1"/>
  <c r="J163" i="1"/>
  <c r="I163" i="1"/>
  <c r="AC162" i="1"/>
  <c r="K162" i="1"/>
  <c r="J162" i="1"/>
  <c r="I162" i="1"/>
  <c r="AC161" i="1"/>
  <c r="K161" i="1"/>
  <c r="J161" i="1"/>
  <c r="I161" i="1"/>
  <c r="AC160" i="1"/>
  <c r="K160" i="1"/>
  <c r="J160" i="1"/>
  <c r="I160" i="1"/>
  <c r="AC159" i="1"/>
  <c r="K159" i="1"/>
  <c r="J159" i="1"/>
  <c r="I159" i="1"/>
  <c r="AC158" i="1"/>
  <c r="K158" i="1"/>
  <c r="J158" i="1"/>
  <c r="I158" i="1"/>
  <c r="AC157" i="1"/>
  <c r="K157" i="1"/>
  <c r="J157" i="1"/>
  <c r="I157" i="1"/>
  <c r="AC156" i="1"/>
  <c r="K156" i="1"/>
  <c r="J156" i="1"/>
  <c r="I156" i="1"/>
  <c r="AC155" i="1"/>
  <c r="K155" i="1"/>
  <c r="J155" i="1"/>
  <c r="I155" i="1"/>
  <c r="AC154" i="1"/>
  <c r="K154" i="1"/>
  <c r="J154" i="1"/>
  <c r="I154" i="1"/>
  <c r="AC153" i="1"/>
  <c r="K153" i="1"/>
  <c r="J153" i="1"/>
  <c r="I153" i="1"/>
  <c r="AC152" i="1"/>
  <c r="K152" i="1"/>
  <c r="J152" i="1"/>
  <c r="I152" i="1"/>
  <c r="AC151" i="1"/>
  <c r="K151" i="1"/>
  <c r="J151" i="1"/>
  <c r="I151" i="1"/>
  <c r="AC150" i="1"/>
  <c r="K150" i="1"/>
  <c r="J150" i="1"/>
  <c r="I150" i="1"/>
  <c r="AC149" i="1"/>
  <c r="K149" i="1"/>
  <c r="J149" i="1"/>
  <c r="I149" i="1"/>
  <c r="AC148" i="1"/>
  <c r="K148" i="1"/>
  <c r="J148" i="1"/>
  <c r="I148" i="1"/>
  <c r="AC147" i="1"/>
  <c r="K147" i="1"/>
  <c r="J147" i="1"/>
  <c r="I147" i="1"/>
  <c r="AC146" i="1"/>
  <c r="K146" i="1"/>
  <c r="J146" i="1"/>
  <c r="I146" i="1"/>
  <c r="AC145" i="1"/>
  <c r="K145" i="1"/>
  <c r="J145" i="1"/>
  <c r="I145" i="1"/>
  <c r="AC144" i="1"/>
  <c r="K144" i="1"/>
  <c r="J144" i="1"/>
  <c r="I144" i="1"/>
  <c r="AC143" i="1"/>
  <c r="K143" i="1"/>
  <c r="J143" i="1"/>
  <c r="I143" i="1"/>
  <c r="AC142" i="1"/>
  <c r="K142" i="1"/>
  <c r="J142" i="1"/>
  <c r="I142" i="1"/>
  <c r="AC141" i="1"/>
  <c r="K141" i="1"/>
  <c r="J141" i="1"/>
  <c r="I141" i="1"/>
  <c r="AC140" i="1"/>
  <c r="K140" i="1"/>
  <c r="J140" i="1"/>
  <c r="I140" i="1"/>
  <c r="AC139" i="1"/>
  <c r="K139" i="1"/>
  <c r="J139" i="1"/>
  <c r="I139" i="1"/>
  <c r="AC138" i="1"/>
  <c r="K138" i="1"/>
  <c r="J138" i="1"/>
  <c r="I138" i="1"/>
  <c r="AC137" i="1"/>
  <c r="K137" i="1"/>
  <c r="J137" i="1"/>
  <c r="I137" i="1"/>
  <c r="AC136" i="1"/>
  <c r="K136" i="1"/>
  <c r="J136" i="1"/>
  <c r="I136" i="1"/>
  <c r="AC135" i="1"/>
  <c r="K135" i="1"/>
  <c r="J135" i="1"/>
  <c r="I135" i="1"/>
  <c r="AC134" i="1"/>
  <c r="K134" i="1"/>
  <c r="J134" i="1"/>
  <c r="I134" i="1"/>
  <c r="AC133" i="1"/>
  <c r="K133" i="1"/>
  <c r="J133" i="1"/>
  <c r="I133" i="1"/>
  <c r="AC132" i="1"/>
  <c r="K132" i="1"/>
  <c r="J132" i="1"/>
  <c r="I132" i="1"/>
  <c r="AC131" i="1"/>
  <c r="K131" i="1"/>
  <c r="J131" i="1"/>
  <c r="I131" i="1"/>
  <c r="AC130" i="1"/>
  <c r="K130" i="1"/>
  <c r="J130" i="1"/>
  <c r="I130" i="1"/>
  <c r="AC129" i="1"/>
  <c r="K129" i="1"/>
  <c r="J129" i="1"/>
  <c r="I129" i="1"/>
  <c r="AC128" i="1"/>
  <c r="K128" i="1"/>
  <c r="J128" i="1"/>
  <c r="I128" i="1"/>
  <c r="AC127" i="1"/>
  <c r="K127" i="1"/>
  <c r="J127" i="1"/>
  <c r="I127" i="1"/>
  <c r="AC126" i="1"/>
  <c r="K126" i="1"/>
  <c r="J126" i="1"/>
  <c r="I126" i="1"/>
  <c r="AC125" i="1"/>
  <c r="K125" i="1"/>
  <c r="J125" i="1"/>
  <c r="I125" i="1"/>
  <c r="AC124" i="1"/>
  <c r="K124" i="1"/>
  <c r="J124" i="1"/>
  <c r="I124" i="1"/>
  <c r="AC123" i="1"/>
  <c r="K123" i="1"/>
  <c r="J123" i="1"/>
  <c r="I123" i="1"/>
  <c r="AC122" i="1"/>
  <c r="K122" i="1"/>
  <c r="J122" i="1"/>
  <c r="I122" i="1"/>
  <c r="AC121" i="1"/>
  <c r="K121" i="1"/>
  <c r="J121" i="1"/>
  <c r="I121" i="1"/>
  <c r="AC120" i="1"/>
  <c r="K120" i="1"/>
  <c r="J120" i="1"/>
  <c r="I120" i="1"/>
  <c r="AC119" i="1"/>
  <c r="K119" i="1"/>
  <c r="J119" i="1"/>
  <c r="I119" i="1"/>
  <c r="AC118" i="1"/>
  <c r="K118" i="1"/>
  <c r="J118" i="1"/>
  <c r="I118" i="1"/>
  <c r="AC117" i="1"/>
  <c r="K117" i="1"/>
  <c r="J117" i="1"/>
  <c r="I117" i="1"/>
  <c r="AC116" i="1"/>
  <c r="K116" i="1"/>
  <c r="J116" i="1"/>
  <c r="I116" i="1"/>
  <c r="AC115" i="1"/>
  <c r="K115" i="1"/>
  <c r="J115" i="1"/>
  <c r="I115" i="1"/>
  <c r="AC114" i="1"/>
  <c r="K114" i="1"/>
  <c r="J114" i="1"/>
  <c r="I114" i="1"/>
  <c r="AC113" i="1"/>
  <c r="K113" i="1"/>
  <c r="J113" i="1"/>
  <c r="I113" i="1"/>
  <c r="AC112" i="1"/>
  <c r="K112" i="1"/>
  <c r="J112" i="1"/>
  <c r="I112" i="1"/>
  <c r="AC111" i="1"/>
  <c r="K111" i="1"/>
  <c r="J111" i="1"/>
  <c r="I111" i="1"/>
  <c r="AC110" i="1"/>
  <c r="K110" i="1"/>
  <c r="J110" i="1"/>
  <c r="I110" i="1"/>
  <c r="AC109" i="1"/>
  <c r="K109" i="1"/>
  <c r="J109" i="1"/>
  <c r="I109" i="1"/>
  <c r="AC108" i="1"/>
  <c r="K108" i="1"/>
  <c r="J108" i="1"/>
  <c r="I108" i="1"/>
  <c r="AC107" i="1"/>
  <c r="K107" i="1"/>
  <c r="J107" i="1"/>
  <c r="I107" i="1"/>
  <c r="AC106" i="1"/>
  <c r="K106" i="1"/>
  <c r="J106" i="1"/>
  <c r="I106" i="1"/>
  <c r="AC105" i="1"/>
  <c r="K105" i="1"/>
  <c r="J105" i="1"/>
  <c r="I105" i="1"/>
  <c r="AC104" i="1"/>
  <c r="K104" i="1"/>
  <c r="J104" i="1"/>
  <c r="I104" i="1"/>
  <c r="AC103" i="1"/>
  <c r="K103" i="1"/>
  <c r="J103" i="1"/>
  <c r="I103" i="1"/>
  <c r="AC102" i="1"/>
  <c r="K102" i="1"/>
  <c r="J102" i="1"/>
  <c r="I102" i="1"/>
  <c r="AC101" i="1"/>
  <c r="K101" i="1"/>
  <c r="J101" i="1"/>
  <c r="I101" i="1"/>
  <c r="AC100" i="1"/>
  <c r="K100" i="1"/>
  <c r="J100" i="1"/>
  <c r="I100" i="1"/>
  <c r="AC99" i="1"/>
  <c r="K99" i="1"/>
  <c r="J99" i="1"/>
  <c r="I99" i="1"/>
  <c r="AC98" i="1"/>
  <c r="K98" i="1"/>
  <c r="J98" i="1"/>
  <c r="I98" i="1"/>
  <c r="AC97" i="1"/>
  <c r="K97" i="1"/>
  <c r="J97" i="1"/>
  <c r="I97" i="1"/>
  <c r="AC96" i="1"/>
  <c r="K96" i="1"/>
  <c r="J96" i="1"/>
  <c r="I96" i="1"/>
  <c r="AC95" i="1"/>
  <c r="K95" i="1"/>
  <c r="J95" i="1"/>
  <c r="I95" i="1"/>
  <c r="AC94" i="1"/>
  <c r="K94" i="1"/>
  <c r="J94" i="1"/>
  <c r="I94" i="1"/>
  <c r="AC93" i="1"/>
  <c r="K93" i="1"/>
  <c r="J93" i="1"/>
  <c r="I93" i="1"/>
  <c r="AC92" i="1"/>
  <c r="K92" i="1"/>
  <c r="J92" i="1"/>
  <c r="I92" i="1"/>
  <c r="AC91" i="1"/>
  <c r="K91" i="1"/>
  <c r="J91" i="1"/>
  <c r="I91" i="1"/>
  <c r="AC90" i="1"/>
  <c r="K90" i="1"/>
  <c r="J90" i="1"/>
  <c r="I90" i="1"/>
  <c r="AC89" i="1"/>
  <c r="K89" i="1"/>
  <c r="J89" i="1"/>
  <c r="I89" i="1"/>
  <c r="AC88" i="1"/>
  <c r="K88" i="1"/>
  <c r="J88" i="1"/>
  <c r="I88" i="1"/>
  <c r="AC87" i="1"/>
  <c r="K87" i="1"/>
  <c r="J87" i="1"/>
  <c r="I87" i="1"/>
  <c r="AC86" i="1"/>
  <c r="K86" i="1"/>
  <c r="J86" i="1"/>
  <c r="I86" i="1"/>
  <c r="AC85" i="1"/>
  <c r="K85" i="1"/>
  <c r="J85" i="1"/>
  <c r="I85" i="1"/>
  <c r="AC84" i="1"/>
  <c r="K84" i="1"/>
  <c r="J84" i="1"/>
  <c r="I84" i="1"/>
  <c r="AC83" i="1"/>
  <c r="K83" i="1"/>
  <c r="J83" i="1"/>
  <c r="I83" i="1"/>
  <c r="AC82" i="1"/>
  <c r="K82" i="1"/>
  <c r="J82" i="1"/>
  <c r="I82" i="1"/>
  <c r="AC81" i="1"/>
  <c r="K81" i="1"/>
  <c r="J81" i="1"/>
  <c r="I81" i="1"/>
  <c r="AC80" i="1"/>
  <c r="K80" i="1"/>
  <c r="J80" i="1"/>
  <c r="I80" i="1"/>
  <c r="AC79" i="1"/>
  <c r="K79" i="1"/>
  <c r="J79" i="1"/>
  <c r="I79" i="1"/>
  <c r="AC78" i="1"/>
  <c r="K78" i="1"/>
  <c r="J78" i="1"/>
  <c r="I78" i="1"/>
  <c r="AC77" i="1"/>
  <c r="K77" i="1"/>
  <c r="J77" i="1"/>
  <c r="I77" i="1"/>
  <c r="AC76" i="1"/>
  <c r="K76" i="1"/>
  <c r="J76" i="1"/>
  <c r="I76" i="1"/>
  <c r="AC75" i="1"/>
  <c r="K75" i="1"/>
  <c r="J75" i="1"/>
  <c r="I75" i="1"/>
  <c r="AC74" i="1"/>
  <c r="K74" i="1"/>
  <c r="J74" i="1"/>
  <c r="I74" i="1"/>
  <c r="AC73" i="1"/>
  <c r="K73" i="1"/>
  <c r="J73" i="1"/>
  <c r="I73" i="1"/>
  <c r="AC72" i="1"/>
  <c r="K72" i="1"/>
  <c r="J72" i="1"/>
  <c r="I72" i="1"/>
  <c r="AC71" i="1"/>
  <c r="K71" i="1"/>
  <c r="J71" i="1"/>
  <c r="I71" i="1"/>
  <c r="AC70" i="1"/>
  <c r="K70" i="1"/>
  <c r="J70" i="1"/>
  <c r="I70" i="1"/>
  <c r="AC69" i="1"/>
  <c r="K69" i="1"/>
  <c r="J69" i="1"/>
  <c r="I69" i="1"/>
  <c r="AC68" i="1"/>
  <c r="K68" i="1"/>
  <c r="J68" i="1"/>
  <c r="I68" i="1"/>
  <c r="AC67" i="1"/>
  <c r="K67" i="1"/>
  <c r="J67" i="1"/>
  <c r="I67" i="1"/>
  <c r="AC66" i="1"/>
  <c r="K66" i="1"/>
  <c r="J66" i="1"/>
  <c r="I66" i="1"/>
  <c r="AC65" i="1"/>
  <c r="K65" i="1"/>
  <c r="J65" i="1"/>
  <c r="I65" i="1"/>
  <c r="AC64" i="1"/>
  <c r="K64" i="1"/>
  <c r="J64" i="1"/>
  <c r="I64" i="1"/>
  <c r="AC63" i="1"/>
  <c r="K63" i="1"/>
  <c r="J63" i="1"/>
  <c r="I63" i="1"/>
  <c r="AC62" i="1"/>
  <c r="K62" i="1"/>
  <c r="J62" i="1"/>
  <c r="I62" i="1"/>
  <c r="AC61" i="1"/>
  <c r="K61" i="1"/>
  <c r="J61" i="1"/>
  <c r="I61" i="1"/>
  <c r="AC60" i="1"/>
  <c r="K60" i="1"/>
  <c r="J60" i="1"/>
  <c r="I60" i="1"/>
  <c r="AC59" i="1"/>
  <c r="K59" i="1"/>
  <c r="J59" i="1"/>
  <c r="I59" i="1"/>
  <c r="AC58" i="1"/>
  <c r="K58" i="1"/>
  <c r="J58" i="1"/>
  <c r="I58" i="1"/>
  <c r="AC57" i="1"/>
  <c r="K57" i="1"/>
  <c r="J57" i="1"/>
  <c r="I57" i="1"/>
  <c r="AC56" i="1"/>
  <c r="K56" i="1"/>
  <c r="J56" i="1"/>
  <c r="I56" i="1"/>
  <c r="AC55" i="1"/>
  <c r="K55" i="1"/>
  <c r="J55" i="1"/>
  <c r="I55" i="1"/>
  <c r="AC54" i="1"/>
  <c r="K54" i="1"/>
  <c r="J54" i="1"/>
  <c r="I54" i="1"/>
  <c r="AC53" i="1"/>
  <c r="K53" i="1"/>
  <c r="J53" i="1"/>
  <c r="I53" i="1"/>
  <c r="AC52" i="1"/>
  <c r="K52" i="1"/>
  <c r="J52" i="1"/>
  <c r="I52" i="1"/>
  <c r="AC51" i="1"/>
  <c r="K51" i="1"/>
  <c r="J51" i="1"/>
  <c r="I51" i="1"/>
  <c r="AC50" i="1"/>
  <c r="K50" i="1"/>
  <c r="J50" i="1"/>
  <c r="I50" i="1"/>
  <c r="AC49" i="1"/>
  <c r="K49" i="1"/>
  <c r="J49" i="1"/>
  <c r="I49" i="1"/>
  <c r="AC48" i="1"/>
  <c r="K48" i="1"/>
  <c r="J48" i="1"/>
  <c r="I48" i="1"/>
  <c r="AC47" i="1"/>
  <c r="K47" i="1"/>
  <c r="J47" i="1"/>
  <c r="I47" i="1"/>
  <c r="AC46" i="1"/>
  <c r="K46" i="1"/>
  <c r="J46" i="1"/>
  <c r="I46" i="1"/>
  <c r="AC45" i="1"/>
  <c r="K45" i="1"/>
  <c r="J45" i="1"/>
  <c r="I45" i="1"/>
  <c r="AC44" i="1"/>
  <c r="K44" i="1"/>
  <c r="J44" i="1"/>
  <c r="I44" i="1"/>
  <c r="AC43" i="1"/>
  <c r="K43" i="1"/>
  <c r="J43" i="1"/>
  <c r="I43" i="1"/>
  <c r="AC42" i="1"/>
  <c r="K42" i="1"/>
  <c r="J42" i="1"/>
  <c r="I42" i="1"/>
  <c r="AC41" i="1"/>
  <c r="K41" i="1"/>
  <c r="J41" i="1"/>
  <c r="I41" i="1"/>
  <c r="AC40" i="1"/>
  <c r="K40" i="1"/>
  <c r="J40" i="1"/>
  <c r="I40" i="1"/>
  <c r="AC39" i="1"/>
  <c r="K39" i="1"/>
  <c r="J39" i="1"/>
  <c r="I39" i="1"/>
  <c r="AC38" i="1"/>
  <c r="K38" i="1"/>
  <c r="J38" i="1"/>
  <c r="I38" i="1"/>
  <c r="AC37" i="1"/>
  <c r="K37" i="1"/>
  <c r="J37" i="1"/>
  <c r="I37" i="1"/>
  <c r="AC36" i="1"/>
  <c r="K36" i="1"/>
  <c r="J36" i="1"/>
  <c r="I36" i="1"/>
  <c r="AC35" i="1"/>
  <c r="K35" i="1"/>
  <c r="J35" i="1"/>
  <c r="I35" i="1"/>
  <c r="AC34" i="1"/>
  <c r="K34" i="1"/>
  <c r="J34" i="1"/>
  <c r="I34" i="1"/>
  <c r="AC33" i="1"/>
  <c r="K33" i="1"/>
  <c r="J33" i="1"/>
  <c r="I33" i="1"/>
  <c r="AC32" i="1"/>
  <c r="K32" i="1"/>
  <c r="J32" i="1"/>
  <c r="I32" i="1"/>
  <c r="AC31" i="1"/>
  <c r="K31" i="1"/>
  <c r="J31" i="1"/>
  <c r="I31" i="1"/>
  <c r="AC30" i="1"/>
  <c r="K30" i="1"/>
  <c r="J30" i="1"/>
  <c r="I30" i="1"/>
  <c r="AC29" i="1"/>
  <c r="K29" i="1"/>
  <c r="J29" i="1"/>
  <c r="I29" i="1"/>
  <c r="AC28" i="1"/>
  <c r="K28" i="1"/>
  <c r="J28" i="1"/>
  <c r="I28" i="1"/>
  <c r="AC27" i="1"/>
  <c r="K27" i="1"/>
  <c r="J27" i="1"/>
  <c r="I27" i="1"/>
  <c r="AC26" i="1"/>
  <c r="K26" i="1"/>
  <c r="J26" i="1"/>
  <c r="I26" i="1"/>
  <c r="AC25" i="1"/>
  <c r="K25" i="1"/>
  <c r="J25" i="1"/>
  <c r="I25" i="1"/>
  <c r="AC24" i="1"/>
  <c r="K24" i="1"/>
  <c r="J24" i="1"/>
  <c r="I24" i="1"/>
  <c r="AC23" i="1"/>
  <c r="K23" i="1"/>
  <c r="J23" i="1"/>
  <c r="I23" i="1"/>
  <c r="AC22" i="1"/>
  <c r="K22" i="1"/>
  <c r="J22" i="1"/>
  <c r="I22" i="1"/>
  <c r="AC21" i="1"/>
  <c r="K21" i="1"/>
  <c r="J21" i="1"/>
  <c r="I21" i="1"/>
  <c r="AC20" i="1"/>
  <c r="K20" i="1"/>
  <c r="J20" i="1"/>
  <c r="I20" i="1"/>
  <c r="AC19" i="1"/>
  <c r="K19" i="1"/>
  <c r="J19" i="1"/>
  <c r="I19" i="1"/>
  <c r="AC18" i="1"/>
  <c r="K18" i="1"/>
  <c r="J18" i="1"/>
  <c r="I18" i="1"/>
  <c r="AC17" i="1"/>
  <c r="K17" i="1"/>
  <c r="J17" i="1"/>
  <c r="I17" i="1"/>
  <c r="AC16" i="1"/>
  <c r="K16" i="1"/>
  <c r="J16" i="1"/>
  <c r="I16" i="1"/>
  <c r="AC15" i="1"/>
  <c r="K15" i="1"/>
  <c r="J15" i="1"/>
  <c r="I15" i="1"/>
  <c r="AC14" i="1"/>
  <c r="K14" i="1"/>
  <c r="J14" i="1"/>
  <c r="I14" i="1"/>
  <c r="AC13" i="1"/>
  <c r="K13" i="1"/>
  <c r="J13" i="1"/>
  <c r="I13" i="1"/>
  <c r="AC12" i="1"/>
  <c r="K12" i="1"/>
  <c r="J12" i="1"/>
  <c r="I12" i="1"/>
  <c r="AC11" i="1"/>
  <c r="K11" i="1"/>
  <c r="J11" i="1"/>
  <c r="I11" i="1"/>
  <c r="AC10" i="1"/>
  <c r="K10" i="1"/>
  <c r="J10" i="1"/>
  <c r="I10" i="1"/>
  <c r="AC9" i="1"/>
  <c r="K9" i="1"/>
  <c r="J9" i="1"/>
  <c r="I9" i="1"/>
  <c r="AC8" i="1"/>
  <c r="K8" i="1"/>
  <c r="J8" i="1"/>
  <c r="I8" i="1"/>
  <c r="AC7" i="1"/>
  <c r="K7" i="1"/>
  <c r="J7" i="1"/>
  <c r="I7" i="1"/>
  <c r="AC6" i="1"/>
  <c r="K6" i="1"/>
  <c r="J6" i="1"/>
  <c r="I6" i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 s="1"/>
  <c r="AA10" i="1" l="1"/>
  <c r="V11" i="1"/>
  <c r="V12" i="1" s="1"/>
  <c r="W12" i="1"/>
  <c r="Z12" i="1" s="1"/>
  <c r="Y11" i="1" l="1"/>
  <c r="AA11" i="1"/>
  <c r="W13" i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J32" i="1" a="1"/>
  <c r="AJ32" i="1" s="1"/>
  <c r="Z32" i="1"/>
  <c r="AE32" i="1" s="1"/>
  <c r="AI32" i="1" s="1" a="1"/>
  <c r="AI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G31" i="1" a="1"/>
  <c r="AG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L32" i="1" l="1" a="1"/>
  <c r="AL32" i="1" s="1"/>
  <c r="AJ34" i="1" a="1"/>
  <c r="AJ34" i="1" s="1"/>
  <c r="AG32" i="1" a="1"/>
  <c r="AG32" i="1" s="1"/>
  <c r="AG33" i="1" a="1"/>
  <c r="AG33" i="1" s="1"/>
  <c r="AL33" i="1" a="1"/>
  <c r="AL33" i="1" s="1"/>
  <c r="AK33" i="1" a="1"/>
  <c r="AK33" i="1" s="1"/>
  <c r="Y33" i="1"/>
  <c r="AD33" i="1" s="1"/>
  <c r="AH33" i="1" s="1" a="1"/>
  <c r="AH33" i="1" s="1"/>
  <c r="V34" i="1"/>
  <c r="AA33" i="1"/>
  <c r="AF33" i="1" s="1"/>
  <c r="Z35" i="1"/>
  <c r="AE35" i="1" s="1"/>
  <c r="AJ35" i="1" s="1" a="1"/>
  <c r="AJ35" i="1" s="1"/>
  <c r="W36" i="1"/>
  <c r="AI35" i="1" l="1" a="1"/>
  <c r="AI35" i="1" s="1"/>
  <c r="AI36" i="1" a="1"/>
  <c r="AI36" i="1" s="1"/>
  <c r="AG34" i="1" a="1"/>
  <c r="AG34" i="1" s="1"/>
  <c r="AL34" i="1" a="1"/>
  <c r="AL34" i="1" s="1"/>
  <c r="AK34" i="1" a="1"/>
  <c r="AK34" i="1" s="1"/>
  <c r="Z36" i="1"/>
  <c r="AE36" i="1" s="1"/>
  <c r="AJ36" i="1" s="1" a="1"/>
  <c r="AJ36" i="1" s="1"/>
  <c r="W37" i="1"/>
  <c r="Y34" i="1"/>
  <c r="AD34" i="1" s="1"/>
  <c r="AH34" i="1" s="1" a="1"/>
  <c r="AH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I39" i="1" l="1" a="1"/>
  <c r="AI39" i="1" s="1"/>
  <c r="Z39" i="1"/>
  <c r="AE39" i="1" s="1"/>
  <c r="AJ39" i="1" s="1" a="1"/>
  <c r="AJ39" i="1" s="1"/>
  <c r="W40" i="1"/>
  <c r="Y37" i="1"/>
  <c r="AD37" i="1" s="1"/>
  <c r="AH37" i="1" s="1" a="1"/>
  <c r="AH37" i="1" s="1"/>
  <c r="V38" i="1"/>
  <c r="AA37" i="1"/>
  <c r="AF37" i="1" s="1"/>
  <c r="AL37" i="1" s="1" a="1"/>
  <c r="AL37" i="1" s="1"/>
  <c r="AK37" i="1" l="1" a="1"/>
  <c r="AK37" i="1" s="1"/>
  <c r="AG37" i="1" a="1"/>
  <c r="AG37" i="1" s="1"/>
  <c r="AJ40" i="1" a="1"/>
  <c r="AJ40" i="1" s="1"/>
  <c r="AI40" i="1" a="1"/>
  <c r="AI40" i="1" s="1"/>
  <c r="AH38" i="1" a="1"/>
  <c r="AH38" i="1" s="1"/>
  <c r="AG38" i="1" a="1"/>
  <c r="AG38" i="1" s="1"/>
  <c r="AL38" i="1" a="1"/>
  <c r="AL38" i="1" s="1"/>
  <c r="AK38" i="1" a="1"/>
  <c r="AK38" i="1" s="1"/>
  <c r="Y38" i="1"/>
  <c r="AD38" i="1" s="1"/>
  <c r="V39" i="1"/>
  <c r="AA38" i="1"/>
  <c r="AF38" i="1" s="1"/>
  <c r="Z40" i="1"/>
  <c r="AE40" i="1" s="1"/>
  <c r="W41" i="1"/>
  <c r="AJ41" i="1" l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J54" i="1" l="1" a="1"/>
  <c r="AJ54" i="1" s="1"/>
  <c r="AI54" i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J84" i="1" l="1" a="1"/>
  <c r="AJ84" i="1" s="1"/>
  <c r="AI84" i="1" a="1"/>
  <c r="AI84" i="1" s="1"/>
  <c r="AH82" i="1" a="1"/>
  <c r="AH82" i="1" s="1"/>
  <c r="AG82" i="1" a="1"/>
  <c r="AG82" i="1" s="1"/>
  <c r="AL82" i="1" a="1"/>
  <c r="AL82" i="1" s="1"/>
  <c r="AK82" i="1" a="1"/>
  <c r="AK82" i="1" s="1"/>
  <c r="Y82" i="1"/>
  <c r="AD82" i="1" s="1"/>
  <c r="V83" i="1"/>
  <c r="AA82" i="1"/>
  <c r="AF82" i="1" s="1"/>
  <c r="Z84" i="1"/>
  <c r="AE84" i="1" s="1"/>
  <c r="W85" i="1"/>
  <c r="AI85" i="1" l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AI86" i="1" a="1"/>
  <c r="AI86" i="1" s="1"/>
  <c r="Z86" i="1"/>
  <c r="AE86" i="1" s="1"/>
  <c r="K1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J1" i="1" s="1"/>
  <c r="V87" i="1"/>
  <c r="AA86" i="1"/>
  <c r="AF86" i="1" s="1"/>
  <c r="Z88" i="1"/>
  <c r="AE88" i="1" s="1"/>
  <c r="W89" i="1"/>
  <c r="AG87" i="1" l="1" a="1"/>
  <c r="AG87" i="1" s="1"/>
  <c r="AL87" i="1" a="1"/>
  <c r="AL87" i="1" s="1"/>
  <c r="Y87" i="1"/>
  <c r="AD87" i="1" s="1"/>
  <c r="AH87" i="1" s="1" a="1"/>
  <c r="AH87" i="1" s="1"/>
  <c r="V88" i="1"/>
  <c r="AA87" i="1"/>
  <c r="AF87" i="1" s="1"/>
  <c r="AK87" i="1" s="1" a="1"/>
  <c r="AK87" i="1" s="1"/>
  <c r="Z89" i="1"/>
  <c r="AE89" i="1" s="1"/>
  <c r="AJ89" i="1" s="1" a="1"/>
  <c r="AJ89" i="1" s="1"/>
  <c r="W90" i="1"/>
  <c r="AI89" i="1" l="1" a="1"/>
  <c r="AI89" i="1" s="1"/>
  <c r="AH88" i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AH133" i="1" s="1" a="1"/>
  <c r="AH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<sst xmlns="http://schemas.openxmlformats.org/spreadsheetml/2006/main" count="214" uniqueCount="204">
  <si>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</si>
  <si>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</si>
  <si>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</si>
  <si>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</si>
  <si>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</si>
  <si>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</si>
  <si>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</si>
  <si>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</si>
  <si>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</si>
  <si>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</si>
  <si>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</si>
  <si>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</si>
  <si>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</si>
  <si>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</si>
  <si>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</si>
  <si>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</si>
  <si>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</si>
  <si>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</si>
  <si>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</si>
  <si>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</si>
  <si>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</si>
  <si>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</si>
  <si>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</si>
  <si>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</si>
  <si>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</si>
  <si>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</si>
  <si>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</si>
  <si>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</si>
  <si>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</si>
  <si>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</si>
  <si>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</si>
  <si>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</si>
  <si>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</si>
  <si>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</si>
  <si>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</si>
  <si>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</si>
  <si>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</si>
  <si>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</si>
  <si>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</si>
  <si>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</si>
  <si>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</si>
  <si>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</si>
  <si>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</si>
  <si>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</si>
  <si>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</si>
  <si>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</si>
  <si>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</si>
  <si>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</si>
  <si>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</si>
  <si>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</si>
  <si>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</si>
  <si>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</si>
  <si>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</si>
  <si>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</si>
  <si>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</si>
  <si>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</si>
  <si>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</si>
  <si>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</si>
  <si>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</si>
  <si>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</si>
  <si>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</si>
  <si>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</si>
  <si>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</si>
  <si>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</si>
  <si>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</si>
  <si>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</si>
  <si>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</si>
  <si>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</si>
  <si>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</si>
  <si>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</si>
  <si>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</si>
  <si>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</si>
  <si>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</si>
  <si>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</si>
  <si>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</si>
  <si>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</si>
  <si>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</si>
  <si>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</si>
  <si>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</si>
  <si>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</si>
  <si>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</si>
  <si>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</si>
  <si>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</si>
  <si>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</si>
  <si>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</si>
  <si>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</si>
  <si>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</si>
  <si>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</si>
  <si>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</si>
  <si>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</si>
  <si>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</si>
  <si>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</si>
  <si>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</si>
  <si>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</si>
  <si>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</si>
  <si>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</si>
  <si>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</si>
  <si>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</si>
  <si>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</si>
  <si>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</si>
  <si>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</si>
  <si>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</si>
  <si>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</si>
  <si>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</si>
  <si>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</si>
  <si>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</si>
  <si>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</si>
  <si>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</si>
  <si>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</si>
  <si>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</si>
  <si>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</si>
  <si>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</si>
  <si>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</si>
  <si>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</si>
  <si>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</si>
  <si>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</si>
  <si>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</si>
  <si>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</si>
  <si>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</si>
  <si>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</si>
  <si>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</si>
  <si>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</si>
  <si>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</si>
  <si>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</si>
  <si>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</si>
  <si>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</si>
  <si>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</si>
  <si>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</si>
  <si>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</si>
  <si>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</si>
  <si>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</si>
  <si>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</si>
  <si>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</si>
  <si>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</si>
  <si>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</si>
  <si>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</si>
  <si>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</si>
  <si>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</si>
  <si>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</si>
  <si>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</si>
  <si>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</si>
  <si>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</si>
  <si>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</si>
  <si>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</si>
  <si>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</si>
  <si>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</si>
  <si>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</si>
  <si>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</si>
  <si>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</si>
  <si>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</si>
  <si>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</si>
  <si>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</si>
  <si>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</si>
  <si>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</si>
  <si>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</si>
  <si>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</si>
  <si>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</si>
  <si>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</si>
  <si>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</si>
  <si>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</si>
  <si>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</si>
  <si>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</si>
  <si>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</si>
  <si>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</si>
  <si>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</si>
  <si>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</si>
  <si>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</si>
  <si>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</si>
  <si>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</si>
  <si>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</si>
  <si>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</si>
  <si>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</si>
  <si>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</si>
  <si>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</si>
  <si>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</si>
  <si>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</si>
  <si>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</si>
  <si>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</si>
  <si>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</si>
  <si>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</si>
  <si>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</si>
  <si>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</si>
  <si>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</si>
  <si>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</si>
  <si>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</si>
  <si>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</si>
  <si>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</si>
  <si>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</si>
  <si>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</si>
  <si>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</si>
  <si>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</si>
  <si>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</si>
  <si>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</si>
  <si>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</si>
  <si>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</si>
  <si>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</si>
  <si>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</si>
  <si>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</si>
  <si>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</si>
  <si>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 computation</t>
  </si>
  <si>
    <t>MR=mortality risk (aka interval prob of risk)</t>
  </si>
  <si>
    <t>continuous time hazard rate per interval</t>
  </si>
  <si>
    <t>cum adj hazards (CH)</t>
  </si>
  <si>
    <t>Net impact 1 vs 2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</si>
</sst>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abSelected="1" workbookViewId="0">
      <selection activeCell="M3" sqref="M3"/>
    </sheetView>
  </sheetViews>
  <sheetFormatPr defaultRowHeight="14.4" x14ac:dyDescent="0.55000000000000004"/>
  <cols>
    <col min="9" max="9" width="19.47265625" customWidth="1"/>
    <col min="10" max="10" width="10.9453125" customWidth="1"/>
    <col min="11" max="11" width="11.1015625" customWidth="1"/>
    <col min="13" max="13" width="12.83984375" customWidth="1"/>
    <col min="14" max="14" width="11.578125" customWidth="1"/>
    <col min="15" max="15" width="10.68359375" customWidth="1"/>
    <col min="17" max="17" width="12" bestFit="1" customWidth="1"/>
    <col min="33" max="33" width="13" customWidth="1"/>
    <col min="34" max="34" width="12.578125" customWidth="1"/>
    <col min="35" max="35" width="13.41796875" customWidth="1"/>
    <col min="36" max="36" width="12.68359375" customWidth="1"/>
    <col min="37" max="37" width="13.68359375" customWidth="1"/>
    <col min="41" max="41" width="14.578125" customWidth="1"/>
  </cols>
  <sheetData>
    <row r="1" spans="1:38" x14ac:dyDescent="0.55000000000000004">
      <c r="A1" t="s">
        <v>0</v>
      </c>
      <c r="B1" s="5">
        <v>4</v>
      </c>
      <c r="C1" s="5"/>
      <c r="E1" t="s">
        <v>1</v>
      </c>
      <c r="I1" t="s">
        <v>203</v>
      </c>
      <c r="J1" s="7">
        <f ca="1">AD86</f>
        <v>1.115574338723837</v>
      </c>
      <c r="K1" s="7">
        <f ca="1">AE86</f>
        <v>1.2778409378369344</v>
      </c>
      <c r="O1" t="s">
        <v>2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8" x14ac:dyDescent="0.55000000000000004">
      <c r="A2" t="s">
        <v>3</v>
      </c>
      <c r="B2" s="5">
        <v>52</v>
      </c>
      <c r="C2" s="5">
        <v>12</v>
      </c>
      <c r="E2" t="s">
        <v>4</v>
      </c>
    </row>
    <row r="3" spans="1:38" x14ac:dyDescent="0.55000000000000004">
      <c r="A3" t="s">
        <v>5</v>
      </c>
      <c r="B3" s="5">
        <v>104</v>
      </c>
      <c r="C3" s="5">
        <v>12</v>
      </c>
      <c r="E3" t="s">
        <v>6</v>
      </c>
      <c r="I3" t="s">
        <v>200</v>
      </c>
      <c r="AD3" t="s">
        <v>7</v>
      </c>
      <c r="AI3" t="s">
        <v>196</v>
      </c>
    </row>
    <row r="4" spans="1:38" x14ac:dyDescent="0.55000000000000004">
      <c r="I4" s="3" t="s">
        <v>199</v>
      </c>
      <c r="J4" s="3"/>
      <c r="K4" s="3"/>
      <c r="L4" s="3"/>
      <c r="M4" s="3" t="s">
        <v>201</v>
      </c>
      <c r="N4" s="3"/>
      <c r="O4" s="3"/>
      <c r="P4" s="3"/>
      <c r="Q4" s="3" t="s">
        <v>8</v>
      </c>
      <c r="R4" s="3"/>
      <c r="S4" s="3"/>
      <c r="T4" s="3"/>
      <c r="U4" s="3" t="s">
        <v>202</v>
      </c>
      <c r="V4" s="3"/>
      <c r="W4" s="3"/>
      <c r="X4" s="3"/>
      <c r="Y4" s="3" t="s">
        <v>9</v>
      </c>
      <c r="Z4" s="3"/>
      <c r="AA4" s="3"/>
      <c r="AB4" s="3"/>
      <c r="AC4" s="3"/>
      <c r="AD4" s="3" t="s">
        <v>10</v>
      </c>
      <c r="AE4" s="3"/>
    </row>
    <row r="5" spans="1:38" x14ac:dyDescent="0.55000000000000004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I5" s="4" t="s">
        <v>18</v>
      </c>
      <c r="J5" s="4" t="s">
        <v>19</v>
      </c>
      <c r="K5" s="4" t="s">
        <v>20</v>
      </c>
      <c r="M5" s="4" t="s">
        <v>18</v>
      </c>
      <c r="N5" s="4" t="s">
        <v>19</v>
      </c>
      <c r="O5" s="4" t="s">
        <v>20</v>
      </c>
      <c r="Q5" s="4" t="s">
        <v>21</v>
      </c>
      <c r="R5" s="4" t="s">
        <v>22</v>
      </c>
      <c r="S5" s="4" t="s">
        <v>23</v>
      </c>
      <c r="U5" s="4" t="s">
        <v>18</v>
      </c>
      <c r="V5" s="4" t="s">
        <v>19</v>
      </c>
      <c r="W5" s="4" t="s">
        <v>20</v>
      </c>
      <c r="Y5" s="4" t="s">
        <v>24</v>
      </c>
      <c r="Z5" s="4" t="s">
        <v>25</v>
      </c>
      <c r="AA5" s="4" t="s">
        <v>26</v>
      </c>
      <c r="AB5" s="4"/>
      <c r="AC5" s="4" t="s">
        <v>11</v>
      </c>
      <c r="AD5" s="4" t="s">
        <v>24</v>
      </c>
      <c r="AE5" s="4" t="s">
        <v>25</v>
      </c>
      <c r="AF5" s="4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</row>
    <row r="6" spans="1:38" x14ac:dyDescent="0.55000000000000004">
      <c r="A6" s="1" t="s">
        <v>33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>
        <f ca="1">Q6</f>
        <v>1.5679641574835128E-3</v>
      </c>
      <c r="V6">
        <f ca="1">R6</f>
        <v>5.9080299299629671E-4</v>
      </c>
      <c r="W6">
        <f ca="1">S6</f>
        <v>3.600180554979646E-4</v>
      </c>
      <c r="Y6">
        <f t="shared" ref="Y6:Y37" ca="1" si="8">V6/U6</f>
        <v>0.37679623617449243</v>
      </c>
      <c r="Z6">
        <f t="shared" ref="Z6:Z37" ca="1" si="9">W6/U6</f>
        <v>0.22960860028571808</v>
      </c>
      <c r="AA6">
        <f t="shared" ref="AA6:AA37" ca="1" si="10">W6/V6</f>
        <v>0.60937073739608028</v>
      </c>
      <c r="AC6" t="str">
        <f t="shared" ref="AC6:AC37" si="11">A6</f>
        <v>2021-24</v>
      </c>
      <c r="AD6">
        <f t="shared" ref="AD6:AD37" ca="1" si="12">Y6/OFFSET(Y$6,$B$1,0)</f>
        <v>0.88234180094078052</v>
      </c>
      <c r="AE6">
        <f t="shared" ref="AE6:AE37" ca="1" si="13">Z6/OFFSET(Z$6,$B$1,0)</f>
        <v>0.80449997990742483</v>
      </c>
      <c r="AF6">
        <f t="shared" ref="AF6:AF37" ca="1" si="14">AA6/OFFSET(AA$6,$B$1,0)</f>
        <v>0.91177815564177256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55000000000000004">
      <c r="A7" s="1" t="s">
        <v>34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>
        <f t="shared" ref="U7:U38" ca="1" si="16">Q7+U6</f>
        <v>2.892691843794472E-3</v>
      </c>
      <c r="V7">
        <f t="shared" ref="V7:V38" ca="1" si="17">R7+V6</f>
        <v>1.1528225457054469E-3</v>
      </c>
      <c r="W7">
        <f t="shared" ref="W7:W38" ca="1" si="18">S7+W6</f>
        <v>7.585509145219537E-4</v>
      </c>
      <c r="Y7">
        <f t="shared" ca="1" si="8"/>
        <v>0.39852933114134914</v>
      </c>
      <c r="Z7">
        <f t="shared" ca="1" si="9"/>
        <v>0.26223011488390302</v>
      </c>
      <c r="AA7">
        <f t="shared" ca="1" si="10"/>
        <v>0.65799451732423697</v>
      </c>
      <c r="AC7" t="str">
        <f t="shared" si="11"/>
        <v>2021-25</v>
      </c>
      <c r="AD7">
        <f t="shared" ca="1" si="12"/>
        <v>0.93323407722188723</v>
      </c>
      <c r="AE7">
        <f t="shared" ca="1" si="13"/>
        <v>0.91879886856461046</v>
      </c>
      <c r="AF7">
        <f t="shared" ca="1" si="14"/>
        <v>0.98453206005909244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55000000000000004">
      <c r="A8" s="1" t="s">
        <v>35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>
        <f t="shared" ca="1" si="16"/>
        <v>4.0973152101806114E-3</v>
      </c>
      <c r="V8">
        <f t="shared" ca="1" si="17"/>
        <v>1.7319501034855011E-3</v>
      </c>
      <c r="W8">
        <f t="shared" ca="1" si="18"/>
        <v>1.0959649942271178E-3</v>
      </c>
      <c r="Y8">
        <f t="shared" ca="1" si="8"/>
        <v>0.4227036521823167</v>
      </c>
      <c r="Z8">
        <f t="shared" ca="1" si="9"/>
        <v>0.2674836906626003</v>
      </c>
      <c r="AA8">
        <f t="shared" ca="1" si="10"/>
        <v>0.63279247596193389</v>
      </c>
      <c r="AC8" t="str">
        <f t="shared" si="11"/>
        <v>2021-26</v>
      </c>
      <c r="AD8">
        <f t="shared" ca="1" si="12"/>
        <v>0.98984295999727168</v>
      </c>
      <c r="AE8">
        <f t="shared" ca="1" si="13"/>
        <v>0.9372062871157657</v>
      </c>
      <c r="AF8">
        <f t="shared" ca="1" si="14"/>
        <v>0.94682320831816502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55000000000000004">
      <c r="A9" s="1" t="s">
        <v>36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>
        <f t="shared" ca="1" si="16"/>
        <v>5.5044370879552334E-3</v>
      </c>
      <c r="V9">
        <f t="shared" ca="1" si="17"/>
        <v>2.2765645320658502E-3</v>
      </c>
      <c r="W9">
        <f t="shared" ca="1" si="18"/>
        <v>1.4600307573949514E-3</v>
      </c>
      <c r="Y9">
        <f t="shared" ca="1" si="8"/>
        <v>0.41358716535200502</v>
      </c>
      <c r="Z9">
        <f t="shared" ca="1" si="9"/>
        <v>0.26524615216145886</v>
      </c>
      <c r="AA9">
        <f t="shared" ca="1" si="10"/>
        <v>0.64133071425392818</v>
      </c>
      <c r="AC9" t="str">
        <f t="shared" si="11"/>
        <v>2021-27</v>
      </c>
      <c r="AD9">
        <f t="shared" ca="1" si="12"/>
        <v>0.96849492985297625</v>
      </c>
      <c r="AE9">
        <f t="shared" ca="1" si="13"/>
        <v>0.92936642538162162</v>
      </c>
      <c r="AF9">
        <f t="shared" ca="1" si="14"/>
        <v>0.95959864810309914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55000000000000004">
      <c r="A10" s="1" t="s">
        <v>37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>
        <f t="shared" ca="1" si="16"/>
        <v>6.8209690126798065E-3</v>
      </c>
      <c r="V10">
        <f t="shared" ca="1" si="17"/>
        <v>2.9128342874612276E-3</v>
      </c>
      <c r="W10">
        <f t="shared" ca="1" si="18"/>
        <v>1.9467410648958457E-3</v>
      </c>
      <c r="Y10">
        <f t="shared" ca="1" si="8"/>
        <v>0.42704112598172322</v>
      </c>
      <c r="Z10">
        <f t="shared" ca="1" si="9"/>
        <v>0.28540535241795723</v>
      </c>
      <c r="AA10">
        <f t="shared" ca="1" si="10"/>
        <v>0.66833224027742033</v>
      </c>
      <c r="AC10" t="str">
        <f t="shared" si="11"/>
        <v>2021-28</v>
      </c>
      <c r="AD10">
        <f t="shared" ca="1" si="12"/>
        <v>1</v>
      </c>
      <c r="AE10">
        <f t="shared" ca="1" si="13"/>
        <v>1</v>
      </c>
      <c r="AF10">
        <f t="shared" ca="1" si="14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55000000000000004">
      <c r="A11" s="1" t="s">
        <v>38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>
        <f t="shared" ca="1" si="16"/>
        <v>8.0823081451650725E-3</v>
      </c>
      <c r="V11">
        <f t="shared" ca="1" si="17"/>
        <v>3.5662409899390917E-3</v>
      </c>
      <c r="W11">
        <f t="shared" ca="1" si="18"/>
        <v>2.377500802229674E-3</v>
      </c>
      <c r="Y11">
        <f t="shared" ca="1" si="8"/>
        <v>0.44124041373904521</v>
      </c>
      <c r="Z11">
        <f t="shared" ca="1" si="9"/>
        <v>0.29416111827559083</v>
      </c>
      <c r="AA11">
        <f t="shared" ca="1" si="10"/>
        <v>0.66666857594227802</v>
      </c>
      <c r="AC11" t="str">
        <f t="shared" si="11"/>
        <v>2021-29</v>
      </c>
      <c r="AD11">
        <f t="shared" ca="1" si="12"/>
        <v>1.0332503988337876</v>
      </c>
      <c r="AE11">
        <f t="shared" ca="1" si="13"/>
        <v>1.0306783519771254</v>
      </c>
      <c r="AF11">
        <f t="shared" ca="1" si="14"/>
        <v>0.997510722609384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0.82250522338438237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1.2979934428832864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0.8586242389279507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1.2372092669555108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0.80002000046170518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1.2437534575966203</v>
      </c>
    </row>
    <row r="12" spans="1:38" x14ac:dyDescent="0.55000000000000004">
      <c r="A12" s="1" t="s">
        <v>39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>
        <f t="shared" ca="1" si="16"/>
        <v>9.3485913643279964E-3</v>
      </c>
      <c r="V12">
        <f t="shared" ca="1" si="17"/>
        <v>4.2425284918535238E-3</v>
      </c>
      <c r="W12">
        <f t="shared" ca="1" si="18"/>
        <v>2.8970362010796637E-3</v>
      </c>
      <c r="Y12">
        <f t="shared" ca="1" si="8"/>
        <v>0.45381473277803164</v>
      </c>
      <c r="Z12">
        <f t="shared" ca="1" si="9"/>
        <v>0.30989013084196465</v>
      </c>
      <c r="AA12">
        <f t="shared" ca="1" si="10"/>
        <v>0.68285603895001157</v>
      </c>
      <c r="AC12" t="str">
        <f t="shared" si="11"/>
        <v>2021-30</v>
      </c>
      <c r="AD12">
        <f t="shared" ca="1" si="12"/>
        <v>1.0626956168091741</v>
      </c>
      <c r="AE12">
        <f t="shared" ca="1" si="13"/>
        <v>1.0857894857842438</v>
      </c>
      <c r="AF12">
        <f t="shared" ca="1" si="14"/>
        <v>1.0217314051265318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0.9052116981624444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1.2475777503515746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0.95687254761910212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1.2320750661862518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0.87696567546310678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1.1903944400908935</v>
      </c>
    </row>
    <row r="13" spans="1:38" x14ac:dyDescent="0.55000000000000004">
      <c r="A13" s="1" t="s">
        <v>40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>
        <f t="shared" ca="1" si="16"/>
        <v>1.0516318485638578E-2</v>
      </c>
      <c r="V13">
        <f t="shared" ca="1" si="17"/>
        <v>4.9130358275685003E-3</v>
      </c>
      <c r="W13">
        <f t="shared" ca="1" si="18"/>
        <v>3.3472542590517514E-3</v>
      </c>
      <c r="Y13">
        <f t="shared" ca="1" si="8"/>
        <v>0.46718210695861861</v>
      </c>
      <c r="Z13">
        <f t="shared" ca="1" si="9"/>
        <v>0.3182914499615877</v>
      </c>
      <c r="AA13">
        <f t="shared" ca="1" si="10"/>
        <v>0.68130060038832108</v>
      </c>
      <c r="AC13" t="str">
        <f t="shared" si="11"/>
        <v>2021-31</v>
      </c>
      <c r="AD13">
        <f t="shared" ca="1" si="12"/>
        <v>1.0939979279152925</v>
      </c>
      <c r="AE13">
        <f t="shared" ca="1" si="13"/>
        <v>1.1152259313464836</v>
      </c>
      <c r="AF13">
        <f t="shared" ca="1" si="14"/>
        <v>1.019404061826372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0.95920213852674774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1.2477364449178399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1.0046661653718907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1.2379523873855638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0.89967612503749228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1.1550652644303523</v>
      </c>
    </row>
    <row r="14" spans="1:38" x14ac:dyDescent="0.55000000000000004">
      <c r="A14" s="1" t="s">
        <v>41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>
        <f t="shared" ca="1" si="16"/>
        <v>1.1774084501812452E-2</v>
      </c>
      <c r="V14">
        <f t="shared" ca="1" si="17"/>
        <v>5.57776030681577E-3</v>
      </c>
      <c r="W14">
        <f t="shared" ca="1" si="18"/>
        <v>3.8206006627682517E-3</v>
      </c>
      <c r="Y14">
        <f t="shared" ca="1" si="8"/>
        <v>0.47373197516606524</v>
      </c>
      <c r="Z14">
        <f t="shared" ca="1" si="9"/>
        <v>0.32449237664126879</v>
      </c>
      <c r="AA14">
        <f t="shared" ca="1" si="10"/>
        <v>0.68497039180755959</v>
      </c>
      <c r="AC14" t="str">
        <f t="shared" si="11"/>
        <v>2021-32</v>
      </c>
      <c r="AD14">
        <f t="shared" ca="1" si="12"/>
        <v>1.1093357204812642</v>
      </c>
      <c r="AE14">
        <f t="shared" ca="1" si="13"/>
        <v>1.1369526671177184</v>
      </c>
      <c r="AF14">
        <f t="shared" ca="1" si="14"/>
        <v>1.0248950305363584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0.9899779354696866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1.2430840088893755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1.0388316320569562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1.2443415538921714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0.91982202744752417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1.1419707207197198</v>
      </c>
    </row>
    <row r="15" spans="1:38" x14ac:dyDescent="0.55000000000000004">
      <c r="A15" s="1" t="s">
        <v>42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>
        <f t="shared" ca="1" si="16"/>
        <v>1.3024489650135895E-2</v>
      </c>
      <c r="V15">
        <f t="shared" ca="1" si="17"/>
        <v>6.1621667358179102E-3</v>
      </c>
      <c r="W15">
        <f t="shared" ca="1" si="18"/>
        <v>4.2532877624497679E-3</v>
      </c>
      <c r="Y15">
        <f t="shared" ca="1" si="8"/>
        <v>0.47312155035215642</v>
      </c>
      <c r="Z15">
        <f t="shared" ca="1" si="9"/>
        <v>0.32656080020804423</v>
      </c>
      <c r="AA15">
        <f t="shared" ca="1" si="10"/>
        <v>0.69022601055685728</v>
      </c>
      <c r="AC15" t="str">
        <f t="shared" si="11"/>
        <v>2021-33</v>
      </c>
      <c r="AD15">
        <f t="shared" ca="1" si="12"/>
        <v>1.1079062918460114</v>
      </c>
      <c r="AE15">
        <f t="shared" ca="1" si="13"/>
        <v>1.1441999858846992</v>
      </c>
      <c r="AF15">
        <f t="shared" ca="1" si="14"/>
        <v>1.032758812099726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0.99984318350726409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1.2276488671016295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1.0551905520689326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1.2407177122004973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0.93652405395004201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1.1388824018678472</v>
      </c>
    </row>
    <row r="16" spans="1:38" x14ac:dyDescent="0.55000000000000004">
      <c r="A16" s="1" t="s">
        <v>43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>
        <f t="shared" ca="1" si="16"/>
        <v>1.4261283832171148E-2</v>
      </c>
      <c r="V16">
        <f t="shared" ca="1" si="17"/>
        <v>6.8152687618096251E-3</v>
      </c>
      <c r="W16">
        <f t="shared" ca="1" si="18"/>
        <v>4.7107468931080494E-3</v>
      </c>
      <c r="Y16">
        <f t="shared" ca="1" si="8"/>
        <v>0.47788606145229939</v>
      </c>
      <c r="Z16">
        <f t="shared" ca="1" si="9"/>
        <v>0.33031716839415026</v>
      </c>
      <c r="AA16">
        <f t="shared" ca="1" si="10"/>
        <v>0.69120486040189966</v>
      </c>
      <c r="AC16" t="str">
        <f t="shared" si="11"/>
        <v>2021-34</v>
      </c>
      <c r="AD16">
        <f t="shared" ca="1" si="12"/>
        <v>1.1190633228911828</v>
      </c>
      <c r="AE16">
        <f t="shared" ca="1" si="13"/>
        <v>1.1573615056469673</v>
      </c>
      <c r="AF16">
        <f t="shared" ca="1" si="14"/>
        <v>1.0342234277295752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1.0189679505992595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1.2289912748519429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1.0748131874528073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1.2462497393875984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0.94589345145168879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1.130801885585675</v>
      </c>
    </row>
    <row r="17" spans="1:38" x14ac:dyDescent="0.55000000000000004">
      <c r="A17" s="1" t="s">
        <v>44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>
        <f t="shared" ca="1" si="16"/>
        <v>1.5428666754826952E-2</v>
      </c>
      <c r="V17">
        <f t="shared" ca="1" si="17"/>
        <v>7.4224572482012256E-3</v>
      </c>
      <c r="W17">
        <f t="shared" ca="1" si="18"/>
        <v>5.1745224735260283E-3</v>
      </c>
      <c r="Y17">
        <f t="shared" ca="1" si="8"/>
        <v>0.48108221962076309</v>
      </c>
      <c r="Z17">
        <f t="shared" ca="1" si="9"/>
        <v>0.33538364369086832</v>
      </c>
      <c r="AA17">
        <f t="shared" ca="1" si="10"/>
        <v>0.69714412633094425</v>
      </c>
      <c r="AC17" t="str">
        <f t="shared" si="11"/>
        <v>2021-35</v>
      </c>
      <c r="AD17">
        <f t="shared" ca="1" si="12"/>
        <v>1.1265477499732726</v>
      </c>
      <c r="AE17">
        <f t="shared" ca="1" si="13"/>
        <v>1.1751133636755389</v>
      </c>
      <c r="AF17">
        <f t="shared" ca="1" si="14"/>
        <v>1.0431101244518211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1.0324992580728756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1.2291629490742617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1.0971055841651098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1.2586677503238566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0.96010897826190655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1.1332866959578398</v>
      </c>
    </row>
    <row r="18" spans="1:38" x14ac:dyDescent="0.55000000000000004">
      <c r="A18" s="1" t="s">
        <v>45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>
        <f t="shared" ca="1" si="16"/>
        <v>1.6712236732889144E-2</v>
      </c>
      <c r="V18">
        <f t="shared" ca="1" si="17"/>
        <v>8.1269995838147528E-3</v>
      </c>
      <c r="W18">
        <f t="shared" ca="1" si="18"/>
        <v>5.681429694121146E-3</v>
      </c>
      <c r="Y18">
        <f t="shared" ca="1" si="8"/>
        <v>0.48629035799984088</v>
      </c>
      <c r="Z18">
        <f t="shared" ca="1" si="9"/>
        <v>0.33995627185798988</v>
      </c>
      <c r="AA18">
        <f t="shared" ca="1" si="10"/>
        <v>0.69908083980168301</v>
      </c>
      <c r="AC18" t="str">
        <f t="shared" si="11"/>
        <v>2021-36</v>
      </c>
      <c r="AD18">
        <f t="shared" ca="1" si="12"/>
        <v>1.1387436207271837</v>
      </c>
      <c r="AE18">
        <f t="shared" ca="1" si="13"/>
        <v>1.1911348857962076</v>
      </c>
      <c r="AF18">
        <f t="shared" ca="1" si="14"/>
        <v>1.0460079548332115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1.0499425348197382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1.2350552442086646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1.1172725906950458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1.2698801778338802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0.9683955279823383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1.1298406590682983</v>
      </c>
    </row>
    <row r="19" spans="1:38" x14ac:dyDescent="0.55000000000000004">
      <c r="A19" s="1" t="s">
        <v>46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>
        <f t="shared" ca="1" si="16"/>
        <v>1.7950975478884613E-2</v>
      </c>
      <c r="V19">
        <f t="shared" ca="1" si="17"/>
        <v>8.9060365862300758E-3</v>
      </c>
      <c r="W19">
        <f t="shared" ca="1" si="18"/>
        <v>6.1829202311813151E-3</v>
      </c>
      <c r="Y19">
        <f t="shared" ca="1" si="8"/>
        <v>0.49613106522852057</v>
      </c>
      <c r="Z19">
        <f t="shared" ca="1" si="9"/>
        <v>0.344433662585867</v>
      </c>
      <c r="AA19">
        <f t="shared" ca="1" si="10"/>
        <v>0.69423925798159614</v>
      </c>
      <c r="AC19" t="str">
        <f t="shared" si="11"/>
        <v>2021-37</v>
      </c>
      <c r="AD19">
        <f t="shared" ca="1" si="12"/>
        <v>1.1617875540393603</v>
      </c>
      <c r="AE19">
        <f t="shared" ca="1" si="13"/>
        <v>1.2068227160696927</v>
      </c>
      <c r="AF19">
        <f t="shared" ca="1" si="14"/>
        <v>1.0387636809102938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1.0767121244485358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1.2535851413506343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1.1362293319707564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1.2818020333058209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0.96655952069836393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1.1163616535468772</v>
      </c>
    </row>
    <row r="20" spans="1:38" x14ac:dyDescent="0.55000000000000004">
      <c r="A20" s="1" t="s">
        <v>47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>
        <f t="shared" ca="1" si="16"/>
        <v>1.9282106873311125E-2</v>
      </c>
      <c r="V20">
        <f t="shared" ca="1" si="17"/>
        <v>9.5475331302891254E-3</v>
      </c>
      <c r="W20">
        <f t="shared" ca="1" si="18"/>
        <v>6.6957116947601565E-3</v>
      </c>
      <c r="Y20">
        <f t="shared" ca="1" si="8"/>
        <v>0.49514989171147678</v>
      </c>
      <c r="Z20">
        <f t="shared" ca="1" si="9"/>
        <v>0.34725000430465763</v>
      </c>
      <c r="AA20">
        <f t="shared" ca="1" si="10"/>
        <v>0.70130279763243852</v>
      </c>
      <c r="AC20" t="str">
        <f t="shared" si="11"/>
        <v>2021-38</v>
      </c>
      <c r="AD20">
        <f t="shared" ca="1" si="12"/>
        <v>1.1594899450800635</v>
      </c>
      <c r="AE20">
        <f t="shared" ca="1" si="13"/>
        <v>1.2166905818785523</v>
      </c>
      <c r="AF20">
        <f t="shared" ca="1" si="14"/>
        <v>1.049332585453804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1.0787728280856472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1.2462465662279651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1.1493023487349994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1.2880300589843299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0.98001503317372041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1.1235530452316855</v>
      </c>
    </row>
    <row r="21" spans="1:38" x14ac:dyDescent="0.55000000000000004">
      <c r="A21" s="1" t="s">
        <v>48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>
        <f t="shared" ca="1" si="16"/>
        <v>2.0474035048188087E-2</v>
      </c>
      <c r="V21">
        <f t="shared" ca="1" si="17"/>
        <v>1.0223352615951751E-2</v>
      </c>
      <c r="W21">
        <f t="shared" ca="1" si="18"/>
        <v>7.1463207004961605E-3</v>
      </c>
      <c r="Y21">
        <f t="shared" ca="1" si="8"/>
        <v>0.49933257376427603</v>
      </c>
      <c r="Z21">
        <f t="shared" ca="1" si="9"/>
        <v>0.34904310184467502</v>
      </c>
      <c r="AA21">
        <f t="shared" ca="1" si="10"/>
        <v>0.69901929131795559</v>
      </c>
      <c r="AC21" t="str">
        <f t="shared" si="11"/>
        <v>2021-39</v>
      </c>
      <c r="AD21">
        <f t="shared" ca="1" si="12"/>
        <v>1.1692845100489146</v>
      </c>
      <c r="AE21">
        <f t="shared" ca="1" si="13"/>
        <v>1.2229732164711631</v>
      </c>
      <c r="AF21">
        <f t="shared" ca="1" si="14"/>
        <v>1.0459158621882394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1.0915063028447474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1.2526050118785257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1.158141145227654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1.291434549552958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0.97993505148135318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1.1163392809791581</v>
      </c>
    </row>
    <row r="22" spans="1:38" x14ac:dyDescent="0.55000000000000004">
      <c r="A22" s="1" t="s">
        <v>49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>
        <f t="shared" ca="1" si="16"/>
        <v>2.1676820639652226E-2</v>
      </c>
      <c r="V22">
        <f t="shared" ca="1" si="17"/>
        <v>1.0990831411536518E-2</v>
      </c>
      <c r="W22">
        <f t="shared" ca="1" si="18"/>
        <v>7.6382587247377891E-3</v>
      </c>
      <c r="Y22">
        <f t="shared" ca="1" si="8"/>
        <v>0.50703152432933773</v>
      </c>
      <c r="Z22">
        <f t="shared" ca="1" si="9"/>
        <v>0.35236988171436628</v>
      </c>
      <c r="AA22">
        <f t="shared" ca="1" si="10"/>
        <v>0.69496641689183736</v>
      </c>
      <c r="AC22" t="str">
        <f t="shared" si="11"/>
        <v>2021-40</v>
      </c>
      <c r="AD22">
        <f t="shared" ca="1" si="12"/>
        <v>1.1873131028392754</v>
      </c>
      <c r="AE22">
        <f t="shared" ca="1" si="13"/>
        <v>1.2346295496180602</v>
      </c>
      <c r="AF22">
        <f t="shared" ca="1" si="14"/>
        <v>1.0398517010093085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1.1118259570697802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1.2679254295241749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1.1718624700847369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1.3007585477840857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0.97727036208190166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1.106440553245114</v>
      </c>
    </row>
    <row r="23" spans="1:38" x14ac:dyDescent="0.55000000000000004">
      <c r="A23" s="1" t="s">
        <v>50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>
        <f t="shared" ca="1" si="16"/>
        <v>2.314375061404176E-2</v>
      </c>
      <c r="V23">
        <f t="shared" ca="1" si="17"/>
        <v>1.1615052221104384E-2</v>
      </c>
      <c r="W23">
        <f t="shared" ca="1" si="18"/>
        <v>8.1631460800137591E-3</v>
      </c>
      <c r="Y23">
        <f t="shared" ca="1" si="8"/>
        <v>0.50186559710236889</v>
      </c>
      <c r="Z23">
        <f t="shared" ca="1" si="9"/>
        <v>0.35271491713452102</v>
      </c>
      <c r="AA23">
        <f t="shared" ca="1" si="10"/>
        <v>0.70280752291250481</v>
      </c>
      <c r="AC23" t="str">
        <f t="shared" si="11"/>
        <v>2021-41</v>
      </c>
      <c r="AD23">
        <f t="shared" ca="1" si="12"/>
        <v>1.1752160777223317</v>
      </c>
      <c r="AE23">
        <f t="shared" ca="1" si="13"/>
        <v>1.235838480765397</v>
      </c>
      <c r="AF23">
        <f t="shared" ca="1" si="14"/>
        <v>1.0515840484079804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1.1033660719436083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1.2517448782018104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1.1757221910321198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1.2990285989241823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0.99066356289039537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1.1162508164120939</v>
      </c>
    </row>
    <row r="24" spans="1:38" x14ac:dyDescent="0.55000000000000004">
      <c r="A24" s="1" t="s">
        <v>51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>
        <f t="shared" ca="1" si="16"/>
        <v>2.4578517829785942E-2</v>
      </c>
      <c r="V24">
        <f t="shared" ca="1" si="17"/>
        <v>1.2279311635343406E-2</v>
      </c>
      <c r="W24">
        <f t="shared" ca="1" si="18"/>
        <v>8.7276153810618897E-3</v>
      </c>
      <c r="Y24">
        <f t="shared" ca="1" si="8"/>
        <v>0.49959528562224731</v>
      </c>
      <c r="Z24">
        <f t="shared" ca="1" si="9"/>
        <v>0.35509119962006674</v>
      </c>
      <c r="AA24">
        <f t="shared" ca="1" si="10"/>
        <v>0.7107577069663491</v>
      </c>
      <c r="AC24" t="str">
        <f t="shared" si="11"/>
        <v>2021-42</v>
      </c>
      <c r="AD24">
        <f t="shared" ca="1" si="12"/>
        <v>1.1698997010504073</v>
      </c>
      <c r="AE24">
        <f t="shared" ca="1" si="13"/>
        <v>1.2441644720806049</v>
      </c>
      <c r="AF24">
        <f t="shared" ca="1" si="14"/>
        <v>1.0634796051007778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1.1009839066562721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1.2431292612391751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1.186080843022165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1.3050925176764556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1.0041472188876601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1.1263177840776719</v>
      </c>
    </row>
    <row r="25" spans="1:38" x14ac:dyDescent="0.55000000000000004">
      <c r="A25" s="1" t="s">
        <v>52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>
        <f t="shared" ca="1" si="16"/>
        <v>2.6453304193468564E-2</v>
      </c>
      <c r="V25">
        <f t="shared" ca="1" si="17"/>
        <v>1.310971494623327E-2</v>
      </c>
      <c r="W25">
        <f t="shared" ca="1" si="18"/>
        <v>9.4215518108842974E-3</v>
      </c>
      <c r="Y25">
        <f t="shared" ca="1" si="8"/>
        <v>0.49557948792915313</v>
      </c>
      <c r="Z25">
        <f t="shared" ca="1" si="9"/>
        <v>0.35615784485669355</v>
      </c>
      <c r="AA25">
        <f t="shared" ca="1" si="10"/>
        <v>0.71866946379267627</v>
      </c>
      <c r="AC25" t="str">
        <f t="shared" si="11"/>
        <v>2021-43</v>
      </c>
      <c r="AD25">
        <f t="shared" ca="1" si="12"/>
        <v>1.1604959283250935</v>
      </c>
      <c r="AE25">
        <f t="shared" ca="1" si="13"/>
        <v>1.2479017714255196</v>
      </c>
      <c r="AF25">
        <f t="shared" ca="1" si="14"/>
        <v>1.0753176646010094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1.0950411584276671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1.2298631784698164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1.1923597724215083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1.3060310043539836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1.0178565675160942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1.1360226152735271</v>
      </c>
    </row>
    <row r="26" spans="1:38" x14ac:dyDescent="0.55000000000000004">
      <c r="A26" s="1" t="s">
        <v>53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>
        <f t="shared" ca="1" si="16"/>
        <v>2.8349286261738296E-2</v>
      </c>
      <c r="V26">
        <f t="shared" ca="1" si="17"/>
        <v>1.3842758456918267E-2</v>
      </c>
      <c r="W26">
        <f t="shared" ca="1" si="18"/>
        <v>1.0058494584475107E-2</v>
      </c>
      <c r="Y26">
        <f t="shared" ca="1" si="8"/>
        <v>0.48829301482630943</v>
      </c>
      <c r="Z26">
        <f t="shared" ca="1" si="9"/>
        <v>0.3548059196837906</v>
      </c>
      <c r="AA26">
        <f t="shared" ca="1" si="10"/>
        <v>0.72662501594457285</v>
      </c>
      <c r="AC26" t="str">
        <f t="shared" si="11"/>
        <v>2021-44</v>
      </c>
      <c r="AD26">
        <f t="shared" ca="1" si="12"/>
        <v>1.1434332318784859</v>
      </c>
      <c r="AE26">
        <f t="shared" ca="1" si="13"/>
        <v>1.2431649115122441</v>
      </c>
      <c r="AF26">
        <f t="shared" ca="1" si="14"/>
        <v>1.0872212533738543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1.0812975360316039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1.2091394941695917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1.1901243626224434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1.2985693308637267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1.031153711892258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1.1463373890383894</v>
      </c>
    </row>
    <row r="27" spans="1:38" x14ac:dyDescent="0.55000000000000004">
      <c r="A27" s="1" t="s">
        <v>54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>
        <f t="shared" ca="1" si="16"/>
        <v>3.0292429320842772E-2</v>
      </c>
      <c r="V27">
        <f t="shared" ca="1" si="17"/>
        <v>1.4753498027709864E-2</v>
      </c>
      <c r="W27">
        <f t="shared" ca="1" si="18"/>
        <v>1.0701676419014041E-2</v>
      </c>
      <c r="Y27">
        <f t="shared" ca="1" si="8"/>
        <v>0.48703581582869909</v>
      </c>
      <c r="Z27">
        <f t="shared" ca="1" si="9"/>
        <v>0.35327891024080821</v>
      </c>
      <c r="AA27">
        <f t="shared" ca="1" si="10"/>
        <v>0.72536536073779012</v>
      </c>
      <c r="AC27" t="str">
        <f t="shared" si="11"/>
        <v>2021-45</v>
      </c>
      <c r="AD27">
        <f t="shared" ca="1" si="12"/>
        <v>1.1404892554764001</v>
      </c>
      <c r="AE27">
        <f t="shared" ca="1" si="13"/>
        <v>1.2378145933418048</v>
      </c>
      <c r="AF27">
        <f t="shared" ca="1" si="14"/>
        <v>1.0853364794083489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1.0809184034230317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1.2033431364828573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1.1870502072601854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1.2907499262616304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1.0314824151084512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1.1420022835877992</v>
      </c>
    </row>
    <row r="28" spans="1:38" x14ac:dyDescent="0.55000000000000004">
      <c r="A28" s="1" t="s">
        <v>55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>
        <f t="shared" ca="1" si="16"/>
        <v>3.2989518427044486E-2</v>
      </c>
      <c r="V28">
        <f t="shared" ca="1" si="17"/>
        <v>1.564719801380814E-2</v>
      </c>
      <c r="W28">
        <f t="shared" ca="1" si="18"/>
        <v>1.1397632667832161E-2</v>
      </c>
      <c r="Y28">
        <f t="shared" ca="1" si="8"/>
        <v>0.47430816695343814</v>
      </c>
      <c r="Z28">
        <f t="shared" ca="1" si="9"/>
        <v>0.34549254464073936</v>
      </c>
      <c r="AA28">
        <f t="shared" ca="1" si="10"/>
        <v>0.72841365321600215</v>
      </c>
      <c r="AC28" t="str">
        <f t="shared" si="11"/>
        <v>2021-46</v>
      </c>
      <c r="AD28">
        <f t="shared" ca="1" si="12"/>
        <v>1.1106849858150147</v>
      </c>
      <c r="AE28">
        <f t="shared" ca="1" si="13"/>
        <v>1.2105328148674255</v>
      </c>
      <c r="AF28">
        <f t="shared" ca="1" si="14"/>
        <v>1.0898975229949142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1.0550005662115876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1.1693085077145715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1.163105389555271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1.2598941669689658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1.037732577491713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1.1446847062483547</v>
      </c>
    </row>
    <row r="29" spans="1:38" x14ac:dyDescent="0.55000000000000004">
      <c r="A29" s="1" t="s">
        <v>56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>
        <f t="shared" ca="1" si="16"/>
        <v>3.5674632683778927E-2</v>
      </c>
      <c r="V29">
        <f t="shared" ca="1" si="17"/>
        <v>1.6592660528798726E-2</v>
      </c>
      <c r="W29">
        <f t="shared" ca="1" si="18"/>
        <v>1.2118099712541793E-2</v>
      </c>
      <c r="Y29">
        <f t="shared" ca="1" si="8"/>
        <v>0.46511090039459113</v>
      </c>
      <c r="Z29">
        <f t="shared" ca="1" si="9"/>
        <v>0.33968393788261292</v>
      </c>
      <c r="AA29">
        <f t="shared" ca="1" si="10"/>
        <v>0.73032891208189621</v>
      </c>
      <c r="AC29" t="str">
        <f t="shared" si="11"/>
        <v>2021-47</v>
      </c>
      <c r="AD29">
        <f t="shared" ca="1" si="12"/>
        <v>1.0891477941974546</v>
      </c>
      <c r="AE29">
        <f t="shared" ca="1" si="13"/>
        <v>1.1901806851371459</v>
      </c>
      <c r="AF29">
        <f t="shared" ca="1" si="14"/>
        <v>1.0927632516706682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1.0366173866591268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1.1443401710907783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1.1454670964755178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1.2366396796835464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1.0422736275912645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1.1456986846741362</v>
      </c>
    </row>
    <row r="30" spans="1:38" x14ac:dyDescent="0.55000000000000004">
      <c r="A30" s="1" t="s">
        <v>57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>
        <f t="shared" ca="1" si="16"/>
        <v>3.8334423002607511E-2</v>
      </c>
      <c r="V30">
        <f t="shared" ca="1" si="17"/>
        <v>1.7681768547390442E-2</v>
      </c>
      <c r="W30">
        <f t="shared" ca="1" si="18"/>
        <v>1.2936134728615741E-2</v>
      </c>
      <c r="Y30">
        <f t="shared" ca="1" si="8"/>
        <v>0.46125041574742698</v>
      </c>
      <c r="Z30">
        <f t="shared" ca="1" si="9"/>
        <v>0.33745479168255182</v>
      </c>
      <c r="AA30">
        <f t="shared" ca="1" si="10"/>
        <v>0.73160864502577805</v>
      </c>
      <c r="AC30" t="str">
        <f t="shared" si="11"/>
        <v>2021-48</v>
      </c>
      <c r="AD30">
        <f t="shared" ca="1" si="12"/>
        <v>1.0801077172299509</v>
      </c>
      <c r="AE30">
        <f t="shared" ca="1" si="13"/>
        <v>1.1823702282512616</v>
      </c>
      <c r="AF30">
        <f t="shared" ca="1" si="14"/>
        <v>1.0946780671872003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1.029994249082097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1.1326594122825122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1.1396996954894825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1.2266383523551987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1.0459655690379814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1.1456591940046841</v>
      </c>
    </row>
    <row r="31" spans="1:38" x14ac:dyDescent="0.55000000000000004">
      <c r="A31" s="1" t="s">
        <v>58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>
        <f t="shared" ca="1" si="16"/>
        <v>4.1007985765289488E-2</v>
      </c>
      <c r="V31">
        <f t="shared" ca="1" si="17"/>
        <v>1.8679430725434064E-2</v>
      </c>
      <c r="W31">
        <f t="shared" ca="1" si="18"/>
        <v>1.3700679588223894E-2</v>
      </c>
      <c r="Y31">
        <f t="shared" ca="1" si="8"/>
        <v>0.45550715005478154</v>
      </c>
      <c r="Z31">
        <f t="shared" ca="1" si="9"/>
        <v>0.33409784295771483</v>
      </c>
      <c r="AA31">
        <f t="shared" ca="1" si="10"/>
        <v>0.73346344380661121</v>
      </c>
      <c r="AC31" t="str">
        <f t="shared" si="11"/>
        <v>2021-49</v>
      </c>
      <c r="AD31">
        <f t="shared" ca="1" si="12"/>
        <v>1.0666587416085931</v>
      </c>
      <c r="AE31">
        <f t="shared" ca="1" si="13"/>
        <v>1.170608189815763</v>
      </c>
      <c r="AF31">
        <f t="shared" ca="1" si="14"/>
        <v>1.0974533317473287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1.0188262176743523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1.116736938363408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1.1298636736940275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1.2128220120428683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1.0501677253976538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1.1468680537742255</v>
      </c>
    </row>
    <row r="32" spans="1:38" x14ac:dyDescent="0.55000000000000004">
      <c r="A32" s="1" t="s">
        <v>59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>
        <f t="shared" ca="1" si="16"/>
        <v>4.3602743127553682E-2</v>
      </c>
      <c r="V32">
        <f t="shared" ca="1" si="17"/>
        <v>1.958551390753531E-2</v>
      </c>
      <c r="W32">
        <f t="shared" ca="1" si="18"/>
        <v>1.4391846087415871E-2</v>
      </c>
      <c r="Y32">
        <f t="shared" ca="1" si="8"/>
        <v>0.44918077402241985</v>
      </c>
      <c r="Z32">
        <f t="shared" ca="1" si="9"/>
        <v>0.3300674465667115</v>
      </c>
      <c r="AA32">
        <f t="shared" ca="1" si="10"/>
        <v>0.73482095774258793</v>
      </c>
      <c r="AC32" t="str">
        <f t="shared" si="11"/>
        <v>2021-50</v>
      </c>
      <c r="AD32">
        <f t="shared" ca="1" si="12"/>
        <v>1.0518442995151811</v>
      </c>
      <c r="AE32">
        <f t="shared" ca="1" si="13"/>
        <v>1.1564865331724739</v>
      </c>
      <c r="AF32">
        <f t="shared" ca="1" si="14"/>
        <v>1.0994845279910013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1.0060538865717406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1.0997188572002874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1.1174922066907851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1.1968415469937759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1.0533984396043259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1.1475868786607137</v>
      </c>
    </row>
    <row r="33" spans="1:38" x14ac:dyDescent="0.55000000000000004">
      <c r="A33" s="1" t="s">
        <v>60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>
        <f t="shared" ca="1" si="16"/>
        <v>4.6064413402200299E-2</v>
      </c>
      <c r="V33">
        <f t="shared" ca="1" si="17"/>
        <v>2.043435105553108E-2</v>
      </c>
      <c r="W33">
        <f t="shared" ca="1" si="18"/>
        <v>1.5049454000264344E-2</v>
      </c>
      <c r="Y33">
        <f t="shared" ca="1" si="8"/>
        <v>0.44360384831374011</v>
      </c>
      <c r="Z33">
        <f t="shared" ca="1" si="9"/>
        <v>0.32670456191124525</v>
      </c>
      <c r="AA33">
        <f t="shared" ca="1" si="10"/>
        <v>0.73647819592444674</v>
      </c>
      <c r="AC33" t="str">
        <f t="shared" si="11"/>
        <v>2021-51</v>
      </c>
      <c r="AD33">
        <f t="shared" ca="1" si="12"/>
        <v>1.0387848413755019</v>
      </c>
      <c r="AE33">
        <f t="shared" ca="1" si="13"/>
        <v>1.144703696491326</v>
      </c>
      <c r="AF33">
        <f t="shared" ca="1" si="14"/>
        <v>1.1019641901739463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0.99473595437334728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1.0847843007256228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1.1071831341335312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1.1834957671987731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1.0568961120989619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1.1489540575696797</v>
      </c>
    </row>
    <row r="34" spans="1:38" x14ac:dyDescent="0.55000000000000004">
      <c r="A34" s="1" t="s">
        <v>61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>
        <f t="shared" ca="1" si="16"/>
        <v>4.8411351450651854E-2</v>
      </c>
      <c r="V34">
        <f t="shared" ca="1" si="17"/>
        <v>2.1237363645386063E-2</v>
      </c>
      <c r="W34">
        <f t="shared" ca="1" si="18"/>
        <v>1.5625489608252465E-2</v>
      </c>
      <c r="Y34">
        <f t="shared" ca="1" si="8"/>
        <v>0.43868561833136149</v>
      </c>
      <c r="Z34">
        <f t="shared" ca="1" si="9"/>
        <v>0.32276499498635808</v>
      </c>
      <c r="AA34">
        <f t="shared" ca="1" si="10"/>
        <v>0.73575467601164291</v>
      </c>
      <c r="AC34" t="str">
        <f t="shared" si="11"/>
        <v>2021-52</v>
      </c>
      <c r="AD34">
        <f t="shared" ca="1" si="12"/>
        <v>1.0272678476174133</v>
      </c>
      <c r="AE34">
        <f t="shared" ca="1" si="13"/>
        <v>1.1309002870895362</v>
      </c>
      <c r="AF34">
        <f t="shared" ca="1" si="14"/>
        <v>1.1008816149677831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0.9847247719570924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1.0716489122652992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1.0947343461395245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1.1682610158795494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1.0568254273191775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1.1467743856697061</v>
      </c>
    </row>
    <row r="35" spans="1:38" x14ac:dyDescent="0.55000000000000004">
      <c r="A35" s="1" t="s">
        <v>62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>
        <f t="shared" ca="1" si="16"/>
        <v>5.0454205162307884E-2</v>
      </c>
      <c r="V35">
        <f t="shared" ca="1" si="17"/>
        <v>2.1942849158888118E-2</v>
      </c>
      <c r="W35">
        <f t="shared" ca="1" si="18"/>
        <v>1.62060844366721E-2</v>
      </c>
      <c r="Y35">
        <f t="shared" ca="1" si="8"/>
        <v>0.43490624990126009</v>
      </c>
      <c r="Z35">
        <f t="shared" ca="1" si="9"/>
        <v>0.32120383988882956</v>
      </c>
      <c r="AA35">
        <f t="shared" ca="1" si="10"/>
        <v>0.73855880425207687</v>
      </c>
      <c r="AC35" t="str">
        <f t="shared" si="11"/>
        <v>2022-01</v>
      </c>
      <c r="AD35">
        <f t="shared" ca="1" si="12"/>
        <v>1.018417720076622</v>
      </c>
      <c r="AE35">
        <f t="shared" ca="1" si="13"/>
        <v>1.1254303297663732</v>
      </c>
      <c r="AF35">
        <f t="shared" ca="1" si="14"/>
        <v>1.1050773249327399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0.97706593596949132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1.0615196113012892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1.0902097389010539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1.1617887659257116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1.0616880289654145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1.1502398640309828</v>
      </c>
    </row>
    <row r="36" spans="1:38" x14ac:dyDescent="0.55000000000000004">
      <c r="A36" s="1" t="s">
        <v>63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>
        <f t="shared" ca="1" si="16"/>
        <v>5.2398544945679304E-2</v>
      </c>
      <c r="V36">
        <f t="shared" ca="1" si="17"/>
        <v>2.2699976188866367E-2</v>
      </c>
      <c r="W36">
        <f t="shared" ca="1" si="18"/>
        <v>1.6787927116013641E-2</v>
      </c>
      <c r="Y36">
        <f t="shared" ca="1" si="8"/>
        <v>0.43321768213981998</v>
      </c>
      <c r="Z36">
        <f t="shared" ca="1" si="9"/>
        <v>0.32038918510843012</v>
      </c>
      <c r="AA36">
        <f t="shared" ca="1" si="10"/>
        <v>0.73955703637467241</v>
      </c>
      <c r="AC36" t="str">
        <f t="shared" si="11"/>
        <v>2022-02</v>
      </c>
      <c r="AD36">
        <f t="shared" ca="1" si="12"/>
        <v>1.0144636096673301</v>
      </c>
      <c r="AE36">
        <f t="shared" ca="1" si="13"/>
        <v>1.1225759516914784</v>
      </c>
      <c r="AF36">
        <f t="shared" ca="1" si="14"/>
        <v>1.1065709415240645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0.97406703181920629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1.0565355172910564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1.0881450784703028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1.1580962798522831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1.063952904593112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1.1508961001368199</v>
      </c>
    </row>
    <row r="37" spans="1:38" x14ac:dyDescent="0.55000000000000004">
      <c r="A37" s="1" t="s">
        <v>64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>
        <f t="shared" ca="1" si="16"/>
        <v>5.4060546878922706E-2</v>
      </c>
      <c r="V37">
        <f t="shared" ca="1" si="17"/>
        <v>2.342268301239446E-2</v>
      </c>
      <c r="W37">
        <f t="shared" ca="1" si="18"/>
        <v>1.7313171789171741E-2</v>
      </c>
      <c r="Y37">
        <f t="shared" ca="1" si="8"/>
        <v>0.43326759281317162</v>
      </c>
      <c r="Z37">
        <f t="shared" ca="1" si="9"/>
        <v>0.32025520992133827</v>
      </c>
      <c r="AA37">
        <f t="shared" ca="1" si="10"/>
        <v>0.73916262197674876</v>
      </c>
      <c r="AC37" t="str">
        <f t="shared" si="11"/>
        <v>2022-03</v>
      </c>
      <c r="AD37">
        <f t="shared" ca="1" si="12"/>
        <v>1.0145804852334406</v>
      </c>
      <c r="AE37">
        <f t="shared" ca="1" si="13"/>
        <v>1.1221065309677365</v>
      </c>
      <c r="AF37">
        <f t="shared" ca="1" si="14"/>
        <v>1.1059807943275746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0.97487036293572382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1.0559081495889042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1.0882685070364886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1.1569966958514868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1.0641229983383853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1.1494850870918625</v>
      </c>
    </row>
    <row r="38" spans="1:38" x14ac:dyDescent="0.55000000000000004">
      <c r="A38" s="1" t="s">
        <v>65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2">M38*EXP(-Q$1*(ROW()-ROW(M$6)))</f>
        <v>1.5942545307050598E-3</v>
      </c>
      <c r="R38">
        <f t="shared" ref="R38:R69" ca="1" si="23">N38*EXP(-R$1*(ROW()-ROW(N$6)))</f>
        <v>8.0306814430962934E-4</v>
      </c>
      <c r="S38">
        <f t="shared" ref="S38:S69" ca="1" si="24">O38*EXP(-S$1*(ROW()-ROW(O$6)))</f>
        <v>5.8430077591835891E-4</v>
      </c>
      <c r="U38">
        <f t="shared" ca="1" si="16"/>
        <v>5.5654801409627766E-2</v>
      </c>
      <c r="V38">
        <f t="shared" ca="1" si="17"/>
        <v>2.4225751156704091E-2</v>
      </c>
      <c r="W38">
        <f t="shared" ca="1" si="18"/>
        <v>1.7897472565090101E-2</v>
      </c>
      <c r="Y38">
        <f t="shared" ref="Y38:Y69" ca="1" si="25">V38/U38</f>
        <v>0.43528591501744646</v>
      </c>
      <c r="Z38">
        <f t="shared" ref="Z38:Z69" ca="1" si="26">W38/U38</f>
        <v>0.32158002745103687</v>
      </c>
      <c r="AA38">
        <f t="shared" ref="AA38:AA69" ca="1" si="27">W38/V38</f>
        <v>0.73877884938718441</v>
      </c>
      <c r="AC38" t="str">
        <f t="shared" ref="AC38:AC69" si="28">A38</f>
        <v>2022-04</v>
      </c>
      <c r="AD38">
        <f t="shared" ref="AD38:AD69" ca="1" si="29">Y38/OFFSET(Y$6,$B$1,0)</f>
        <v>1.0193067799190754</v>
      </c>
      <c r="AE38">
        <f t="shared" ref="AE38:AE69" ca="1" si="30">Z38/OFFSET(Z$6,$B$1,0)</f>
        <v>1.1267484114316968</v>
      </c>
      <c r="AF38">
        <f t="shared" ref="AF38:AF69" ca="1" si="31">AA38/OFFSET(AA$6,$B$1,0)</f>
        <v>1.1054065700624021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0.98011087753336501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1.0600701771658738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1.0933368708365503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1.1611809832155995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1.0643464472588993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1.148050701239288</v>
      </c>
    </row>
    <row r="39" spans="1:38" x14ac:dyDescent="0.55000000000000004">
      <c r="A39" s="1" t="s">
        <v>66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2"/>
        <v>1.8601576565074054E-3</v>
      </c>
      <c r="R39">
        <f t="shared" ca="1" si="23"/>
        <v>7.0553587759910545E-4</v>
      </c>
      <c r="S39">
        <f t="shared" ca="1" si="24"/>
        <v>5.9379838490078896E-4</v>
      </c>
      <c r="U39">
        <f t="shared" ref="U39:U70" ca="1" si="32">Q39+U38</f>
        <v>5.7514959066135171E-2</v>
      </c>
      <c r="V39">
        <f t="shared" ref="V39:V70" ca="1" si="33">R39+V38</f>
        <v>2.4931287034303196E-2</v>
      </c>
      <c r="W39">
        <f t="shared" ref="W39:W70" ca="1" si="34">S39+W38</f>
        <v>1.8491270949990889E-2</v>
      </c>
      <c r="Y39">
        <f t="shared" ca="1" si="25"/>
        <v>0.43347482879428401</v>
      </c>
      <c r="Z39">
        <f t="shared" ca="1" si="26"/>
        <v>0.32150367922070827</v>
      </c>
      <c r="AA39">
        <f t="shared" ca="1" si="27"/>
        <v>0.7416893850906523</v>
      </c>
      <c r="AC39" t="str">
        <f t="shared" si="28"/>
        <v>2022-05</v>
      </c>
      <c r="AD39">
        <f t="shared" ca="1" si="29"/>
        <v>1.0150657686605016</v>
      </c>
      <c r="AE39">
        <f t="shared" ca="1" si="30"/>
        <v>1.1264809033780399</v>
      </c>
      <c r="AF39">
        <f t="shared" ca="1" si="31"/>
        <v>1.1097614934493987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0.97666741559314862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1.0549737794626626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1.0936637716620101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1.1602827656501806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1.0692165907250177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1.1518438668333162</v>
      </c>
    </row>
    <row r="40" spans="1:38" x14ac:dyDescent="0.55000000000000004">
      <c r="A40" s="1" t="s">
        <v>67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2"/>
        <v>2.1220119399441976E-3</v>
      </c>
      <c r="R40">
        <f t="shared" ca="1" si="23"/>
        <v>9.0072123333182516E-4</v>
      </c>
      <c r="S40">
        <f t="shared" ca="1" si="24"/>
        <v>6.67619000983075E-4</v>
      </c>
      <c r="U40">
        <f t="shared" ca="1" si="32"/>
        <v>5.963697100607937E-2</v>
      </c>
      <c r="V40">
        <f t="shared" ca="1" si="33"/>
        <v>2.5832008267635022E-2</v>
      </c>
      <c r="W40">
        <f t="shared" ca="1" si="34"/>
        <v>1.9158889950973965E-2</v>
      </c>
      <c r="Y40">
        <f t="shared" ca="1" si="25"/>
        <v>0.43315426373686411</v>
      </c>
      <c r="Z40">
        <f t="shared" ca="1" si="26"/>
        <v>0.32125860230260378</v>
      </c>
      <c r="AA40">
        <f t="shared" ca="1" si="27"/>
        <v>0.74167249222268861</v>
      </c>
      <c r="AC40" t="str">
        <f t="shared" si="28"/>
        <v>2022-06</v>
      </c>
      <c r="AD40">
        <f t="shared" ca="1" si="29"/>
        <v>1.0143151031205424</v>
      </c>
      <c r="AE40">
        <f t="shared" ca="1" si="30"/>
        <v>1.1256222056835916</v>
      </c>
      <c r="AF40">
        <f t="shared" ca="1" si="31"/>
        <v>1.1097362172963932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0.97668261824430813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1.0533976024554201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1.0934567828630286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1.1587338153507134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1.0699808974842873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1.1509686526879257</v>
      </c>
    </row>
    <row r="41" spans="1:38" x14ac:dyDescent="0.55000000000000004">
      <c r="A41" s="1" t="s">
        <v>68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2"/>
        <v>2.1111396585327441E-3</v>
      </c>
      <c r="R41">
        <f t="shared" ca="1" si="23"/>
        <v>8.8365127714424001E-4</v>
      </c>
      <c r="S41">
        <f t="shared" ca="1" si="24"/>
        <v>6.3589308496321746E-4</v>
      </c>
      <c r="U41">
        <f t="shared" ca="1" si="32"/>
        <v>6.1748110664612117E-2</v>
      </c>
      <c r="V41">
        <f t="shared" ca="1" si="33"/>
        <v>2.6715659544779263E-2</v>
      </c>
      <c r="W41">
        <f t="shared" ca="1" si="34"/>
        <v>1.9794783035937184E-2</v>
      </c>
      <c r="Y41">
        <f t="shared" ca="1" si="25"/>
        <v>0.43265549758901406</v>
      </c>
      <c r="Z41">
        <f t="shared" ca="1" si="26"/>
        <v>0.32057309645397114</v>
      </c>
      <c r="AA41">
        <f t="shared" ca="1" si="27"/>
        <v>0.74094307882454857</v>
      </c>
      <c r="AC41" t="str">
        <f t="shared" si="28"/>
        <v>2022-07</v>
      </c>
      <c r="AD41">
        <f t="shared" ca="1" si="29"/>
        <v>1.0131471450071325</v>
      </c>
      <c r="AE41">
        <f t="shared" ca="1" si="30"/>
        <v>1.1232203381543913</v>
      </c>
      <c r="AF41">
        <f t="shared" ca="1" si="31"/>
        <v>1.10864482389326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0.97624250175390392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1.0514468849614382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1.0916989134002246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1.155651904163016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1.0696525443755636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1.1490584975542983</v>
      </c>
    </row>
    <row r="42" spans="1:38" x14ac:dyDescent="0.55000000000000004">
      <c r="A42" s="1" t="s">
        <v>69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2"/>
        <v>1.8994073443543008E-3</v>
      </c>
      <c r="R42">
        <f t="shared" ca="1" si="23"/>
        <v>7.4021125825792259E-4</v>
      </c>
      <c r="S42">
        <f t="shared" ca="1" si="24"/>
        <v>5.7947847440974404E-4</v>
      </c>
      <c r="U42">
        <f t="shared" ca="1" si="32"/>
        <v>6.3647518008966425E-2</v>
      </c>
      <c r="V42">
        <f t="shared" ca="1" si="33"/>
        <v>2.7455870803037186E-2</v>
      </c>
      <c r="W42">
        <f t="shared" ca="1" si="34"/>
        <v>2.0374261510346929E-2</v>
      </c>
      <c r="Y42">
        <f t="shared" ca="1" si="25"/>
        <v>0.43137378584298142</v>
      </c>
      <c r="Z42">
        <f t="shared" ca="1" si="26"/>
        <v>0.32011085660051469</v>
      </c>
      <c r="AA42">
        <f t="shared" ca="1" si="27"/>
        <v>0.74207303991586071</v>
      </c>
      <c r="AC42" t="str">
        <f t="shared" si="28"/>
        <v>2022-08</v>
      </c>
      <c r="AD42">
        <f t="shared" ca="1" si="29"/>
        <v>1.0101457672286196</v>
      </c>
      <c r="AE42">
        <f t="shared" ca="1" si="30"/>
        <v>1.12160074745807</v>
      </c>
      <c r="AF42">
        <f t="shared" ca="1" si="31"/>
        <v>1.1103355415082641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0.97390589611663114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1.047734154930815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1.0906175476368682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1.1534641446254823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1.0718749559151604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1.1501761543480176</v>
      </c>
    </row>
    <row r="43" spans="1:38" x14ac:dyDescent="0.55000000000000004">
      <c r="A43" s="1" t="s">
        <v>70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2"/>
        <v>1.8104888327395451E-3</v>
      </c>
      <c r="R43">
        <f t="shared" ca="1" si="23"/>
        <v>6.7705795867809633E-4</v>
      </c>
      <c r="S43">
        <f t="shared" ca="1" si="24"/>
        <v>6.1364504650205916E-4</v>
      </c>
      <c r="U43">
        <f t="shared" ca="1" si="32"/>
        <v>6.5458006841705968E-2</v>
      </c>
      <c r="V43">
        <f t="shared" ca="1" si="33"/>
        <v>2.8132928761715283E-2</v>
      </c>
      <c r="W43">
        <f t="shared" ca="1" si="34"/>
        <v>2.0987906556848988E-2</v>
      </c>
      <c r="Y43">
        <f t="shared" ca="1" si="25"/>
        <v>0.42978590579068238</v>
      </c>
      <c r="Z43">
        <f t="shared" ca="1" si="26"/>
        <v>0.32063161665773082</v>
      </c>
      <c r="AA43">
        <f t="shared" ca="1" si="27"/>
        <v>0.74602636414486634</v>
      </c>
      <c r="AC43" t="str">
        <f t="shared" si="28"/>
        <v>2022-09</v>
      </c>
      <c r="AD43">
        <f t="shared" ca="1" si="29"/>
        <v>1.0064274367079966</v>
      </c>
      <c r="AE43">
        <f t="shared" ca="1" si="30"/>
        <v>1.1234253805730563</v>
      </c>
      <c r="AF43">
        <f t="shared" ca="1" si="31"/>
        <v>1.1162507495301972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0.97081160331941885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1.0433498959997112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1.0928618328167561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1.1548436845514161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1.0781289800084792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1.1557204740168727</v>
      </c>
    </row>
    <row r="44" spans="1:38" x14ac:dyDescent="0.55000000000000004">
      <c r="A44" s="1" t="s">
        <v>71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2"/>
        <v>1.6369040047772032E-3</v>
      </c>
      <c r="R44">
        <f t="shared" ca="1" si="23"/>
        <v>6.3109406183436099E-4</v>
      </c>
      <c r="S44">
        <f t="shared" ca="1" si="24"/>
        <v>5.3263607998020742E-4</v>
      </c>
      <c r="U44">
        <f t="shared" ca="1" si="32"/>
        <v>6.7094910846483169E-2</v>
      </c>
      <c r="V44">
        <f t="shared" ca="1" si="33"/>
        <v>2.8764022823549645E-2</v>
      </c>
      <c r="W44">
        <f t="shared" ca="1" si="34"/>
        <v>2.1520542636829194E-2</v>
      </c>
      <c r="Y44">
        <f t="shared" ca="1" si="25"/>
        <v>0.42870647655175076</v>
      </c>
      <c r="Z44">
        <f t="shared" ca="1" si="26"/>
        <v>0.3207477641049315</v>
      </c>
      <c r="AA44">
        <f t="shared" ca="1" si="27"/>
        <v>0.74817569047434918</v>
      </c>
      <c r="AC44" t="str">
        <f t="shared" si="28"/>
        <v>2022-10</v>
      </c>
      <c r="AD44">
        <f t="shared" ca="1" si="29"/>
        <v>1.003899742832026</v>
      </c>
      <c r="AE44">
        <f t="shared" ca="1" si="30"/>
        <v>1.1238323366662641</v>
      </c>
      <c r="AF44">
        <f t="shared" ca="1" si="31"/>
        <v>1.1194667044100497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0.96880680549779918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1.0402638461446041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1.0936564566155285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1.1548408216281016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1.0817125592862398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1.1585385521543878</v>
      </c>
    </row>
    <row r="45" spans="1:38" x14ac:dyDescent="0.55000000000000004">
      <c r="A45" s="1" t="s">
        <v>72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2"/>
        <v>1.6437061714800112E-3</v>
      </c>
      <c r="R45">
        <f t="shared" ca="1" si="23"/>
        <v>5.7363218475001078E-4</v>
      </c>
      <c r="S45">
        <f t="shared" ca="1" si="24"/>
        <v>5.9141509850010041E-4</v>
      </c>
      <c r="U45">
        <f t="shared" ca="1" si="32"/>
        <v>6.8738617017963174E-2</v>
      </c>
      <c r="V45">
        <f t="shared" ca="1" si="33"/>
        <v>2.9337655008299657E-2</v>
      </c>
      <c r="W45">
        <f t="shared" ca="1" si="34"/>
        <v>2.2111957735329296E-2</v>
      </c>
      <c r="Y45">
        <f t="shared" ca="1" si="25"/>
        <v>0.42680019297788563</v>
      </c>
      <c r="Z45">
        <f t="shared" ca="1" si="26"/>
        <v>0.32168173720386128</v>
      </c>
      <c r="AA45">
        <f t="shared" ca="1" si="27"/>
        <v>0.75370569764603879</v>
      </c>
      <c r="AC45" t="str">
        <f t="shared" si="28"/>
        <v>2022-11</v>
      </c>
      <c r="AD45">
        <f t="shared" ca="1" si="29"/>
        <v>0.99943580842879309</v>
      </c>
      <c r="AE45">
        <f t="shared" ca="1" si="30"/>
        <v>1.1271047808969599</v>
      </c>
      <c r="AF45">
        <f t="shared" ca="1" si="31"/>
        <v>1.1277410428878614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0.96489013541368907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1.0352183098456662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1.097244727474648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1.1577774358912432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1.0901572064641663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1.1666206050582171</v>
      </c>
    </row>
    <row r="46" spans="1:38" x14ac:dyDescent="0.55000000000000004">
      <c r="A46" s="1" t="s">
        <v>73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2"/>
        <v>1.7771665819407412E-3</v>
      </c>
      <c r="R46">
        <f t="shared" ca="1" si="23"/>
        <v>9.2947977970910575E-4</v>
      </c>
      <c r="S46">
        <f t="shared" ca="1" si="24"/>
        <v>5.8772739187686409E-4</v>
      </c>
      <c r="U46">
        <f t="shared" ca="1" si="32"/>
        <v>7.0515783599903917E-2</v>
      </c>
      <c r="V46">
        <f t="shared" ca="1" si="33"/>
        <v>3.0267134788008764E-2</v>
      </c>
      <c r="W46">
        <f t="shared" ca="1" si="34"/>
        <v>2.2699685127206159E-2</v>
      </c>
      <c r="Y46">
        <f t="shared" ca="1" si="25"/>
        <v>0.42922496557281403</v>
      </c>
      <c r="Z46">
        <f t="shared" ca="1" si="26"/>
        <v>0.32190927999894042</v>
      </c>
      <c r="AA46">
        <f t="shared" ca="1" si="27"/>
        <v>0.74997799713104407</v>
      </c>
      <c r="AC46" t="str">
        <f t="shared" si="28"/>
        <v>2022-12</v>
      </c>
      <c r="AD46">
        <f t="shared" ca="1" si="29"/>
        <v>1.0051138858958149</v>
      </c>
      <c r="AE46">
        <f t="shared" ca="1" si="30"/>
        <v>1.1279020427322808</v>
      </c>
      <c r="AF46">
        <f t="shared" ca="1" si="31"/>
        <v>1.1221634270100946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0.97091068671384606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1.0405219938817447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1.0984228663997471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1.1581723732403397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1.0853678642929165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1.1602064132785088</v>
      </c>
    </row>
    <row r="47" spans="1:38" x14ac:dyDescent="0.55000000000000004">
      <c r="A47" s="1" t="s">
        <v>74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2"/>
        <v>1.5869586562161869E-3</v>
      </c>
      <c r="R47">
        <f t="shared" ca="1" si="23"/>
        <v>7.9183398580888876E-4</v>
      </c>
      <c r="S47">
        <f t="shared" ca="1" si="24"/>
        <v>6.3985966126389336E-4</v>
      </c>
      <c r="U47">
        <f t="shared" ca="1" si="32"/>
        <v>7.2102742256120109E-2</v>
      </c>
      <c r="V47">
        <f t="shared" ca="1" si="33"/>
        <v>3.1058968773817652E-2</v>
      </c>
      <c r="W47">
        <f t="shared" ca="1" si="34"/>
        <v>2.3339544788470053E-2</v>
      </c>
      <c r="Y47">
        <f t="shared" ca="1" si="25"/>
        <v>0.43075988238410384</v>
      </c>
      <c r="Z47">
        <f t="shared" ca="1" si="26"/>
        <v>0.32369843445848945</v>
      </c>
      <c r="AA47">
        <f t="shared" ca="1" si="27"/>
        <v>0.75145910214974743</v>
      </c>
      <c r="AC47" t="str">
        <f t="shared" si="28"/>
        <v>2022-13</v>
      </c>
      <c r="AD47">
        <f t="shared" ca="1" si="29"/>
        <v>1.0087081926684029</v>
      </c>
      <c r="AE47">
        <f t="shared" ca="1" si="30"/>
        <v>1.1341708616047765</v>
      </c>
      <c r="AF47">
        <f t="shared" ca="1" si="31"/>
        <v>1.1243795478695173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0.9748285582627485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1.0437652952737031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1.1049089096984692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1.1642077749779081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1.0880355140461027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1.1619375942665155</v>
      </c>
    </row>
    <row r="48" spans="1:38" x14ac:dyDescent="0.55000000000000004">
      <c r="A48" s="1" t="s">
        <v>75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2"/>
        <v>1.5792788976569292E-3</v>
      </c>
      <c r="R48">
        <f t="shared" ca="1" si="23"/>
        <v>8.2634878602649473E-4</v>
      </c>
      <c r="S48">
        <f t="shared" ca="1" si="24"/>
        <v>6.1484765906683698E-4</v>
      </c>
      <c r="U48">
        <f t="shared" ca="1" si="32"/>
        <v>7.3682021153777033E-2</v>
      </c>
      <c r="V48">
        <f t="shared" ca="1" si="33"/>
        <v>3.1885317559844147E-2</v>
      </c>
      <c r="W48">
        <f t="shared" ca="1" si="34"/>
        <v>2.3954392447536891E-2</v>
      </c>
      <c r="Y48">
        <f t="shared" ca="1" si="25"/>
        <v>0.43274216777113567</v>
      </c>
      <c r="Z48">
        <f t="shared" ca="1" si="26"/>
        <v>0.32510498588988501</v>
      </c>
      <c r="AA48">
        <f t="shared" ca="1" si="27"/>
        <v>0.75126717501175733</v>
      </c>
      <c r="AC48" t="str">
        <f t="shared" si="28"/>
        <v>2022-14</v>
      </c>
      <c r="AD48">
        <f t="shared" ca="1" si="29"/>
        <v>1.0133501001251493</v>
      </c>
      <c r="AE48">
        <f t="shared" ca="1" si="30"/>
        <v>1.1390991203759568</v>
      </c>
      <c r="AF48">
        <f t="shared" ca="1" si="31"/>
        <v>1.1240923746247993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0.97975716353309605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1.0480948378276003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1.1100691893124366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1.1688882265482599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1.0882694856718034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1.1610944562224796</v>
      </c>
    </row>
    <row r="49" spans="1:38" x14ac:dyDescent="0.55000000000000004">
      <c r="A49" s="1" t="s">
        <v>76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2"/>
        <v>1.457571936375141E-3</v>
      </c>
      <c r="R49">
        <f t="shared" ca="1" si="23"/>
        <v>8.6664658838429289E-4</v>
      </c>
      <c r="S49">
        <f t="shared" ca="1" si="24"/>
        <v>6.0460874158496799E-4</v>
      </c>
      <c r="U49">
        <f t="shared" ca="1" si="32"/>
        <v>7.5139593090152168E-2</v>
      </c>
      <c r="V49">
        <f t="shared" ca="1" si="33"/>
        <v>3.2751964148228438E-2</v>
      </c>
      <c r="W49">
        <f t="shared" ca="1" si="34"/>
        <v>2.4559001189121858E-2</v>
      </c>
      <c r="Y49">
        <f t="shared" ca="1" si="25"/>
        <v>0.4358815745639289</v>
      </c>
      <c r="Z49">
        <f t="shared" ca="1" si="26"/>
        <v>0.32684501178567832</v>
      </c>
      <c r="AA49">
        <f t="shared" ca="1" si="27"/>
        <v>0.74984819469064601</v>
      </c>
      <c r="AC49" t="str">
        <f t="shared" si="28"/>
        <v>2022-15</v>
      </c>
      <c r="AD49">
        <f t="shared" ca="1" si="29"/>
        <v>1.0207016328038252</v>
      </c>
      <c r="AE49">
        <f t="shared" ca="1" si="30"/>
        <v>1.1451958031503049</v>
      </c>
      <c r="AF49">
        <f t="shared" ca="1" si="31"/>
        <v>1.1219692085771427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0.98729870232660655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1.0552346729042374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1.1163416204580789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1.1747957825086937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1.0867185740732637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1.1583632920498459</v>
      </c>
    </row>
    <row r="50" spans="1:38" x14ac:dyDescent="0.55000000000000004">
      <c r="A50" s="1" t="s">
        <v>77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2"/>
        <v>1.4061874440191278E-3</v>
      </c>
      <c r="R50">
        <f t="shared" ca="1" si="23"/>
        <v>7.6911381329531183E-4</v>
      </c>
      <c r="S50">
        <f t="shared" ca="1" si="24"/>
        <v>6.1567731314243637E-4</v>
      </c>
      <c r="U50">
        <f t="shared" ca="1" si="32"/>
        <v>7.6545780534171298E-2</v>
      </c>
      <c r="V50">
        <f t="shared" ca="1" si="33"/>
        <v>3.3521077961523753E-2</v>
      </c>
      <c r="W50">
        <f t="shared" ca="1" si="34"/>
        <v>2.5174678502264295E-2</v>
      </c>
      <c r="Y50">
        <f t="shared" ca="1" si="25"/>
        <v>0.43792195634558057</v>
      </c>
      <c r="Z50">
        <f t="shared" ca="1" si="26"/>
        <v>0.32888394796661463</v>
      </c>
      <c r="AA50">
        <f t="shared" ca="1" si="27"/>
        <v>0.75101040996236335</v>
      </c>
      <c r="AC50" t="str">
        <f t="shared" si="28"/>
        <v>2022-16</v>
      </c>
      <c r="AD50">
        <f t="shared" ca="1" si="29"/>
        <v>1.0254795842879147</v>
      </c>
      <c r="AE50">
        <f t="shared" ca="1" si="30"/>
        <v>1.1523398043530237</v>
      </c>
      <c r="AF50">
        <f t="shared" ca="1" si="31"/>
        <v>1.1237081868901369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0.9923003536214986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1.0597682183155184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1.1236242164709944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1.1817892541217259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1.0888502357893823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1.1596820644195263</v>
      </c>
    </row>
    <row r="51" spans="1:38" x14ac:dyDescent="0.55000000000000004">
      <c r="A51" s="1" t="s">
        <v>78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2"/>
        <v>1.4117075984458561E-3</v>
      </c>
      <c r="R51">
        <f t="shared" ca="1" si="23"/>
        <v>7.4042937613087798E-4</v>
      </c>
      <c r="S51">
        <f t="shared" ca="1" si="24"/>
        <v>6.3328907383241521E-4</v>
      </c>
      <c r="U51">
        <f t="shared" ca="1" si="32"/>
        <v>7.7957488132617159E-2</v>
      </c>
      <c r="V51">
        <f t="shared" ca="1" si="33"/>
        <v>3.426150733765463E-2</v>
      </c>
      <c r="W51">
        <f t="shared" ca="1" si="34"/>
        <v>2.580796757609671E-2</v>
      </c>
      <c r="Y51">
        <f t="shared" ca="1" si="25"/>
        <v>0.43948962644064116</v>
      </c>
      <c r="Z51">
        <f t="shared" ca="1" si="26"/>
        <v>0.33105181034301107</v>
      </c>
      <c r="AA51">
        <f t="shared" ca="1" si="27"/>
        <v>0.75326421928123477</v>
      </c>
      <c r="AC51" t="str">
        <f t="shared" si="28"/>
        <v>2022-17</v>
      </c>
      <c r="AD51">
        <f t="shared" ca="1" si="29"/>
        <v>1.0291505892560115</v>
      </c>
      <c r="AE51">
        <f t="shared" ca="1" si="30"/>
        <v>1.159935535680521</v>
      </c>
      <c r="AF51">
        <f t="shared" ca="1" si="31"/>
        <v>1.1270804756756305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0.99621108844063722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1.0631792274304817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1.1313450801980287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1.1892485064759832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1.0925421539017217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1.1627106506715847</v>
      </c>
    </row>
    <row r="52" spans="1:38" x14ac:dyDescent="0.55000000000000004">
      <c r="A52" s="1" t="s">
        <v>79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2"/>
        <v>1.4172516446991717E-3</v>
      </c>
      <c r="R52">
        <f t="shared" ca="1" si="23"/>
        <v>7.9214486933373103E-4</v>
      </c>
      <c r="S52">
        <f t="shared" ca="1" si="24"/>
        <v>6.0507032311547598E-4</v>
      </c>
      <c r="U52">
        <f t="shared" ca="1" si="32"/>
        <v>7.9374739777316336E-2</v>
      </c>
      <c r="V52">
        <f t="shared" ca="1" si="33"/>
        <v>3.5053652206988362E-2</v>
      </c>
      <c r="W52">
        <f t="shared" ca="1" si="34"/>
        <v>2.6413037899212184E-2</v>
      </c>
      <c r="Y52">
        <f t="shared" ca="1" si="25"/>
        <v>0.44162226301881963</v>
      </c>
      <c r="Z52">
        <f t="shared" ca="1" si="26"/>
        <v>0.33276377312622679</v>
      </c>
      <c r="AA52">
        <f t="shared" ca="1" si="27"/>
        <v>0.75350316546891605</v>
      </c>
      <c r="AC52" t="str">
        <f t="shared" si="28"/>
        <v>2022-18</v>
      </c>
      <c r="AD52">
        <f t="shared" ca="1" si="29"/>
        <v>1.0341445733208385</v>
      </c>
      <c r="AE52">
        <f t="shared" ca="1" si="30"/>
        <v>1.1659338912429236</v>
      </c>
      <c r="AF52">
        <f t="shared" ca="1" si="31"/>
        <v>1.1274380017282151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1.0014109263504529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1.0679482022694384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1.1374940282980583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1.1950848135728942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1.093312143226592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1.1626290402204638</v>
      </c>
    </row>
    <row r="53" spans="1:38" x14ac:dyDescent="0.55000000000000004">
      <c r="A53" s="1" t="s">
        <v>80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2"/>
        <v>1.4734424767044285E-3</v>
      </c>
      <c r="R53">
        <f t="shared" ca="1" si="23"/>
        <v>5.6244518354323634E-4</v>
      </c>
      <c r="S53">
        <f t="shared" ca="1" si="24"/>
        <v>6.1775354259689089E-4</v>
      </c>
      <c r="U53">
        <f t="shared" ca="1" si="32"/>
        <v>8.0848182254020767E-2</v>
      </c>
      <c r="V53">
        <f t="shared" ca="1" si="33"/>
        <v>3.5616097390531599E-2</v>
      </c>
      <c r="W53">
        <f t="shared" ca="1" si="34"/>
        <v>2.7030791441809074E-2</v>
      </c>
      <c r="Y53">
        <f t="shared" ca="1" si="25"/>
        <v>0.44053058952677104</v>
      </c>
      <c r="Z53">
        <f t="shared" ca="1" si="26"/>
        <v>0.33434012600159319</v>
      </c>
      <c r="AA53">
        <f t="shared" ca="1" si="27"/>
        <v>0.75894871763785954</v>
      </c>
      <c r="AC53" t="str">
        <f t="shared" si="28"/>
        <v>2022-19</v>
      </c>
      <c r="AD53">
        <f t="shared" ca="1" si="29"/>
        <v>1.031588207140558</v>
      </c>
      <c r="AE53">
        <f t="shared" ca="1" si="30"/>
        <v>1.1714570983657455</v>
      </c>
      <c r="AF53">
        <f t="shared" ca="1" si="31"/>
        <v>1.1355859734117044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0.99921780508783586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1.0650072723813453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1.1431809073966004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1.2004326913022874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1.1015420548841675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1.1706820427704971</v>
      </c>
    </row>
    <row r="54" spans="1:38" x14ac:dyDescent="0.55000000000000004">
      <c r="A54" s="1" t="s">
        <v>81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2"/>
        <v>1.312323356427918E-3</v>
      </c>
      <c r="R54">
        <f t="shared" ca="1" si="23"/>
        <v>8.0356208207586148E-4</v>
      </c>
      <c r="S54">
        <f t="shared" ca="1" si="24"/>
        <v>5.1113804035006255E-4</v>
      </c>
      <c r="U54">
        <f t="shared" ca="1" si="32"/>
        <v>8.2160505610448686E-2</v>
      </c>
      <c r="V54">
        <f t="shared" ca="1" si="33"/>
        <v>3.641965947260746E-2</v>
      </c>
      <c r="W54">
        <f t="shared" ca="1" si="34"/>
        <v>2.7541929482159135E-2</v>
      </c>
      <c r="Y54">
        <f t="shared" ca="1" si="25"/>
        <v>0.44327452955664165</v>
      </c>
      <c r="Z54">
        <f t="shared" ca="1" si="26"/>
        <v>0.33522103202169823</v>
      </c>
      <c r="AA54">
        <f t="shared" ca="1" si="27"/>
        <v>0.75623797369314816</v>
      </c>
      <c r="AC54" t="str">
        <f t="shared" si="28"/>
        <v>2022-20</v>
      </c>
      <c r="AD54">
        <f t="shared" ca="1" si="29"/>
        <v>1.0380136773421986</v>
      </c>
      <c r="AE54">
        <f t="shared" ca="1" si="30"/>
        <v>1.174543606774372</v>
      </c>
      <c r="AF54">
        <f t="shared" ca="1" si="31"/>
        <v>1.1315299908010403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1.0057833714441229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1.0712768026801027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1.1464417815936105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1.2033342698805902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1.0979931701737142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1.1660911514409837</v>
      </c>
    </row>
    <row r="55" spans="1:38" x14ac:dyDescent="0.55000000000000004">
      <c r="A55" s="1" t="s">
        <v>82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2"/>
        <v>1.1643508623169804E-3</v>
      </c>
      <c r="R55">
        <f t="shared" ca="1" si="23"/>
        <v>7.5767368440320094E-4</v>
      </c>
      <c r="S55">
        <f t="shared" ca="1" si="24"/>
        <v>5.2217934291361168E-4</v>
      </c>
      <c r="U55">
        <f t="shared" ca="1" si="32"/>
        <v>8.3324856472765663E-2</v>
      </c>
      <c r="V55">
        <f t="shared" ca="1" si="33"/>
        <v>3.7177333157010661E-2</v>
      </c>
      <c r="W55">
        <f t="shared" ca="1" si="34"/>
        <v>2.8064108825072747E-2</v>
      </c>
      <c r="Y55">
        <f t="shared" ca="1" si="25"/>
        <v>0.44617338367887738</v>
      </c>
      <c r="Z55">
        <f t="shared" ca="1" si="26"/>
        <v>0.33680356634331998</v>
      </c>
      <c r="AA55">
        <f t="shared" ca="1" si="27"/>
        <v>0.75487148867160203</v>
      </c>
      <c r="AC55" t="str">
        <f t="shared" si="28"/>
        <v>2022-21</v>
      </c>
      <c r="AD55">
        <f t="shared" ca="1" si="29"/>
        <v>1.0448019090741461</v>
      </c>
      <c r="AE55">
        <f t="shared" ca="1" si="30"/>
        <v>1.1800884723776781</v>
      </c>
      <c r="AF55">
        <f t="shared" ca="1" si="31"/>
        <v>1.129485371464737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1.0126699233998531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1.0779534416704082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1.1520854767834574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1.208772118651082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1.0963671340739598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1.1636040197706028</v>
      </c>
    </row>
    <row r="56" spans="1:38" x14ac:dyDescent="0.55000000000000004">
      <c r="A56" s="1" t="s">
        <v>83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2"/>
        <v>1.307590462550855E-3</v>
      </c>
      <c r="R56">
        <f t="shared" ca="1" si="23"/>
        <v>7.4046981967035806E-4</v>
      </c>
      <c r="S56">
        <f t="shared" ca="1" si="24"/>
        <v>5.6421085677526065E-4</v>
      </c>
      <c r="U56">
        <f t="shared" ca="1" si="32"/>
        <v>8.4632446935316519E-2</v>
      </c>
      <c r="V56">
        <f t="shared" ca="1" si="33"/>
        <v>3.7917802976681021E-2</v>
      </c>
      <c r="W56">
        <f t="shared" ca="1" si="34"/>
        <v>2.8628319681848008E-2</v>
      </c>
      <c r="Y56">
        <f t="shared" ca="1" si="25"/>
        <v>0.4480291466186852</v>
      </c>
      <c r="Z56">
        <f t="shared" ca="1" si="26"/>
        <v>0.33826647720262965</v>
      </c>
      <c r="AA56">
        <f t="shared" ca="1" si="27"/>
        <v>0.75500998038979394</v>
      </c>
      <c r="AC56" t="str">
        <f t="shared" si="28"/>
        <v>2022-22</v>
      </c>
      <c r="AD56">
        <f t="shared" ca="1" si="29"/>
        <v>1.049147539569433</v>
      </c>
      <c r="AE56">
        <f t="shared" ca="1" si="30"/>
        <v>1.1852142026659009</v>
      </c>
      <c r="AF56">
        <f t="shared" ca="1" si="31"/>
        <v>1.129692591332111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1.0171866590527143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1.0821126584668981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1.1573383305820453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1.2137614983291043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1.0969164147036521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1.1634481295053327</v>
      </c>
    </row>
    <row r="57" spans="1:38" x14ac:dyDescent="0.55000000000000004">
      <c r="A57" s="1" t="s">
        <v>84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2"/>
        <v>1.3492916213320605E-3</v>
      </c>
      <c r="R57">
        <f t="shared" ca="1" si="23"/>
        <v>6.6581198587914697E-4</v>
      </c>
      <c r="S57">
        <f t="shared" ca="1" si="24"/>
        <v>5.328371638288063E-4</v>
      </c>
      <c r="U57">
        <f t="shared" ca="1" si="32"/>
        <v>8.5981738556648576E-2</v>
      </c>
      <c r="V57">
        <f t="shared" ca="1" si="33"/>
        <v>3.8583614962560166E-2</v>
      </c>
      <c r="W57">
        <f t="shared" ca="1" si="34"/>
        <v>2.9161156845676814E-2</v>
      </c>
      <c r="Y57">
        <f t="shared" ca="1" si="25"/>
        <v>0.44874197254268788</v>
      </c>
      <c r="Z57">
        <f t="shared" ca="1" si="26"/>
        <v>0.33915523616057325</v>
      </c>
      <c r="AA57">
        <f t="shared" ca="1" si="27"/>
        <v>0.75579120499656427</v>
      </c>
      <c r="AC57" t="str">
        <f t="shared" si="28"/>
        <v>2022-23</v>
      </c>
      <c r="AD57">
        <f t="shared" ca="1" si="29"/>
        <v>1.0508167603555201</v>
      </c>
      <c r="AE57">
        <f t="shared" ca="1" si="30"/>
        <v>1.1883282261080474</v>
      </c>
      <c r="AF57">
        <f t="shared" ca="1" si="31"/>
        <v>1.1308615078674646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1.0190822950402445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1.0835394444768212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1.1606183757859292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1.2166996511741932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1.0983597656287565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1.1643250144402357</v>
      </c>
    </row>
    <row r="58" spans="1:38" x14ac:dyDescent="0.55000000000000004">
      <c r="A58" s="1" t="s">
        <v>85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2"/>
        <v>1.1702682659831451E-3</v>
      </c>
      <c r="R58">
        <f t="shared" ca="1" si="23"/>
        <v>6.1408749492807273E-4</v>
      </c>
      <c r="S58">
        <f t="shared" ca="1" si="24"/>
        <v>5.063800571477058E-4</v>
      </c>
      <c r="U58">
        <f t="shared" ca="1" si="32"/>
        <v>8.7152006822631717E-2</v>
      </c>
      <c r="V58">
        <f t="shared" ca="1" si="33"/>
        <v>3.9197702457488236E-2</v>
      </c>
      <c r="W58">
        <f t="shared" ca="1" si="34"/>
        <v>2.9667536902824521E-2</v>
      </c>
      <c r="Y58">
        <f t="shared" ca="1" si="25"/>
        <v>0.44976247692450544</v>
      </c>
      <c r="Z58">
        <f t="shared" ca="1" si="26"/>
        <v>0.34041140284012861</v>
      </c>
      <c r="AA58">
        <f t="shared" ca="1" si="27"/>
        <v>0.75686928168813894</v>
      </c>
      <c r="AC58" t="str">
        <f t="shared" si="28"/>
        <v>2022-24</v>
      </c>
      <c r="AD58">
        <f t="shared" ca="1" si="29"/>
        <v>1.0532064701978017</v>
      </c>
      <c r="AE58">
        <f t="shared" ca="1" si="30"/>
        <v>1.1927295685107497</v>
      </c>
      <c r="AF58">
        <f t="shared" ca="1" si="31"/>
        <v>1.1324745928371904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1.0216449917624415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1.0857429711987863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1.1651291913981137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1.2209837622322082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1.1002061139010508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1.1656894896487588</v>
      </c>
    </row>
    <row r="59" spans="1:38" x14ac:dyDescent="0.55000000000000004">
      <c r="A59" s="1" t="s">
        <v>86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2"/>
        <v>1.1524054724172136E-3</v>
      </c>
      <c r="R59">
        <f t="shared" ca="1" si="23"/>
        <v>5.8531104333591508E-4</v>
      </c>
      <c r="S59">
        <f t="shared" ca="1" si="24"/>
        <v>5.0436706416691931E-4</v>
      </c>
      <c r="U59">
        <f t="shared" ca="1" si="32"/>
        <v>8.8304412295048929E-2</v>
      </c>
      <c r="V59">
        <f t="shared" ca="1" si="33"/>
        <v>3.9783013500824152E-2</v>
      </c>
      <c r="W59">
        <f t="shared" ca="1" si="34"/>
        <v>3.0171903966991442E-2</v>
      </c>
      <c r="Y59">
        <f t="shared" ca="1" si="25"/>
        <v>0.45052124199522831</v>
      </c>
      <c r="Z59">
        <f t="shared" ca="1" si="26"/>
        <v>0.34168059310761223</v>
      </c>
      <c r="AA59">
        <f t="shared" ca="1" si="27"/>
        <v>0.75841172681316349</v>
      </c>
      <c r="AC59" t="str">
        <f t="shared" si="28"/>
        <v>2022-25</v>
      </c>
      <c r="AD59">
        <f t="shared" ca="1" si="29"/>
        <v>1.0549832664465904</v>
      </c>
      <c r="AE59">
        <f t="shared" ca="1" si="30"/>
        <v>1.1971765428114454</v>
      </c>
      <c r="AF59">
        <f t="shared" ca="1" si="31"/>
        <v>1.1347824945544327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1.0235991893594945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1.0873295954628082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1.1696788281427974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1.2253206950267137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1.1027121186404898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1.1677855790093226</v>
      </c>
    </row>
    <row r="60" spans="1:38" x14ac:dyDescent="0.55000000000000004">
      <c r="A60" s="1" t="s">
        <v>87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2"/>
        <v>1.3347901638927756E-3</v>
      </c>
      <c r="R60">
        <f t="shared" ca="1" si="23"/>
        <v>6.5986994921159951E-4</v>
      </c>
      <c r="S60">
        <f t="shared" ca="1" si="24"/>
        <v>5.6417193604556422E-4</v>
      </c>
      <c r="U60">
        <f t="shared" ca="1" si="32"/>
        <v>8.9639202458941705E-2</v>
      </c>
      <c r="V60">
        <f t="shared" ca="1" si="33"/>
        <v>4.0442883450035751E-2</v>
      </c>
      <c r="W60">
        <f t="shared" ca="1" si="34"/>
        <v>3.0736075903037004E-2</v>
      </c>
      <c r="Y60">
        <f t="shared" ca="1" si="25"/>
        <v>0.45117406604058297</v>
      </c>
      <c r="Z60">
        <f t="shared" ca="1" si="26"/>
        <v>0.34288653914692446</v>
      </c>
      <c r="AA60">
        <f t="shared" ca="1" si="27"/>
        <v>0.75998725315936477</v>
      </c>
      <c r="AC60" t="str">
        <f t="shared" si="28"/>
        <v>2022-26</v>
      </c>
      <c r="AD60">
        <f t="shared" ca="1" si="29"/>
        <v>1.0565119811432226</v>
      </c>
      <c r="AE60">
        <f t="shared" ca="1" si="30"/>
        <v>1.2014019227109303</v>
      </c>
      <c r="AF60">
        <f t="shared" ca="1" si="31"/>
        <v>1.1371398944391775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1.0253385075456476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1.0886332251102777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1.1740358357573377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1.2294058971057256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1.1052927096675034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1.1699047032655567</v>
      </c>
    </row>
    <row r="61" spans="1:38" x14ac:dyDescent="0.55000000000000004">
      <c r="A61" s="1" t="s">
        <v>88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2"/>
        <v>1.1312699457740811E-3</v>
      </c>
      <c r="R61">
        <f t="shared" ca="1" si="23"/>
        <v>6.88539571840161E-4</v>
      </c>
      <c r="S61">
        <f t="shared" ca="1" si="24"/>
        <v>4.9875491957882543E-4</v>
      </c>
      <c r="U61">
        <f t="shared" ca="1" si="32"/>
        <v>9.077047240471578E-2</v>
      </c>
      <c r="V61">
        <f t="shared" ca="1" si="33"/>
        <v>4.1131423021875911E-2</v>
      </c>
      <c r="W61">
        <f t="shared" ca="1" si="34"/>
        <v>3.1234830822615831E-2</v>
      </c>
      <c r="Y61">
        <f t="shared" ca="1" si="25"/>
        <v>0.45313659753233826</v>
      </c>
      <c r="Z61">
        <f t="shared" ca="1" si="26"/>
        <v>0.34410783589788935</v>
      </c>
      <c r="AA61">
        <f t="shared" ca="1" si="27"/>
        <v>0.75939096019127428</v>
      </c>
      <c r="AC61" t="str">
        <f t="shared" si="28"/>
        <v>2022-27</v>
      </c>
      <c r="AD61">
        <f t="shared" ca="1" si="29"/>
        <v>1.0611076310053844</v>
      </c>
      <c r="AE61">
        <f t="shared" ca="1" si="30"/>
        <v>1.2056810882578202</v>
      </c>
      <c r="AF61">
        <f t="shared" ca="1" si="31"/>
        <v>1.1362476840501605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1.0300451798095891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1.0931068138059714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1.178411098445846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1.2335821416649404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1.1047062259336897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1.1686897106225322</v>
      </c>
    </row>
    <row r="62" spans="1:38" x14ac:dyDescent="0.55000000000000004">
      <c r="A62" s="1" t="s">
        <v>89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2"/>
        <v>1.4495205503882228E-3</v>
      </c>
      <c r="R62">
        <f t="shared" ca="1" si="23"/>
        <v>6.1388218135803737E-4</v>
      </c>
      <c r="S62">
        <f t="shared" ca="1" si="24"/>
        <v>4.6264080176629946E-4</v>
      </c>
      <c r="U62">
        <f t="shared" ca="1" si="32"/>
        <v>9.2219992955103997E-2</v>
      </c>
      <c r="V62">
        <f t="shared" ca="1" si="33"/>
        <v>4.1745305203233947E-2</v>
      </c>
      <c r="W62">
        <f t="shared" ca="1" si="34"/>
        <v>3.1697471624382134E-2</v>
      </c>
      <c r="Y62">
        <f t="shared" ca="1" si="25"/>
        <v>0.4526708782504143</v>
      </c>
      <c r="Z62">
        <f t="shared" ca="1" si="26"/>
        <v>0.34371583220369145</v>
      </c>
      <c r="AA62">
        <f t="shared" ca="1" si="27"/>
        <v>0.75930626138832436</v>
      </c>
      <c r="AC62" t="str">
        <f t="shared" si="28"/>
        <v>2022-28</v>
      </c>
      <c r="AD62">
        <f t="shared" ca="1" si="29"/>
        <v>1.0600170585673006</v>
      </c>
      <c r="AE62">
        <f t="shared" ca="1" si="30"/>
        <v>1.2043075902106504</v>
      </c>
      <c r="AF62">
        <f t="shared" ca="1" si="31"/>
        <v>1.1361209524669067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1.0292251987985348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1.091730134245982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1.1772766899383582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1.23195913436027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1.1048297316792461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1.1682984098123887</v>
      </c>
    </row>
    <row r="63" spans="1:38" x14ac:dyDescent="0.55000000000000004">
      <c r="A63" s="1" t="s">
        <v>90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2"/>
        <v>1.4627183100139609E-3</v>
      </c>
      <c r="R63">
        <f t="shared" ca="1" si="23"/>
        <v>7.9754102432442553E-4</v>
      </c>
      <c r="S63">
        <f t="shared" ca="1" si="24"/>
        <v>6.7490427834541208E-4</v>
      </c>
      <c r="U63">
        <f t="shared" ca="1" si="32"/>
        <v>9.3682711265117957E-2</v>
      </c>
      <c r="V63">
        <f t="shared" ca="1" si="33"/>
        <v>4.254284622755837E-2</v>
      </c>
      <c r="W63">
        <f t="shared" ca="1" si="34"/>
        <v>3.2372375902727547E-2</v>
      </c>
      <c r="Y63">
        <f t="shared" ca="1" si="25"/>
        <v>0.45411630014810295</v>
      </c>
      <c r="Z63">
        <f t="shared" ca="1" si="26"/>
        <v>0.34555336268092357</v>
      </c>
      <c r="AA63">
        <f t="shared" ca="1" si="27"/>
        <v>0.76093582760237133</v>
      </c>
      <c r="AC63" t="str">
        <f t="shared" si="28"/>
        <v>2022-29</v>
      </c>
      <c r="AD63">
        <f t="shared" ca="1" si="29"/>
        <v>1.0634017955627499</v>
      </c>
      <c r="AE63">
        <f t="shared" ca="1" si="30"/>
        <v>1.2107459084189969</v>
      </c>
      <c r="AF63">
        <f t="shared" ca="1" si="31"/>
        <v>1.1385592101415187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1.0327916137918409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1.0949192109086954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1.1838146736254818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1.2382898163138532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1.107523941578985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1.1704641555196844</v>
      </c>
    </row>
    <row r="64" spans="1:38" x14ac:dyDescent="0.55000000000000004">
      <c r="A64" s="1" t="s">
        <v>91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2"/>
        <v>1.3403017202800024E-3</v>
      </c>
      <c r="R64">
        <f t="shared" ca="1" si="23"/>
        <v>7.4592546220391299E-4</v>
      </c>
      <c r="S64">
        <f t="shared" ca="1" si="24"/>
        <v>5.6094693977338736E-4</v>
      </c>
      <c r="U64">
        <f t="shared" ca="1" si="32"/>
        <v>9.5023012985397962E-2</v>
      </c>
      <c r="V64">
        <f t="shared" ca="1" si="33"/>
        <v>4.3288771689762286E-2</v>
      </c>
      <c r="W64">
        <f t="shared" ca="1" si="34"/>
        <v>3.2933322842500938E-2</v>
      </c>
      <c r="Y64">
        <f t="shared" ca="1" si="25"/>
        <v>0.45556092497734629</v>
      </c>
      <c r="Z64">
        <f t="shared" ca="1" si="26"/>
        <v>0.34658259939159947</v>
      </c>
      <c r="AA64">
        <f t="shared" ca="1" si="27"/>
        <v>0.76078210484982667</v>
      </c>
      <c r="AC64" t="str">
        <f t="shared" si="28"/>
        <v>2022-30</v>
      </c>
      <c r="AD64">
        <f t="shared" ca="1" si="29"/>
        <v>1.0667846660671358</v>
      </c>
      <c r="AE64">
        <f t="shared" ca="1" si="30"/>
        <v>1.2143521361997873</v>
      </c>
      <c r="AF64">
        <f t="shared" ca="1" si="31"/>
        <v>1.1383292006592873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1.0363310289511629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1.0981332141600868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1.1875483854001871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1.2417608653444887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1.1075839030708443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1.1699279535220271</v>
      </c>
    </row>
    <row r="65" spans="1:38" x14ac:dyDescent="0.55000000000000004">
      <c r="A65" s="1" t="s">
        <v>92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2"/>
        <v>1.5724872921508248E-3</v>
      </c>
      <c r="R65">
        <f t="shared" ca="1" si="23"/>
        <v>7.5169228853740739E-4</v>
      </c>
      <c r="S65">
        <f t="shared" ca="1" si="24"/>
        <v>6.7890996355267959E-4</v>
      </c>
      <c r="U65">
        <f t="shared" ca="1" si="32"/>
        <v>9.659550027754879E-2</v>
      </c>
      <c r="V65">
        <f t="shared" ca="1" si="33"/>
        <v>4.4040463978299693E-2</v>
      </c>
      <c r="W65">
        <f t="shared" ca="1" si="34"/>
        <v>3.3612232806053619E-2</v>
      </c>
      <c r="Y65">
        <f t="shared" ca="1" si="25"/>
        <v>0.45592666171568863</v>
      </c>
      <c r="Z65">
        <f t="shared" ca="1" si="26"/>
        <v>0.34796892929251633</v>
      </c>
      <c r="AA65">
        <f t="shared" ca="1" si="27"/>
        <v>0.76321250435998045</v>
      </c>
      <c r="AC65" t="str">
        <f t="shared" si="28"/>
        <v>2022-31</v>
      </c>
      <c r="AD65">
        <f t="shared" ca="1" si="29"/>
        <v>1.0676411098991005</v>
      </c>
      <c r="AE65">
        <f t="shared" ca="1" si="30"/>
        <v>1.2192095430044314</v>
      </c>
      <c r="AF65">
        <f t="shared" ca="1" si="31"/>
        <v>1.1419657146020308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1.0374237434384652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1.098738627061502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1.1925401496414774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1.2464753578317376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1.1114162910671219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1.1733548480510523</v>
      </c>
    </row>
    <row r="66" spans="1:38" x14ac:dyDescent="0.55000000000000004">
      <c r="A66" s="1" t="s">
        <v>93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2"/>
        <v>1.3356374286843499E-3</v>
      </c>
      <c r="R66">
        <f t="shared" ca="1" si="23"/>
        <v>7.8618000456194624E-4</v>
      </c>
      <c r="S66">
        <f t="shared" ca="1" si="24"/>
        <v>5.5699624341331232E-4</v>
      </c>
      <c r="U66">
        <f t="shared" ca="1" si="32"/>
        <v>9.7931137706233143E-2</v>
      </c>
      <c r="V66">
        <f t="shared" ca="1" si="33"/>
        <v>4.4826643982861639E-2</v>
      </c>
      <c r="W66">
        <f t="shared" ca="1" si="34"/>
        <v>3.4169229049466933E-2</v>
      </c>
      <c r="Y66">
        <f t="shared" ca="1" si="25"/>
        <v>0.45773637509787146</v>
      </c>
      <c r="Z66">
        <f t="shared" ca="1" si="26"/>
        <v>0.34891077393551123</v>
      </c>
      <c r="AA66">
        <f t="shared" ca="1" si="27"/>
        <v>0.76225266969641303</v>
      </c>
      <c r="AC66" t="str">
        <f t="shared" si="28"/>
        <v>2022-32</v>
      </c>
      <c r="AD66">
        <f t="shared" ca="1" si="29"/>
        <v>1.0718789063830398</v>
      </c>
      <c r="AE66">
        <f t="shared" ca="1" si="30"/>
        <v>1.2225095674609301</v>
      </c>
      <c r="AF66">
        <f t="shared" ca="1" si="31"/>
        <v>1.1405295506618189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1.0417922885223789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1.1028344158493175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1.1959647391793353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1.2496435668822883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1.1102972993350024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1.1715849950386727</v>
      </c>
    </row>
    <row r="67" spans="1:38" x14ac:dyDescent="0.55000000000000004">
      <c r="A67" s="1" t="s">
        <v>94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2"/>
        <v>1.2873469760779984E-3</v>
      </c>
      <c r="R67">
        <f t="shared" ca="1" si="23"/>
        <v>7.9198333113909153E-4</v>
      </c>
      <c r="S67">
        <f t="shared" ca="1" si="24"/>
        <v>5.695585850570633E-4</v>
      </c>
      <c r="U67">
        <f t="shared" ca="1" si="32"/>
        <v>9.9218484682311148E-2</v>
      </c>
      <c r="V67">
        <f t="shared" ca="1" si="33"/>
        <v>4.561862731400073E-2</v>
      </c>
      <c r="W67">
        <f t="shared" ca="1" si="34"/>
        <v>3.4738787634523996E-2</v>
      </c>
      <c r="Y67">
        <f t="shared" ca="1" si="25"/>
        <v>0.45977952052047116</v>
      </c>
      <c r="Z67">
        <f t="shared" ca="1" si="26"/>
        <v>0.35012415021005949</v>
      </c>
      <c r="AA67">
        <f t="shared" ca="1" si="27"/>
        <v>0.76150444850983878</v>
      </c>
      <c r="AC67" t="str">
        <f t="shared" si="28"/>
        <v>2022-33</v>
      </c>
      <c r="AD67">
        <f t="shared" ca="1" si="29"/>
        <v>1.0766633294708694</v>
      </c>
      <c r="AE67">
        <f t="shared" ca="1" si="30"/>
        <v>1.2267609813334051</v>
      </c>
      <c r="AF67">
        <f t="shared" ca="1" si="31"/>
        <v>1.1394100158833327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1.0466864298758114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1.1074987617493393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1.2003149766385521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1.2537896590581978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1.1094814458511986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1.1701459174012863</v>
      </c>
    </row>
    <row r="68" spans="1:38" x14ac:dyDescent="0.55000000000000004">
      <c r="A68" s="1" t="s">
        <v>95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2"/>
        <v>1.4146832433366778E-3</v>
      </c>
      <c r="R68">
        <f t="shared" ca="1" si="23"/>
        <v>6.771775776403977E-4</v>
      </c>
      <c r="S68">
        <f t="shared" ca="1" si="24"/>
        <v>5.4975298908393143E-4</v>
      </c>
      <c r="U68">
        <f t="shared" ca="1" si="32"/>
        <v>0.10063316792564783</v>
      </c>
      <c r="V68">
        <f t="shared" ca="1" si="33"/>
        <v>4.6295804891641125E-2</v>
      </c>
      <c r="W68">
        <f t="shared" ca="1" si="34"/>
        <v>3.5288540623607929E-2</v>
      </c>
      <c r="Y68">
        <f t="shared" ca="1" si="25"/>
        <v>0.4600451903277703</v>
      </c>
      <c r="Z68">
        <f t="shared" ca="1" si="26"/>
        <v>0.35066510725053035</v>
      </c>
      <c r="AA68">
        <f t="shared" ca="1" si="27"/>
        <v>0.76224056815090391</v>
      </c>
      <c r="AC68" t="str">
        <f t="shared" si="28"/>
        <v>2022-34</v>
      </c>
      <c r="AD68">
        <f t="shared" ca="1" si="29"/>
        <v>1.0772854470870321</v>
      </c>
      <c r="AE68">
        <f t="shared" ca="1" si="30"/>
        <v>1.2286563804066455</v>
      </c>
      <c r="AF68">
        <f t="shared" ca="1" si="31"/>
        <v>1.1405114435815678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1.047510157054407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1.1079070944466545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1.2023623490019517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1.2555254265629945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1.1107902976671828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1.1710278309707109</v>
      </c>
    </row>
    <row r="69" spans="1:38" x14ac:dyDescent="0.55000000000000004">
      <c r="A69" s="1" t="s">
        <v>96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2"/>
        <v>1.2818358097582553E-3</v>
      </c>
      <c r="R69">
        <f t="shared" ca="1" si="23"/>
        <v>7.1735263271187593E-4</v>
      </c>
      <c r="S69">
        <f t="shared" ca="1" si="24"/>
        <v>5.6553233794925147E-4</v>
      </c>
      <c r="U69">
        <f t="shared" ca="1" si="32"/>
        <v>0.10191500373540609</v>
      </c>
      <c r="V69">
        <f t="shared" ca="1" si="33"/>
        <v>4.7013157524352998E-2</v>
      </c>
      <c r="W69">
        <f t="shared" ca="1" si="34"/>
        <v>3.5854072961557182E-2</v>
      </c>
      <c r="Y69">
        <f t="shared" ca="1" si="25"/>
        <v>0.46129770692458161</v>
      </c>
      <c r="Z69">
        <f t="shared" ca="1" si="26"/>
        <v>0.35180367607739382</v>
      </c>
      <c r="AA69">
        <f t="shared" ca="1" si="27"/>
        <v>0.76263911742121626</v>
      </c>
      <c r="AC69" t="str">
        <f t="shared" si="28"/>
        <v>2022-35</v>
      </c>
      <c r="AD69">
        <f t="shared" ca="1" si="29"/>
        <v>1.0802184587353409</v>
      </c>
      <c r="AE69">
        <f t="shared" ca="1" si="30"/>
        <v>1.2326456848020169</v>
      </c>
      <c r="AF69">
        <f t="shared" ca="1" si="31"/>
        <v>1.1411077776296559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1.0505788018363205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1.110694330166347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1.206448175931162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1.2594120614325737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1.1116136100083616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1.1713845066696309</v>
      </c>
    </row>
    <row r="70" spans="1:38" x14ac:dyDescent="0.55000000000000004">
      <c r="A70" s="1" t="s">
        <v>97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5">E70/B70</f>
        <v>1.2912435518930669E-3</v>
      </c>
      <c r="J70">
        <f t="shared" ref="J70:J101" si="36">F70/C70</f>
        <v>7.398763263636582E-4</v>
      </c>
      <c r="K70">
        <f t="shared" ref="K70:K101" si="37">G70/D70</f>
        <v>6.3144933408405639E-4</v>
      </c>
      <c r="M70">
        <f t="shared" si="15"/>
        <v>1.2929131975955926E-3</v>
      </c>
      <c r="N70">
        <f t="shared" ref="N70:N133" si="38">-LN((1-1.5*J70)/(1-0.5*J70))</f>
        <v>7.4042418248946652E-4</v>
      </c>
      <c r="O70">
        <f t="shared" ref="O70:O133" si="39">-LN((1-1.5*K70)/(1-0.5*K70))</f>
        <v>6.3184833530261116E-4</v>
      </c>
      <c r="Q70">
        <f t="shared" ref="Q70:Q101" ca="1" si="40">M70*EXP(-Q$1*(ROW()-ROW(M$6)))</f>
        <v>1.5335158654550206E-3</v>
      </c>
      <c r="R70">
        <f t="shared" ref="R70:R101" ca="1" si="41">N70*EXP(-R$1*(ROW()-ROW(N$6)))</f>
        <v>7.058703344349031E-4</v>
      </c>
      <c r="S70">
        <f t="shared" ref="S70:S101" ca="1" si="42">O70*EXP(-S$1*(ROW()-ROW(O$6)))</f>
        <v>5.8130010705997046E-4</v>
      </c>
      <c r="U70">
        <f t="shared" ca="1" si="32"/>
        <v>0.10344851960086111</v>
      </c>
      <c r="V70">
        <f t="shared" ca="1" si="33"/>
        <v>4.7719027858787899E-2</v>
      </c>
      <c r="W70">
        <f t="shared" ca="1" si="34"/>
        <v>3.6435373068617154E-2</v>
      </c>
      <c r="Y70">
        <f t="shared" ref="Y70:Y101" ca="1" si="43">V70/U70</f>
        <v>0.46128284912054635</v>
      </c>
      <c r="Z70">
        <f t="shared" ref="Z70:Z101" ca="1" si="44">W70/U70</f>
        <v>0.35220777647855156</v>
      </c>
      <c r="AA70">
        <f t="shared" ref="AA70:AA101" ca="1" si="45">W70/V70</f>
        <v>0.76353971787602637</v>
      </c>
      <c r="AC70" t="str">
        <f t="shared" ref="AC70:AC101" si="46">A70</f>
        <v>2022-36</v>
      </c>
      <c r="AD70">
        <f t="shared" ref="AD70:AD101" ca="1" si="47">Y70/OFFSET(Y$6,$B$1,0)</f>
        <v>1.0801836662923388</v>
      </c>
      <c r="AE70">
        <f t="shared" ref="AE70:AE101" ca="1" si="48">Z70/OFFSET(Z$6,$B$1,0)</f>
        <v>1.2340615671522748</v>
      </c>
      <c r="AF70">
        <f t="shared" ref="AF70:AF101" ca="1" si="49">AA70/OFFSET(AA$6,$B$1,0)</f>
        <v>1.1424553116861249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1.0507659294586122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1.1104249959131518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1.2080317326863674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1.2606522745356641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1.1131624270987881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1.1725190389344768</v>
      </c>
    </row>
    <row r="71" spans="1:38" x14ac:dyDescent="0.55000000000000004">
      <c r="A71" s="1" t="s">
        <v>98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5"/>
        <v>1.0330310039242184E-3</v>
      </c>
      <c r="J71">
        <f t="shared" si="36"/>
        <v>6.8624677193130311E-4</v>
      </c>
      <c r="K71">
        <f t="shared" si="37"/>
        <v>6.6695099840809332E-4</v>
      </c>
      <c r="M71">
        <f t="shared" ref="M71:M134" si="50">-LN((1-1.5*I71)/(1-0.5*I71))</f>
        <v>1.0340993526736719E-3</v>
      </c>
      <c r="N71">
        <f t="shared" si="38"/>
        <v>6.8671805694959533E-4</v>
      </c>
      <c r="O71">
        <f t="shared" si="39"/>
        <v>6.6739614368837479E-4</v>
      </c>
      <c r="Q71">
        <f t="shared" ca="1" si="40"/>
        <v>1.2298135649020357E-3</v>
      </c>
      <c r="R71">
        <f t="shared" ca="1" si="41"/>
        <v>6.5418185744038821E-4</v>
      </c>
      <c r="S71">
        <f t="shared" ca="1" si="42"/>
        <v>6.1320463774517308E-4</v>
      </c>
      <c r="U71">
        <f t="shared" ref="U71:U102" ca="1" si="51">Q71+U70</f>
        <v>0.10467833316576315</v>
      </c>
      <c r="V71">
        <f t="shared" ref="V71:V102" ca="1" si="52">R71+V70</f>
        <v>4.8373209716228285E-2</v>
      </c>
      <c r="W71">
        <f t="shared" ref="W71:W102" ca="1" si="53">S71+W70</f>
        <v>3.7048577706362329E-2</v>
      </c>
      <c r="Y71">
        <f t="shared" ca="1" si="43"/>
        <v>0.46211291537883958</v>
      </c>
      <c r="Z71">
        <f t="shared" ca="1" si="44"/>
        <v>0.35392785293680723</v>
      </c>
      <c r="AA71">
        <f t="shared" ca="1" si="45"/>
        <v>0.76589041586655848</v>
      </c>
      <c r="AC71" t="str">
        <f t="shared" si="46"/>
        <v>2022-37</v>
      </c>
      <c r="AD71">
        <f t="shared" ca="1" si="47"/>
        <v>1.0821274281639501</v>
      </c>
      <c r="AE71">
        <f t="shared" ca="1" si="48"/>
        <v>1.2400883513162126</v>
      </c>
      <c r="AF71">
        <f t="shared" ca="1" si="49"/>
        <v>1.1459725712897562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1.0528484819795914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1.1122206004257924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1.2141093117823469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1.2666232802486297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1.1168124738912562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1.1758940420612876</v>
      </c>
    </row>
    <row r="72" spans="1:38" x14ac:dyDescent="0.55000000000000004">
      <c r="A72" s="1" t="s">
        <v>99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5"/>
        <v>1.1771821770716129E-3</v>
      </c>
      <c r="J72">
        <f t="shared" si="36"/>
        <v>9.1562403995012261E-4</v>
      </c>
      <c r="K72">
        <f t="shared" si="37"/>
        <v>6.6563981333984338E-4</v>
      </c>
      <c r="M72">
        <f t="shared" si="50"/>
        <v>1.1785697045837715E-3</v>
      </c>
      <c r="N72">
        <f t="shared" si="38"/>
        <v>9.1646323981069632E-4</v>
      </c>
      <c r="O72">
        <f t="shared" si="39"/>
        <v>6.6608320945334479E-4</v>
      </c>
      <c r="Q72">
        <f t="shared" ca="1" si="40"/>
        <v>1.405369078890239E-3</v>
      </c>
      <c r="R72">
        <f t="shared" ca="1" si="41"/>
        <v>8.7239018514638381E-4</v>
      </c>
      <c r="S72">
        <f t="shared" ca="1" si="42"/>
        <v>6.1120149048257114E-4</v>
      </c>
      <c r="U72">
        <f t="shared" ca="1" si="51"/>
        <v>0.1060837022446534</v>
      </c>
      <c r="V72">
        <f t="shared" ca="1" si="52"/>
        <v>4.924559990137467E-2</v>
      </c>
      <c r="W72">
        <f t="shared" ca="1" si="53"/>
        <v>3.7659779196844899E-2</v>
      </c>
      <c r="Y72">
        <f t="shared" ca="1" si="43"/>
        <v>0.46421456698224012</v>
      </c>
      <c r="Z72">
        <f t="shared" ca="1" si="44"/>
        <v>0.35500061178099529</v>
      </c>
      <c r="AA72">
        <f t="shared" ca="1" si="45"/>
        <v>0.76473389038344608</v>
      </c>
      <c r="AC72" t="str">
        <f t="shared" si="46"/>
        <v>2022-38</v>
      </c>
      <c r="AD72">
        <f t="shared" ca="1" si="47"/>
        <v>1.0870488548733077</v>
      </c>
      <c r="AE72">
        <f t="shared" ca="1" si="48"/>
        <v>1.2438470714491732</v>
      </c>
      <c r="AF72">
        <f t="shared" ca="1" si="49"/>
        <v>1.1442421063900943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1.0578768586448997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1.117025297627789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1.2179750331266794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1.2702686796304532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1.1153924529100772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1.1738379568734583</v>
      </c>
    </row>
    <row r="73" spans="1:38" x14ac:dyDescent="0.55000000000000004">
      <c r="A73" s="1" t="s">
        <v>100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5"/>
        <v>1.3674011564306923E-3</v>
      </c>
      <c r="J73">
        <f t="shared" si="36"/>
        <v>8.7425763468089598E-4</v>
      </c>
      <c r="K73">
        <f t="shared" si="37"/>
        <v>6.6784066024836645E-4</v>
      </c>
      <c r="M73">
        <f t="shared" si="50"/>
        <v>1.3692737165404791E-3</v>
      </c>
      <c r="N73">
        <f t="shared" si="38"/>
        <v>8.7502268572671688E-4</v>
      </c>
      <c r="O73">
        <f t="shared" si="39"/>
        <v>6.6828699433118166E-4</v>
      </c>
      <c r="Q73">
        <f t="shared" ca="1" si="40"/>
        <v>1.6371312571491809E-3</v>
      </c>
      <c r="R73">
        <f t="shared" ca="1" si="41"/>
        <v>8.3232075904028061E-4</v>
      </c>
      <c r="S73">
        <f t="shared" ca="1" si="42"/>
        <v>6.124252785420347E-4</v>
      </c>
      <c r="U73">
        <f t="shared" ca="1" si="51"/>
        <v>0.10772083350180257</v>
      </c>
      <c r="V73">
        <f t="shared" ca="1" si="52"/>
        <v>5.007792066041495E-2</v>
      </c>
      <c r="W73">
        <f t="shared" ca="1" si="53"/>
        <v>3.8272204475386935E-2</v>
      </c>
      <c r="Y73">
        <f t="shared" ca="1" si="43"/>
        <v>0.46488612306900651</v>
      </c>
      <c r="Z73">
        <f t="shared" ca="1" si="44"/>
        <v>0.35529064556250856</v>
      </c>
      <c r="AA73">
        <f t="shared" ca="1" si="45"/>
        <v>0.76425306743296817</v>
      </c>
      <c r="AC73" t="str">
        <f t="shared" si="46"/>
        <v>2022-39</v>
      </c>
      <c r="AD73">
        <f t="shared" ca="1" si="47"/>
        <v>1.0886214342946048</v>
      </c>
      <c r="AE73">
        <f t="shared" ca="1" si="48"/>
        <v>1.2448632884859459</v>
      </c>
      <c r="AF73">
        <f t="shared" ca="1" si="49"/>
        <v>1.1435226693773322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1.0596437229275926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1.118391589138515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1.2191669178913189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1.2711012612615755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1.1149416019020535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1.172836400712882</v>
      </c>
    </row>
    <row r="74" spans="1:38" x14ac:dyDescent="0.55000000000000004">
      <c r="A74" s="1" t="s">
        <v>101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5"/>
        <v>1.3888345526387857E-3</v>
      </c>
      <c r="J74">
        <f t="shared" si="36"/>
        <v>8.81057268722467E-4</v>
      </c>
      <c r="K74">
        <f t="shared" si="37"/>
        <v>6.5773506994150734E-4</v>
      </c>
      <c r="M74">
        <f t="shared" si="50"/>
        <v>1.3907663208203385E-3</v>
      </c>
      <c r="N74">
        <f t="shared" si="38"/>
        <v>8.8183427231272084E-4</v>
      </c>
      <c r="O74">
        <f t="shared" si="39"/>
        <v>6.581679938564343E-4</v>
      </c>
      <c r="Q74">
        <f t="shared" ca="1" si="40"/>
        <v>1.6672683330778942E-3</v>
      </c>
      <c r="R74">
        <f t="shared" ca="1" si="41"/>
        <v>8.3817379793308072E-4</v>
      </c>
      <c r="S74">
        <f t="shared" ca="1" si="42"/>
        <v>6.0236681588349663E-4</v>
      </c>
      <c r="U74">
        <f t="shared" ca="1" si="51"/>
        <v>0.10938810183488047</v>
      </c>
      <c r="V74">
        <f t="shared" ca="1" si="52"/>
        <v>5.0916094458348028E-2</v>
      </c>
      <c r="W74">
        <f t="shared" ca="1" si="53"/>
        <v>3.8874571291270435E-2</v>
      </c>
      <c r="Y74">
        <f t="shared" ca="1" si="43"/>
        <v>0.46546282094925673</v>
      </c>
      <c r="Z74">
        <f t="shared" ca="1" si="44"/>
        <v>0.3553820812244366</v>
      </c>
      <c r="AA74">
        <f t="shared" ca="1" si="45"/>
        <v>0.76350261552507381</v>
      </c>
      <c r="AC74" t="str">
        <f t="shared" si="46"/>
        <v>2022-40</v>
      </c>
      <c r="AD74">
        <f t="shared" ca="1" si="47"/>
        <v>1.0899718847434332</v>
      </c>
      <c r="AE74">
        <f t="shared" ca="1" si="48"/>
        <v>1.2451836597093775</v>
      </c>
      <c r="AF74">
        <f t="shared" ca="1" si="49"/>
        <v>1.1423997968557509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1.0611912964716295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1.1195330318683157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1.2196731281735105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1.2712277663517297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1.1140907614101681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1.1714281646175311</v>
      </c>
    </row>
    <row r="75" spans="1:38" x14ac:dyDescent="0.55000000000000004">
      <c r="A75" s="1" t="s">
        <v>102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5"/>
        <v>1.4691191161779397E-3</v>
      </c>
      <c r="J75">
        <f t="shared" si="36"/>
        <v>7.6103500761035003E-4</v>
      </c>
      <c r="K75">
        <f t="shared" si="37"/>
        <v>6.8280527379083634E-4</v>
      </c>
      <c r="M75">
        <f t="shared" si="50"/>
        <v>1.4712808680392741E-3</v>
      </c>
      <c r="N75">
        <f t="shared" si="38"/>
        <v>7.6161465981575637E-4</v>
      </c>
      <c r="O75">
        <f t="shared" si="39"/>
        <v>6.8327184197256984E-4</v>
      </c>
      <c r="Q75">
        <f t="shared" ca="1" si="40"/>
        <v>1.7684998687642586E-3</v>
      </c>
      <c r="R75">
        <f t="shared" ca="1" si="41"/>
        <v>7.2336600391587817E-4</v>
      </c>
      <c r="S75">
        <f t="shared" ca="1" si="42"/>
        <v>6.2452810003470194E-4</v>
      </c>
      <c r="U75">
        <f t="shared" ca="1" si="51"/>
        <v>0.11115660170364473</v>
      </c>
      <c r="V75">
        <f t="shared" ca="1" si="52"/>
        <v>5.1639460462263906E-2</v>
      </c>
      <c r="W75">
        <f t="shared" ca="1" si="53"/>
        <v>3.9499099391305137E-2</v>
      </c>
      <c r="Y75">
        <f t="shared" ca="1" si="43"/>
        <v>0.46456494414915789</v>
      </c>
      <c r="Z75">
        <f t="shared" ca="1" si="44"/>
        <v>0.35534641025293234</v>
      </c>
      <c r="AA75">
        <f t="shared" ca="1" si="45"/>
        <v>0.76490147336395065</v>
      </c>
      <c r="AC75" t="str">
        <f t="shared" si="46"/>
        <v>2022-41</v>
      </c>
      <c r="AD75">
        <f t="shared" ca="1" si="47"/>
        <v>1.0878693312761654</v>
      </c>
      <c r="AE75">
        <f t="shared" ca="1" si="48"/>
        <v>1.2450586761685922</v>
      </c>
      <c r="AF75">
        <f t="shared" ca="1" si="49"/>
        <v>1.1444928544019439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1.0593539886545567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1.1171522405219019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1.2197477010703461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1.2708948791150745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1.1163486735374597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1.1733465760535577</v>
      </c>
    </row>
    <row r="76" spans="1:38" x14ac:dyDescent="0.55000000000000004">
      <c r="A76" s="1" t="s">
        <v>103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5"/>
        <v>1.0724000836995187E-3</v>
      </c>
      <c r="J76">
        <f t="shared" si="36"/>
        <v>8.7041671200087042E-4</v>
      </c>
      <c r="K76">
        <f t="shared" si="37"/>
        <v>7.06164943225043E-4</v>
      </c>
      <c r="M76">
        <f t="shared" si="50"/>
        <v>1.0735514633749481E-3</v>
      </c>
      <c r="N76">
        <f t="shared" si="38"/>
        <v>8.7117505237552478E-4</v>
      </c>
      <c r="O76">
        <f t="shared" si="39"/>
        <v>7.0666399395098386E-4</v>
      </c>
      <c r="Q76">
        <f t="shared" ca="1" si="40"/>
        <v>1.2938693360541628E-3</v>
      </c>
      <c r="R76">
        <f t="shared" ca="1" si="41"/>
        <v>8.2680657636802506E-4</v>
      </c>
      <c r="S76">
        <f t="shared" ca="1" si="42"/>
        <v>6.4506815768293631E-4</v>
      </c>
      <c r="U76">
        <f t="shared" ca="1" si="51"/>
        <v>0.11245047103969889</v>
      </c>
      <c r="V76">
        <f t="shared" ca="1" si="52"/>
        <v>5.2466267038631928E-2</v>
      </c>
      <c r="W76">
        <f t="shared" ca="1" si="53"/>
        <v>4.0144167548988072E-2</v>
      </c>
      <c r="Y76">
        <f t="shared" ca="1" si="43"/>
        <v>0.46657223000968601</v>
      </c>
      <c r="Z76">
        <f t="shared" ca="1" si="44"/>
        <v>0.35699421423335609</v>
      </c>
      <c r="AA76">
        <f t="shared" ca="1" si="45"/>
        <v>0.76514243941596116</v>
      </c>
      <c r="AC76" t="str">
        <f t="shared" si="46"/>
        <v>2022-42</v>
      </c>
      <c r="AD76">
        <f t="shared" ca="1" si="47"/>
        <v>1.0925697822126261</v>
      </c>
      <c r="AE76">
        <f t="shared" ca="1" si="48"/>
        <v>1.2508322328537194</v>
      </c>
      <c r="AF76">
        <f t="shared" ca="1" si="49"/>
        <v>1.144853402700363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1.0641362242367673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1.1217630805307015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1.225570515204462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1.276614650349027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1.1169352865716846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1.1734693401061957</v>
      </c>
    </row>
    <row r="77" spans="1:38" x14ac:dyDescent="0.55000000000000004">
      <c r="A77" s="1" t="s">
        <v>104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5"/>
        <v>1.2764787515383205E-3</v>
      </c>
      <c r="J77">
        <f t="shared" si="36"/>
        <v>7.380788171379481E-4</v>
      </c>
      <c r="K77">
        <f t="shared" si="37"/>
        <v>6.8023015040840241E-4</v>
      </c>
      <c r="M77">
        <f t="shared" si="50"/>
        <v>1.2781104060815382E-3</v>
      </c>
      <c r="N77">
        <f t="shared" si="38"/>
        <v>7.3862401343198004E-4</v>
      </c>
      <c r="O77">
        <f t="shared" si="39"/>
        <v>6.806932047144765E-4</v>
      </c>
      <c r="Q77">
        <f t="shared" ca="1" si="40"/>
        <v>1.5445217587010472E-3</v>
      </c>
      <c r="R77">
        <f t="shared" ca="1" si="41"/>
        <v>7.0048301284060728E-4</v>
      </c>
      <c r="S77">
        <f t="shared" ca="1" si="42"/>
        <v>6.2055208125181367E-4</v>
      </c>
      <c r="U77">
        <f t="shared" ca="1" si="51"/>
        <v>0.11399499279839995</v>
      </c>
      <c r="V77">
        <f t="shared" ca="1" si="52"/>
        <v>5.3166750051472533E-2</v>
      </c>
      <c r="W77">
        <f t="shared" ca="1" si="53"/>
        <v>4.0764719630239886E-2</v>
      </c>
      <c r="Y77">
        <f t="shared" ca="1" si="43"/>
        <v>0.46639548585697871</v>
      </c>
      <c r="Z77">
        <f t="shared" ca="1" si="44"/>
        <v>0.35760096675765629</v>
      </c>
      <c r="AA77">
        <f t="shared" ca="1" si="45"/>
        <v>0.76673333598111937</v>
      </c>
      <c r="AC77" t="str">
        <f t="shared" si="46"/>
        <v>2022-43</v>
      </c>
      <c r="AD77">
        <f t="shared" ca="1" si="47"/>
        <v>1.0921559013427193</v>
      </c>
      <c r="AE77">
        <f t="shared" ca="1" si="48"/>
        <v>1.25295816538848</v>
      </c>
      <c r="AF77">
        <f t="shared" ca="1" si="49"/>
        <v>1.1472338004565714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1.0639210033261499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1.121140112008925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1.2278285128908937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1.278602140063813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1.1194597829314252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1.1756968968224661</v>
      </c>
    </row>
    <row r="78" spans="1:38" x14ac:dyDescent="0.55000000000000004">
      <c r="A78" s="1" t="s">
        <v>105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5"/>
        <v>1.0552602429064882E-3</v>
      </c>
      <c r="J78">
        <f t="shared" si="36"/>
        <v>7.3862397985130653E-4</v>
      </c>
      <c r="K78">
        <f t="shared" si="37"/>
        <v>6.0133775607553927E-4</v>
      </c>
      <c r="M78">
        <f t="shared" si="50"/>
        <v>1.0563750916752252E-3</v>
      </c>
      <c r="N78">
        <f t="shared" si="38"/>
        <v>7.391699821556588E-4</v>
      </c>
      <c r="O78">
        <f t="shared" si="39"/>
        <v>6.0169959890458763E-4</v>
      </c>
      <c r="Q78">
        <f t="shared" ca="1" si="40"/>
        <v>1.2799762765373576E-3</v>
      </c>
      <c r="R78">
        <f t="shared" ca="1" si="41"/>
        <v>7.0047751541139458E-4</v>
      </c>
      <c r="S78">
        <f t="shared" ca="1" si="42"/>
        <v>5.4782358290209792E-4</v>
      </c>
      <c r="U78">
        <f t="shared" ca="1" si="51"/>
        <v>0.11527496907493731</v>
      </c>
      <c r="V78">
        <f t="shared" ca="1" si="52"/>
        <v>5.3867227566883925E-2</v>
      </c>
      <c r="W78">
        <f t="shared" ca="1" si="53"/>
        <v>4.1312543213141983E-2</v>
      </c>
      <c r="Y78">
        <f t="shared" ca="1" si="43"/>
        <v>0.46729335951386131</v>
      </c>
      <c r="Z78">
        <f t="shared" ca="1" si="44"/>
        <v>0.35838260070393735</v>
      </c>
      <c r="AA78">
        <f t="shared" ca="1" si="45"/>
        <v>0.76693279159107475</v>
      </c>
      <c r="AC78" t="str">
        <f t="shared" si="46"/>
        <v>2022-44</v>
      </c>
      <c r="AD78">
        <f t="shared" ca="1" si="47"/>
        <v>1.094258447449534</v>
      </c>
      <c r="AE78">
        <f t="shared" ca="1" si="48"/>
        <v>1.2556968454435633</v>
      </c>
      <c r="AF78">
        <f t="shared" ca="1" si="49"/>
        <v>1.147532238266294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1.0661429975492822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1.1231153349664196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1.2306587603162051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1.2812443371806657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1.1199419140980618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1.1758022637459296</v>
      </c>
    </row>
    <row r="79" spans="1:38" x14ac:dyDescent="0.55000000000000004">
      <c r="A79" s="1" t="s">
        <v>106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5"/>
        <v>1.2204083775129914E-3</v>
      </c>
      <c r="J79">
        <f t="shared" si="36"/>
        <v>8.1187518933656464E-4</v>
      </c>
      <c r="K79">
        <f t="shared" si="37"/>
        <v>6.6345760223599328E-4</v>
      </c>
      <c r="M79">
        <f t="shared" si="50"/>
        <v>1.2218997460426639E-3</v>
      </c>
      <c r="N79">
        <f t="shared" si="38"/>
        <v>8.1253491093882129E-4</v>
      </c>
      <c r="O79">
        <f t="shared" si="39"/>
        <v>6.6389809484293505E-4</v>
      </c>
      <c r="Q79">
        <f t="shared" ca="1" si="40"/>
        <v>1.4844905948020104E-3</v>
      </c>
      <c r="R79">
        <f t="shared" ca="1" si="41"/>
        <v>7.6942731543346639E-4</v>
      </c>
      <c r="S79">
        <f t="shared" ca="1" si="42"/>
        <v>6.0366584567526145E-4</v>
      </c>
      <c r="U79">
        <f t="shared" ca="1" si="51"/>
        <v>0.11675945966973932</v>
      </c>
      <c r="V79">
        <f t="shared" ca="1" si="52"/>
        <v>5.4636654882317393E-2</v>
      </c>
      <c r="W79">
        <f t="shared" ca="1" si="53"/>
        <v>4.1916209058817246E-2</v>
      </c>
      <c r="Y79">
        <f t="shared" ca="1" si="43"/>
        <v>0.46794199833452671</v>
      </c>
      <c r="Z79">
        <f t="shared" ca="1" si="44"/>
        <v>0.35899625758272258</v>
      </c>
      <c r="AA79">
        <f t="shared" ca="1" si="45"/>
        <v>0.76718110120579519</v>
      </c>
      <c r="AC79" t="str">
        <f t="shared" si="46"/>
        <v>2022-45</v>
      </c>
      <c r="AD79">
        <f t="shared" ca="1" si="47"/>
        <v>1.0957773616271187</v>
      </c>
      <c r="AE79">
        <f t="shared" ca="1" si="48"/>
        <v>1.257846969376371</v>
      </c>
      <c r="AF79">
        <f t="shared" ca="1" si="49"/>
        <v>1.1479037744570624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1.0678131135936801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1.1244739467691023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1.2329286457076187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1.2832689092573204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1.1205100250140931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1.1759672345601704</v>
      </c>
    </row>
    <row r="80" spans="1:38" x14ac:dyDescent="0.55000000000000004">
      <c r="A80" s="1" t="s">
        <v>107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5"/>
        <v>1.1036512462061989E-3</v>
      </c>
      <c r="J80">
        <f t="shared" si="36"/>
        <v>9.2774503383540713E-4</v>
      </c>
      <c r="K80">
        <f t="shared" si="37"/>
        <v>6.7978924767635673E-4</v>
      </c>
      <c r="M80">
        <f t="shared" si="50"/>
        <v>1.1048707504594326E-3</v>
      </c>
      <c r="N80">
        <f t="shared" si="38"/>
        <v>9.2860661067390002E-4</v>
      </c>
      <c r="O80">
        <f t="shared" si="39"/>
        <v>6.8025170168275887E-4</v>
      </c>
      <c r="Q80">
        <f t="shared" ca="1" si="40"/>
        <v>1.345895869467038E-3</v>
      </c>
      <c r="R80">
        <f t="shared" ca="1" si="41"/>
        <v>8.7868463898890673E-4</v>
      </c>
      <c r="S80">
        <f t="shared" ca="1" si="42"/>
        <v>6.1773043624280483E-4</v>
      </c>
      <c r="U80">
        <f t="shared" ca="1" si="51"/>
        <v>0.11810535553920636</v>
      </c>
      <c r="V80">
        <f t="shared" ca="1" si="52"/>
        <v>5.5515339521306301E-2</v>
      </c>
      <c r="W80">
        <f t="shared" ca="1" si="53"/>
        <v>4.2533939495060048E-2</v>
      </c>
      <c r="Y80">
        <f t="shared" ca="1" si="43"/>
        <v>0.47004929850854543</v>
      </c>
      <c r="Z80">
        <f t="shared" ca="1" si="44"/>
        <v>0.36013556964349891</v>
      </c>
      <c r="AA80">
        <f t="shared" ca="1" si="45"/>
        <v>0.76616552941616967</v>
      </c>
      <c r="AC80" t="str">
        <f t="shared" si="46"/>
        <v>2022-46</v>
      </c>
      <c r="AD80">
        <f t="shared" ca="1" si="47"/>
        <v>1.1007120155651307</v>
      </c>
      <c r="AE80">
        <f t="shared" ca="1" si="48"/>
        <v>1.2618388779062006</v>
      </c>
      <c r="AF80">
        <f t="shared" ca="1" si="49"/>
        <v>1.1463842131843578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1.0728216231437901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1.1293274809833567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1.2369948673520037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1.2871818596984417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1.1192490563584718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1.174177236757401</v>
      </c>
    </row>
    <row r="81" spans="1:38" x14ac:dyDescent="0.55000000000000004">
      <c r="A81" s="1" t="s">
        <v>108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5"/>
        <v>1.1311770818261933E-3</v>
      </c>
      <c r="J81">
        <f t="shared" si="36"/>
        <v>8.0722006761226733E-4</v>
      </c>
      <c r="K81">
        <f t="shared" si="37"/>
        <v>7.1205564988771435E-4</v>
      </c>
      <c r="M81">
        <f t="shared" si="50"/>
        <v>1.1324582134943945E-3</v>
      </c>
      <c r="N81">
        <f t="shared" si="38"/>
        <v>8.0787224220136287E-4</v>
      </c>
      <c r="O81">
        <f t="shared" si="39"/>
        <v>7.1256306457237223E-4</v>
      </c>
      <c r="Q81">
        <f t="shared" ca="1" si="40"/>
        <v>1.3831850224466815E-3</v>
      </c>
      <c r="R81">
        <f t="shared" ca="1" si="41"/>
        <v>7.6387033118568949E-4</v>
      </c>
      <c r="S81">
        <f t="shared" ca="1" si="42"/>
        <v>6.4622960629074472E-4</v>
      </c>
      <c r="U81">
        <f t="shared" ca="1" si="51"/>
        <v>0.11948854056165303</v>
      </c>
      <c r="V81">
        <f t="shared" ca="1" si="52"/>
        <v>5.627920985249199E-2</v>
      </c>
      <c r="W81">
        <f t="shared" ca="1" si="53"/>
        <v>4.3180169101350793E-2</v>
      </c>
      <c r="Y81">
        <f t="shared" ca="1" si="43"/>
        <v>0.47100089755848473</v>
      </c>
      <c r="Z81">
        <f t="shared" ca="1" si="44"/>
        <v>0.36137498121898082</v>
      </c>
      <c r="AA81">
        <f t="shared" ca="1" si="45"/>
        <v>0.76724902880701717</v>
      </c>
      <c r="AC81" t="str">
        <f t="shared" si="46"/>
        <v>2022-47</v>
      </c>
      <c r="AD81">
        <f t="shared" ca="1" si="47"/>
        <v>1.1029403701474947</v>
      </c>
      <c r="AE81">
        <f t="shared" ca="1" si="48"/>
        <v>1.2661815139674435</v>
      </c>
      <c r="AF81">
        <f t="shared" ca="1" si="49"/>
        <v>1.1480054119318517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1.0751717184980172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1.1314262077135691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1.2414081503921084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1.2914492512446445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1.1210308503837418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1.1756290430131182</v>
      </c>
    </row>
    <row r="82" spans="1:38" x14ac:dyDescent="0.55000000000000004">
      <c r="A82" s="1" t="s">
        <v>109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5"/>
        <v>1.2773073833634006E-3</v>
      </c>
      <c r="J82">
        <f t="shared" si="36"/>
        <v>8.2002065237198561E-4</v>
      </c>
      <c r="K82">
        <f t="shared" si="37"/>
        <v>6.9488156954827394E-4</v>
      </c>
      <c r="M82">
        <f t="shared" si="50"/>
        <v>1.2789411584545871E-3</v>
      </c>
      <c r="N82">
        <f t="shared" si="38"/>
        <v>8.2069368416849036E-4</v>
      </c>
      <c r="O82">
        <f t="shared" si="39"/>
        <v>6.9536479372741861E-4</v>
      </c>
      <c r="Q82">
        <f t="shared" ca="1" si="40"/>
        <v>1.5662704825977385E-3</v>
      </c>
      <c r="R82">
        <f t="shared" ca="1" si="41"/>
        <v>7.7541418212284945E-4</v>
      </c>
      <c r="S82">
        <f t="shared" ca="1" si="42"/>
        <v>6.2981126301752419E-4</v>
      </c>
      <c r="U82">
        <f t="shared" ca="1" si="51"/>
        <v>0.12105481104425077</v>
      </c>
      <c r="V82">
        <f t="shared" ca="1" si="52"/>
        <v>5.7054624034614837E-2</v>
      </c>
      <c r="W82">
        <f t="shared" ca="1" si="53"/>
        <v>4.3809980364368319E-2</v>
      </c>
      <c r="Y82">
        <f t="shared" ca="1" si="43"/>
        <v>0.47131232160412778</v>
      </c>
      <c r="Z82">
        <f t="shared" ca="1" si="44"/>
        <v>0.36190201766003233</v>
      </c>
      <c r="AA82">
        <f t="shared" ca="1" si="45"/>
        <v>0.76786029363350039</v>
      </c>
      <c r="AC82" t="str">
        <f t="shared" si="46"/>
        <v>2022-48</v>
      </c>
      <c r="AD82">
        <f t="shared" ca="1" si="47"/>
        <v>1.103669630227369</v>
      </c>
      <c r="AE82">
        <f t="shared" ca="1" si="48"/>
        <v>1.2680281382041174</v>
      </c>
      <c r="AF82">
        <f t="shared" ca="1" si="49"/>
        <v>1.1489200241406379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1.0760658338683047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1.1319815334228835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1.2433798090946286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1.2931650872215745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1.1221194055562436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1.1763607467575885</v>
      </c>
    </row>
    <row r="83" spans="1:38" x14ac:dyDescent="0.55000000000000004">
      <c r="A83" s="1" t="s">
        <v>110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5"/>
        <v>1.1866462739306999E-3</v>
      </c>
      <c r="J83">
        <f t="shared" si="36"/>
        <v>9.7875315359129459E-4</v>
      </c>
      <c r="K83">
        <f t="shared" si="37"/>
        <v>6.6174662181888312E-4</v>
      </c>
      <c r="M83">
        <f t="shared" si="50"/>
        <v>1.1880562159897481E-3</v>
      </c>
      <c r="N83">
        <f t="shared" si="38"/>
        <v>9.7971212821327245E-4</v>
      </c>
      <c r="O83">
        <f t="shared" si="39"/>
        <v>6.6218484458355578E-4</v>
      </c>
      <c r="Q83">
        <f t="shared" ca="1" si="40"/>
        <v>1.4588522123575838E-3</v>
      </c>
      <c r="R83">
        <f t="shared" ca="1" si="41"/>
        <v>9.24968250317598E-4</v>
      </c>
      <c r="S83">
        <f t="shared" ca="1" si="42"/>
        <v>5.9897837288712375E-4</v>
      </c>
      <c r="U83">
        <f t="shared" ca="1" si="51"/>
        <v>0.12251366325660835</v>
      </c>
      <c r="V83">
        <f t="shared" ca="1" si="52"/>
        <v>5.7979592284932435E-2</v>
      </c>
      <c r="W83">
        <f t="shared" ca="1" si="53"/>
        <v>4.4408958737255443E-2</v>
      </c>
      <c r="Y83">
        <f t="shared" ca="1" si="43"/>
        <v>0.47325000937644424</v>
      </c>
      <c r="Z83">
        <f t="shared" ca="1" si="44"/>
        <v>0.36248168209809883</v>
      </c>
      <c r="AA83">
        <f t="shared" ca="1" si="45"/>
        <v>0.76594120426052581</v>
      </c>
      <c r="AC83" t="str">
        <f t="shared" si="46"/>
        <v>2022-49</v>
      </c>
      <c r="AD83">
        <f t="shared" ca="1" si="47"/>
        <v>1.108207103679983</v>
      </c>
      <c r="AE83">
        <f t="shared" ca="1" si="48"/>
        <v>1.2700591598130522</v>
      </c>
      <c r="AF83">
        <f t="shared" ca="1" si="49"/>
        <v>1.1460485640234692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1.0806893186714375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1.1364255789597226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1.2455199076089756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1.2950818847380838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1.1195290546178205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1.1731962700589555</v>
      </c>
    </row>
    <row r="84" spans="1:38" x14ac:dyDescent="0.55000000000000004">
      <c r="A84" s="1" t="s">
        <v>111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5"/>
        <v>1.4058663568920454E-3</v>
      </c>
      <c r="J84">
        <f t="shared" si="36"/>
        <v>1.0466488979760731E-3</v>
      </c>
      <c r="K84">
        <f t="shared" si="37"/>
        <v>7.7727041751284086E-4</v>
      </c>
      <c r="M84">
        <f t="shared" si="50"/>
        <v>1.4078458321889493E-3</v>
      </c>
      <c r="N84">
        <f t="shared" si="38"/>
        <v>1.0477456155182393E-3</v>
      </c>
      <c r="O84">
        <f t="shared" si="39"/>
        <v>7.7787507599113388E-4</v>
      </c>
      <c r="Q84">
        <f t="shared" ca="1" si="40"/>
        <v>1.7333549889353499E-3</v>
      </c>
      <c r="R84">
        <f t="shared" ca="1" si="41"/>
        <v>9.8846179088645306E-4</v>
      </c>
      <c r="S84">
        <f t="shared" ca="1" si="42"/>
        <v>7.027096894145048E-4</v>
      </c>
      <c r="U84">
        <f t="shared" ca="1" si="51"/>
        <v>0.12424701824554371</v>
      </c>
      <c r="V84">
        <f t="shared" ca="1" si="52"/>
        <v>5.8968054075818885E-2</v>
      </c>
      <c r="W84">
        <f t="shared" ca="1" si="53"/>
        <v>4.511166842666995E-2</v>
      </c>
      <c r="Y84">
        <f t="shared" ca="1" si="43"/>
        <v>0.47460337405669578</v>
      </c>
      <c r="Z84">
        <f t="shared" ca="1" si="44"/>
        <v>0.36308049129611963</v>
      </c>
      <c r="AA84">
        <f t="shared" ca="1" si="45"/>
        <v>0.76501877387147754</v>
      </c>
      <c r="AC84" t="str">
        <f t="shared" si="46"/>
        <v>2022-50</v>
      </c>
      <c r="AD84">
        <f t="shared" ca="1" si="47"/>
        <v>1.1113762707646293</v>
      </c>
      <c r="AE84">
        <f t="shared" ca="1" si="48"/>
        <v>1.2721572606123108</v>
      </c>
      <c r="AF84">
        <f t="shared" ca="1" si="49"/>
        <v>1.1446683666703303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1.08399456320902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1.1394496403765884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1.2477493482722377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1.2970426295710755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1.1184089260833683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1.1715443601154272</v>
      </c>
    </row>
    <row r="85" spans="1:38" x14ac:dyDescent="0.55000000000000004">
      <c r="A85" s="1" t="s">
        <v>112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5"/>
        <v>1.5929145047754386E-3</v>
      </c>
      <c r="J85">
        <f t="shared" si="36"/>
        <v>1.1330271317357245E-3</v>
      </c>
      <c r="K85">
        <f t="shared" si="37"/>
        <v>9.4089212875515186E-4</v>
      </c>
      <c r="M85">
        <f t="shared" si="50"/>
        <v>1.5954562681009508E-3</v>
      </c>
      <c r="N85">
        <f t="shared" si="38"/>
        <v>1.1343124600142862E-3</v>
      </c>
      <c r="O85">
        <f t="shared" si="39"/>
        <v>9.4177831009759267E-4</v>
      </c>
      <c r="Q85">
        <f t="shared" ca="1" si="40"/>
        <v>1.9695881730747203E-3</v>
      </c>
      <c r="R85">
        <f t="shared" ca="1" si="41"/>
        <v>1.0693316705193802E-3</v>
      </c>
      <c r="S85">
        <f t="shared" ca="1" si="42"/>
        <v>8.4966738937335194E-4</v>
      </c>
      <c r="U85">
        <f t="shared" ca="1" si="51"/>
        <v>0.12621660641861843</v>
      </c>
      <c r="V85">
        <f t="shared" ca="1" si="52"/>
        <v>6.0037385746338268E-2</v>
      </c>
      <c r="W85">
        <f t="shared" ca="1" si="53"/>
        <v>4.5961335816043301E-2</v>
      </c>
      <c r="Y85">
        <f t="shared" ca="1" si="43"/>
        <v>0.47566946576914187</v>
      </c>
      <c r="Z85">
        <f t="shared" ca="1" si="44"/>
        <v>0.36414650274786242</v>
      </c>
      <c r="AA85">
        <f t="shared" ca="1" si="45"/>
        <v>0.76554525558845676</v>
      </c>
      <c r="AC85" t="str">
        <f t="shared" si="46"/>
        <v>2022-51</v>
      </c>
      <c r="AD85">
        <f t="shared" ca="1" si="47"/>
        <v>1.1138727322236872</v>
      </c>
      <c r="AE85">
        <f t="shared" ca="1" si="48"/>
        <v>1.2758923393090189</v>
      </c>
      <c r="AF85">
        <f t="shared" ca="1" si="49"/>
        <v>1.1454561211511867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1.0866595543920976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1.1417674087313807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1.2516092977051194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1.3006465072545155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1.1194262567460147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1.1720912544044568</v>
      </c>
    </row>
    <row r="86" spans="1:38" x14ac:dyDescent="0.55000000000000004">
      <c r="A86" s="1" t="s">
        <v>113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5"/>
        <v>1.6947581659538973E-3</v>
      </c>
      <c r="J86">
        <f t="shared" si="36"/>
        <v>1.1587061521198224E-3</v>
      </c>
      <c r="K86">
        <f t="shared" si="37"/>
        <v>9.2758949110276732E-4</v>
      </c>
      <c r="M86">
        <f t="shared" si="50"/>
        <v>1.6976356548624532E-3</v>
      </c>
      <c r="N86">
        <f t="shared" si="38"/>
        <v>1.1600504396418541E-3</v>
      </c>
      <c r="O86">
        <f t="shared" si="39"/>
        <v>9.2845077892183257E-4</v>
      </c>
      <c r="Q86">
        <f t="shared" ca="1" si="40"/>
        <v>2.1013244755823924E-3</v>
      </c>
      <c r="R86">
        <f t="shared" ca="1" si="41"/>
        <v>1.092778879428337E-3</v>
      </c>
      <c r="S86">
        <f t="shared" ca="1" si="42"/>
        <v>8.3655275069860079E-4</v>
      </c>
      <c r="U86">
        <f t="shared" ca="1" si="51"/>
        <v>0.12831793089420082</v>
      </c>
      <c r="V86">
        <f t="shared" ca="1" si="52"/>
        <v>6.1130164625766606E-2</v>
      </c>
      <c r="W86">
        <f t="shared" ca="1" si="53"/>
        <v>4.6797888566741899E-2</v>
      </c>
      <c r="Y86">
        <f t="shared" ca="1" si="43"/>
        <v>0.47639612172494367</v>
      </c>
      <c r="Z86">
        <f t="shared" ca="1" si="44"/>
        <v>0.36470264319744322</v>
      </c>
      <c r="AA86">
        <f t="shared" ca="1" si="45"/>
        <v>0.76554494582559007</v>
      </c>
      <c r="AC86" t="str">
        <f t="shared" si="46"/>
        <v>2022-52</v>
      </c>
      <c r="AD86" s="5">
        <f t="shared" ca="1" si="47"/>
        <v>1.115574338723837</v>
      </c>
      <c r="AE86" s="5">
        <f t="shared" ca="1" si="48"/>
        <v>1.2778409378369344</v>
      </c>
      <c r="AF86" s="5">
        <f t="shared" ca="1" si="49"/>
        <v>1.1454556576648425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1.0885516022855208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1.1432679007647994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1.2537176070232203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1.3024284362481107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1.1196692134856194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1.1718359742980005</v>
      </c>
    </row>
    <row r="87" spans="1:38" x14ac:dyDescent="0.55000000000000004">
      <c r="A87" s="1" t="s">
        <v>114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5"/>
        <v>1.6180585949415775E-3</v>
      </c>
      <c r="J87">
        <f t="shared" si="36"/>
        <v>1.0440452785952401E-3</v>
      </c>
      <c r="K87">
        <f t="shared" si="37"/>
        <v>8.7874398193515404E-4</v>
      </c>
      <c r="M87">
        <f t="shared" si="50"/>
        <v>1.6206813064261565E-3</v>
      </c>
      <c r="N87">
        <f t="shared" si="38"/>
        <v>1.045136543504086E-3</v>
      </c>
      <c r="O87">
        <f t="shared" si="39"/>
        <v>8.7951690877187633E-4</v>
      </c>
      <c r="Q87">
        <f t="shared" ca="1" si="40"/>
        <v>2.0114273996979432E-3</v>
      </c>
      <c r="R87">
        <f t="shared" ca="1" si="41"/>
        <v>9.8379394580508329E-4</v>
      </c>
      <c r="S87">
        <f t="shared" ca="1" si="42"/>
        <v>7.9143056823618974E-4</v>
      </c>
      <c r="U87">
        <f t="shared" ca="1" si="51"/>
        <v>0.13032935829389877</v>
      </c>
      <c r="V87">
        <f t="shared" ca="1" si="52"/>
        <v>6.211395857157169E-2</v>
      </c>
      <c r="W87">
        <f t="shared" ca="1" si="53"/>
        <v>4.7589319134978089E-2</v>
      </c>
      <c r="Y87">
        <f t="shared" ca="1" si="43"/>
        <v>0.47659222284745562</v>
      </c>
      <c r="Z87">
        <f t="shared" ca="1" si="44"/>
        <v>0.36514657754749286</v>
      </c>
      <c r="AA87">
        <f t="shared" ca="1" si="45"/>
        <v>0.76616142698653833</v>
      </c>
      <c r="AC87" t="str">
        <f t="shared" si="46"/>
        <v>2023-01</v>
      </c>
      <c r="AD87">
        <f t="shared" ca="1" si="47"/>
        <v>1.1160335477100001</v>
      </c>
      <c r="AE87">
        <f t="shared" ca="1" si="48"/>
        <v>1.2793963899203962</v>
      </c>
      <c r="AF87">
        <f t="shared" ca="1" si="49"/>
        <v>1.1463780748756183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1.0892071612455145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1.1435206487165375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1.255426344297818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1.3038240992599721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1.1207873039301908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1.1725531561137168</v>
      </c>
    </row>
    <row r="88" spans="1:38" x14ac:dyDescent="0.55000000000000004">
      <c r="A88" s="1" t="s">
        <v>115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5"/>
        <v>1.4546275754878648E-3</v>
      </c>
      <c r="J88">
        <f t="shared" si="36"/>
        <v>1.0573602664792348E-3</v>
      </c>
      <c r="K88">
        <f t="shared" si="37"/>
        <v>7.6224793846580276E-4</v>
      </c>
      <c r="M88">
        <f t="shared" si="50"/>
        <v>1.4567468568765288E-3</v>
      </c>
      <c r="N88">
        <f t="shared" si="38"/>
        <v>1.0584795594286494E-3</v>
      </c>
      <c r="O88">
        <f t="shared" si="39"/>
        <v>7.6282944059757006E-4</v>
      </c>
      <c r="Q88">
        <f t="shared" ca="1" si="40"/>
        <v>1.8127960097810358E-3</v>
      </c>
      <c r="R88">
        <f t="shared" ca="1" si="41"/>
        <v>9.9561007045672494E-4</v>
      </c>
      <c r="S88">
        <f t="shared" ca="1" si="42"/>
        <v>6.8553598034024543E-4</v>
      </c>
      <c r="U88">
        <f t="shared" ca="1" si="51"/>
        <v>0.13214215430367982</v>
      </c>
      <c r="V88">
        <f t="shared" ca="1" si="52"/>
        <v>6.3109568642028421E-2</v>
      </c>
      <c r="W88">
        <f t="shared" ca="1" si="53"/>
        <v>4.8274855115318337E-2</v>
      </c>
      <c r="Y88">
        <f t="shared" ca="1" si="43"/>
        <v>0.47758846504798497</v>
      </c>
      <c r="Z88">
        <f t="shared" ca="1" si="44"/>
        <v>0.36532517098500195</v>
      </c>
      <c r="AA88">
        <f t="shared" ca="1" si="45"/>
        <v>0.76493717441081088</v>
      </c>
      <c r="AC88" t="str">
        <f t="shared" si="46"/>
        <v>2023-02</v>
      </c>
      <c r="AD88">
        <f t="shared" ca="1" si="47"/>
        <v>1.1183664429276188</v>
      </c>
      <c r="AE88">
        <f t="shared" ca="1" si="48"/>
        <v>1.2800221435581469</v>
      </c>
      <c r="AF88">
        <f t="shared" ca="1" si="49"/>
        <v>1.1445462725145363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1.0916818676451669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1.1457032838371812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1.2561982883936311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1.3042978191718257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1.1192009709561721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1.1704655409722819</v>
      </c>
    </row>
    <row r="89" spans="1:38" x14ac:dyDescent="0.55000000000000004">
      <c r="A89" s="1" t="s">
        <v>116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5"/>
        <v>1.3370140020620613E-3</v>
      </c>
      <c r="J89">
        <f t="shared" si="36"/>
        <v>1.0278875686787973E-3</v>
      </c>
      <c r="K89">
        <f t="shared" si="37"/>
        <v>7.4504783242647322E-4</v>
      </c>
      <c r="M89">
        <f t="shared" si="50"/>
        <v>1.3388042017307726E-3</v>
      </c>
      <c r="N89">
        <f t="shared" si="38"/>
        <v>1.028945299448692E-3</v>
      </c>
      <c r="O89">
        <f t="shared" si="39"/>
        <v>7.4560337712231987E-4</v>
      </c>
      <c r="Q89">
        <f t="shared" ca="1" si="40"/>
        <v>1.670475157624816E-3</v>
      </c>
      <c r="R89">
        <f t="shared" ca="1" si="41"/>
        <v>9.6710757591114563E-4</v>
      </c>
      <c r="S89">
        <f t="shared" ca="1" si="42"/>
        <v>6.6918293109192051E-4</v>
      </c>
      <c r="U89">
        <f t="shared" ca="1" si="51"/>
        <v>0.13381262946130462</v>
      </c>
      <c r="V89">
        <f t="shared" ca="1" si="52"/>
        <v>6.4076676217939568E-2</v>
      </c>
      <c r="W89">
        <f t="shared" ca="1" si="53"/>
        <v>4.894403804641026E-2</v>
      </c>
      <c r="Y89">
        <f t="shared" ca="1" si="43"/>
        <v>0.47885372610863308</v>
      </c>
      <c r="Z89">
        <f t="shared" ca="1" si="44"/>
        <v>0.3657654605805627</v>
      </c>
      <c r="AA89">
        <f t="shared" ca="1" si="45"/>
        <v>0.76383546924219803</v>
      </c>
      <c r="AC89" t="str">
        <f t="shared" si="46"/>
        <v>2023-03</v>
      </c>
      <c r="AD89">
        <f t="shared" ca="1" si="47"/>
        <v>1.1213292982210976</v>
      </c>
      <c r="AE89">
        <f t="shared" ca="1" si="48"/>
        <v>1.2815648251926384</v>
      </c>
      <c r="AF89">
        <f t="shared" ca="1" si="49"/>
        <v>1.1428978331572557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1.094759274439161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1.1485441817272273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1.2578584885045996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1.3057179453657057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1.1177830397759743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1.1685769156931756</v>
      </c>
    </row>
    <row r="90" spans="1:38" x14ac:dyDescent="0.55000000000000004">
      <c r="A90" s="1" t="s">
        <v>117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5"/>
        <v>1.1523039418119812E-3</v>
      </c>
      <c r="J90">
        <f t="shared" si="36"/>
        <v>1.0166958609454046E-3</v>
      </c>
      <c r="K90">
        <f t="shared" si="37"/>
        <v>7.1357265005934575E-4</v>
      </c>
      <c r="M90">
        <f t="shared" si="50"/>
        <v>1.1536334059302357E-3</v>
      </c>
      <c r="N90">
        <f t="shared" si="38"/>
        <v>1.0177306712621838E-3</v>
      </c>
      <c r="O90">
        <f t="shared" si="39"/>
        <v>7.1408222993016768E-4</v>
      </c>
      <c r="Q90">
        <f t="shared" ca="1" si="40"/>
        <v>1.4432743259192248E-3</v>
      </c>
      <c r="R90">
        <f t="shared" ca="1" si="41"/>
        <v>9.5585288131136534E-4</v>
      </c>
      <c r="S90">
        <f t="shared" ca="1" si="42"/>
        <v>6.4005809515238943E-4</v>
      </c>
      <c r="U90">
        <f t="shared" ca="1" si="51"/>
        <v>0.13525590378722385</v>
      </c>
      <c r="V90">
        <f t="shared" ca="1" si="52"/>
        <v>6.5032529099250933E-2</v>
      </c>
      <c r="W90">
        <f t="shared" ca="1" si="53"/>
        <v>4.9584096141562652E-2</v>
      </c>
      <c r="Y90">
        <f t="shared" ca="1" si="43"/>
        <v>0.48081102028312234</v>
      </c>
      <c r="Z90">
        <f t="shared" ca="1" si="44"/>
        <v>0.36659469016276924</v>
      </c>
      <c r="AA90">
        <f t="shared" ca="1" si="45"/>
        <v>0.7624506816563863</v>
      </c>
      <c r="AC90" t="str">
        <f t="shared" si="46"/>
        <v>2023-04</v>
      </c>
      <c r="AD90">
        <f t="shared" ca="1" si="47"/>
        <v>1.1259126838844566</v>
      </c>
      <c r="AE90">
        <f t="shared" ca="1" si="48"/>
        <v>1.2844702702909216</v>
      </c>
      <c r="AF90">
        <f t="shared" ca="1" si="49"/>
        <v>1.1408258283932224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1.0994071256245823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1.1530572634880105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1.2608402726039893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1.3085431288245584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1.1159420911194751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1.1662644335096979</v>
      </c>
    </row>
    <row r="91" spans="1:38" x14ac:dyDescent="0.55000000000000004">
      <c r="A91" s="1" t="s">
        <v>118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5"/>
        <v>1.2403224838457999E-3</v>
      </c>
      <c r="J91">
        <f t="shared" si="36"/>
        <v>7.6023248399833241E-4</v>
      </c>
      <c r="K91">
        <f t="shared" si="37"/>
        <v>7.5325877911532155E-4</v>
      </c>
      <c r="M91">
        <f t="shared" si="50"/>
        <v>1.2418629537938198E-3</v>
      </c>
      <c r="N91">
        <f t="shared" si="38"/>
        <v>7.6081091383985112E-4</v>
      </c>
      <c r="O91">
        <f t="shared" si="39"/>
        <v>7.538266413210725E-4</v>
      </c>
      <c r="Q91">
        <f t="shared" ca="1" si="40"/>
        <v>1.5578040991704831E-3</v>
      </c>
      <c r="R91">
        <f t="shared" ca="1" si="41"/>
        <v>7.140203955264278E-4</v>
      </c>
      <c r="S91">
        <f t="shared" ca="1" si="42"/>
        <v>6.7480273099269135E-4</v>
      </c>
      <c r="U91">
        <f t="shared" ca="1" si="51"/>
        <v>0.13681370788639433</v>
      </c>
      <c r="V91">
        <f t="shared" ca="1" si="52"/>
        <v>6.5746549494777359E-2</v>
      </c>
      <c r="W91">
        <f t="shared" ca="1" si="53"/>
        <v>5.0258898872555344E-2</v>
      </c>
      <c r="Y91">
        <f t="shared" ca="1" si="43"/>
        <v>0.48055527849132751</v>
      </c>
      <c r="Z91">
        <f t="shared" ca="1" si="44"/>
        <v>0.36735280147723726</v>
      </c>
      <c r="AA91">
        <f t="shared" ca="1" si="45"/>
        <v>0.76443401606266359</v>
      </c>
      <c r="AC91" t="str">
        <f t="shared" si="46"/>
        <v>2023-05</v>
      </c>
      <c r="AD91">
        <f t="shared" ca="1" si="47"/>
        <v>1.1253138146509445</v>
      </c>
      <c r="AE91">
        <f t="shared" ca="1" si="48"/>
        <v>1.2871265320184795</v>
      </c>
      <c r="AF91">
        <f t="shared" ca="1" si="49"/>
        <v>1.1437934158994814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1.098964032197961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1.1522953839640775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1.2635840598877175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1.3111076358252987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1.1189950889818272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1.1691413046730992</v>
      </c>
    </row>
    <row r="92" spans="1:38" x14ac:dyDescent="0.55000000000000004">
      <c r="A92" s="1" t="s">
        <v>119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5"/>
        <v>1.1817726589884827E-3</v>
      </c>
      <c r="J92">
        <f t="shared" si="36"/>
        <v>8.6511559416875279E-4</v>
      </c>
      <c r="K92">
        <f t="shared" si="37"/>
        <v>6.6650390189917973E-4</v>
      </c>
      <c r="M92">
        <f t="shared" si="50"/>
        <v>1.1831710360328677E-3</v>
      </c>
      <c r="N92">
        <f t="shared" si="38"/>
        <v>8.6586472129119088E-4</v>
      </c>
      <c r="O92">
        <f t="shared" si="39"/>
        <v>6.6694845034992814E-4</v>
      </c>
      <c r="Q92">
        <f t="shared" ca="1" si="40"/>
        <v>1.4881434872236041E-3</v>
      </c>
      <c r="R92">
        <f t="shared" ca="1" si="41"/>
        <v>8.1200671601435121E-4</v>
      </c>
      <c r="S92">
        <f t="shared" ca="1" si="42"/>
        <v>5.9625467605969515E-4</v>
      </c>
      <c r="U92">
        <f t="shared" ca="1" si="51"/>
        <v>0.13830185137361792</v>
      </c>
      <c r="V92">
        <f t="shared" ca="1" si="52"/>
        <v>6.6558556210791708E-2</v>
      </c>
      <c r="W92">
        <f t="shared" ca="1" si="53"/>
        <v>5.0855153548615036E-2</v>
      </c>
      <c r="Y92">
        <f t="shared" ca="1" si="43"/>
        <v>0.48125571385871002</v>
      </c>
      <c r="Z92">
        <f t="shared" ca="1" si="44"/>
        <v>0.36771129991045098</v>
      </c>
      <c r="AA92">
        <f t="shared" ca="1" si="45"/>
        <v>0.76406635666128608</v>
      </c>
      <c r="AC92" t="str">
        <f t="shared" si="46"/>
        <v>2023-06</v>
      </c>
      <c r="AD92">
        <f t="shared" ca="1" si="47"/>
        <v>1.1269540205345634</v>
      </c>
      <c r="AE92">
        <f t="shared" ca="1" si="48"/>
        <v>1.2883826347165421</v>
      </c>
      <c r="AF92">
        <f t="shared" ca="1" si="49"/>
        <v>1.1432433011822491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1.1007155059432976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1.1538180006927616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1.2649405665385656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1.3122591348156678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1.1186125053843883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1.1684164439489806</v>
      </c>
    </row>
    <row r="93" spans="1:38" x14ac:dyDescent="0.55000000000000004">
      <c r="A93" s="1" t="s">
        <v>120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5"/>
        <v>1.1230096659046243E-3</v>
      </c>
      <c r="J93">
        <f t="shared" si="36"/>
        <v>9.6411881382681478E-4</v>
      </c>
      <c r="K93">
        <f t="shared" si="37"/>
        <v>6.8656455579273244E-4</v>
      </c>
      <c r="M93">
        <f t="shared" si="50"/>
        <v>1.1242723529132919E-3</v>
      </c>
      <c r="N93">
        <f t="shared" si="38"/>
        <v>9.6504931084900403E-4</v>
      </c>
      <c r="O93">
        <f t="shared" si="39"/>
        <v>6.8703627755544101E-4</v>
      </c>
      <c r="Q93">
        <f t="shared" ca="1" si="40"/>
        <v>1.4178389972483055E-3</v>
      </c>
      <c r="R93">
        <f t="shared" ca="1" si="41"/>
        <v>9.0434631605310284E-4</v>
      </c>
      <c r="S93">
        <f t="shared" ca="1" si="42"/>
        <v>6.1341357167077034E-4</v>
      </c>
      <c r="U93">
        <f t="shared" ca="1" si="51"/>
        <v>0.13971969037086623</v>
      </c>
      <c r="V93">
        <f t="shared" ca="1" si="52"/>
        <v>6.7462902526844809E-2</v>
      </c>
      <c r="W93">
        <f t="shared" ca="1" si="53"/>
        <v>5.1468567120285809E-2</v>
      </c>
      <c r="Y93">
        <f t="shared" ca="1" si="43"/>
        <v>0.48284463233330993</v>
      </c>
      <c r="Z93">
        <f t="shared" ca="1" si="44"/>
        <v>0.36837017734343491</v>
      </c>
      <c r="AA93">
        <f t="shared" ca="1" si="45"/>
        <v>0.76291658367063975</v>
      </c>
      <c r="AC93" t="str">
        <f t="shared" si="46"/>
        <v>2023-07</v>
      </c>
      <c r="AD93">
        <f t="shared" ca="1" si="47"/>
        <v>1.1306747827233272</v>
      </c>
      <c r="AE93">
        <f t="shared" ca="1" si="48"/>
        <v>1.2906912019084393</v>
      </c>
      <c r="AF93">
        <f t="shared" ca="1" si="49"/>
        <v>1.1415229397791107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1.104506342066752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1.1574632173630202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1.2673269091498749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1.3144862360741079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1.1170954257247394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1.1664846100292157</v>
      </c>
    </row>
    <row r="94" spans="1:38" x14ac:dyDescent="0.55000000000000004">
      <c r="A94" s="1" t="s">
        <v>121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5"/>
        <v>1.2514220705346986E-3</v>
      </c>
      <c r="J94">
        <f t="shared" si="36"/>
        <v>9.0358113175073454E-4</v>
      </c>
      <c r="K94">
        <f t="shared" si="37"/>
        <v>7.4414056226332944E-4</v>
      </c>
      <c r="M94">
        <f t="shared" si="50"/>
        <v>1.2529902539187535E-3</v>
      </c>
      <c r="N94">
        <f t="shared" si="38"/>
        <v>9.0439839066146471E-4</v>
      </c>
      <c r="O94">
        <f t="shared" si="39"/>
        <v>7.4469475422636415E-4</v>
      </c>
      <c r="Q94">
        <f t="shared" ca="1" si="40"/>
        <v>1.5843866965212169E-3</v>
      </c>
      <c r="R94">
        <f t="shared" ca="1" si="41"/>
        <v>8.4687778832430547E-4</v>
      </c>
      <c r="S94">
        <f t="shared" ca="1" si="42"/>
        <v>6.6402768398961698E-4</v>
      </c>
      <c r="U94">
        <f t="shared" ca="1" si="51"/>
        <v>0.14130407706738746</v>
      </c>
      <c r="V94">
        <f t="shared" ca="1" si="52"/>
        <v>6.8309780315169114E-2</v>
      </c>
      <c r="W94">
        <f t="shared" ca="1" si="53"/>
        <v>5.2132594804275428E-2</v>
      </c>
      <c r="Y94">
        <f t="shared" ca="1" si="43"/>
        <v>0.48342398699927391</v>
      </c>
      <c r="Z94">
        <f t="shared" ca="1" si="44"/>
        <v>0.36893907016860922</v>
      </c>
      <c r="AA94">
        <f t="shared" ca="1" si="45"/>
        <v>0.76317907280253217</v>
      </c>
      <c r="AC94" t="str">
        <f t="shared" si="46"/>
        <v>2023-08</v>
      </c>
      <c r="AD94">
        <f t="shared" ca="1" si="47"/>
        <v>1.1320314545535453</v>
      </c>
      <c r="AE94">
        <f t="shared" ca="1" si="48"/>
        <v>1.2926844820636805</v>
      </c>
      <c r="AF94">
        <f t="shared" ca="1" si="49"/>
        <v>1.1419156922397482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1.1059833062951621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1.1586930894928111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1.2694137205001472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1.3163818408311052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1.1176384005849751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1.1667203341446402</v>
      </c>
    </row>
    <row r="95" spans="1:38" x14ac:dyDescent="0.55000000000000004">
      <c r="A95" s="1" t="s">
        <v>122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5"/>
        <v>1.1055794911654147E-3</v>
      </c>
      <c r="J95">
        <f t="shared" si="36"/>
        <v>8.5517937233525493E-4</v>
      </c>
      <c r="K95">
        <f t="shared" si="37"/>
        <v>7.4290888115422329E-4</v>
      </c>
      <c r="M95">
        <f t="shared" si="50"/>
        <v>1.1068032630162062E-3</v>
      </c>
      <c r="N95">
        <f t="shared" si="38"/>
        <v>8.5591138230148181E-4</v>
      </c>
      <c r="O95">
        <f t="shared" si="39"/>
        <v>7.4346123933098011E-4</v>
      </c>
      <c r="Q95">
        <f t="shared" ca="1" si="40"/>
        <v>1.4032725598152646E-3</v>
      </c>
      <c r="R95">
        <f t="shared" ca="1" si="41"/>
        <v>8.0087632627073315E-4</v>
      </c>
      <c r="S95">
        <f t="shared" ca="1" si="42"/>
        <v>6.6206465497440996E-4</v>
      </c>
      <c r="U95">
        <f t="shared" ca="1" si="51"/>
        <v>0.14270734962720272</v>
      </c>
      <c r="V95">
        <f t="shared" ca="1" si="52"/>
        <v>6.9110656641439852E-2</v>
      </c>
      <c r="W95">
        <f t="shared" ca="1" si="53"/>
        <v>5.279465945924984E-2</v>
      </c>
      <c r="Y95">
        <f t="shared" ca="1" si="43"/>
        <v>0.48428239205604345</v>
      </c>
      <c r="Z95">
        <f t="shared" ca="1" si="44"/>
        <v>0.36995052880714546</v>
      </c>
      <c r="AA95">
        <f t="shared" ca="1" si="45"/>
        <v>0.76391488700735799</v>
      </c>
      <c r="AC95" t="str">
        <f t="shared" si="46"/>
        <v>2023-09</v>
      </c>
      <c r="AD95">
        <f t="shared" ca="1" si="47"/>
        <v>1.1340415772432422</v>
      </c>
      <c r="AE95">
        <f t="shared" ca="1" si="48"/>
        <v>1.296228419239235</v>
      </c>
      <c r="AF95">
        <f t="shared" ca="1" si="49"/>
        <v>1.1430166629254066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1.1080854054709175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1.1606057552664821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1.2730133353378765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1.3198668609370805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1.1188655259885907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1.1676891113172569</v>
      </c>
    </row>
    <row r="96" spans="1:38" x14ac:dyDescent="0.55000000000000004">
      <c r="A96" s="1" t="s">
        <v>123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5"/>
        <v>1.194005822455359E-3</v>
      </c>
      <c r="J96">
        <f t="shared" si="36"/>
        <v>9.9753694581280789E-4</v>
      </c>
      <c r="K96">
        <f t="shared" si="37"/>
        <v>7.1486654335218799E-4</v>
      </c>
      <c r="M96">
        <f t="shared" si="50"/>
        <v>1.1954333189907694E-3</v>
      </c>
      <c r="N96">
        <f t="shared" si="38"/>
        <v>9.985331023583796E-4</v>
      </c>
      <c r="O96">
        <f t="shared" si="39"/>
        <v>7.1537797361841821E-4</v>
      </c>
      <c r="Q96">
        <f t="shared" ca="1" si="40"/>
        <v>1.5196902118825351E-3</v>
      </c>
      <c r="R96">
        <f t="shared" ca="1" si="41"/>
        <v>9.3363003338826542E-4</v>
      </c>
      <c r="S96">
        <f t="shared" ca="1" si="42"/>
        <v>6.3622659132234064E-4</v>
      </c>
      <c r="U96">
        <f t="shared" ca="1" si="51"/>
        <v>0.14422703983908525</v>
      </c>
      <c r="V96">
        <f t="shared" ca="1" si="52"/>
        <v>7.0044286674828121E-2</v>
      </c>
      <c r="W96">
        <f t="shared" ca="1" si="53"/>
        <v>5.3430886050572182E-2</v>
      </c>
      <c r="Y96">
        <f t="shared" ca="1" si="43"/>
        <v>0.4856529451965238</v>
      </c>
      <c r="Z96">
        <f t="shared" ca="1" si="44"/>
        <v>0.37046372240729103</v>
      </c>
      <c r="AA96">
        <f t="shared" ca="1" si="45"/>
        <v>0.76281576395543038</v>
      </c>
      <c r="AC96" t="str">
        <f t="shared" si="46"/>
        <v>2023-10</v>
      </c>
      <c r="AD96">
        <f t="shared" ca="1" si="47"/>
        <v>1.1372509944564662</v>
      </c>
      <c r="AE96">
        <f t="shared" ca="1" si="48"/>
        <v>1.2980265410887299</v>
      </c>
      <c r="AF96">
        <f t="shared" ca="1" si="49"/>
        <v>1.1413720870906821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1.1113765229975718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1.1637278614666642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1.27489942394002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1.3215731921532661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1.1174177229371252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1.1658399669601818</v>
      </c>
    </row>
    <row r="97" spans="1:38" x14ac:dyDescent="0.55000000000000004">
      <c r="A97" s="1" t="s">
        <v>124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5"/>
        <v>1.2558764271323037E-3</v>
      </c>
      <c r="J97">
        <f t="shared" si="36"/>
        <v>8.3827463356303707E-4</v>
      </c>
      <c r="K97">
        <f t="shared" si="37"/>
        <v>6.9033971510073415E-4</v>
      </c>
      <c r="M97">
        <f t="shared" si="50"/>
        <v>1.2574558017139689E-3</v>
      </c>
      <c r="N97">
        <f t="shared" si="38"/>
        <v>8.3897797668963181E-4</v>
      </c>
      <c r="O97">
        <f t="shared" si="39"/>
        <v>6.9081664071771361E-4</v>
      </c>
      <c r="Q97">
        <f t="shared" ca="1" si="40"/>
        <v>1.602804477005147E-3</v>
      </c>
      <c r="R97">
        <f t="shared" ca="1" si="41"/>
        <v>7.8386017568005941E-4</v>
      </c>
      <c r="S97">
        <f t="shared" ca="1" si="42"/>
        <v>6.1358286590929749E-4</v>
      </c>
      <c r="U97">
        <f t="shared" ca="1" si="51"/>
        <v>0.14582984431609039</v>
      </c>
      <c r="V97">
        <f t="shared" ca="1" si="52"/>
        <v>7.0828146850508186E-2</v>
      </c>
      <c r="W97">
        <f t="shared" ca="1" si="53"/>
        <v>5.4044468916481479E-2</v>
      </c>
      <c r="Y97">
        <f t="shared" ca="1" si="43"/>
        <v>0.48569034125131572</v>
      </c>
      <c r="Z97">
        <f t="shared" ca="1" si="44"/>
        <v>0.37059951047700862</v>
      </c>
      <c r="AA97">
        <f t="shared" ca="1" si="45"/>
        <v>0.76303660789755245</v>
      </c>
      <c r="AC97" t="str">
        <f t="shared" si="46"/>
        <v>2023-11</v>
      </c>
      <c r="AD97">
        <f t="shared" ca="1" si="47"/>
        <v>1.1373385646049055</v>
      </c>
      <c r="AE97">
        <f t="shared" ca="1" si="48"/>
        <v>1.2985023137698211</v>
      </c>
      <c r="AF97">
        <f t="shared" ca="1" si="49"/>
        <v>1.1417025274447645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1.1115992472469391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1.1636738813391712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1.2754863041592308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1.3219336447340528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1.1178797787747277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1.1660329544581898</v>
      </c>
    </row>
    <row r="98" spans="1:38" x14ac:dyDescent="0.55000000000000004">
      <c r="A98" s="1" t="s">
        <v>125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5"/>
        <v>1.055724785324753E-3</v>
      </c>
      <c r="J98">
        <f t="shared" si="36"/>
        <v>8.2664001677955855E-4</v>
      </c>
      <c r="K98">
        <f t="shared" si="37"/>
        <v>7.0692373635145023E-4</v>
      </c>
      <c r="M98">
        <f t="shared" si="50"/>
        <v>1.0568406164203413E-3</v>
      </c>
      <c r="N98">
        <f t="shared" si="38"/>
        <v>8.2732396302473714E-4</v>
      </c>
      <c r="O98">
        <f t="shared" si="39"/>
        <v>7.074238605516358E-4</v>
      </c>
      <c r="Q98">
        <f t="shared" ca="1" si="40"/>
        <v>1.3506891818149214E-3</v>
      </c>
      <c r="R98">
        <f t="shared" ca="1" si="41"/>
        <v>7.7239479092271234E-4</v>
      </c>
      <c r="S98">
        <f t="shared" ca="1" si="42"/>
        <v>6.2751529770921799E-4</v>
      </c>
      <c r="U98">
        <f t="shared" ca="1" si="51"/>
        <v>0.1471805334979053</v>
      </c>
      <c r="V98">
        <f t="shared" ca="1" si="52"/>
        <v>7.1600541641430898E-2</v>
      </c>
      <c r="W98">
        <f t="shared" ca="1" si="53"/>
        <v>5.46719842141907E-2</v>
      </c>
      <c r="Y98">
        <f t="shared" ca="1" si="43"/>
        <v>0.4864810579209507</v>
      </c>
      <c r="Z98">
        <f t="shared" ca="1" si="44"/>
        <v>0.37146206033401014</v>
      </c>
      <c r="AA98">
        <f t="shared" ca="1" si="45"/>
        <v>0.76356942225357882</v>
      </c>
      <c r="AC98" t="str">
        <f t="shared" si="46"/>
        <v>2023-12</v>
      </c>
      <c r="AD98">
        <f t="shared" ca="1" si="47"/>
        <v>1.1391901817479084</v>
      </c>
      <c r="AE98">
        <f t="shared" ca="1" si="48"/>
        <v>1.3015245060647236</v>
      </c>
      <c r="AF98">
        <f t="shared" ca="1" si="49"/>
        <v>1.1424997572115123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1.1135355559953852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1.1654358616602727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1.2785634174287874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1.3248979415456896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1.1187960841291689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1.1667056345163811</v>
      </c>
    </row>
    <row r="99" spans="1:38" x14ac:dyDescent="0.55000000000000004">
      <c r="A99" s="1" t="s">
        <v>126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5"/>
        <v>1.0770349228573736E-3</v>
      </c>
      <c r="J99">
        <f t="shared" si="36"/>
        <v>7.9027956139484344E-4</v>
      </c>
      <c r="K99">
        <f t="shared" si="37"/>
        <v>6.9846909901068123E-4</v>
      </c>
      <c r="M99">
        <f t="shared" si="50"/>
        <v>1.0781962822455058E-3</v>
      </c>
      <c r="N99">
        <f t="shared" si="38"/>
        <v>7.9090463836084719E-4</v>
      </c>
      <c r="O99">
        <f t="shared" si="39"/>
        <v>6.9895732754144595E-4</v>
      </c>
      <c r="Q99">
        <f t="shared" ca="1" si="40"/>
        <v>1.3816621600960695E-3</v>
      </c>
      <c r="R99">
        <f t="shared" ca="1" si="41"/>
        <v>7.3784229733733612E-4</v>
      </c>
      <c r="S99">
        <f t="shared" ca="1" si="42"/>
        <v>6.191978738386587E-4</v>
      </c>
      <c r="U99">
        <f t="shared" ca="1" si="51"/>
        <v>0.14856219565800138</v>
      </c>
      <c r="V99">
        <f t="shared" ca="1" si="52"/>
        <v>7.2338383938768236E-2</v>
      </c>
      <c r="W99">
        <f t="shared" ca="1" si="53"/>
        <v>5.5291182088029356E-2</v>
      </c>
      <c r="Y99">
        <f t="shared" ca="1" si="43"/>
        <v>0.48692322847257391</v>
      </c>
      <c r="Z99">
        <f t="shared" ca="1" si="44"/>
        <v>0.37217531582067354</v>
      </c>
      <c r="AA99">
        <f t="shared" ca="1" si="45"/>
        <v>0.76434085305017729</v>
      </c>
      <c r="AC99" t="str">
        <f t="shared" si="46"/>
        <v>2023-13</v>
      </c>
      <c r="AD99">
        <f t="shared" ca="1" si="47"/>
        <v>1.1402256102458235</v>
      </c>
      <c r="AE99">
        <f t="shared" ca="1" si="48"/>
        <v>1.3040236024573479</v>
      </c>
      <c r="AF99">
        <f t="shared" ca="1" si="49"/>
        <v>1.1436540196428417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1.1146692648330825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1.1663678933994361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1.2811258526948202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1.3273306070507609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1.1200552269421356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1.1677500226627671</v>
      </c>
    </row>
    <row r="100" spans="1:38" x14ac:dyDescent="0.55000000000000004">
      <c r="A100" s="1" t="s">
        <v>127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5"/>
        <v>9.7711528612631077E-4</v>
      </c>
      <c r="J100">
        <f t="shared" si="36"/>
        <v>8.5887296094908549E-4</v>
      </c>
      <c r="K100">
        <f t="shared" si="37"/>
        <v>6.6669773143551497E-4</v>
      </c>
      <c r="M100">
        <f t="shared" si="50"/>
        <v>9.7807105219663596E-4</v>
      </c>
      <c r="N100">
        <f t="shared" si="38"/>
        <v>8.5961131074821658E-4</v>
      </c>
      <c r="O100">
        <f t="shared" si="39"/>
        <v>6.6714253858023013E-4</v>
      </c>
      <c r="Q100">
        <f t="shared" ca="1" si="40"/>
        <v>1.2567026963127062E-3</v>
      </c>
      <c r="R100">
        <f t="shared" ca="1" si="41"/>
        <v>8.01340770661755E-4</v>
      </c>
      <c r="S100">
        <f t="shared" ca="1" si="42"/>
        <v>5.9024403663236269E-4</v>
      </c>
      <c r="U100">
        <f t="shared" ca="1" si="51"/>
        <v>0.14981889835431408</v>
      </c>
      <c r="V100">
        <f t="shared" ca="1" si="52"/>
        <v>7.313972470942999E-2</v>
      </c>
      <c r="W100">
        <f t="shared" ca="1" si="53"/>
        <v>5.5881426124661716E-2</v>
      </c>
      <c r="Y100">
        <f t="shared" ca="1" si="43"/>
        <v>0.48818757521803596</v>
      </c>
      <c r="Z100">
        <f t="shared" ca="1" si="44"/>
        <v>0.37299317201295246</v>
      </c>
      <c r="AA100">
        <f t="shared" ca="1" si="45"/>
        <v>0.76403659361130816</v>
      </c>
      <c r="AC100" t="str">
        <f t="shared" si="46"/>
        <v>2023-14</v>
      </c>
      <c r="AD100">
        <f t="shared" ca="1" si="47"/>
        <v>1.1431863244921514</v>
      </c>
      <c r="AE100">
        <f t="shared" ca="1" si="48"/>
        <v>1.3068891976024635</v>
      </c>
      <c r="AF100">
        <f t="shared" ca="1" si="49"/>
        <v>1.1431987678675528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1.1176871867801774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1.169267204601949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1.2840396459958008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1.3301453581563292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1.1197419830247095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1.1671469344425316</v>
      </c>
    </row>
    <row r="101" spans="1:38" x14ac:dyDescent="0.55000000000000004">
      <c r="A101" s="1" t="s">
        <v>128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5"/>
        <v>1.0859960472442006E-3</v>
      </c>
      <c r="J101">
        <f t="shared" si="36"/>
        <v>9.3382230165552473E-4</v>
      </c>
      <c r="K101">
        <f t="shared" si="37"/>
        <v>6.796962708168192E-4</v>
      </c>
      <c r="M101">
        <f t="shared" si="50"/>
        <v>1.0871768239440009E-3</v>
      </c>
      <c r="N101">
        <f t="shared" si="38"/>
        <v>9.3469520887338412E-4</v>
      </c>
      <c r="O101">
        <f t="shared" si="39"/>
        <v>6.8015859828280528E-4</v>
      </c>
      <c r="Q101">
        <f t="shared" ca="1" si="40"/>
        <v>1.4006203598539255E-3</v>
      </c>
      <c r="R101">
        <f t="shared" ca="1" si="41"/>
        <v>8.7068452844950024E-4</v>
      </c>
      <c r="S101">
        <f t="shared" ca="1" si="42"/>
        <v>6.009763033635227E-4</v>
      </c>
      <c r="U101">
        <f t="shared" ca="1" si="51"/>
        <v>0.151219518714168</v>
      </c>
      <c r="V101">
        <f t="shared" ca="1" si="52"/>
        <v>7.4010409237879493E-2</v>
      </c>
      <c r="W101">
        <f t="shared" ca="1" si="53"/>
        <v>5.6482402428025241E-2</v>
      </c>
      <c r="Y101">
        <f t="shared" ca="1" si="43"/>
        <v>0.48942365289346301</v>
      </c>
      <c r="Z101">
        <f t="shared" ca="1" si="44"/>
        <v>0.37351264511552312</v>
      </c>
      <c r="AA101">
        <f t="shared" ca="1" si="45"/>
        <v>0.76316835712234932</v>
      </c>
      <c r="AC101" t="str">
        <f t="shared" si="46"/>
        <v>2023-15</v>
      </c>
      <c r="AD101">
        <f t="shared" ca="1" si="47"/>
        <v>1.1460808412031249</v>
      </c>
      <c r="AE101">
        <f t="shared" ca="1" si="48"/>
        <v>1.3087093215005254</v>
      </c>
      <c r="AF101">
        <f t="shared" ca="1" si="49"/>
        <v>1.1418996587768431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1.1206503710896902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1.172088394791365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1.2859315910465809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1.3318905143223321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1.1186085924148581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1.1656756791933174</v>
      </c>
    </row>
    <row r="102" spans="1:38" x14ac:dyDescent="0.55000000000000004">
      <c r="A102" s="1" t="s">
        <v>129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4">E102/B102</f>
        <v>1.0669187656155042E-3</v>
      </c>
      <c r="J102">
        <f t="shared" ref="J102:J133" si="55">F102/C102</f>
        <v>8.97554936552151E-4</v>
      </c>
      <c r="K102">
        <f t="shared" ref="K102:K133" si="56">G102/D102</f>
        <v>6.6400704924240387E-4</v>
      </c>
      <c r="M102">
        <f t="shared" si="50"/>
        <v>1.0680583985875813E-3</v>
      </c>
      <c r="N102">
        <f t="shared" si="38"/>
        <v>8.9836132555915578E-4</v>
      </c>
      <c r="O102">
        <f t="shared" si="39"/>
        <v>6.6444827200833935E-4</v>
      </c>
      <c r="Q102">
        <f t="shared" ref="Q102:Q133" ca="1" si="57">M102*EXP(-Q$1*(ROW()-ROW(M$6)))</f>
        <v>1.3796640776634729E-3</v>
      </c>
      <c r="R102">
        <f t="shared" ref="R102:R133" ca="1" si="58">N102*EXP(-R$1*(ROW()-ROW(N$6)))</f>
        <v>8.3621422442264166E-4</v>
      </c>
      <c r="S102">
        <f t="shared" ref="S102:S133" ca="1" si="59">O102*EXP(-S$1*(ROW()-ROW(O$6)))</f>
        <v>5.8633053538634738E-4</v>
      </c>
      <c r="U102">
        <f t="shared" ca="1" si="51"/>
        <v>0.15259918279183146</v>
      </c>
      <c r="V102">
        <f t="shared" ca="1" si="52"/>
        <v>7.4846623462302128E-2</v>
      </c>
      <c r="W102">
        <f t="shared" ca="1" si="53"/>
        <v>5.7068732963411591E-2</v>
      </c>
      <c r="Y102">
        <f t="shared" ref="Y102:Y133" ca="1" si="60">V102/U102</f>
        <v>0.49047853398012181</v>
      </c>
      <c r="Z102">
        <f t="shared" ref="Z102:Z133" ca="1" si="61">W102/U102</f>
        <v>0.37397797235429525</v>
      </c>
      <c r="AA102">
        <f t="shared" ref="AA102:AA133" ca="1" si="62">W102/V102</f>
        <v>0.76247571798820424</v>
      </c>
      <c r="AC102" t="str">
        <f t="shared" ref="AC102:AC133" si="63">A102</f>
        <v>2023-16</v>
      </c>
      <c r="AD102">
        <f t="shared" ref="AD102:AD133" ca="1" si="64">Y102/OFFSET(Y$6,$B$1,0)</f>
        <v>1.1485510507976546</v>
      </c>
      <c r="AE102">
        <f t="shared" ref="AE102:AE133" ca="1" si="65">Z102/OFFSET(Z$6,$B$1,0)</f>
        <v>1.3103397297421013</v>
      </c>
      <c r="AF102">
        <f t="shared" ref="AF102:AF133" ca="1" si="66">AA102/OFFSET(AA$6,$B$1,0)</f>
        <v>1.1408632893001025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1.1231926757334685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1.1744819431153708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1.287633746107868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1.333446108049398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1.1177250136346546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1.1644805555886815</v>
      </c>
    </row>
    <row r="103" spans="1:38" x14ac:dyDescent="0.55000000000000004">
      <c r="A103" s="1" t="s">
        <v>130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4"/>
        <v>9.4638076954276288E-4</v>
      </c>
      <c r="J103">
        <f t="shared" si="55"/>
        <v>8.921656702084818E-4</v>
      </c>
      <c r="K103">
        <f t="shared" si="56"/>
        <v>6.877937265310594E-4</v>
      </c>
      <c r="M103">
        <f t="shared" si="50"/>
        <v>9.4727732535524801E-4</v>
      </c>
      <c r="N103">
        <f t="shared" si="38"/>
        <v>8.9296239988945366E-4</v>
      </c>
      <c r="O103">
        <f t="shared" si="39"/>
        <v>6.8826713950311035E-4</v>
      </c>
      <c r="Q103">
        <f t="shared" ca="1" si="57"/>
        <v>1.2269125449544823E-3</v>
      </c>
      <c r="R103">
        <f t="shared" ca="1" si="58"/>
        <v>8.3056833278062462E-4</v>
      </c>
      <c r="S103">
        <f t="shared" ca="1" si="59"/>
        <v>6.065583025982172E-4</v>
      </c>
      <c r="U103">
        <f t="shared" ref="U103:U134" ca="1" si="67">Q103+U102</f>
        <v>0.15382609533678596</v>
      </c>
      <c r="V103">
        <f t="shared" ref="V103:V134" ca="1" si="68">R103+V102</f>
        <v>7.5677191795082754E-2</v>
      </c>
      <c r="W103">
        <f t="shared" ref="W103:W134" ca="1" si="69">S103+W102</f>
        <v>5.7675291266009808E-2</v>
      </c>
      <c r="Y103">
        <f t="shared" ca="1" si="60"/>
        <v>0.49196588933363711</v>
      </c>
      <c r="Z103">
        <f t="shared" ca="1" si="61"/>
        <v>0.37493827779828814</v>
      </c>
      <c r="AA103">
        <f t="shared" ca="1" si="62"/>
        <v>0.76212250874982057</v>
      </c>
      <c r="AC103" t="str">
        <f t="shared" si="63"/>
        <v>2023-17</v>
      </c>
      <c r="AD103">
        <f t="shared" ca="1" si="64"/>
        <v>1.1520339831501207</v>
      </c>
      <c r="AE103">
        <f t="shared" ca="1" si="65"/>
        <v>1.3137044369413784</v>
      </c>
      <c r="AF103">
        <f t="shared" ca="1" si="66"/>
        <v>1.1403347958097436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1.1267192200531184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1.1779175101585324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1.2910346064039258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1.336772336759118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1.1173371248825699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1.1638058179362076</v>
      </c>
    </row>
    <row r="104" spans="1:38" x14ac:dyDescent="0.55000000000000004">
      <c r="A104" s="1" t="s">
        <v>131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4"/>
        <v>1.0217061816607123E-3</v>
      </c>
      <c r="J104">
        <f t="shared" si="55"/>
        <v>7.7514092061936862E-4</v>
      </c>
      <c r="K104">
        <f t="shared" si="56"/>
        <v>6.1638542958290657E-4</v>
      </c>
      <c r="M104">
        <f t="shared" si="50"/>
        <v>1.0227512219669402E-3</v>
      </c>
      <c r="N104">
        <f t="shared" si="38"/>
        <v>7.7574226906770816E-4</v>
      </c>
      <c r="O104">
        <f t="shared" si="39"/>
        <v>6.1676561446060406E-4</v>
      </c>
      <c r="Q104">
        <f t="shared" ca="1" si="57"/>
        <v>1.3282033770775474E-3</v>
      </c>
      <c r="R104">
        <f t="shared" ca="1" si="58"/>
        <v>7.2100013363218883E-4</v>
      </c>
      <c r="S104">
        <f t="shared" ca="1" si="59"/>
        <v>5.4283751079774363E-4</v>
      </c>
      <c r="U104">
        <f t="shared" ca="1" si="67"/>
        <v>0.15515429871386349</v>
      </c>
      <c r="V104">
        <f t="shared" ca="1" si="68"/>
        <v>7.6398191928714942E-2</v>
      </c>
      <c r="W104">
        <f t="shared" ca="1" si="69"/>
        <v>5.821812877680755E-2</v>
      </c>
      <c r="Y104">
        <f t="shared" ca="1" si="60"/>
        <v>0.49240138727711924</v>
      </c>
      <c r="Z104">
        <f t="shared" ca="1" si="61"/>
        <v>0.37522730120532322</v>
      </c>
      <c r="AA104">
        <f t="shared" ca="1" si="62"/>
        <v>0.76203542658613299</v>
      </c>
      <c r="AC104" t="str">
        <f t="shared" si="63"/>
        <v>2023-18</v>
      </c>
      <c r="AD104">
        <f t="shared" ca="1" si="64"/>
        <v>1.1530537864360009</v>
      </c>
      <c r="AE104">
        <f t="shared" ca="1" si="65"/>
        <v>1.3147171138396441</v>
      </c>
      <c r="AF104">
        <f t="shared" ca="1" si="66"/>
        <v>1.1402044980948653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1.127826541803669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1.1788453145358255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1.2921219145828182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1.3377074329560541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1.1173213484630546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1.16355630299563</v>
      </c>
    </row>
    <row r="105" spans="1:38" x14ac:dyDescent="0.55000000000000004">
      <c r="A105" s="1" t="s">
        <v>132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4"/>
        <v>9.0083377923476544E-4</v>
      </c>
      <c r="J105">
        <f t="shared" si="55"/>
        <v>7.9436004368980235E-4</v>
      </c>
      <c r="K105">
        <f t="shared" si="56"/>
        <v>6.4733415209115906E-4</v>
      </c>
      <c r="M105">
        <f t="shared" si="50"/>
        <v>9.0164607350366201E-4</v>
      </c>
      <c r="N105">
        <f t="shared" si="38"/>
        <v>7.9499159508507528E-4</v>
      </c>
      <c r="O105">
        <f t="shared" si="39"/>
        <v>6.4775348768016257E-4</v>
      </c>
      <c r="Q105">
        <f t="shared" ca="1" si="57"/>
        <v>1.1740559037268646E-3</v>
      </c>
      <c r="R105">
        <f t="shared" ca="1" si="58"/>
        <v>7.3833952695594954E-4</v>
      </c>
      <c r="S105">
        <f t="shared" ca="1" si="59"/>
        <v>5.6936876402818967E-4</v>
      </c>
      <c r="U105">
        <f t="shared" ca="1" si="67"/>
        <v>0.15632835461759037</v>
      </c>
      <c r="V105">
        <f t="shared" ca="1" si="68"/>
        <v>7.7136531455670898E-2</v>
      </c>
      <c r="W105">
        <f t="shared" ca="1" si="69"/>
        <v>5.8787497540835738E-2</v>
      </c>
      <c r="Y105">
        <f t="shared" ca="1" si="60"/>
        <v>0.49342636301880033</v>
      </c>
      <c r="Z105">
        <f t="shared" ca="1" si="61"/>
        <v>0.37605140593107</v>
      </c>
      <c r="AA105">
        <f t="shared" ca="1" si="62"/>
        <v>0.76212264709646627</v>
      </c>
      <c r="AC105" t="str">
        <f t="shared" si="63"/>
        <v>2023-19</v>
      </c>
      <c r="AD105">
        <f t="shared" ca="1" si="64"/>
        <v>1.1554539668385904</v>
      </c>
      <c r="AE105">
        <f t="shared" ca="1" si="65"/>
        <v>1.3176046025246493</v>
      </c>
      <c r="AF105">
        <f t="shared" ca="1" si="66"/>
        <v>1.1403350028125445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1.1302805484665455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1.1811880433528936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1.2950469126436364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1.3405552120503486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1.117562910336922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1.1635711122942092</v>
      </c>
    </row>
    <row r="106" spans="1:38" x14ac:dyDescent="0.55000000000000004">
      <c r="A106" s="1" t="s">
        <v>133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4"/>
        <v>9.694389456843019E-4</v>
      </c>
      <c r="J106">
        <f t="shared" si="55"/>
        <v>8.9436549736659045E-4</v>
      </c>
      <c r="K106">
        <f t="shared" si="56"/>
        <v>6.6574661683763158E-4</v>
      </c>
      <c r="M106">
        <f t="shared" si="50"/>
        <v>9.703797456735747E-4</v>
      </c>
      <c r="N106">
        <f t="shared" si="38"/>
        <v>8.9516616282005396E-4</v>
      </c>
      <c r="O106">
        <f t="shared" si="39"/>
        <v>6.6619015530176384E-4</v>
      </c>
      <c r="Q106">
        <f t="shared" ca="1" si="57"/>
        <v>1.2669296846875267E-3</v>
      </c>
      <c r="R106">
        <f t="shared" ca="1" si="58"/>
        <v>8.3075493931477468E-4</v>
      </c>
      <c r="S106">
        <f t="shared" ca="1" si="59"/>
        <v>5.8481199108737164E-4</v>
      </c>
      <c r="U106">
        <f t="shared" ca="1" si="67"/>
        <v>0.1575952843022779</v>
      </c>
      <c r="V106">
        <f t="shared" ca="1" si="68"/>
        <v>7.7967286394985666E-2</v>
      </c>
      <c r="W106">
        <f t="shared" ca="1" si="69"/>
        <v>5.9372309531923108E-2</v>
      </c>
      <c r="Y106">
        <f t="shared" ca="1" si="60"/>
        <v>0.49473108754599149</v>
      </c>
      <c r="Z106">
        <f t="shared" ca="1" si="61"/>
        <v>0.37673912512536351</v>
      </c>
      <c r="AA106">
        <f t="shared" ca="1" si="62"/>
        <v>0.76150283378006001</v>
      </c>
      <c r="AC106" t="str">
        <f t="shared" si="63"/>
        <v>2023-20</v>
      </c>
      <c r="AD106">
        <f t="shared" ca="1" si="64"/>
        <v>1.1585092335279326</v>
      </c>
      <c r="AE106">
        <f t="shared" ca="1" si="65"/>
        <v>1.3200142251489875</v>
      </c>
      <c r="AF106">
        <f t="shared" ca="1" si="66"/>
        <v>1.1394075998248494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1.1333859912925413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1.1841893710357794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1.2975059017683461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1.3429130088895525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1.1167768112316678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1.1624969872958</v>
      </c>
    </row>
    <row r="107" spans="1:38" x14ac:dyDescent="0.55000000000000004">
      <c r="A107" s="1" t="s">
        <v>134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4"/>
        <v>1.0993112340107894E-3</v>
      </c>
      <c r="J107">
        <f t="shared" si="55"/>
        <v>7.8327034016311911E-4</v>
      </c>
      <c r="K107">
        <f t="shared" si="56"/>
        <v>6.4458396426340079E-4</v>
      </c>
      <c r="M107">
        <f t="shared" si="50"/>
        <v>1.1005211602378305E-3</v>
      </c>
      <c r="N107">
        <f t="shared" si="38"/>
        <v>7.8388437365147564E-4</v>
      </c>
      <c r="O107">
        <f t="shared" si="39"/>
        <v>6.4499974310158856E-4</v>
      </c>
      <c r="Q107">
        <f t="shared" ca="1" si="57"/>
        <v>1.4406792267557271E-3</v>
      </c>
      <c r="R107">
        <f t="shared" ca="1" si="58"/>
        <v>7.2693733479498707E-4</v>
      </c>
      <c r="S107">
        <f t="shared" ca="1" si="59"/>
        <v>5.6547287935794239E-4</v>
      </c>
      <c r="U107">
        <f t="shared" ca="1" si="67"/>
        <v>0.15903596352903362</v>
      </c>
      <c r="V107">
        <f t="shared" ca="1" si="68"/>
        <v>7.8694223729780646E-2</v>
      </c>
      <c r="W107">
        <f t="shared" ca="1" si="69"/>
        <v>5.9937782411281053E-2</v>
      </c>
      <c r="Y107">
        <f t="shared" ca="1" si="60"/>
        <v>0.49482030343038869</v>
      </c>
      <c r="Z107">
        <f t="shared" ca="1" si="61"/>
        <v>0.37688193966479039</v>
      </c>
      <c r="AA107">
        <f t="shared" ca="1" si="62"/>
        <v>0.76165415414852744</v>
      </c>
      <c r="AC107" t="str">
        <f t="shared" si="63"/>
        <v>2023-21</v>
      </c>
      <c r="AD107">
        <f t="shared" ca="1" si="64"/>
        <v>1.1587181499038253</v>
      </c>
      <c r="AE107">
        <f t="shared" ca="1" si="65"/>
        <v>1.3205146170940472</v>
      </c>
      <c r="AF107">
        <f t="shared" ca="1" si="66"/>
        <v>1.13963401471156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1.1336993315860586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1.1842890910398542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1.2980920305091517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1.3433245201228776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1.1171074503002127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1.1626148291630822</v>
      </c>
    </row>
    <row r="108" spans="1:38" x14ac:dyDescent="0.55000000000000004">
      <c r="A108" s="1" t="s">
        <v>135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4"/>
        <v>1.0190009714475929E-3</v>
      </c>
      <c r="J108">
        <f t="shared" si="55"/>
        <v>8.4609737585387404E-4</v>
      </c>
      <c r="K108">
        <f t="shared" si="56"/>
        <v>6.3418966955475198E-4</v>
      </c>
      <c r="M108">
        <f t="shared" si="50"/>
        <v>1.0200404820441093E-3</v>
      </c>
      <c r="N108">
        <f t="shared" si="38"/>
        <v>8.4681391344480187E-4</v>
      </c>
      <c r="O108">
        <f t="shared" si="39"/>
        <v>6.345921426186774E-4</v>
      </c>
      <c r="Q108">
        <f t="shared" ca="1" si="57"/>
        <v>1.3388885034683034E-3</v>
      </c>
      <c r="R108">
        <f t="shared" ca="1" si="58"/>
        <v>7.8470902057740271E-4</v>
      </c>
      <c r="S108">
        <f t="shared" ca="1" si="59"/>
        <v>5.5562414490993052E-4</v>
      </c>
      <c r="U108">
        <f t="shared" ca="1" si="67"/>
        <v>0.16037485203250193</v>
      </c>
      <c r="V108">
        <f t="shared" ca="1" si="68"/>
        <v>7.9478932750358056E-2</v>
      </c>
      <c r="W108">
        <f t="shared" ca="1" si="69"/>
        <v>6.0493406556190982E-2</v>
      </c>
      <c r="Y108">
        <f t="shared" ca="1" si="60"/>
        <v>0.49558226706423197</v>
      </c>
      <c r="Z108">
        <f t="shared" ca="1" si="61"/>
        <v>0.37720007712887088</v>
      </c>
      <c r="AA108">
        <f t="shared" ca="1" si="62"/>
        <v>0.76112504864905173</v>
      </c>
      <c r="AC108" t="str">
        <f t="shared" si="63"/>
        <v>2023-22</v>
      </c>
      <c r="AD108">
        <f t="shared" ca="1" si="64"/>
        <v>1.1605024362113596</v>
      </c>
      <c r="AE108">
        <f t="shared" ca="1" si="65"/>
        <v>1.3216293034914299</v>
      </c>
      <c r="AF108">
        <f t="shared" ca="1" si="66"/>
        <v>1.1388423343651859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1.1355557399832317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1.185997179207062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1.2992763302772785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1.3443668410972114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1.1164440852153503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1.1616899401569005</v>
      </c>
    </row>
    <row r="109" spans="1:38" x14ac:dyDescent="0.55000000000000004">
      <c r="A109" s="1" t="s">
        <v>136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4"/>
        <v>1.0880430865062257E-3</v>
      </c>
      <c r="J109">
        <f t="shared" si="55"/>
        <v>7.7832156511126887E-4</v>
      </c>
      <c r="K109">
        <f t="shared" si="56"/>
        <v>6.3819775837544422E-4</v>
      </c>
      <c r="M109">
        <f t="shared" si="50"/>
        <v>1.0892283214238492E-3</v>
      </c>
      <c r="N109">
        <f t="shared" si="38"/>
        <v>7.7892786081544367E-4</v>
      </c>
      <c r="O109">
        <f t="shared" si="39"/>
        <v>6.3860533655877986E-4</v>
      </c>
      <c r="Q109">
        <f t="shared" ca="1" si="57"/>
        <v>1.433520927944514E-3</v>
      </c>
      <c r="R109">
        <f t="shared" ca="1" si="58"/>
        <v>7.2126289516612945E-4</v>
      </c>
      <c r="S109">
        <f t="shared" ca="1" si="59"/>
        <v>5.5840994404759091E-4</v>
      </c>
      <c r="U109">
        <f t="shared" ca="1" si="67"/>
        <v>0.16180837296044645</v>
      </c>
      <c r="V109">
        <f t="shared" ca="1" si="68"/>
        <v>8.0200195645524192E-2</v>
      </c>
      <c r="W109">
        <f t="shared" ca="1" si="69"/>
        <v>6.1051816500238575E-2</v>
      </c>
      <c r="Y109">
        <f t="shared" ca="1" si="60"/>
        <v>0.49564923111320625</v>
      </c>
      <c r="Z109">
        <f t="shared" ca="1" si="61"/>
        <v>0.37730937764983585</v>
      </c>
      <c r="AA109">
        <f t="shared" ca="1" si="62"/>
        <v>0.76124273773695905</v>
      </c>
      <c r="AC109" t="str">
        <f t="shared" si="63"/>
        <v>2023-23</v>
      </c>
      <c r="AD109">
        <f t="shared" ca="1" si="64"/>
        <v>1.1606592455791234</v>
      </c>
      <c r="AE109">
        <f t="shared" ca="1" si="65"/>
        <v>1.3220122694030323</v>
      </c>
      <c r="AF109">
        <f t="shared" ca="1" si="66"/>
        <v>1.1390184280515514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1.1358143573445254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1.1860475927578684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1.299743665920835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1.3446624025006835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1.1167212957901691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1.1617607583305194</v>
      </c>
    </row>
    <row r="110" spans="1:38" x14ac:dyDescent="0.55000000000000004">
      <c r="A110" s="1" t="s">
        <v>137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4"/>
        <v>1.0619975083904611E-3</v>
      </c>
      <c r="J110">
        <f t="shared" si="55"/>
        <v>6.91687905431931E-4</v>
      </c>
      <c r="K110">
        <f t="shared" si="56"/>
        <v>6.02525918536331E-4</v>
      </c>
      <c r="M110">
        <f t="shared" si="50"/>
        <v>1.0631266462656818E-3</v>
      </c>
      <c r="N110">
        <f t="shared" si="38"/>
        <v>6.9216669637969536E-4</v>
      </c>
      <c r="O110">
        <f t="shared" si="39"/>
        <v>6.028891931515437E-4</v>
      </c>
      <c r="Q110">
        <f t="shared" ca="1" si="57"/>
        <v>1.402904873413166E-3</v>
      </c>
      <c r="R110">
        <f t="shared" ca="1" si="58"/>
        <v>6.404463352623097E-4</v>
      </c>
      <c r="S110">
        <f t="shared" ca="1" si="59"/>
        <v>5.2649261016490692E-4</v>
      </c>
      <c r="U110">
        <f t="shared" ca="1" si="67"/>
        <v>0.16321127783385961</v>
      </c>
      <c r="V110">
        <f t="shared" ca="1" si="68"/>
        <v>8.0840641980786498E-2</v>
      </c>
      <c r="W110">
        <f t="shared" ca="1" si="69"/>
        <v>6.1578309110403483E-2</v>
      </c>
      <c r="Y110">
        <f t="shared" ca="1" si="60"/>
        <v>0.495312842676705</v>
      </c>
      <c r="Z110">
        <f t="shared" ca="1" si="61"/>
        <v>0.37729199800204322</v>
      </c>
      <c r="AA110">
        <f t="shared" ca="1" si="62"/>
        <v>0.76172464247672456</v>
      </c>
      <c r="AC110" t="str">
        <f t="shared" si="63"/>
        <v>2023-24</v>
      </c>
      <c r="AD110">
        <f t="shared" ca="1" si="64"/>
        <v>1.1598715265140616</v>
      </c>
      <c r="AE110">
        <f t="shared" ca="1" si="65"/>
        <v>1.3219513747924534</v>
      </c>
      <c r="AF110">
        <f t="shared" ca="1" si="66"/>
        <v>1.1397394837042989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1.1351386780380435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1.1851432640311921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1.2997700071118321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1.3445112810371982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1.1175215223102277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1.1623991706478591</v>
      </c>
    </row>
    <row r="111" spans="1:38" x14ac:dyDescent="0.55000000000000004">
      <c r="A111" s="1" t="s">
        <v>138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4"/>
        <v>1.0972011149198908E-3</v>
      </c>
      <c r="J111">
        <f t="shared" si="55"/>
        <v>7.7946696930770857E-4</v>
      </c>
      <c r="K111">
        <f t="shared" si="56"/>
        <v>6.696762990546914E-4</v>
      </c>
      <c r="M111">
        <f t="shared" si="50"/>
        <v>1.0984063979584129E-3</v>
      </c>
      <c r="N111">
        <f t="shared" si="38"/>
        <v>7.8007505157051866E-4</v>
      </c>
      <c r="O111">
        <f t="shared" si="39"/>
        <v>6.70125091006357E-4</v>
      </c>
      <c r="Q111">
        <f t="shared" ca="1" si="57"/>
        <v>1.4533304810068935E-3</v>
      </c>
      <c r="R111">
        <f t="shared" ca="1" si="58"/>
        <v>7.212471777152833E-4</v>
      </c>
      <c r="S111">
        <f t="shared" ca="1" si="59"/>
        <v>5.8444660534244205E-4</v>
      </c>
      <c r="U111">
        <f t="shared" ca="1" si="67"/>
        <v>0.16466460831486651</v>
      </c>
      <c r="V111">
        <f t="shared" ca="1" si="68"/>
        <v>8.156188915850178E-2</v>
      </c>
      <c r="W111">
        <f t="shared" ca="1" si="69"/>
        <v>6.2162755715745928E-2</v>
      </c>
      <c r="Y111">
        <f t="shared" ca="1" si="60"/>
        <v>0.49532130791907442</v>
      </c>
      <c r="Z111">
        <f t="shared" ca="1" si="61"/>
        <v>0.37751133259237013</v>
      </c>
      <c r="AA111">
        <f t="shared" ca="1" si="62"/>
        <v>0.76215443704280916</v>
      </c>
      <c r="AC111" t="str">
        <f t="shared" si="63"/>
        <v>2023-25</v>
      </c>
      <c r="AD111">
        <f t="shared" ca="1" si="64"/>
        <v>1.159891349528414</v>
      </c>
      <c r="AE111">
        <f t="shared" ca="1" si="65"/>
        <v>1.3227198768141173</v>
      </c>
      <c r="AF111">
        <f t="shared" ca="1" si="66"/>
        <v>1.1403825688948417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1.1352607879493382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1.1850562945462031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1.3006163627025624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1.3451990323139325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1.1182553840667344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1.1629475895835164</v>
      </c>
    </row>
    <row r="112" spans="1:38" x14ac:dyDescent="0.55000000000000004">
      <c r="A112" s="1" t="s">
        <v>139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4"/>
        <v>9.7560310009824254E-4</v>
      </c>
      <c r="J112">
        <f t="shared" si="55"/>
        <v>6.6774421028326081E-4</v>
      </c>
      <c r="K112">
        <f t="shared" si="56"/>
        <v>5.6897411258101111E-4</v>
      </c>
      <c r="M112">
        <f t="shared" si="50"/>
        <v>9.7655590860300386E-4</v>
      </c>
      <c r="N112">
        <f t="shared" si="38"/>
        <v>6.681904154089435E-4</v>
      </c>
      <c r="O112">
        <f t="shared" si="39"/>
        <v>5.6929804379732361E-4</v>
      </c>
      <c r="Q112">
        <f t="shared" ca="1" si="57"/>
        <v>1.2955570687284946E-3</v>
      </c>
      <c r="R112">
        <f t="shared" ca="1" si="58"/>
        <v>6.1733894126876512E-4</v>
      </c>
      <c r="S112">
        <f t="shared" ca="1" si="59"/>
        <v>4.9586428990881987E-4</v>
      </c>
      <c r="U112">
        <f t="shared" ca="1" si="67"/>
        <v>0.16596016538359501</v>
      </c>
      <c r="V112">
        <f t="shared" ca="1" si="68"/>
        <v>8.2179228099770546E-2</v>
      </c>
      <c r="W112">
        <f t="shared" ca="1" si="69"/>
        <v>6.2658620005654753E-2</v>
      </c>
      <c r="Y112">
        <f t="shared" ca="1" si="60"/>
        <v>0.49517441676334867</v>
      </c>
      <c r="Z112">
        <f t="shared" ca="1" si="61"/>
        <v>0.37755216657459711</v>
      </c>
      <c r="AA112">
        <f t="shared" ca="1" si="62"/>
        <v>0.76246299039926979</v>
      </c>
      <c r="AC112" t="str">
        <f t="shared" si="63"/>
        <v>2023-26</v>
      </c>
      <c r="AD112">
        <f t="shared" ca="1" si="64"/>
        <v>1.159547375267415</v>
      </c>
      <c r="AE112">
        <f t="shared" ca="1" si="65"/>
        <v>1.3228629504526495</v>
      </c>
      <c r="AF112">
        <f t="shared" ca="1" si="66"/>
        <v>1.1408442454949896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1.1350120378216455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1.1846130883951316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1.3008350949222038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1.3452638174594647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1.1187952198245996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1.1633278096085184</v>
      </c>
    </row>
    <row r="113" spans="1:38" x14ac:dyDescent="0.55000000000000004">
      <c r="A113" s="1" t="s">
        <v>140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4"/>
        <v>1.0380173867912288E-3</v>
      </c>
      <c r="J113">
        <f t="shared" si="55"/>
        <v>7.3063809059912318E-4</v>
      </c>
      <c r="K113">
        <f t="shared" si="56"/>
        <v>6.3074606958448472E-4</v>
      </c>
      <c r="M113">
        <f t="shared" si="50"/>
        <v>1.0390960799861496E-3</v>
      </c>
      <c r="N113">
        <f t="shared" si="38"/>
        <v>7.3117234551625806E-4</v>
      </c>
      <c r="O113">
        <f t="shared" si="39"/>
        <v>6.3114418223451626E-4</v>
      </c>
      <c r="Q113">
        <f t="shared" ca="1" si="57"/>
        <v>1.3822075170239363E-3</v>
      </c>
      <c r="R113">
        <f t="shared" ca="1" si="58"/>
        <v>6.7502348198444776E-4</v>
      </c>
      <c r="S113">
        <f t="shared" ca="1" si="59"/>
        <v>5.4901714334476385E-4</v>
      </c>
      <c r="U113">
        <f t="shared" ca="1" si="67"/>
        <v>0.16734237290061896</v>
      </c>
      <c r="V113">
        <f t="shared" ca="1" si="68"/>
        <v>8.2854251581754995E-2</v>
      </c>
      <c r="W113">
        <f t="shared" ca="1" si="69"/>
        <v>6.3207637148999518E-2</v>
      </c>
      <c r="Y113">
        <f t="shared" ca="1" si="60"/>
        <v>0.49511818283442388</v>
      </c>
      <c r="Z113">
        <f t="shared" ca="1" si="61"/>
        <v>0.37771447872642022</v>
      </c>
      <c r="AA113">
        <f t="shared" ca="1" si="62"/>
        <v>0.76287741355831906</v>
      </c>
      <c r="AC113" t="str">
        <f t="shared" si="63"/>
        <v>2023-27</v>
      </c>
      <c r="AD113">
        <f t="shared" ca="1" si="64"/>
        <v>1.1594156925663741</v>
      </c>
      <c r="AE113">
        <f t="shared" ca="1" si="65"/>
        <v>1.3234316579083716</v>
      </c>
      <c r="AF113">
        <f t="shared" ca="1" si="66"/>
        <v>1.1414643310363923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1.1349772412581227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1.1843803552211047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1.3014778478642683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1.3457557929458994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1.1194978172690022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1.1638618663918994</v>
      </c>
    </row>
    <row r="114" spans="1:38" x14ac:dyDescent="0.55000000000000004">
      <c r="A114" s="1" t="s">
        <v>141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4"/>
        <v>9.7073440843308424E-4</v>
      </c>
      <c r="J114">
        <f t="shared" si="55"/>
        <v>8.2491235306248714E-4</v>
      </c>
      <c r="K114">
        <f t="shared" si="56"/>
        <v>7.1975752490216363E-4</v>
      </c>
      <c r="M114">
        <f t="shared" si="50"/>
        <v>9.7167772581259926E-4</v>
      </c>
      <c r="N114">
        <f t="shared" si="38"/>
        <v>8.2559344214681342E-4</v>
      </c>
      <c r="O114">
        <f t="shared" si="39"/>
        <v>7.2027598007616263E-4</v>
      </c>
      <c r="Q114">
        <f t="shared" ca="1" si="57"/>
        <v>1.2959788060031602E-3</v>
      </c>
      <c r="R114">
        <f t="shared" ca="1" si="58"/>
        <v>7.6162475444624227E-4</v>
      </c>
      <c r="S114">
        <f t="shared" ca="1" si="59"/>
        <v>6.2573498195714729E-4</v>
      </c>
      <c r="U114">
        <f t="shared" ca="1" si="67"/>
        <v>0.16863835170662211</v>
      </c>
      <c r="V114">
        <f t="shared" ca="1" si="68"/>
        <v>8.3615876336201239E-2</v>
      </c>
      <c r="W114">
        <f t="shared" ca="1" si="69"/>
        <v>6.3833372130956662E-2</v>
      </c>
      <c r="Y114">
        <f t="shared" ca="1" si="60"/>
        <v>0.49582953990007361</v>
      </c>
      <c r="Z114">
        <f t="shared" ca="1" si="61"/>
        <v>0.37852227257300713</v>
      </c>
      <c r="AA114">
        <f t="shared" ca="1" si="62"/>
        <v>0.76341210459000108</v>
      </c>
      <c r="AC114" t="str">
        <f t="shared" si="63"/>
        <v>2023-28</v>
      </c>
      <c r="AD114">
        <f t="shared" ca="1" si="64"/>
        <v>1.1610814737344395</v>
      </c>
      <c r="AE114">
        <f t="shared" ca="1" si="65"/>
        <v>1.3262619967220739</v>
      </c>
      <c r="AF114">
        <f t="shared" ca="1" si="66"/>
        <v>1.1422643688012324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1.1367067676236069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1.185978853163415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1.3043459401806459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1.3485462941722446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1.1203880261919605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1.1645678619643929</v>
      </c>
    </row>
    <row r="115" spans="1:38" x14ac:dyDescent="0.55000000000000004">
      <c r="A115" s="1" t="s">
        <v>142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4"/>
        <v>8.6903564414701068E-4</v>
      </c>
      <c r="J115">
        <f t="shared" si="55"/>
        <v>7.3177596397410642E-4</v>
      </c>
      <c r="K115">
        <f t="shared" si="56"/>
        <v>6.6055457628590977E-4</v>
      </c>
      <c r="M115">
        <f t="shared" si="50"/>
        <v>8.6979157882014163E-4</v>
      </c>
      <c r="N115">
        <f t="shared" si="38"/>
        <v>7.3231188491271865E-4</v>
      </c>
      <c r="O115">
        <f t="shared" si="39"/>
        <v>6.6099122111206842E-4</v>
      </c>
      <c r="Q115">
        <f t="shared" ca="1" si="57"/>
        <v>1.1631854429498998E-3</v>
      </c>
      <c r="R115">
        <f t="shared" ca="1" si="58"/>
        <v>6.7506655435386575E-4</v>
      </c>
      <c r="S115">
        <f t="shared" ca="1" si="59"/>
        <v>5.7348409152804868E-4</v>
      </c>
      <c r="U115">
        <f t="shared" ca="1" si="67"/>
        <v>0.16980153714957202</v>
      </c>
      <c r="V115">
        <f t="shared" ca="1" si="68"/>
        <v>8.4290942890555109E-2</v>
      </c>
      <c r="W115">
        <f t="shared" ca="1" si="69"/>
        <v>6.440685622248471E-2</v>
      </c>
      <c r="Y115">
        <f t="shared" ca="1" si="60"/>
        <v>0.4964085973868792</v>
      </c>
      <c r="Z115">
        <f t="shared" ca="1" si="61"/>
        <v>0.37930667356533437</v>
      </c>
      <c r="AA115">
        <f t="shared" ca="1" si="62"/>
        <v>0.76410174111009466</v>
      </c>
      <c r="AC115" t="str">
        <f t="shared" si="63"/>
        <v>2023-29</v>
      </c>
      <c r="AD115">
        <f t="shared" ca="1" si="64"/>
        <v>1.1624374496617564</v>
      </c>
      <c r="AE115">
        <f t="shared" ca="1" si="65"/>
        <v>1.3290103719213537</v>
      </c>
      <c r="AF115">
        <f t="shared" ca="1" si="66"/>
        <v>1.1432962455812712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1.1381211525505068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1.1872732716969365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1.3071247837154467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1.3512623971936264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1.1214934411397608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1.1655229154365925</v>
      </c>
    </row>
    <row r="116" spans="1:38" x14ac:dyDescent="0.55000000000000004">
      <c r="A116" s="1" t="s">
        <v>143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4"/>
        <v>8.5609401966961615E-4</v>
      </c>
      <c r="J116">
        <f t="shared" si="55"/>
        <v>7.5734815482449548E-4</v>
      </c>
      <c r="K116">
        <f t="shared" si="56"/>
        <v>5.7949913165676993E-4</v>
      </c>
      <c r="M116">
        <f t="shared" si="50"/>
        <v>8.5682759702673545E-4</v>
      </c>
      <c r="N116">
        <f t="shared" si="38"/>
        <v>7.5792220206036232E-4</v>
      </c>
      <c r="O116">
        <f t="shared" si="39"/>
        <v>5.7983516186561955E-4</v>
      </c>
      <c r="Q116">
        <f t="shared" ca="1" si="57"/>
        <v>1.1489081592868187E-3</v>
      </c>
      <c r="R116">
        <f t="shared" ca="1" si="58"/>
        <v>6.9815335788881816E-4</v>
      </c>
      <c r="S116">
        <f t="shared" ca="1" si="59"/>
        <v>5.0241709964130531E-4</v>
      </c>
      <c r="U116">
        <f t="shared" ca="1" si="67"/>
        <v>0.17095044530885883</v>
      </c>
      <c r="V116">
        <f t="shared" ca="1" si="68"/>
        <v>8.4989096248443932E-2</v>
      </c>
      <c r="W116">
        <f t="shared" ca="1" si="69"/>
        <v>6.490927332212601E-2</v>
      </c>
      <c r="Y116">
        <f t="shared" ca="1" si="60"/>
        <v>0.49715633144384508</v>
      </c>
      <c r="Z116">
        <f t="shared" ca="1" si="61"/>
        <v>0.3796964272591008</v>
      </c>
      <c r="AA116">
        <f t="shared" ca="1" si="62"/>
        <v>0.7637364813526234</v>
      </c>
      <c r="AC116" t="str">
        <f t="shared" si="63"/>
        <v>2023-30</v>
      </c>
      <c r="AD116">
        <f t="shared" ca="1" si="64"/>
        <v>1.1641884146425809</v>
      </c>
      <c r="AE116">
        <f t="shared" ca="1" si="65"/>
        <v>1.3303759864428211</v>
      </c>
      <c r="AF116">
        <f t="shared" ca="1" si="66"/>
        <v>1.1427497213595463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1.1399231261635498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1.1889702328870466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1.3085378390120508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1.3525785900390839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1.1210482541670479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1.1648712897176785</v>
      </c>
    </row>
    <row r="117" spans="1:38" x14ac:dyDescent="0.55000000000000004">
      <c r="A117" s="1" t="s">
        <v>144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4"/>
        <v>1.0213384331708788E-3</v>
      </c>
      <c r="J117">
        <f t="shared" si="55"/>
        <v>7.0781160936315751E-4</v>
      </c>
      <c r="K117">
        <f t="shared" si="56"/>
        <v>6.1788682705148394E-4</v>
      </c>
      <c r="M117">
        <f t="shared" si="50"/>
        <v>1.0223827209013638E-3</v>
      </c>
      <c r="N117">
        <f t="shared" si="38"/>
        <v>7.0831299111416709E-4</v>
      </c>
      <c r="O117">
        <f t="shared" si="39"/>
        <v>6.1826886692263486E-4</v>
      </c>
      <c r="Q117">
        <f t="shared" ca="1" si="57"/>
        <v>1.3745592875018524E-3</v>
      </c>
      <c r="R117">
        <f t="shared" ca="1" si="58"/>
        <v>6.5196923374283256E-4</v>
      </c>
      <c r="S117">
        <f t="shared" ca="1" si="59"/>
        <v>5.350217317987801E-4</v>
      </c>
      <c r="U117">
        <f t="shared" ca="1" si="67"/>
        <v>0.17232500459636069</v>
      </c>
      <c r="V117">
        <f t="shared" ca="1" si="68"/>
        <v>8.5641065482186765E-2</v>
      </c>
      <c r="W117">
        <f t="shared" ca="1" si="69"/>
        <v>6.5444295053924795E-2</v>
      </c>
      <c r="Y117">
        <f t="shared" ca="1" si="60"/>
        <v>0.49697410821363419</v>
      </c>
      <c r="Z117">
        <f t="shared" ca="1" si="61"/>
        <v>0.37977248401771929</v>
      </c>
      <c r="AA117">
        <f t="shared" ca="1" si="62"/>
        <v>0.76416955680609933</v>
      </c>
      <c r="AC117" t="str">
        <f t="shared" si="63"/>
        <v>2023-31</v>
      </c>
      <c r="AD117">
        <f t="shared" ca="1" si="64"/>
        <v>1.1637617034451713</v>
      </c>
      <c r="AE117">
        <f t="shared" ca="1" si="65"/>
        <v>1.3306424732412434</v>
      </c>
      <c r="AF117">
        <f t="shared" ca="1" si="66"/>
        <v>1.1433977156165585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1.1395927374798669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1.1884432550883415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1.3088783489267699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1.3527684929966219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1.1217709711488788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1.1654414044412411</v>
      </c>
    </row>
    <row r="118" spans="1:38" x14ac:dyDescent="0.55000000000000004">
      <c r="A118" s="1" t="s">
        <v>145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4"/>
        <v>9.1259657741975329E-4</v>
      </c>
      <c r="J118">
        <f t="shared" si="55"/>
        <v>8.2740983113317539E-4</v>
      </c>
      <c r="K118">
        <f t="shared" si="56"/>
        <v>6.3277368821844295E-4</v>
      </c>
      <c r="M118">
        <f t="shared" si="50"/>
        <v>9.134302341776661E-4</v>
      </c>
      <c r="N118">
        <f t="shared" si="38"/>
        <v>8.2809505240302348E-4</v>
      </c>
      <c r="O118">
        <f t="shared" si="39"/>
        <v>6.3317436543736756E-4</v>
      </c>
      <c r="Q118">
        <f t="shared" ca="1" si="57"/>
        <v>1.2313555324541122E-3</v>
      </c>
      <c r="R118">
        <f t="shared" ca="1" si="58"/>
        <v>7.6165408794139609E-4</v>
      </c>
      <c r="S118">
        <f t="shared" ca="1" si="59"/>
        <v>5.4720688001079574E-4</v>
      </c>
      <c r="U118">
        <f t="shared" ca="1" si="67"/>
        <v>0.17355636012881481</v>
      </c>
      <c r="V118">
        <f t="shared" ca="1" si="68"/>
        <v>8.6402719570128156E-2</v>
      </c>
      <c r="W118">
        <f t="shared" ca="1" si="69"/>
        <v>6.599150193393559E-2</v>
      </c>
      <c r="Y118">
        <f t="shared" ca="1" si="60"/>
        <v>0.49783666531148396</v>
      </c>
      <c r="Z118">
        <f t="shared" ca="1" si="61"/>
        <v>0.38023096292729469</v>
      </c>
      <c r="AA118">
        <f t="shared" ca="1" si="62"/>
        <v>0.7637664909421521</v>
      </c>
      <c r="AC118" t="str">
        <f t="shared" si="63"/>
        <v>2023-32</v>
      </c>
      <c r="AD118">
        <f t="shared" ca="1" si="64"/>
        <v>1.1657815489480297</v>
      </c>
      <c r="AE118">
        <f t="shared" ca="1" si="65"/>
        <v>1.3322488863855351</v>
      </c>
      <c r="AF118">
        <f t="shared" ca="1" si="66"/>
        <v>1.1427946235619542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1.1416634561808066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1.1904091459790349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1.3105321476994116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1.3543254916647742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1.121276008077662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1.1647262067803501</v>
      </c>
    </row>
    <row r="119" spans="1:38" x14ac:dyDescent="0.55000000000000004">
      <c r="A119" s="1" t="s">
        <v>146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4"/>
        <v>1.2293533875897119E-3</v>
      </c>
      <c r="J119">
        <f t="shared" si="55"/>
        <v>7.2771985295040208E-4</v>
      </c>
      <c r="K119">
        <f t="shared" si="56"/>
        <v>6.4043135682549245E-4</v>
      </c>
      <c r="M119">
        <f t="shared" si="50"/>
        <v>1.2308667129621339E-3</v>
      </c>
      <c r="N119">
        <f t="shared" si="38"/>
        <v>7.282498469839934E-4</v>
      </c>
      <c r="O119">
        <f t="shared" si="39"/>
        <v>6.4084179392266932E-4</v>
      </c>
      <c r="Q119">
        <f t="shared" ca="1" si="57"/>
        <v>1.6637084345646378E-3</v>
      </c>
      <c r="R119">
        <f t="shared" ca="1" si="58"/>
        <v>6.6931981489946749E-4</v>
      </c>
      <c r="S119">
        <f t="shared" ca="1" si="59"/>
        <v>5.5311219436270846E-4</v>
      </c>
      <c r="U119">
        <f t="shared" ca="1" si="67"/>
        <v>0.17522006856337946</v>
      </c>
      <c r="V119">
        <f t="shared" ca="1" si="68"/>
        <v>8.7072039385027625E-2</v>
      </c>
      <c r="W119">
        <f t="shared" ca="1" si="69"/>
        <v>6.6544614128298304E-2</v>
      </c>
      <c r="Y119">
        <f t="shared" ca="1" si="60"/>
        <v>0.49692960457627317</v>
      </c>
      <c r="Z119">
        <f t="shared" ca="1" si="61"/>
        <v>0.37977735469398144</v>
      </c>
      <c r="AA119">
        <f t="shared" ca="1" si="62"/>
        <v>0.7642477952542468</v>
      </c>
      <c r="AC119" t="str">
        <f t="shared" si="63"/>
        <v>2023-33</v>
      </c>
      <c r="AD119">
        <f t="shared" ca="1" si="64"/>
        <v>1.1636574895073246</v>
      </c>
      <c r="AE119">
        <f t="shared" ca="1" si="65"/>
        <v>1.3306595390608607</v>
      </c>
      <c r="AF119">
        <f t="shared" ca="1" si="66"/>
        <v>1.1435147808177151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1.1396761596247051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1.1881434400912567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1.3090552020399653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1.3526204289432284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1.1220699007415318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1.1653695131510331</v>
      </c>
    </row>
    <row r="120" spans="1:38" x14ac:dyDescent="0.55000000000000004">
      <c r="A120" s="1" t="s">
        <v>147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4"/>
        <v>9.2143083080054456E-4</v>
      </c>
      <c r="J120">
        <f t="shared" si="55"/>
        <v>9.4798036236706297E-4</v>
      </c>
      <c r="K120">
        <f t="shared" si="56"/>
        <v>7.4250505593296038E-4</v>
      </c>
      <c r="M120">
        <f t="shared" si="50"/>
        <v>9.2228071399929517E-4</v>
      </c>
      <c r="N120">
        <f t="shared" si="38"/>
        <v>9.4887995305679225E-4</v>
      </c>
      <c r="O120">
        <f t="shared" si="39"/>
        <v>7.4305681353732558E-4</v>
      </c>
      <c r="Q120">
        <f t="shared" ca="1" si="57"/>
        <v>1.2499349922277365E-3</v>
      </c>
      <c r="R120">
        <f t="shared" ca="1" si="58"/>
        <v>8.7144552562332426E-4</v>
      </c>
      <c r="S120">
        <f t="shared" ca="1" si="59"/>
        <v>6.4049922314772436E-4</v>
      </c>
      <c r="U120">
        <f t="shared" ca="1" si="67"/>
        <v>0.17647000355560719</v>
      </c>
      <c r="V120">
        <f t="shared" ca="1" si="68"/>
        <v>8.7943484910650946E-2</v>
      </c>
      <c r="W120">
        <f t="shared" ca="1" si="69"/>
        <v>6.718511335144603E-2</v>
      </c>
      <c r="Y120">
        <f t="shared" ca="1" si="60"/>
        <v>0.49834806561297096</v>
      </c>
      <c r="Z120">
        <f t="shared" ca="1" si="61"/>
        <v>0.38071690371035455</v>
      </c>
      <c r="AA120">
        <f t="shared" ca="1" si="62"/>
        <v>0.76395782381952382</v>
      </c>
      <c r="AC120" t="str">
        <f t="shared" si="63"/>
        <v>2023-34</v>
      </c>
      <c r="AD120">
        <f t="shared" ca="1" si="64"/>
        <v>1.1669790923937839</v>
      </c>
      <c r="AE120">
        <f t="shared" ca="1" si="65"/>
        <v>1.3339515201271344</v>
      </c>
      <c r="AF120">
        <f t="shared" ca="1" si="66"/>
        <v>1.1430809076372104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1.1430293705659342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1.1914306291271837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1.3123717389000056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1.3558861451412842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1.1217526357506977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1.1648147013537302</v>
      </c>
    </row>
    <row r="121" spans="1:38" x14ac:dyDescent="0.55000000000000004">
      <c r="A121" s="1" t="s">
        <v>148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4"/>
        <v>9.2916334003248632E-4</v>
      </c>
      <c r="J121">
        <f t="shared" si="55"/>
        <v>7.477927545794451E-4</v>
      </c>
      <c r="K121">
        <f t="shared" si="56"/>
        <v>6.5040177752262321E-4</v>
      </c>
      <c r="M121">
        <f t="shared" si="50"/>
        <v>9.3002755451473073E-4</v>
      </c>
      <c r="N121">
        <f t="shared" si="38"/>
        <v>7.4835240198253231E-4</v>
      </c>
      <c r="O121">
        <f t="shared" si="39"/>
        <v>6.50825098281172E-4</v>
      </c>
      <c r="Q121">
        <f t="shared" ca="1" si="57"/>
        <v>1.2637996275711024E-3</v>
      </c>
      <c r="R121">
        <f t="shared" ca="1" si="58"/>
        <v>6.8676922030736691E-4</v>
      </c>
      <c r="S121">
        <f t="shared" ca="1" si="59"/>
        <v>5.6026702146126325E-4</v>
      </c>
      <c r="U121">
        <f t="shared" ca="1" si="67"/>
        <v>0.1777338031831783</v>
      </c>
      <c r="V121">
        <f t="shared" ca="1" si="68"/>
        <v>8.8630254130958319E-2</v>
      </c>
      <c r="W121">
        <f t="shared" ca="1" si="69"/>
        <v>6.7745380372907296E-2</v>
      </c>
      <c r="Y121">
        <f t="shared" ca="1" si="60"/>
        <v>0.49866852868507555</v>
      </c>
      <c r="Z121">
        <f t="shared" ca="1" si="61"/>
        <v>0.38116204773431128</v>
      </c>
      <c r="AA121">
        <f t="shared" ca="1" si="62"/>
        <v>0.76435954107508319</v>
      </c>
      <c r="AC121" t="str">
        <f t="shared" si="63"/>
        <v>2023-35</v>
      </c>
      <c r="AD121">
        <f t="shared" ca="1" si="64"/>
        <v>1.167729519115257</v>
      </c>
      <c r="AE121">
        <f t="shared" ca="1" si="65"/>
        <v>1.3355112106521561</v>
      </c>
      <c r="AF121">
        <f t="shared" ca="1" si="66"/>
        <v>1.1436819818206025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1.1438480648152993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1.1921095744768628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1.3139788028345771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1.3573964739232798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1.122429338394106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1.1653370335209776</v>
      </c>
    </row>
    <row r="122" spans="1:38" x14ac:dyDescent="0.55000000000000004">
      <c r="A122" s="1" t="s">
        <v>149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4"/>
        <v>8.4046928498108945E-4</v>
      </c>
      <c r="J122">
        <f t="shared" si="55"/>
        <v>7.4835236705740301E-4</v>
      </c>
      <c r="K122">
        <f t="shared" si="56"/>
        <v>6.2173792110473017E-4</v>
      </c>
      <c r="M122">
        <f t="shared" si="50"/>
        <v>8.4117631739726191E-4</v>
      </c>
      <c r="N122">
        <f t="shared" si="38"/>
        <v>7.4891285274087532E-4</v>
      </c>
      <c r="O122">
        <f t="shared" si="39"/>
        <v>6.2212473970014092E-4</v>
      </c>
      <c r="Q122">
        <f t="shared" ca="1" si="57"/>
        <v>1.146113299381398E-3</v>
      </c>
      <c r="R122">
        <f t="shared" ca="1" si="58"/>
        <v>6.8677051661456716E-4</v>
      </c>
      <c r="S122">
        <f t="shared" ca="1" si="59"/>
        <v>5.3486283222903557E-4</v>
      </c>
      <c r="U122">
        <f t="shared" ca="1" si="67"/>
        <v>0.17887991648255969</v>
      </c>
      <c r="V122">
        <f t="shared" ca="1" si="68"/>
        <v>8.9317024647572893E-2</v>
      </c>
      <c r="W122">
        <f t="shared" ca="1" si="69"/>
        <v>6.8280243205136329E-2</v>
      </c>
      <c r="Y122">
        <f t="shared" ca="1" si="60"/>
        <v>0.4993127591060848</v>
      </c>
      <c r="Z122">
        <f t="shared" ca="1" si="61"/>
        <v>0.38170994568746608</v>
      </c>
      <c r="AA122">
        <f t="shared" ca="1" si="62"/>
        <v>0.76447064235017348</v>
      </c>
      <c r="AC122" t="str">
        <f t="shared" si="63"/>
        <v>2023-36</v>
      </c>
      <c r="AD122">
        <f t="shared" ca="1" si="64"/>
        <v>1.1692381101661264</v>
      </c>
      <c r="AE122">
        <f t="shared" ca="1" si="65"/>
        <v>1.3374309292156412</v>
      </c>
      <c r="AF122">
        <f t="shared" ca="1" si="66"/>
        <v>1.1438482184143126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1.1454061156288684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1.1935659672239998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1.3159342763756092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1.3592787440336083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1.1226771840980216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1.1654184883259913</v>
      </c>
    </row>
    <row r="123" spans="1:38" x14ac:dyDescent="0.55000000000000004">
      <c r="A123" s="1" t="s">
        <v>150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4"/>
        <v>9.2391491708897851E-4</v>
      </c>
      <c r="J123">
        <f t="shared" si="55"/>
        <v>6.8597896750725309E-4</v>
      </c>
      <c r="K123">
        <f t="shared" si="56"/>
        <v>6.8397337597252464E-4</v>
      </c>
      <c r="M123">
        <f t="shared" si="50"/>
        <v>9.247693911685847E-4</v>
      </c>
      <c r="N123">
        <f t="shared" si="38"/>
        <v>6.8644988462716763E-4</v>
      </c>
      <c r="O123">
        <f t="shared" si="39"/>
        <v>6.8444154246629198E-4</v>
      </c>
      <c r="Q123">
        <f t="shared" ca="1" si="57"/>
        <v>1.2633743917380964E-3</v>
      </c>
      <c r="R123">
        <f t="shared" ca="1" si="58"/>
        <v>6.2902062758989085E-4</v>
      </c>
      <c r="S123">
        <f t="shared" ca="1" si="59"/>
        <v>5.8767266388662517E-4</v>
      </c>
      <c r="U123">
        <f t="shared" ca="1" si="67"/>
        <v>0.18014329087429778</v>
      </c>
      <c r="V123">
        <f t="shared" ca="1" si="68"/>
        <v>8.9946045275162784E-2</v>
      </c>
      <c r="W123">
        <f t="shared" ca="1" si="69"/>
        <v>6.8867915869022953E-2</v>
      </c>
      <c r="Y123">
        <f t="shared" ca="1" si="60"/>
        <v>0.49930277635444248</v>
      </c>
      <c r="Z123">
        <f t="shared" ca="1" si="61"/>
        <v>0.3822952025289596</v>
      </c>
      <c r="AA123">
        <f t="shared" ca="1" si="62"/>
        <v>0.76565807488636484</v>
      </c>
      <c r="AC123" t="str">
        <f t="shared" si="63"/>
        <v>2023-37</v>
      </c>
      <c r="AD123">
        <f t="shared" ca="1" si="64"/>
        <v>1.1692147336081442</v>
      </c>
      <c r="AE123">
        <f t="shared" ca="1" si="65"/>
        <v>1.3394815454235547</v>
      </c>
      <c r="AF123">
        <f t="shared" ca="1" si="66"/>
        <v>1.1456249283568083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1.1454602923595045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1.1934617920891741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1.3180245344368799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1.3612878695743269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1.1245020835526973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1.167144548390725</v>
      </c>
    </row>
    <row r="124" spans="1:38" x14ac:dyDescent="0.55000000000000004">
      <c r="A124" s="1" t="s">
        <v>151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4"/>
        <v>1.0351895432053608E-3</v>
      </c>
      <c r="J124">
        <f t="shared" si="55"/>
        <v>8.3129707534574401E-4</v>
      </c>
      <c r="K124">
        <f t="shared" si="56"/>
        <v>6.3347246670173818E-4</v>
      </c>
      <c r="M124">
        <f t="shared" si="50"/>
        <v>1.0362623638040078E-3</v>
      </c>
      <c r="N124">
        <f t="shared" si="38"/>
        <v>8.319887531153255E-4</v>
      </c>
      <c r="O124">
        <f t="shared" si="39"/>
        <v>6.3387402965744196E-4</v>
      </c>
      <c r="Q124">
        <f t="shared" ca="1" si="57"/>
        <v>1.4194707771556592E-3</v>
      </c>
      <c r="R124">
        <f t="shared" ca="1" si="58"/>
        <v>7.6181443845338946E-4</v>
      </c>
      <c r="S124">
        <f t="shared" ca="1" si="59"/>
        <v>5.435459542834875E-4</v>
      </c>
      <c r="U124">
        <f t="shared" ca="1" si="67"/>
        <v>0.18156276165145344</v>
      </c>
      <c r="V124">
        <f t="shared" ca="1" si="68"/>
        <v>9.0707859713616168E-2</v>
      </c>
      <c r="W124">
        <f t="shared" ca="1" si="69"/>
        <v>6.9411461823306445E-2</v>
      </c>
      <c r="Y124">
        <f t="shared" ca="1" si="60"/>
        <v>0.49959506502632028</v>
      </c>
      <c r="Z124">
        <f t="shared" ca="1" si="61"/>
        <v>0.38230009938136889</v>
      </c>
      <c r="AA124">
        <f t="shared" ca="1" si="62"/>
        <v>0.76521992738504752</v>
      </c>
      <c r="AC124" t="str">
        <f t="shared" si="63"/>
        <v>2023-38</v>
      </c>
      <c r="AD124">
        <f t="shared" ca="1" si="64"/>
        <v>1.1698991844820639</v>
      </c>
      <c r="AE124">
        <f t="shared" ca="1" si="65"/>
        <v>1.3394987029588559</v>
      </c>
      <c r="AF124">
        <f t="shared" ca="1" si="66"/>
        <v>1.1449693449883696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1.1462208496667745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1.194066660233664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1.3181151233264892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1.3612291851263667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1.1239482937723935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1.1663835500501882</v>
      </c>
    </row>
    <row r="125" spans="1:38" x14ac:dyDescent="0.55000000000000004">
      <c r="A125" s="1" t="s">
        <v>152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4"/>
        <v>9.1191079854370614E-4</v>
      </c>
      <c r="J125">
        <f t="shared" si="55"/>
        <v>6.9332392093586124E-4</v>
      </c>
      <c r="K125">
        <f t="shared" si="56"/>
        <v>6.8123241136237378E-4</v>
      </c>
      <c r="M125">
        <f t="shared" si="50"/>
        <v>9.127432022355466E-4</v>
      </c>
      <c r="N125">
        <f t="shared" si="38"/>
        <v>6.9380498033699053E-4</v>
      </c>
      <c r="O125">
        <f t="shared" si="39"/>
        <v>6.8169683172024961E-4</v>
      </c>
      <c r="Q125">
        <f t="shared" ca="1" si="57"/>
        <v>1.2536128810237239E-3</v>
      </c>
      <c r="R125">
        <f t="shared" ca="1" si="58"/>
        <v>6.3481159362066661E-4</v>
      </c>
      <c r="S125">
        <f t="shared" ca="1" si="59"/>
        <v>5.8379284099244297E-4</v>
      </c>
      <c r="U125">
        <f t="shared" ca="1" si="67"/>
        <v>0.18281637453247715</v>
      </c>
      <c r="V125">
        <f t="shared" ca="1" si="68"/>
        <v>9.1342671307236833E-2</v>
      </c>
      <c r="W125">
        <f t="shared" ca="1" si="69"/>
        <v>6.9995254664298887E-2</v>
      </c>
      <c r="Y125">
        <f t="shared" ca="1" si="60"/>
        <v>0.49964162969991455</v>
      </c>
      <c r="Z125">
        <f t="shared" ca="1" si="61"/>
        <v>0.38287191091771866</v>
      </c>
      <c r="AA125">
        <f t="shared" ca="1" si="62"/>
        <v>0.76629305517971369</v>
      </c>
      <c r="AC125" t="str">
        <f t="shared" si="63"/>
        <v>2023-39</v>
      </c>
      <c r="AD125">
        <f t="shared" ca="1" si="64"/>
        <v>1.1700082247378172</v>
      </c>
      <c r="AE125">
        <f t="shared" ca="1" si="65"/>
        <v>1.341502209660834</v>
      </c>
      <c r="AF125">
        <f t="shared" ca="1" si="66"/>
        <v>1.1465750251127051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1.1464031816057705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1.1940993080956817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1.3201569674876872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1.3631925769779227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1.1256040406710179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1.1679367172744815</v>
      </c>
    </row>
    <row r="126" spans="1:38" x14ac:dyDescent="0.55000000000000004">
      <c r="A126" s="1" t="s">
        <v>153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4"/>
        <v>1.1132700405894107E-3</v>
      </c>
      <c r="J126">
        <f t="shared" si="55"/>
        <v>7.821074010066479E-4</v>
      </c>
      <c r="K126">
        <f t="shared" si="56"/>
        <v>6.8716496151329399E-4</v>
      </c>
      <c r="M126">
        <f t="shared" si="50"/>
        <v>1.1145109074285492E-3</v>
      </c>
      <c r="N126">
        <f t="shared" si="38"/>
        <v>7.8271961173782421E-4</v>
      </c>
      <c r="O126">
        <f t="shared" si="39"/>
        <v>6.8763750899264399E-4</v>
      </c>
      <c r="Q126">
        <f t="shared" ca="1" si="57"/>
        <v>1.5348193638851193E-3</v>
      </c>
      <c r="R126">
        <f t="shared" ca="1" si="58"/>
        <v>7.1563132921244864E-4</v>
      </c>
      <c r="S126">
        <f t="shared" ca="1" si="59"/>
        <v>5.8811360798532845E-4</v>
      </c>
      <c r="U126">
        <f t="shared" ca="1" si="67"/>
        <v>0.18435119389636226</v>
      </c>
      <c r="V126">
        <f t="shared" ca="1" si="68"/>
        <v>9.2058302636449277E-2</v>
      </c>
      <c r="W126">
        <f t="shared" ca="1" si="69"/>
        <v>7.0583368272284217E-2</v>
      </c>
      <c r="Y126">
        <f t="shared" ca="1" si="60"/>
        <v>0.49936374530995559</v>
      </c>
      <c r="Z126">
        <f t="shared" ca="1" si="61"/>
        <v>0.38287448418676617</v>
      </c>
      <c r="AA126">
        <f t="shared" ca="1" si="62"/>
        <v>0.76672463266053803</v>
      </c>
      <c r="AC126" t="str">
        <f t="shared" si="63"/>
        <v>2023-40</v>
      </c>
      <c r="AD126">
        <f t="shared" ca="1" si="64"/>
        <v>1.1693575042965012</v>
      </c>
      <c r="AE126">
        <f t="shared" ca="1" si="65"/>
        <v>1.3415112258514055</v>
      </c>
      <c r="AF126">
        <f t="shared" ca="1" si="66"/>
        <v>1.1472207780104633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1.1458520329473389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1.1933451558639288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1.3202436035326208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1.3631214453680742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1.126323709795936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1.1685055566639744</v>
      </c>
    </row>
    <row r="127" spans="1:38" x14ac:dyDescent="0.55000000000000004">
      <c r="A127" s="1" t="s">
        <v>154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4"/>
        <v>1.1283556466239323E-3</v>
      </c>
      <c r="J127">
        <f t="shared" si="55"/>
        <v>9.7839946472080895E-4</v>
      </c>
      <c r="K127">
        <f t="shared" si="56"/>
        <v>7.4965253331485046E-4</v>
      </c>
      <c r="M127">
        <f t="shared" si="50"/>
        <v>1.1296303914425988E-3</v>
      </c>
      <c r="N127">
        <f t="shared" si="38"/>
        <v>9.7935774601724921E-4</v>
      </c>
      <c r="O127">
        <f t="shared" si="39"/>
        <v>7.5021496902700721E-4</v>
      </c>
      <c r="Q127">
        <f t="shared" ca="1" si="57"/>
        <v>1.5597946362917062E-3</v>
      </c>
      <c r="R127">
        <f t="shared" ca="1" si="58"/>
        <v>8.9474686383517784E-4</v>
      </c>
      <c r="S127">
        <f t="shared" ca="1" si="59"/>
        <v>6.4079863201918063E-4</v>
      </c>
      <c r="U127">
        <f t="shared" ca="1" si="67"/>
        <v>0.18591098853265398</v>
      </c>
      <c r="V127">
        <f t="shared" ca="1" si="68"/>
        <v>9.2953049500284449E-2</v>
      </c>
      <c r="W127">
        <f t="shared" ca="1" si="69"/>
        <v>7.1224166904303401E-2</v>
      </c>
      <c r="Y127">
        <f t="shared" ca="1" si="60"/>
        <v>0.49998684980343638</v>
      </c>
      <c r="Z127">
        <f t="shared" ca="1" si="61"/>
        <v>0.38310896771867453</v>
      </c>
      <c r="AA127">
        <f t="shared" ca="1" si="62"/>
        <v>0.76623808780028724</v>
      </c>
      <c r="AC127" t="str">
        <f t="shared" si="63"/>
        <v>2023-41</v>
      </c>
      <c r="AD127">
        <f t="shared" ca="1" si="64"/>
        <v>1.1708166248719454</v>
      </c>
      <c r="AE127">
        <f t="shared" ca="1" si="65"/>
        <v>1.3423328065608133</v>
      </c>
      <c r="AF127">
        <f t="shared" ca="1" si="66"/>
        <v>1.146492779522692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1.1473815452497333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1.194730362146595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1.3211325454074998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1.3638732690622286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1.1257107385953984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1.1676584831532859</v>
      </c>
    </row>
    <row r="128" spans="1:38" x14ac:dyDescent="0.55000000000000004">
      <c r="A128" s="1" t="s">
        <v>155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4"/>
        <v>1.1434907654457882E-3</v>
      </c>
      <c r="J128">
        <f t="shared" si="55"/>
        <v>9.6672079460658259E-4</v>
      </c>
      <c r="K128">
        <f t="shared" si="56"/>
        <v>7.410882314823772E-4</v>
      </c>
      <c r="M128">
        <f t="shared" si="50"/>
        <v>1.1447999585117944E-3</v>
      </c>
      <c r="N128">
        <f t="shared" si="38"/>
        <v>9.6765632352972222E-4</v>
      </c>
      <c r="O128">
        <f t="shared" si="39"/>
        <v>7.416378845587836E-4</v>
      </c>
      <c r="Q128">
        <f t="shared" ca="1" si="57"/>
        <v>1.5849616828391242E-3</v>
      </c>
      <c r="R128">
        <f t="shared" ca="1" si="58"/>
        <v>8.8339645872055085E-4</v>
      </c>
      <c r="S128">
        <f t="shared" ca="1" si="59"/>
        <v>6.3264770599813199E-4</v>
      </c>
      <c r="U128">
        <f t="shared" ca="1" si="67"/>
        <v>0.18749595021549309</v>
      </c>
      <c r="V128">
        <f t="shared" ca="1" si="68"/>
        <v>9.3836445959005005E-2</v>
      </c>
      <c r="W128">
        <f t="shared" ca="1" si="69"/>
        <v>7.1856814610301536E-2</v>
      </c>
      <c r="Y128">
        <f t="shared" ca="1" si="60"/>
        <v>0.50047185473156497</v>
      </c>
      <c r="Z128">
        <f t="shared" ca="1" si="61"/>
        <v>0.38324462223165334</v>
      </c>
      <c r="AA128">
        <f t="shared" ca="1" si="62"/>
        <v>0.76576658329210523</v>
      </c>
      <c r="AC128" t="str">
        <f t="shared" si="63"/>
        <v>2023-42</v>
      </c>
      <c r="AD128">
        <f t="shared" ca="1" si="64"/>
        <v>1.1719523584081795</v>
      </c>
      <c r="AE128">
        <f t="shared" ca="1" si="65"/>
        <v>1.3428081112873349</v>
      </c>
      <c r="AF128">
        <f t="shared" ca="1" si="66"/>
        <v>1.1457872853391609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1.1485924997928356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1.1957873054422856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1.321679869860517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1.3642741066559125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1.1251169929047111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1.1668373258282752</v>
      </c>
    </row>
    <row r="129" spans="1:38" x14ac:dyDescent="0.55000000000000004">
      <c r="A129" s="1" t="s">
        <v>156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4"/>
        <v>1.0962325678207175E-3</v>
      </c>
      <c r="J129">
        <f t="shared" si="55"/>
        <v>8.6013888713206929E-4</v>
      </c>
      <c r="K129">
        <f t="shared" si="56"/>
        <v>7.2519760264651463E-4</v>
      </c>
      <c r="M129">
        <f t="shared" si="50"/>
        <v>1.0974357226228792E-3</v>
      </c>
      <c r="N129">
        <f t="shared" si="38"/>
        <v>8.60879416116743E-4</v>
      </c>
      <c r="O129">
        <f t="shared" si="39"/>
        <v>7.2572392772768792E-4</v>
      </c>
      <c r="Q129">
        <f t="shared" ca="1" si="57"/>
        <v>1.5234435383615255E-3</v>
      </c>
      <c r="R129">
        <f t="shared" ca="1" si="58"/>
        <v>7.8533062111081913E-4</v>
      </c>
      <c r="S129">
        <f t="shared" ca="1" si="59"/>
        <v>6.1826641270118477E-4</v>
      </c>
      <c r="U129">
        <f t="shared" ca="1" si="67"/>
        <v>0.18901939375385463</v>
      </c>
      <c r="V129">
        <f t="shared" ca="1" si="68"/>
        <v>9.4621776580115821E-2</v>
      </c>
      <c r="W129">
        <f t="shared" ca="1" si="69"/>
        <v>7.2475081023002721E-2</v>
      </c>
      <c r="Y129">
        <f t="shared" ca="1" si="60"/>
        <v>0.50059295345817512</v>
      </c>
      <c r="Z129">
        <f t="shared" ca="1" si="61"/>
        <v>0.3834266928047681</v>
      </c>
      <c r="AA129">
        <f t="shared" ca="1" si="62"/>
        <v>0.76594504608184355</v>
      </c>
      <c r="AC129" t="str">
        <f t="shared" si="63"/>
        <v>2023-43</v>
      </c>
      <c r="AD129">
        <f t="shared" ca="1" si="64"/>
        <v>1.1722359346710785</v>
      </c>
      <c r="AE129">
        <f t="shared" ca="1" si="65"/>
        <v>1.3434460480729356</v>
      </c>
      <c r="AF129">
        <f t="shared" ca="1" si="66"/>
        <v>1.1460543123939446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1.1489584733698726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1.1959849884773119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1.3223837305529922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1.3648438364619324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1.1254682581329214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1.1670169082650714</v>
      </c>
    </row>
    <row r="130" spans="1:38" x14ac:dyDescent="0.55000000000000004">
      <c r="A130" s="1" t="s">
        <v>157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4"/>
        <v>1.1113272025115996E-3</v>
      </c>
      <c r="J130">
        <f t="shared" si="55"/>
        <v>9.4316930205471652E-4</v>
      </c>
      <c r="K130">
        <f t="shared" si="56"/>
        <v>6.9099151798771572E-4</v>
      </c>
      <c r="M130">
        <f t="shared" si="50"/>
        <v>1.1125637394930226E-3</v>
      </c>
      <c r="N130">
        <f t="shared" si="38"/>
        <v>9.440597803087122E-4</v>
      </c>
      <c r="O130">
        <f t="shared" si="39"/>
        <v>6.9146934497197991E-4</v>
      </c>
      <c r="Q130">
        <f t="shared" ca="1" si="57"/>
        <v>1.5485679961051405E-3</v>
      </c>
      <c r="R130">
        <f t="shared" ca="1" si="58"/>
        <v>8.6056840290720253E-4</v>
      </c>
      <c r="S130">
        <f t="shared" ca="1" si="59"/>
        <v>5.8831689922127543E-4</v>
      </c>
      <c r="U130">
        <f t="shared" ca="1" si="67"/>
        <v>0.19056796174995977</v>
      </c>
      <c r="V130">
        <f t="shared" ca="1" si="68"/>
        <v>9.5482344983023021E-2</v>
      </c>
      <c r="W130">
        <f t="shared" ca="1" si="69"/>
        <v>7.3063397922223994E-2</v>
      </c>
      <c r="Y130">
        <f t="shared" ca="1" si="60"/>
        <v>0.50104091005760665</v>
      </c>
      <c r="Z130">
        <f t="shared" ca="1" si="61"/>
        <v>0.38339811818992403</v>
      </c>
      <c r="AA130">
        <f t="shared" ca="1" si="62"/>
        <v>0.76520322092230597</v>
      </c>
      <c r="AC130" t="str">
        <f t="shared" si="63"/>
        <v>2023-44</v>
      </c>
      <c r="AD130">
        <f t="shared" ca="1" si="64"/>
        <v>1.1732849123272744</v>
      </c>
      <c r="AE130">
        <f t="shared" ca="1" si="65"/>
        <v>1.3433459286652161</v>
      </c>
      <c r="AF130">
        <f t="shared" ca="1" si="66"/>
        <v>1.144944347746377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1.1500796059225171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1.1969584352298859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1.3223591844817966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1.3646657468247452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1.1244708882525409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1.1657905714869576</v>
      </c>
    </row>
    <row r="131" spans="1:38" x14ac:dyDescent="0.55000000000000004">
      <c r="A131" s="1" t="s">
        <v>158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4"/>
        <v>1.1960058965872111E-3</v>
      </c>
      <c r="J131">
        <f t="shared" si="55"/>
        <v>8.9337194051790228E-4</v>
      </c>
      <c r="K131">
        <f t="shared" si="56"/>
        <v>7.0061573696360822E-4</v>
      </c>
      <c r="M131">
        <f t="shared" si="50"/>
        <v>1.1974381826229765E-3</v>
      </c>
      <c r="N131">
        <f t="shared" si="38"/>
        <v>8.9417082716882076E-4</v>
      </c>
      <c r="O131">
        <f t="shared" si="39"/>
        <v>7.0110697224070207E-4</v>
      </c>
      <c r="Q131">
        <f t="shared" ca="1" si="57"/>
        <v>1.6711544449069856E-3</v>
      </c>
      <c r="R131">
        <f t="shared" ca="1" si="58"/>
        <v>8.144831233059456E-4</v>
      </c>
      <c r="S131">
        <f t="shared" ca="1" si="59"/>
        <v>5.9574013422541148E-4</v>
      </c>
      <c r="U131">
        <f t="shared" ca="1" si="67"/>
        <v>0.19223911619486675</v>
      </c>
      <c r="V131">
        <f t="shared" ca="1" si="68"/>
        <v>9.6296828106328961E-2</v>
      </c>
      <c r="W131">
        <f t="shared" ca="1" si="69"/>
        <v>7.36591380564494E-2</v>
      </c>
      <c r="Y131">
        <f t="shared" ca="1" si="60"/>
        <v>0.50092213287495502</v>
      </c>
      <c r="Z131">
        <f t="shared" ca="1" si="61"/>
        <v>0.38316415261597148</v>
      </c>
      <c r="AA131">
        <f t="shared" ca="1" si="62"/>
        <v>0.76491759391198755</v>
      </c>
      <c r="AC131" t="str">
        <f t="shared" si="63"/>
        <v>2023-45</v>
      </c>
      <c r="AD131">
        <f t="shared" ca="1" si="64"/>
        <v>1.1730067724118773</v>
      </c>
      <c r="AE131">
        <f t="shared" ca="1" si="65"/>
        <v>1.3425261627709524</v>
      </c>
      <c r="AF131">
        <f t="shared" ca="1" si="66"/>
        <v>1.1445169749621464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1.149897528547319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1.1965804377911651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1.3216288811491144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1.3637538672409977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1.1241391956067031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1.1652641515355517</v>
      </c>
    </row>
    <row r="132" spans="1:38" x14ac:dyDescent="0.55000000000000004">
      <c r="A132" s="1" t="s">
        <v>159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4"/>
        <v>1.1835143414090782E-3</v>
      </c>
      <c r="J132">
        <f t="shared" si="55"/>
        <v>9.766120440363249E-4</v>
      </c>
      <c r="K132">
        <f t="shared" si="56"/>
        <v>7.395488385971271E-4</v>
      </c>
      <c r="M132">
        <f t="shared" si="50"/>
        <v>1.184916845963517E-3</v>
      </c>
      <c r="N132">
        <f t="shared" si="38"/>
        <v>9.775668253456844E-4</v>
      </c>
      <c r="O132">
        <f t="shared" si="39"/>
        <v>7.4009620964626745E-4</v>
      </c>
      <c r="Q132">
        <f t="shared" ca="1" si="57"/>
        <v>1.6580952220436541E-3</v>
      </c>
      <c r="R132">
        <f t="shared" ca="1" si="58"/>
        <v>8.8978225612113492E-4</v>
      </c>
      <c r="S132">
        <f t="shared" ca="1" si="59"/>
        <v>6.2805103188538205E-4</v>
      </c>
      <c r="U132">
        <f t="shared" ca="1" si="67"/>
        <v>0.19389721141691041</v>
      </c>
      <c r="V132">
        <f t="shared" ca="1" si="68"/>
        <v>9.718661036245009E-2</v>
      </c>
      <c r="W132">
        <f t="shared" ca="1" si="69"/>
        <v>7.4287189088334787E-2</v>
      </c>
      <c r="Y132">
        <f t="shared" ca="1" si="60"/>
        <v>0.50122747847818783</v>
      </c>
      <c r="Z132">
        <f t="shared" ca="1" si="61"/>
        <v>0.383126650174485</v>
      </c>
      <c r="AA132">
        <f t="shared" ca="1" si="62"/>
        <v>0.76437678823539945</v>
      </c>
      <c r="AC132" t="str">
        <f t="shared" si="63"/>
        <v>2023-46</v>
      </c>
      <c r="AD132">
        <f t="shared" ca="1" si="64"/>
        <v>1.173721798634541</v>
      </c>
      <c r="AE132">
        <f t="shared" ca="1" si="65"/>
        <v>1.3423947621466517</v>
      </c>
      <c r="AF132">
        <f t="shared" ca="1" si="66"/>
        <v>1.1437077880877207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1.150693015082997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1.1972114565156518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1.3215764530385004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1.3635410144419913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1.1234383615062964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1.1643429220083432</v>
      </c>
    </row>
    <row r="133" spans="1:38" x14ac:dyDescent="0.55000000000000004">
      <c r="A133" s="1" t="s">
        <v>160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4"/>
        <v>1.2615877883878162E-3</v>
      </c>
      <c r="J133">
        <f t="shared" si="55"/>
        <v>1.0727842878362765E-3</v>
      </c>
      <c r="K133">
        <f t="shared" si="56"/>
        <v>8.1154110373253953E-4</v>
      </c>
      <c r="M133">
        <f t="shared" si="50"/>
        <v>1.2631815705837917E-3</v>
      </c>
      <c r="N133">
        <f t="shared" si="38"/>
        <v>1.0739364931392837E-3</v>
      </c>
      <c r="O133">
        <f t="shared" si="39"/>
        <v>8.1220028225836253E-4</v>
      </c>
      <c r="Q133">
        <f t="shared" ca="1" si="57"/>
        <v>1.7723336478950888E-3</v>
      </c>
      <c r="R133">
        <f t="shared" ca="1" si="58"/>
        <v>9.7676835025897746E-4</v>
      </c>
      <c r="S133">
        <f t="shared" ca="1" si="59"/>
        <v>6.8834168427282859E-4</v>
      </c>
      <c r="U133">
        <f t="shared" ca="1" si="67"/>
        <v>0.19566954506480549</v>
      </c>
      <c r="V133">
        <f t="shared" ca="1" si="68"/>
        <v>9.8163378712709068E-2</v>
      </c>
      <c r="W133">
        <f t="shared" ca="1" si="69"/>
        <v>7.4975530772607615E-2</v>
      </c>
      <c r="Y133">
        <f t="shared" ca="1" si="60"/>
        <v>0.50167939359289404</v>
      </c>
      <c r="Z133">
        <f t="shared" ca="1" si="61"/>
        <v>0.38317424792793287</v>
      </c>
      <c r="AA133">
        <f t="shared" ca="1" si="62"/>
        <v>0.76378311093015228</v>
      </c>
      <c r="AC133" t="str">
        <f t="shared" si="63"/>
        <v>2023-47</v>
      </c>
      <c r="AD133">
        <f t="shared" ca="1" si="64"/>
        <v>1.1747800459255187</v>
      </c>
      <c r="AE133">
        <f t="shared" ca="1" si="65"/>
        <v>1.3425615346092024</v>
      </c>
      <c r="AF133">
        <f t="shared" ca="1" si="66"/>
        <v>1.1428194914150946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1.1518319696389363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1.1981853192852296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1.321822574880744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1.3636258817677078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1.1226673259484159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1.1633333934030117</v>
      </c>
    </row>
    <row r="134" spans="1:38" x14ac:dyDescent="0.55000000000000004">
      <c r="A134" s="1" t="s">
        <v>161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0">E134/B134</f>
        <v>1.2422446942891639E-3</v>
      </c>
      <c r="J134">
        <f t="shared" ref="J134:J168" si="71">F134/C134</f>
        <v>9.8497124519429354E-4</v>
      </c>
      <c r="K134">
        <f t="shared" ref="K134:K168" si="72">G134/D134</f>
        <v>7.7003182798222327E-4</v>
      </c>
      <c r="M134">
        <f t="shared" si="50"/>
        <v>1.2437899458976099E-3</v>
      </c>
      <c r="N134">
        <f t="shared" ref="N134:N168" si="73">-LN((1-1.5*J134)/(1-0.5*J134))</f>
        <v>9.8594244994632159E-4</v>
      </c>
      <c r="O134">
        <f t="shared" ref="O134:O168" si="74">-LN((1-1.5*K134)/(1-0.5*K134))</f>
        <v>7.7062527207689339E-4</v>
      </c>
      <c r="Q134">
        <f t="shared" ref="Q134:Q168" ca="1" si="75">M134*EXP(-Q$1*(ROW()-ROW(M$6)))</f>
        <v>1.7497856543299657E-3</v>
      </c>
      <c r="R134">
        <f t="shared" ref="R134:R168" ca="1" si="76">N134*EXP(-R$1*(ROW()-ROW(N$6)))</f>
        <v>8.9606649133994686E-4</v>
      </c>
      <c r="S134">
        <f t="shared" ref="S134:S168" ca="1" si="77">O134*EXP(-S$1*(ROW()-ROW(O$6)))</f>
        <v>6.5225641921579135E-4</v>
      </c>
      <c r="U134">
        <f t="shared" ca="1" si="67"/>
        <v>0.19741933071913545</v>
      </c>
      <c r="V134">
        <f t="shared" ca="1" si="68"/>
        <v>9.905944520404901E-2</v>
      </c>
      <c r="W134">
        <f t="shared" ca="1" si="69"/>
        <v>7.5627787191823406E-2</v>
      </c>
      <c r="Y134">
        <f t="shared" ref="Y134:Y168" ca="1" si="78">V134/U134</f>
        <v>0.50177176086661401</v>
      </c>
      <c r="Z134">
        <f t="shared" ref="Z134:Z168" ca="1" si="79">W134/U134</f>
        <v>0.38308197538881111</v>
      </c>
      <c r="AA134">
        <f t="shared" ref="AA134:AA168" ca="1" si="80">W134/V134</f>
        <v>0.76345861857029818</v>
      </c>
      <c r="AC134" t="str">
        <f t="shared" ref="AC134:AC168" si="81">A134</f>
        <v>2023-48</v>
      </c>
      <c r="AD134">
        <f t="shared" ref="AD134:AD168" ca="1" si="82">Y134/OFFSET(Y$6,$B$1,0)</f>
        <v>1.1749963418935185</v>
      </c>
      <c r="AE134">
        <f t="shared" ref="AE134:AE168" ca="1" si="83">Z134/OFFSET(Z$6,$B$1,0)</f>
        <v>1.3422382311450591</v>
      </c>
      <c r="AF134">
        <f t="shared" ref="AF134:AF168" ca="1" si="84">AA134/OFFSET(AA$6,$B$1,0)</f>
        <v>1.1423339658930587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1.1521379462573209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1.1983082476781828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1.3215825720706371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1.363216727597043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1.1222828884042713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1.1627432825678974</v>
      </c>
    </row>
    <row r="135" spans="1:38" x14ac:dyDescent="0.55000000000000004">
      <c r="A135" s="1" t="s">
        <v>162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0"/>
        <v>1.4604048605627799E-3</v>
      </c>
      <c r="J135">
        <f t="shared" si="71"/>
        <v>1.1004389033776477E-3</v>
      </c>
      <c r="K135">
        <f t="shared" si="72"/>
        <v>7.9264309776665468E-4</v>
      </c>
      <c r="M135">
        <f t="shared" ref="M135:M168" si="85">-LN((1-1.5*I135)/(1-0.5*I135))</f>
        <v>1.4625410229017126E-3</v>
      </c>
      <c r="N135">
        <f t="shared" si="73"/>
        <v>1.1016513146364854E-3</v>
      </c>
      <c r="O135">
        <f t="shared" si="74"/>
        <v>7.9327192084549915E-4</v>
      </c>
      <c r="Q135">
        <f t="shared" ca="1" si="75"/>
        <v>2.0630225453363775E-3</v>
      </c>
      <c r="R135">
        <f t="shared" ca="1" si="76"/>
        <v>1.0004802530975772E-3</v>
      </c>
      <c r="S135">
        <f t="shared" ca="1" si="77"/>
        <v>6.7055032483457743E-4</v>
      </c>
      <c r="U135">
        <f t="shared" ref="U135:U168" ca="1" si="86">Q135+U134</f>
        <v>0.19948235326447183</v>
      </c>
      <c r="V135">
        <f t="shared" ref="V135:V168" ca="1" si="87">R135+V134</f>
        <v>0.10005992545714659</v>
      </c>
      <c r="W135">
        <f t="shared" ref="W135:W168" ca="1" si="88">S135+W134</f>
        <v>7.6298337516657988E-2</v>
      </c>
      <c r="Y135">
        <f t="shared" ca="1" si="78"/>
        <v>0.50159787981089277</v>
      </c>
      <c r="Z135">
        <f t="shared" ca="1" si="79"/>
        <v>0.3824816394435771</v>
      </c>
      <c r="AA135">
        <f t="shared" ca="1" si="80"/>
        <v>0.76252642771890577</v>
      </c>
      <c r="AC135" t="str">
        <f t="shared" si="81"/>
        <v>2023-49</v>
      </c>
      <c r="AD135">
        <f t="shared" ca="1" si="82"/>
        <v>1.1745891655230425</v>
      </c>
      <c r="AE135">
        <f t="shared" ca="1" si="83"/>
        <v>1.3401347809464277</v>
      </c>
      <c r="AF135">
        <f t="shared" ca="1" si="84"/>
        <v>1.140939164332976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1.1518438304826226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1.197783650224562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1.3195973889212602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1.3609918041520874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1.1210121204538543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1.1612204301429003</v>
      </c>
    </row>
    <row r="136" spans="1:38" x14ac:dyDescent="0.55000000000000004">
      <c r="A136" s="1" t="s">
        <v>163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0"/>
        <v>1.3155869057116065E-3</v>
      </c>
      <c r="J136">
        <f t="shared" si="71"/>
        <v>1.006132312767055E-3</v>
      </c>
      <c r="K136">
        <f t="shared" si="72"/>
        <v>8.9243086415219071E-4</v>
      </c>
      <c r="M136">
        <f t="shared" si="85"/>
        <v>1.3173201450934963E-3</v>
      </c>
      <c r="N136">
        <f t="shared" si="73"/>
        <v>1.0071457196661067E-3</v>
      </c>
      <c r="O136">
        <f t="shared" si="74"/>
        <v>8.9322806778454602E-4</v>
      </c>
      <c r="Q136">
        <f t="shared" ca="1" si="75"/>
        <v>1.8631394378517468E-3</v>
      </c>
      <c r="R136">
        <f t="shared" ca="1" si="76"/>
        <v>9.1397089963191904E-4</v>
      </c>
      <c r="S136">
        <f t="shared" ca="1" si="77"/>
        <v>7.5405988448995151E-4</v>
      </c>
      <c r="U136">
        <f t="shared" ca="1" si="86"/>
        <v>0.20134549270232358</v>
      </c>
      <c r="V136">
        <f t="shared" ca="1" si="87"/>
        <v>0.10097389635677852</v>
      </c>
      <c r="W136">
        <f t="shared" ca="1" si="88"/>
        <v>7.7052397401147943E-2</v>
      </c>
      <c r="Y136">
        <f t="shared" ca="1" si="78"/>
        <v>0.50149568784269716</v>
      </c>
      <c r="Z136">
        <f t="shared" ca="1" si="79"/>
        <v>0.38268747100817885</v>
      </c>
      <c r="AA136">
        <f t="shared" ca="1" si="80"/>
        <v>0.76309224642468998</v>
      </c>
      <c r="AC136" t="str">
        <f t="shared" si="81"/>
        <v>2023-50</v>
      </c>
      <c r="AD136">
        <f t="shared" ca="1" si="82"/>
        <v>1.1743498631187117</v>
      </c>
      <c r="AE136">
        <f t="shared" ca="1" si="83"/>
        <v>1.3408559712214452</v>
      </c>
      <c r="AF136">
        <f t="shared" ca="1" si="84"/>
        <v>1.1417857772474591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1.1517033453707819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1.1974416906490335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1.3203912658925911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1.3616378584152622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1.1219388173296807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1.1619838274492116</v>
      </c>
    </row>
    <row r="137" spans="1:38" x14ac:dyDescent="0.55000000000000004">
      <c r="A137" s="1" t="s">
        <v>164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0"/>
        <v>1.3593620808049665E-3</v>
      </c>
      <c r="J137">
        <f t="shared" si="71"/>
        <v>1.0453916712880628E-3</v>
      </c>
      <c r="K137">
        <f t="shared" si="72"/>
        <v>7.8295294563071821E-4</v>
      </c>
      <c r="M137">
        <f t="shared" si="85"/>
        <v>1.3612126715913607E-3</v>
      </c>
      <c r="N137">
        <f t="shared" si="73"/>
        <v>1.0464857541831504E-3</v>
      </c>
      <c r="O137">
        <f t="shared" si="74"/>
        <v>7.8356648137488057E-4</v>
      </c>
      <c r="Q137">
        <f t="shared" ca="1" si="75"/>
        <v>1.9303591419725413E-3</v>
      </c>
      <c r="R137">
        <f t="shared" ca="1" si="76"/>
        <v>9.48962542584067E-4</v>
      </c>
      <c r="S137">
        <f t="shared" ca="1" si="77"/>
        <v>6.6062272080447571E-4</v>
      </c>
      <c r="U137">
        <f t="shared" ca="1" si="86"/>
        <v>0.20327585184429611</v>
      </c>
      <c r="V137">
        <f t="shared" ca="1" si="87"/>
        <v>0.10192285889936259</v>
      </c>
      <c r="W137">
        <f t="shared" ca="1" si="88"/>
        <v>7.7713020121952414E-2</v>
      </c>
      <c r="Y137">
        <f t="shared" ca="1" si="78"/>
        <v>0.50140170598046629</v>
      </c>
      <c r="Z137">
        <f t="shared" ca="1" si="79"/>
        <v>0.38230325647081048</v>
      </c>
      <c r="AA137">
        <f t="shared" ca="1" si="80"/>
        <v>0.76246899823213676</v>
      </c>
      <c r="AC137" t="str">
        <f t="shared" si="81"/>
        <v>2023-51</v>
      </c>
      <c r="AD137">
        <f t="shared" ca="1" si="82"/>
        <v>1.1741297862771316</v>
      </c>
      <c r="AE137">
        <f t="shared" ca="1" si="83"/>
        <v>1.3395097647326273</v>
      </c>
      <c r="AF137">
        <f t="shared" ca="1" si="84"/>
        <v>1.1408532347858018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1.1515837740991539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1.1971172102538532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1.3191451258531062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1.3601887879119237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1.121115084035569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1.1609388918719912</v>
      </c>
    </row>
    <row r="138" spans="1:38" x14ac:dyDescent="0.55000000000000004">
      <c r="A138" s="1" t="s">
        <v>165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0"/>
        <v>1.4945270839180466E-3</v>
      </c>
      <c r="J138">
        <f t="shared" si="71"/>
        <v>9.5715151708515459E-4</v>
      </c>
      <c r="K138">
        <f t="shared" si="72"/>
        <v>8.0563873540469549E-4</v>
      </c>
      <c r="M138">
        <f t="shared" si="85"/>
        <v>1.4967643177453409E-3</v>
      </c>
      <c r="N138">
        <f t="shared" si="73"/>
        <v>9.5806860711956693E-4</v>
      </c>
      <c r="O138">
        <f t="shared" si="74"/>
        <v>8.0628835618184026E-4</v>
      </c>
      <c r="Q138">
        <f t="shared" ca="1" si="75"/>
        <v>2.1282550006281775E-3</v>
      </c>
      <c r="R138">
        <f t="shared" ca="1" si="76"/>
        <v>8.6813657239777191E-4</v>
      </c>
      <c r="S138">
        <f t="shared" ca="1" si="77"/>
        <v>6.7889439804671211E-4</v>
      </c>
      <c r="U138">
        <f t="shared" ca="1" si="86"/>
        <v>0.2054041068449243</v>
      </c>
      <c r="V138">
        <f t="shared" ca="1" si="87"/>
        <v>0.10279099547176036</v>
      </c>
      <c r="W138">
        <f t="shared" ca="1" si="88"/>
        <v>7.839191451999912E-2</v>
      </c>
      <c r="Y138">
        <f t="shared" ca="1" si="78"/>
        <v>0.500433010082731</v>
      </c>
      <c r="Z138">
        <f t="shared" ca="1" si="79"/>
        <v>0.38164725975602493</v>
      </c>
      <c r="AA138">
        <f t="shared" ca="1" si="80"/>
        <v>0.76263406303459358</v>
      </c>
      <c r="AC138" t="str">
        <f t="shared" si="81"/>
        <v>2023-52</v>
      </c>
      <c r="AD138">
        <f t="shared" ca="1" si="82"/>
        <v>1.1718613960945505</v>
      </c>
      <c r="AE138">
        <f t="shared" ca="1" si="83"/>
        <v>1.3372112909681098</v>
      </c>
      <c r="AF138">
        <f t="shared" ca="1" si="84"/>
        <v>1.1411002149440361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1.1494515877713203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1.1947081079937354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1.3169654517811522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1.3577683714285798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1.1214440297094235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1.161100925279984</v>
      </c>
    </row>
    <row r="139" spans="1:38" x14ac:dyDescent="0.55000000000000004">
      <c r="A139" s="1" t="s">
        <v>166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0"/>
        <v>1.3000063243550914E-3</v>
      </c>
      <c r="J139">
        <f t="shared" si="71"/>
        <v>1.0155526458659344E-3</v>
      </c>
      <c r="K139">
        <f t="shared" si="72"/>
        <v>7.7499401726708759E-4</v>
      </c>
      <c r="M139">
        <f t="shared" si="85"/>
        <v>1.3016987244923923E-3</v>
      </c>
      <c r="N139">
        <f t="shared" si="73"/>
        <v>1.0165851290433669E-3</v>
      </c>
      <c r="O139">
        <f t="shared" si="74"/>
        <v>7.7559513770830528E-4</v>
      </c>
      <c r="Q139">
        <f t="shared" ca="1" si="75"/>
        <v>1.8558327243338004E-3</v>
      </c>
      <c r="R139">
        <f t="shared" ca="1" si="76"/>
        <v>9.2047264724685039E-4</v>
      </c>
      <c r="S139">
        <f t="shared" ca="1" si="77"/>
        <v>6.5220045183753638E-4</v>
      </c>
      <c r="U139">
        <f t="shared" ca="1" si="86"/>
        <v>0.20725993956925809</v>
      </c>
      <c r="V139">
        <f t="shared" ca="1" si="87"/>
        <v>0.10371146811900721</v>
      </c>
      <c r="W139">
        <f t="shared" ca="1" si="88"/>
        <v>7.9044114971836651E-2</v>
      </c>
      <c r="Y139">
        <f t="shared" ca="1" si="78"/>
        <v>0.5003932179780981</v>
      </c>
      <c r="Z139">
        <f t="shared" ca="1" si="79"/>
        <v>0.38137671532719536</v>
      </c>
      <c r="AA139">
        <f t="shared" ca="1" si="80"/>
        <v>0.76215404530899922</v>
      </c>
      <c r="AC139" t="str">
        <f t="shared" si="81"/>
        <v>2024-01</v>
      </c>
      <c r="AD139">
        <f t="shared" ca="1" si="82"/>
        <v>1.1717682151285689</v>
      </c>
      <c r="AE139">
        <f t="shared" ca="1" si="83"/>
        <v>1.3362633605017136</v>
      </c>
      <c r="AF139">
        <f t="shared" ca="1" si="84"/>
        <v>1.1403819827585067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1.1494504256586031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1.194519327963951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1.3161066955031788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1.356728732343889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1.1208259557975728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1.1602792207598509</v>
      </c>
    </row>
    <row r="140" spans="1:38" x14ac:dyDescent="0.55000000000000004">
      <c r="A140" s="1" t="s">
        <v>167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0"/>
        <v>1.2031916240976062E-3</v>
      </c>
      <c r="J140">
        <f t="shared" si="71"/>
        <v>8.3756377632571643E-4</v>
      </c>
      <c r="K140">
        <f t="shared" si="72"/>
        <v>7.8480644204499185E-4</v>
      </c>
      <c r="M140">
        <f t="shared" si="85"/>
        <v>1.2046411837819827E-3</v>
      </c>
      <c r="N140">
        <f t="shared" si="73"/>
        <v>8.3826592654631345E-4</v>
      </c>
      <c r="O140">
        <f t="shared" si="74"/>
        <v>7.8542288733150789E-4</v>
      </c>
      <c r="Q140">
        <f t="shared" ca="1" si="75"/>
        <v>1.7220436816234844E-3</v>
      </c>
      <c r="R140">
        <f t="shared" ca="1" si="76"/>
        <v>7.5844595837237815E-4</v>
      </c>
      <c r="S140">
        <f t="shared" ca="1" si="77"/>
        <v>6.5960471387078133E-4</v>
      </c>
      <c r="U140">
        <f t="shared" ca="1" si="86"/>
        <v>0.20898198325088158</v>
      </c>
      <c r="V140">
        <f t="shared" ca="1" si="87"/>
        <v>0.10446991407737959</v>
      </c>
      <c r="W140">
        <f t="shared" ca="1" si="88"/>
        <v>7.9703719685707428E-2</v>
      </c>
      <c r="Y140">
        <f t="shared" ca="1" si="78"/>
        <v>0.49989914179331002</v>
      </c>
      <c r="Z140">
        <f t="shared" ca="1" si="79"/>
        <v>0.38139038804136338</v>
      </c>
      <c r="AA140">
        <f t="shared" ca="1" si="80"/>
        <v>0.76293467252851244</v>
      </c>
      <c r="AC140" t="str">
        <f t="shared" si="81"/>
        <v>2024-02</v>
      </c>
      <c r="AD140">
        <f t="shared" ca="1" si="82"/>
        <v>1.1706112394774479</v>
      </c>
      <c r="AE140">
        <f t="shared" ca="1" si="83"/>
        <v>1.3363112668007797</v>
      </c>
      <c r="AF140">
        <f t="shared" ca="1" si="84"/>
        <v>1.1415500054461285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1.1483918930484265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1.1932604908533098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1.3162248748917023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1.3567041892637326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1.1220497023321829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1.1613892078269652</v>
      </c>
    </row>
    <row r="141" spans="1:38" x14ac:dyDescent="0.55000000000000004">
      <c r="A141" s="1" t="s">
        <v>168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0"/>
        <v>1.2469091447048629E-3</v>
      </c>
      <c r="J141">
        <f t="shared" si="71"/>
        <v>9.0865461526155812E-4</v>
      </c>
      <c r="K141">
        <f t="shared" si="72"/>
        <v>7.5961082851048057E-4</v>
      </c>
      <c r="M141">
        <f t="shared" si="85"/>
        <v>1.24846603037466E-3</v>
      </c>
      <c r="N141">
        <f t="shared" si="73"/>
        <v>9.0948108207755175E-4</v>
      </c>
      <c r="O141">
        <f t="shared" si="74"/>
        <v>7.6018831236501902E-4</v>
      </c>
      <c r="Q141">
        <f t="shared" ca="1" si="75"/>
        <v>1.7894571159146958E-3</v>
      </c>
      <c r="R141">
        <f t="shared" ca="1" si="76"/>
        <v>8.2226573026144959E-4</v>
      </c>
      <c r="S141">
        <f t="shared" ca="1" si="77"/>
        <v>6.3758129417322486E-4</v>
      </c>
      <c r="U141">
        <f t="shared" ca="1" si="86"/>
        <v>0.21077144036679626</v>
      </c>
      <c r="V141">
        <f t="shared" ca="1" si="87"/>
        <v>0.10529217980764104</v>
      </c>
      <c r="W141">
        <f t="shared" ca="1" si="88"/>
        <v>8.0341300979880653E-2</v>
      </c>
      <c r="Y141">
        <f t="shared" ca="1" si="78"/>
        <v>0.49955619995007716</v>
      </c>
      <c r="Z141">
        <f t="shared" ca="1" si="79"/>
        <v>0.38117735894420146</v>
      </c>
      <c r="AA141">
        <f t="shared" ca="1" si="80"/>
        <v>0.76303198515461157</v>
      </c>
      <c r="AC141" t="str">
        <f t="shared" si="81"/>
        <v>2024-03</v>
      </c>
      <c r="AD141">
        <f t="shared" ca="1" si="82"/>
        <v>1.1698081743336763</v>
      </c>
      <c r="AE141">
        <f t="shared" ca="1" si="83"/>
        <v>1.3355648578937387</v>
      </c>
      <c r="AF141">
        <f t="shared" ca="1" si="84"/>
        <v>1.1416956106110967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1.1476845772494573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1.1923582418590317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1.3155602283198395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1.3558736812215795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1.1222713238053987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1.1614560932278313</v>
      </c>
    </row>
    <row r="142" spans="1:38" x14ac:dyDescent="0.55000000000000004">
      <c r="A142" s="1" t="s">
        <v>169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0"/>
        <v>1.234358909249933E-3</v>
      </c>
      <c r="J142">
        <f t="shared" si="71"/>
        <v>1.0760057130779527E-3</v>
      </c>
      <c r="K142">
        <f t="shared" si="72"/>
        <v>8.3030272837476544E-4</v>
      </c>
      <c r="M142">
        <f t="shared" si="85"/>
        <v>1.2358845915206567E-3</v>
      </c>
      <c r="N142">
        <f t="shared" si="73"/>
        <v>1.0771648526527609E-3</v>
      </c>
      <c r="O142">
        <f t="shared" si="74"/>
        <v>8.3099275170414925E-4</v>
      </c>
      <c r="Q142">
        <f t="shared" ca="1" si="75"/>
        <v>1.7761538866703471E-3</v>
      </c>
      <c r="R142">
        <f t="shared" ca="1" si="76"/>
        <v>9.7314238268446482E-4</v>
      </c>
      <c r="S142">
        <f t="shared" ca="1" si="77"/>
        <v>6.9605858611458508E-4</v>
      </c>
      <c r="U142">
        <f t="shared" ca="1" si="86"/>
        <v>0.21254759425346662</v>
      </c>
      <c r="V142">
        <f t="shared" ca="1" si="87"/>
        <v>0.1062653221903255</v>
      </c>
      <c r="W142">
        <f t="shared" ca="1" si="88"/>
        <v>8.103735956599524E-2</v>
      </c>
      <c r="Y142">
        <f t="shared" ca="1" si="78"/>
        <v>0.49996012687681751</v>
      </c>
      <c r="Z142">
        <f t="shared" ca="1" si="79"/>
        <v>0.38126688683832766</v>
      </c>
      <c r="AA142">
        <f t="shared" ca="1" si="80"/>
        <v>0.7625945877325252</v>
      </c>
      <c r="AC142" t="str">
        <f t="shared" si="81"/>
        <v>2024-04</v>
      </c>
      <c r="AD142">
        <f t="shared" ca="1" si="82"/>
        <v>1.1707540479326459</v>
      </c>
      <c r="AE142">
        <f t="shared" ca="1" si="83"/>
        <v>1.3358785447022297</v>
      </c>
      <c r="AF142">
        <f t="shared" ca="1" si="84"/>
        <v>1.1410411495575572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1.1487012540647947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1.1932302118592109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1.3159411511772356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1.3561180031487554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1.1217176673662157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1.1606975113806119</v>
      </c>
    </row>
    <row r="143" spans="1:38" x14ac:dyDescent="0.55000000000000004">
      <c r="A143" s="1" t="s">
        <v>170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0"/>
        <v>1.3135685986482956E-3</v>
      </c>
      <c r="J143">
        <f t="shared" si="71"/>
        <v>9.0404898534927707E-4</v>
      </c>
      <c r="K143">
        <f t="shared" si="72"/>
        <v>7.8113314165101626E-4</v>
      </c>
      <c r="M143">
        <f t="shared" si="85"/>
        <v>1.3152965202285639E-3</v>
      </c>
      <c r="N143">
        <f t="shared" si="73"/>
        <v>9.0486709120998711E-4</v>
      </c>
      <c r="O143">
        <f t="shared" si="74"/>
        <v>7.8174382744371457E-4</v>
      </c>
      <c r="Q143">
        <f t="shared" ca="1" si="75"/>
        <v>1.8953283199454991E-3</v>
      </c>
      <c r="R143">
        <f t="shared" ca="1" si="76"/>
        <v>8.1687329775399613E-4</v>
      </c>
      <c r="S143">
        <f t="shared" ca="1" si="77"/>
        <v>6.5395400022611101E-4</v>
      </c>
      <c r="U143">
        <f t="shared" ca="1" si="86"/>
        <v>0.2144429225734121</v>
      </c>
      <c r="V143">
        <f t="shared" ca="1" si="87"/>
        <v>0.1070821954880795</v>
      </c>
      <c r="W143">
        <f t="shared" ca="1" si="88"/>
        <v>8.1691313566221349E-2</v>
      </c>
      <c r="Y143">
        <f t="shared" ca="1" si="78"/>
        <v>0.49935056938715766</v>
      </c>
      <c r="Z143">
        <f t="shared" ca="1" si="79"/>
        <v>0.38094665277775841</v>
      </c>
      <c r="AA143">
        <f t="shared" ca="1" si="80"/>
        <v>0.7628841862447181</v>
      </c>
      <c r="AC143" t="str">
        <f t="shared" si="81"/>
        <v>2024-05</v>
      </c>
      <c r="AD143">
        <f t="shared" ca="1" si="82"/>
        <v>1.1693266503061093</v>
      </c>
      <c r="AE143">
        <f t="shared" ca="1" si="83"/>
        <v>1.3347565122741192</v>
      </c>
      <c r="AF143">
        <f t="shared" ca="1" si="84"/>
        <v>1.1414744647483261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1.1473803507389955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1.1916927235466865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1.3149075436551054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1.3549051077050254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1.1222203005865512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1.1610589765587533</v>
      </c>
    </row>
    <row r="144" spans="1:38" x14ac:dyDescent="0.55000000000000004">
      <c r="A144" s="1" t="s">
        <v>171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0"/>
        <v>1.4213686153323952E-3</v>
      </c>
      <c r="J144">
        <f t="shared" si="71"/>
        <v>1.1615668959852141E-3</v>
      </c>
      <c r="K144">
        <f t="shared" si="72"/>
        <v>9.1480655999467747E-4</v>
      </c>
      <c r="M144">
        <f t="shared" si="85"/>
        <v>1.4233920200566628E-3</v>
      </c>
      <c r="N144">
        <f t="shared" si="73"/>
        <v>1.1629178337501484E-3</v>
      </c>
      <c r="O144">
        <f t="shared" si="74"/>
        <v>9.1564426128635764E-4</v>
      </c>
      <c r="Q144">
        <f t="shared" ca="1" si="75"/>
        <v>2.0565696166664352E-3</v>
      </c>
      <c r="R144">
        <f t="shared" ca="1" si="76"/>
        <v>1.0490462351382779E-3</v>
      </c>
      <c r="S144">
        <f t="shared" ca="1" si="77"/>
        <v>7.6496875763267186E-4</v>
      </c>
      <c r="U144">
        <f t="shared" ca="1" si="86"/>
        <v>0.21649949219007855</v>
      </c>
      <c r="V144">
        <f t="shared" ca="1" si="87"/>
        <v>0.10813124172321778</v>
      </c>
      <c r="W144">
        <f t="shared" ca="1" si="88"/>
        <v>8.2456282323854019E-2</v>
      </c>
      <c r="Y144">
        <f t="shared" ca="1" si="78"/>
        <v>0.49945263441210547</v>
      </c>
      <c r="Z144">
        <f t="shared" ca="1" si="79"/>
        <v>0.38086131976448451</v>
      </c>
      <c r="AA144">
        <f t="shared" ca="1" si="80"/>
        <v>0.76255743492631256</v>
      </c>
      <c r="AC144" t="str">
        <f t="shared" si="81"/>
        <v>2024-06</v>
      </c>
      <c r="AD144">
        <f t="shared" ca="1" si="82"/>
        <v>1.1695656554480922</v>
      </c>
      <c r="AE144">
        <f t="shared" ca="1" si="83"/>
        <v>1.3344575234410403</v>
      </c>
      <c r="AF144">
        <f t="shared" ca="1" si="84"/>
        <v>1.1409855592329048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1.147709933331875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1.1918375738307603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1.3146920765877352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1.3545201295274982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1.1218342625665556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1.1604637956052701</v>
      </c>
    </row>
    <row r="145" spans="1:38" x14ac:dyDescent="0.55000000000000004">
      <c r="A145" s="1" t="s">
        <v>172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0"/>
        <v>1.1330481828739768E-3</v>
      </c>
      <c r="J145">
        <f t="shared" si="71"/>
        <v>8.8664443630616222E-4</v>
      </c>
      <c r="K145">
        <f t="shared" si="72"/>
        <v>7.4361407539358826E-4</v>
      </c>
      <c r="M145">
        <f t="shared" si="85"/>
        <v>1.1343335589440113E-3</v>
      </c>
      <c r="N145">
        <f t="shared" si="73"/>
        <v>8.8743133054651382E-4</v>
      </c>
      <c r="O145">
        <f t="shared" si="74"/>
        <v>7.4416748312532382E-4</v>
      </c>
      <c r="Q145">
        <f t="shared" ca="1" si="75"/>
        <v>1.6433034887549324E-3</v>
      </c>
      <c r="R145">
        <f t="shared" ca="1" si="76"/>
        <v>7.9993748620875774E-4</v>
      </c>
      <c r="S145">
        <f t="shared" ca="1" si="77"/>
        <v>6.2090018664068584E-4</v>
      </c>
      <c r="U145">
        <f t="shared" ca="1" si="86"/>
        <v>0.21814279567883349</v>
      </c>
      <c r="V145">
        <f t="shared" ca="1" si="87"/>
        <v>0.10893117920942653</v>
      </c>
      <c r="W145">
        <f t="shared" ca="1" si="88"/>
        <v>8.3077182510494701E-2</v>
      </c>
      <c r="Y145">
        <f t="shared" ca="1" si="78"/>
        <v>0.49935721631533203</v>
      </c>
      <c r="Z145">
        <f t="shared" ca="1" si="79"/>
        <v>0.38083853400690476</v>
      </c>
      <c r="AA145">
        <f t="shared" ca="1" si="80"/>
        <v>0.76265751562988204</v>
      </c>
      <c r="AC145" t="str">
        <f t="shared" si="81"/>
        <v>2024-07</v>
      </c>
      <c r="AD145">
        <f t="shared" ca="1" si="82"/>
        <v>1.1693422153834987</v>
      </c>
      <c r="AE145">
        <f t="shared" ca="1" si="83"/>
        <v>1.3343776869650013</v>
      </c>
      <c r="AF145">
        <f t="shared" ca="1" si="84"/>
        <v>1.1411353061664478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1.1475632684501891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1.1915344924943807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1.3146761368505062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1.3543744817150638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1.1220539287140057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1.1605411769040743</v>
      </c>
    </row>
    <row r="146" spans="1:38" x14ac:dyDescent="0.55000000000000004">
      <c r="A146" s="1" t="s">
        <v>173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0"/>
        <v>1.0563480134985679E-3</v>
      </c>
      <c r="J146">
        <f t="shared" si="71"/>
        <v>1.1446577280473298E-3</v>
      </c>
      <c r="K146">
        <f t="shared" si="72"/>
        <v>7.1454884385626835E-4</v>
      </c>
      <c r="M146">
        <f t="shared" si="85"/>
        <v>1.0574651631598288E-3</v>
      </c>
      <c r="N146">
        <f t="shared" si="73"/>
        <v>1.1459695962699249E-3</v>
      </c>
      <c r="O146">
        <f t="shared" si="74"/>
        <v>7.1505981946993135E-4</v>
      </c>
      <c r="Q146">
        <f t="shared" ca="1" si="75"/>
        <v>1.536035218532339E-3</v>
      </c>
      <c r="R146">
        <f t="shared" ca="1" si="76"/>
        <v>1.0322147955620794E-3</v>
      </c>
      <c r="S146">
        <f t="shared" ca="1" si="77"/>
        <v>5.9583725826443674E-4</v>
      </c>
      <c r="U146">
        <f t="shared" ca="1" si="86"/>
        <v>0.21967883089736584</v>
      </c>
      <c r="V146">
        <f t="shared" ca="1" si="87"/>
        <v>0.10996339400498861</v>
      </c>
      <c r="W146">
        <f t="shared" ca="1" si="88"/>
        <v>8.3673019768759141E-2</v>
      </c>
      <c r="Y146">
        <f t="shared" ca="1" si="78"/>
        <v>0.50056436278270078</v>
      </c>
      <c r="Z146">
        <f t="shared" ca="1" si="79"/>
        <v>0.38088795095532557</v>
      </c>
      <c r="AA146">
        <f t="shared" ca="1" si="80"/>
        <v>0.76091703539964595</v>
      </c>
      <c r="AC146" t="str">
        <f t="shared" si="81"/>
        <v>2024-08</v>
      </c>
      <c r="AD146">
        <f t="shared" ca="1" si="82"/>
        <v>1.1721689840339271</v>
      </c>
      <c r="AE146">
        <f t="shared" ca="1" si="83"/>
        <v>1.3345508335020304</v>
      </c>
      <c r="AF146">
        <f t="shared" ca="1" si="84"/>
        <v>1.1385310920864662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1.1504213661633838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1.1943277198625977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1.3149052972296755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1.3544898868027535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1.1195787514377433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1.1578042598459253</v>
      </c>
    </row>
    <row r="147" spans="1:38" x14ac:dyDescent="0.55000000000000004">
      <c r="A147" s="1" t="s">
        <v>174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0"/>
        <v>1.0006884168541478E-3</v>
      </c>
      <c r="J147">
        <f t="shared" si="71"/>
        <v>9.8501870247928573E-4</v>
      </c>
      <c r="K147">
        <f t="shared" si="72"/>
        <v>6.6504265350166264E-4</v>
      </c>
      <c r="M147">
        <f t="shared" si="85"/>
        <v>1.0016908809890545E-3</v>
      </c>
      <c r="N147">
        <f t="shared" si="73"/>
        <v>9.8599000087150443E-4</v>
      </c>
      <c r="O147">
        <f t="shared" si="74"/>
        <v>6.6548525412490238E-4</v>
      </c>
      <c r="Q147">
        <f t="shared" ca="1" si="75"/>
        <v>1.4589047302883641E-3</v>
      </c>
      <c r="R147">
        <f t="shared" ca="1" si="76"/>
        <v>8.8745264430728282E-4</v>
      </c>
      <c r="S147">
        <f t="shared" ca="1" si="77"/>
        <v>5.5380630908980226E-4</v>
      </c>
      <c r="U147">
        <f t="shared" ca="1" si="86"/>
        <v>0.22113773562765421</v>
      </c>
      <c r="V147">
        <f t="shared" ca="1" si="87"/>
        <v>0.1108508466492959</v>
      </c>
      <c r="W147">
        <f t="shared" ca="1" si="88"/>
        <v>8.422682607784894E-2</v>
      </c>
      <c r="Y147">
        <f t="shared" ca="1" si="78"/>
        <v>0.50127512762427662</v>
      </c>
      <c r="Z147">
        <f t="shared" ca="1" si="79"/>
        <v>0.38087948146338901</v>
      </c>
      <c r="AA147">
        <f t="shared" ca="1" si="80"/>
        <v>0.75982122486011638</v>
      </c>
      <c r="AC147" t="str">
        <f t="shared" si="81"/>
        <v>2024-09</v>
      </c>
      <c r="AD147">
        <f t="shared" ca="1" si="82"/>
        <v>1.1738333783939361</v>
      </c>
      <c r="AE147">
        <f t="shared" ca="1" si="83"/>
        <v>1.3345211581933343</v>
      </c>
      <c r="AF147">
        <f t="shared" ca="1" si="84"/>
        <v>1.1368914726375008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1.1521282433892572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1.1959474200357663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1.3149305261388666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1.3544036633594716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1.1180401975608101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1.1560605990515516</v>
      </c>
    </row>
    <row r="148" spans="1:38" x14ac:dyDescent="0.55000000000000004">
      <c r="A148" s="1" t="s">
        <v>175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0"/>
        <v>1.0798368877964223E-3</v>
      </c>
      <c r="J148">
        <f t="shared" si="71"/>
        <v>7.0888164254320958E-4</v>
      </c>
      <c r="K148">
        <f t="shared" si="72"/>
        <v>6.7660754537904853E-4</v>
      </c>
      <c r="M148">
        <f t="shared" si="85"/>
        <v>1.0810043012722459E-3</v>
      </c>
      <c r="N148">
        <f t="shared" si="73"/>
        <v>7.0938454194983708E-4</v>
      </c>
      <c r="O148">
        <f t="shared" si="74"/>
        <v>6.7706567897352142E-4</v>
      </c>
      <c r="Q148">
        <f t="shared" ca="1" si="75"/>
        <v>1.578624149118418E-3</v>
      </c>
      <c r="R148">
        <f t="shared" ca="1" si="76"/>
        <v>6.3801382646666994E-4</v>
      </c>
      <c r="S148">
        <f t="shared" ca="1" si="77"/>
        <v>5.6270975290062455E-4</v>
      </c>
      <c r="U148">
        <f t="shared" ca="1" si="86"/>
        <v>0.22271635977677262</v>
      </c>
      <c r="V148">
        <f t="shared" ca="1" si="87"/>
        <v>0.11148886047576256</v>
      </c>
      <c r="W148">
        <f t="shared" ca="1" si="88"/>
        <v>8.4789535830749566E-2</v>
      </c>
      <c r="Y148">
        <f t="shared" ca="1" si="78"/>
        <v>0.5005867579171428</v>
      </c>
      <c r="Z148">
        <f t="shared" ca="1" si="79"/>
        <v>0.38070636533272029</v>
      </c>
      <c r="AA148">
        <f t="shared" ca="1" si="80"/>
        <v>0.76052024811198626</v>
      </c>
      <c r="AC148" t="str">
        <f t="shared" si="81"/>
        <v>2024-10</v>
      </c>
      <c r="AD148">
        <f t="shared" ca="1" si="82"/>
        <v>1.1722214266046291</v>
      </c>
      <c r="AE148">
        <f t="shared" ca="1" si="83"/>
        <v>1.3339145958804621</v>
      </c>
      <c r="AF148">
        <f t="shared" ca="1" si="84"/>
        <v>1.1379373944257116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1.1506058863270459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1.194243041270536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1.3143895756066899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1.3537296568117123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1.1191264987283776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1.1570644740373199</v>
      </c>
    </row>
    <row r="149" spans="1:38" x14ac:dyDescent="0.55000000000000004">
      <c r="A149" s="1" t="s">
        <v>176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0"/>
        <v>1.0596685868714884E-3</v>
      </c>
      <c r="J149">
        <f t="shared" si="71"/>
        <v>7.9966981375432079E-4</v>
      </c>
      <c r="K149">
        <f t="shared" si="72"/>
        <v>7.5682955196803507E-4</v>
      </c>
      <c r="M149">
        <f t="shared" si="85"/>
        <v>1.0607927750211068E-3</v>
      </c>
      <c r="N149">
        <f t="shared" si="73"/>
        <v>8.003098400571866E-4</v>
      </c>
      <c r="O149">
        <f t="shared" si="74"/>
        <v>7.5740281297991549E-4</v>
      </c>
      <c r="Q149">
        <f t="shared" ca="1" si="75"/>
        <v>1.5532450605256994E-3</v>
      </c>
      <c r="R149">
        <f t="shared" ca="1" si="76"/>
        <v>7.1925388984265268E-4</v>
      </c>
      <c r="S149">
        <f t="shared" ca="1" si="77"/>
        <v>6.2865842065982168E-4</v>
      </c>
      <c r="U149">
        <f t="shared" ca="1" si="86"/>
        <v>0.22426960483729833</v>
      </c>
      <c r="V149">
        <f t="shared" ca="1" si="87"/>
        <v>0.11220811436560521</v>
      </c>
      <c r="W149">
        <f t="shared" ca="1" si="88"/>
        <v>8.5418194251409382E-2</v>
      </c>
      <c r="Y149">
        <f t="shared" ca="1" si="78"/>
        <v>0.50032689203251257</v>
      </c>
      <c r="Z149">
        <f t="shared" ca="1" si="79"/>
        <v>0.38087280848146154</v>
      </c>
      <c r="AA149">
        <f t="shared" ca="1" si="80"/>
        <v>0.76124792519989393</v>
      </c>
      <c r="AC149" t="str">
        <f t="shared" si="81"/>
        <v>2024-11</v>
      </c>
      <c r="AD149">
        <f t="shared" ca="1" si="82"/>
        <v>1.1716129000042161</v>
      </c>
      <c r="AE149">
        <f t="shared" ca="1" si="83"/>
        <v>1.3344977774758007</v>
      </c>
      <c r="AF149">
        <f t="shared" ca="1" si="84"/>
        <v>1.1390261898541734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1.1500719855476464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1.193557277027874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1.3150224872574214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1.3542614938867092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1.1202616266265717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1.1581050625473084</v>
      </c>
    </row>
    <row r="150" spans="1:38" x14ac:dyDescent="0.55000000000000004">
      <c r="A150" s="1" t="s">
        <v>177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0"/>
        <v>9.6112088052911489E-4</v>
      </c>
      <c r="J150">
        <f t="shared" si="71"/>
        <v>8.1967213114754098E-4</v>
      </c>
      <c r="K150">
        <f t="shared" si="72"/>
        <v>6.5344553290153952E-4</v>
      </c>
      <c r="M150">
        <f t="shared" si="85"/>
        <v>9.6204559676915571E-4</v>
      </c>
      <c r="N150">
        <f t="shared" si="73"/>
        <v>8.2034459071404688E-4</v>
      </c>
      <c r="O150">
        <f t="shared" si="74"/>
        <v>6.5387282646082372E-4</v>
      </c>
      <c r="Q150">
        <f t="shared" ca="1" si="75"/>
        <v>1.4124178325885877E-3</v>
      </c>
      <c r="R150">
        <f t="shared" ca="1" si="76"/>
        <v>7.3670916731342494E-4</v>
      </c>
      <c r="S150">
        <f t="shared" ca="1" si="77"/>
        <v>5.4201997692986245E-4</v>
      </c>
      <c r="U150">
        <f t="shared" ca="1" si="86"/>
        <v>0.22568202266988691</v>
      </c>
      <c r="V150">
        <f t="shared" ca="1" si="87"/>
        <v>0.11294482353291864</v>
      </c>
      <c r="W150">
        <f t="shared" ca="1" si="88"/>
        <v>8.5960214228339243E-2</v>
      </c>
      <c r="Y150">
        <f t="shared" ca="1" si="78"/>
        <v>0.50045999320968082</v>
      </c>
      <c r="Z150">
        <f t="shared" ca="1" si="79"/>
        <v>0.38089083574936006</v>
      </c>
      <c r="AA150">
        <f t="shared" ca="1" si="80"/>
        <v>0.76108148686677501</v>
      </c>
      <c r="AC150" t="str">
        <f t="shared" si="81"/>
        <v>2024-12</v>
      </c>
      <c r="AD150">
        <f t="shared" ca="1" si="82"/>
        <v>1.1719245823436215</v>
      </c>
      <c r="AE150">
        <f t="shared" ca="1" si="83"/>
        <v>1.3345609412102779</v>
      </c>
      <c r="AF150">
        <f t="shared" ca="1" si="84"/>
        <v>1.1387771545344798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1.1504396635451035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1.193810740555562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1.3151358898965193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1.3542729078317555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1.1200787639106471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1.1577876926814927</v>
      </c>
    </row>
    <row r="151" spans="1:38" x14ac:dyDescent="0.55000000000000004">
      <c r="A151" s="1" t="s">
        <v>178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0"/>
        <v>1.0475606801305531E-3</v>
      </c>
      <c r="J151">
        <f t="shared" si="71"/>
        <v>9.8828909716884247E-4</v>
      </c>
      <c r="K151">
        <f t="shared" si="72"/>
        <v>7.2074615803288309E-4</v>
      </c>
      <c r="M151">
        <f t="shared" si="85"/>
        <v>1.0486593103900387E-3</v>
      </c>
      <c r="N151">
        <f t="shared" si="73"/>
        <v>9.8926685941923493E-4</v>
      </c>
      <c r="O151">
        <f t="shared" si="74"/>
        <v>7.212660390051739E-4</v>
      </c>
      <c r="Q151">
        <f t="shared" ca="1" si="75"/>
        <v>1.543689893569527E-3</v>
      </c>
      <c r="R151">
        <f t="shared" ca="1" si="76"/>
        <v>8.877463768123023E-4</v>
      </c>
      <c r="S151">
        <f t="shared" ca="1" si="77"/>
        <v>5.9710632059107997E-4</v>
      </c>
      <c r="U151">
        <f t="shared" ca="1" si="86"/>
        <v>0.22722571256345644</v>
      </c>
      <c r="V151">
        <f t="shared" ca="1" si="87"/>
        <v>0.11383256990973094</v>
      </c>
      <c r="W151">
        <f t="shared" ca="1" si="88"/>
        <v>8.6557320548930325E-2</v>
      </c>
      <c r="Y151">
        <f t="shared" ca="1" si="78"/>
        <v>0.50096693998898278</v>
      </c>
      <c r="Z151">
        <f t="shared" ca="1" si="79"/>
        <v>0.38093101160264947</v>
      </c>
      <c r="AA151">
        <f t="shared" ca="1" si="80"/>
        <v>0.76039151727462673</v>
      </c>
      <c r="AC151" t="str">
        <f t="shared" si="81"/>
        <v>2024-13</v>
      </c>
      <c r="AD151">
        <f t="shared" ca="1" si="82"/>
        <v>1.1731116969994677</v>
      </c>
      <c r="AE151">
        <f t="shared" ca="1" si="83"/>
        <v>1.3347017089041877</v>
      </c>
      <c r="AF151">
        <f t="shared" ca="1" si="84"/>
        <v>1.1377447793914495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1.1516763976840942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1.1949459556559057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1.3153300958064351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1.3543586187462369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1.1191355594976935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1.1566634372814475</v>
      </c>
    </row>
    <row r="152" spans="1:38" x14ac:dyDescent="0.55000000000000004">
      <c r="A152" s="1" t="s">
        <v>179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0"/>
        <v>9.7018811662231866E-4</v>
      </c>
      <c r="J152">
        <f t="shared" si="71"/>
        <v>9.5047200310358201E-4</v>
      </c>
      <c r="K152">
        <f t="shared" si="72"/>
        <v>7.1011240967909235E-4</v>
      </c>
      <c r="M152">
        <f t="shared" si="85"/>
        <v>9.7113037201711661E-4</v>
      </c>
      <c r="N152">
        <f t="shared" si="73"/>
        <v>9.5137633136166888E-4</v>
      </c>
      <c r="O152">
        <f t="shared" si="74"/>
        <v>7.1061705755275594E-4</v>
      </c>
      <c r="Q152">
        <f t="shared" ca="1" si="75"/>
        <v>1.4333798288221889E-3</v>
      </c>
      <c r="R152">
        <f t="shared" ca="1" si="76"/>
        <v>8.5310695687250589E-4</v>
      </c>
      <c r="S152">
        <f t="shared" ca="1" si="77"/>
        <v>5.8752451569831637E-4</v>
      </c>
      <c r="U152">
        <f t="shared" ca="1" si="86"/>
        <v>0.22865909239227863</v>
      </c>
      <c r="V152">
        <f t="shared" ca="1" si="87"/>
        <v>0.11468567686660344</v>
      </c>
      <c r="W152">
        <f t="shared" ca="1" si="88"/>
        <v>8.7144845064628634E-2</v>
      </c>
      <c r="Y152">
        <f t="shared" ca="1" si="78"/>
        <v>0.50155747434636522</v>
      </c>
      <c r="Z152">
        <f t="shared" ca="1" si="79"/>
        <v>0.3811125293680705</v>
      </c>
      <c r="AA152">
        <f t="shared" ca="1" si="80"/>
        <v>0.75985813961747894</v>
      </c>
      <c r="AC152" t="str">
        <f t="shared" si="81"/>
        <v>2024-14</v>
      </c>
      <c r="AD152">
        <f t="shared" ca="1" si="82"/>
        <v>1.1744945482553621</v>
      </c>
      <c r="AE152">
        <f t="shared" ca="1" si="83"/>
        <v>1.3353377087685323</v>
      </c>
      <c r="AF152">
        <f t="shared" ca="1" si="84"/>
        <v>1.1369467067787524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1.1531011345165645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1.1962848726706818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1.3160091485129239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1.3549501524925625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1.1184195168839157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1.1557808090264383</v>
      </c>
    </row>
    <row r="153" spans="1:38" x14ac:dyDescent="0.55000000000000004">
      <c r="A153" s="1" t="s">
        <v>180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0"/>
        <v>1.0710995908399562E-3</v>
      </c>
      <c r="J153">
        <f t="shared" si="71"/>
        <v>9.5137625960275182E-4</v>
      </c>
      <c r="K153">
        <f t="shared" si="72"/>
        <v>6.2690559769030868E-4</v>
      </c>
      <c r="M153">
        <f t="shared" si="85"/>
        <v>1.0722481780463997E-3</v>
      </c>
      <c r="N153">
        <f t="shared" si="73"/>
        <v>9.5228231028083308E-4</v>
      </c>
      <c r="O153">
        <f t="shared" si="74"/>
        <v>6.2729887542416858E-4</v>
      </c>
      <c r="Q153">
        <f t="shared" ca="1" si="75"/>
        <v>1.5868547514590729E-3</v>
      </c>
      <c r="R153">
        <f t="shared" ca="1" si="76"/>
        <v>8.5328193357124798E-4</v>
      </c>
      <c r="S153">
        <f t="shared" ca="1" si="77"/>
        <v>5.1796337818875188E-4</v>
      </c>
      <c r="U153">
        <f t="shared" ca="1" si="86"/>
        <v>0.23024594714373769</v>
      </c>
      <c r="V153">
        <f t="shared" ca="1" si="87"/>
        <v>0.11553895880017469</v>
      </c>
      <c r="W153">
        <f t="shared" ca="1" si="88"/>
        <v>8.7662808442817389E-2</v>
      </c>
      <c r="Y153">
        <f t="shared" ca="1" si="78"/>
        <v>0.50180669945971357</v>
      </c>
      <c r="Z153">
        <f t="shared" ca="1" si="79"/>
        <v>0.38073551144025713</v>
      </c>
      <c r="AA153">
        <f t="shared" ca="1" si="80"/>
        <v>0.75872943077521349</v>
      </c>
      <c r="AC153" t="str">
        <f t="shared" si="81"/>
        <v>2024-15</v>
      </c>
      <c r="AD153">
        <f t="shared" ca="1" si="82"/>
        <v>1.1750781574166003</v>
      </c>
      <c r="AE153">
        <f t="shared" ca="1" si="83"/>
        <v>1.3340167176777231</v>
      </c>
      <c r="AF153">
        <f t="shared" ca="1" si="84"/>
        <v>1.1352578628561596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1.1537426321618542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1.1968082287557211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1.3147592123706902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1.3535562909917045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1.1168242440146623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1.1539957357514301</v>
      </c>
    </row>
    <row r="154" spans="1:38" x14ac:dyDescent="0.55000000000000004">
      <c r="A154" s="1" t="s">
        <v>181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0"/>
        <v>1.0436547933063128E-3</v>
      </c>
      <c r="J154">
        <f t="shared" si="71"/>
        <v>7.3850459298031954E-4</v>
      </c>
      <c r="K154">
        <f t="shared" si="72"/>
        <v>6.3660595952526322E-4</v>
      </c>
      <c r="M154">
        <f t="shared" si="85"/>
        <v>1.044745241613946E-3</v>
      </c>
      <c r="N154">
        <f t="shared" si="73"/>
        <v>7.3905041872293837E-4</v>
      </c>
      <c r="O154">
        <f t="shared" si="74"/>
        <v>6.3701150637351337E-4</v>
      </c>
      <c r="Q154">
        <f t="shared" ca="1" si="75"/>
        <v>1.5502808032125065E-3</v>
      </c>
      <c r="R154">
        <f t="shared" ca="1" si="76"/>
        <v>6.6172355416724369E-4</v>
      </c>
      <c r="S154">
        <f t="shared" ca="1" si="77"/>
        <v>5.2529830978765115E-4</v>
      </c>
      <c r="U154">
        <f t="shared" ca="1" si="86"/>
        <v>0.23179622794695021</v>
      </c>
      <c r="V154">
        <f t="shared" ca="1" si="87"/>
        <v>0.11620068235434193</v>
      </c>
      <c r="W154">
        <f t="shared" ca="1" si="88"/>
        <v>8.8188106752605036E-2</v>
      </c>
      <c r="Y154">
        <f t="shared" ca="1" si="78"/>
        <v>0.50130532055481103</v>
      </c>
      <c r="Z154">
        <f t="shared" ca="1" si="79"/>
        <v>0.38045531428055901</v>
      </c>
      <c r="AA154">
        <f t="shared" ca="1" si="80"/>
        <v>0.75892933643611959</v>
      </c>
      <c r="AC154" t="str">
        <f t="shared" si="81"/>
        <v>2024-16</v>
      </c>
      <c r="AD154">
        <f t="shared" ca="1" si="82"/>
        <v>1.1739040810234895</v>
      </c>
      <c r="AE154">
        <f t="shared" ca="1" si="83"/>
        <v>1.3330349660836334</v>
      </c>
      <c r="AF154">
        <f t="shared" ca="1" si="84"/>
        <v>1.1355569740599272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1.1526467231207713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1.1955534716765208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1.3138425327784415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1.3525077598483053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1.1171728991150915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1.1542435753297793</v>
      </c>
    </row>
    <row r="155" spans="1:38" x14ac:dyDescent="0.55000000000000004">
      <c r="A155" s="1" t="s">
        <v>182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0"/>
        <v>8.9447358440610534E-4</v>
      </c>
      <c r="J155">
        <f t="shared" si="71"/>
        <v>6.8718720016596217E-4</v>
      </c>
      <c r="K155">
        <f t="shared" si="72"/>
        <v>6.4259930487518672E-4</v>
      </c>
      <c r="M155">
        <f t="shared" si="85"/>
        <v>8.9527444349122339E-4</v>
      </c>
      <c r="N155">
        <f t="shared" si="73"/>
        <v>6.8765977824326668E-4</v>
      </c>
      <c r="O155">
        <f t="shared" si="74"/>
        <v>6.4301252641870647E-4</v>
      </c>
      <c r="Q155">
        <f t="shared" ca="1" si="75"/>
        <v>1.3320307869010464E-3</v>
      </c>
      <c r="R155">
        <f t="shared" ca="1" si="76"/>
        <v>6.1525031103173533E-4</v>
      </c>
      <c r="S155">
        <f t="shared" ca="1" si="77"/>
        <v>5.2955654536656997E-4</v>
      </c>
      <c r="U155">
        <f t="shared" ca="1" si="86"/>
        <v>0.23312825873385126</v>
      </c>
      <c r="V155">
        <f t="shared" ca="1" si="87"/>
        <v>0.11681593266537367</v>
      </c>
      <c r="W155">
        <f t="shared" ca="1" si="88"/>
        <v>8.8717663297971608E-2</v>
      </c>
      <c r="Y155">
        <f t="shared" ca="1" si="78"/>
        <v>0.5010801062891973</v>
      </c>
      <c r="Z155">
        <f t="shared" ca="1" si="79"/>
        <v>0.38055302167059601</v>
      </c>
      <c r="AA155">
        <f t="shared" ca="1" si="80"/>
        <v>0.75946543655229581</v>
      </c>
      <c r="AC155" t="str">
        <f t="shared" si="81"/>
        <v>2024-17</v>
      </c>
      <c r="AD155">
        <f t="shared" ca="1" si="82"/>
        <v>1.1733766979404294</v>
      </c>
      <c r="AE155">
        <f t="shared" ca="1" si="83"/>
        <v>1.3333773121160717</v>
      </c>
      <c r="AF155">
        <f t="shared" ca="1" si="84"/>
        <v>1.136359120184067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1.1521797462670942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1.1949636154690901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1.314226271107569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1.3528074240728369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1.1180134571345111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1.15500582017605</v>
      </c>
    </row>
    <row r="156" spans="1:38" x14ac:dyDescent="0.55000000000000004">
      <c r="A156" s="1" t="s">
        <v>183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0"/>
        <v>9.1676096890174906E-4</v>
      </c>
      <c r="J156">
        <f t="shared" si="71"/>
        <v>8.4984365471695662E-4</v>
      </c>
      <c r="K156">
        <f t="shared" si="72"/>
        <v>6.7096956966621133E-4</v>
      </c>
      <c r="M156">
        <f t="shared" si="85"/>
        <v>9.1760225515980474E-4</v>
      </c>
      <c r="N156">
        <f t="shared" si="73"/>
        <v>8.505665545421729E-4</v>
      </c>
      <c r="O156">
        <f t="shared" si="74"/>
        <v>6.7142009732630049E-4</v>
      </c>
      <c r="Q156">
        <f t="shared" ca="1" si="75"/>
        <v>1.3688966337732477E-3</v>
      </c>
      <c r="R156">
        <f t="shared" ca="1" si="76"/>
        <v>7.6043520284219926E-4</v>
      </c>
      <c r="S156">
        <f t="shared" ca="1" si="77"/>
        <v>5.5223181586791688E-4</v>
      </c>
      <c r="U156">
        <f t="shared" ca="1" si="86"/>
        <v>0.2344971553676245</v>
      </c>
      <c r="V156">
        <f t="shared" ca="1" si="87"/>
        <v>0.11757636786821588</v>
      </c>
      <c r="W156">
        <f t="shared" ca="1" si="88"/>
        <v>8.9269895113839523E-2</v>
      </c>
      <c r="Y156">
        <f t="shared" ca="1" si="78"/>
        <v>0.50139784290299705</v>
      </c>
      <c r="Z156">
        <f t="shared" ca="1" si="79"/>
        <v>0.38068647346228934</v>
      </c>
      <c r="AA156">
        <f t="shared" ca="1" si="80"/>
        <v>0.7592503215773484</v>
      </c>
      <c r="AC156" t="str">
        <f t="shared" si="81"/>
        <v>2024-18</v>
      </c>
      <c r="AD156">
        <f t="shared" ca="1" si="82"/>
        <v>1.174120740128566</v>
      </c>
      <c r="AE156">
        <f t="shared" ca="1" si="83"/>
        <v>1.3338448989730201</v>
      </c>
      <c r="AF156">
        <f t="shared" ca="1" si="84"/>
        <v>1.1360372518647142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1.1529689439683355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1.1956605766459498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1.3147345778009223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1.3532329981707871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1.1177567487381166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1.1546167259390951</v>
      </c>
    </row>
    <row r="157" spans="1:38" x14ac:dyDescent="0.55000000000000004">
      <c r="A157" s="1" t="s">
        <v>184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0"/>
        <v>1.0036273961604083E-3</v>
      </c>
      <c r="J157">
        <f t="shared" si="71"/>
        <v>7.207090218485213E-4</v>
      </c>
      <c r="K157">
        <f t="shared" si="72"/>
        <v>6.4157918000958642E-4</v>
      </c>
      <c r="M157">
        <f t="shared" si="85"/>
        <v>1.0046357605457373E-3</v>
      </c>
      <c r="N157">
        <f t="shared" si="73"/>
        <v>7.2122884922799541E-4</v>
      </c>
      <c r="O157">
        <f t="shared" si="74"/>
        <v>6.4199109016247521E-4</v>
      </c>
      <c r="Q157">
        <f t="shared" ca="1" si="75"/>
        <v>1.502736808263071E-3</v>
      </c>
      <c r="R157">
        <f t="shared" ca="1" si="76"/>
        <v>6.4432160602146153E-4</v>
      </c>
      <c r="S157">
        <f t="shared" ca="1" si="77"/>
        <v>5.273394584357331E-4</v>
      </c>
      <c r="U157">
        <f t="shared" ca="1" si="86"/>
        <v>0.23599989217588757</v>
      </c>
      <c r="V157">
        <f t="shared" ca="1" si="87"/>
        <v>0.11822068947423733</v>
      </c>
      <c r="W157">
        <f t="shared" ca="1" si="88"/>
        <v>8.9797234572275259E-2</v>
      </c>
      <c r="Y157">
        <f t="shared" ca="1" si="78"/>
        <v>0.50093535375909848</v>
      </c>
      <c r="Z157">
        <f t="shared" ca="1" si="79"/>
        <v>0.3804969305043181</v>
      </c>
      <c r="AA157">
        <f t="shared" ca="1" si="80"/>
        <v>0.75957292223239725</v>
      </c>
      <c r="AC157" t="str">
        <f t="shared" si="81"/>
        <v>2024-19</v>
      </c>
      <c r="AD157">
        <f t="shared" ca="1" si="82"/>
        <v>1.1730377316880198</v>
      </c>
      <c r="AE157">
        <f t="shared" ca="1" si="83"/>
        <v>1.3331807805310727</v>
      </c>
      <c r="AF157">
        <f t="shared" ca="1" si="84"/>
        <v>1.1365199469011154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1.1519590612173147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1.1945021019320685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1.3141284675368412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1.3525093150967846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1.1182837602119391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1.1550535165236711</v>
      </c>
    </row>
    <row r="158" spans="1:38" x14ac:dyDescent="0.55000000000000004">
      <c r="A158" s="1" t="s">
        <v>185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0"/>
        <v>9.1134807755787416E-4</v>
      </c>
      <c r="J158">
        <f t="shared" si="71"/>
        <v>7.6671171639463567E-4</v>
      </c>
      <c r="K158">
        <f t="shared" si="72"/>
        <v>6.58787346057447E-4</v>
      </c>
      <c r="M158">
        <f t="shared" si="85"/>
        <v>9.12179453741618E-4</v>
      </c>
      <c r="N158">
        <f t="shared" si="73"/>
        <v>7.673000519512474E-4</v>
      </c>
      <c r="O158">
        <f t="shared" si="74"/>
        <v>6.5922165680078746E-4</v>
      </c>
      <c r="Q158">
        <f t="shared" ca="1" si="75"/>
        <v>1.3680837514543787E-3</v>
      </c>
      <c r="R158">
        <f t="shared" ca="1" si="76"/>
        <v>6.8496838183513186E-4</v>
      </c>
      <c r="S158">
        <f t="shared" ca="1" si="77"/>
        <v>5.4078783679708023E-4</v>
      </c>
      <c r="U158">
        <f t="shared" ca="1" si="86"/>
        <v>0.23736797592734196</v>
      </c>
      <c r="V158">
        <f t="shared" ca="1" si="87"/>
        <v>0.11890565785607246</v>
      </c>
      <c r="W158">
        <f t="shared" ca="1" si="88"/>
        <v>9.0338022409072335E-2</v>
      </c>
      <c r="Y158">
        <f t="shared" ca="1" si="78"/>
        <v>0.50093386604294643</v>
      </c>
      <c r="Z158">
        <f t="shared" ca="1" si="79"/>
        <v>0.38058218281612127</v>
      </c>
      <c r="AA158">
        <f t="shared" ca="1" si="80"/>
        <v>0.75974536483722765</v>
      </c>
      <c r="AC158" t="str">
        <f t="shared" si="81"/>
        <v>2024-20</v>
      </c>
      <c r="AD158">
        <f t="shared" ca="1" si="82"/>
        <v>1.1730342479107871</v>
      </c>
      <c r="AE158">
        <f t="shared" ca="1" si="83"/>
        <v>1.3334794866032642</v>
      </c>
      <c r="AF158">
        <f t="shared" ca="1" si="84"/>
        <v>1.1367779661832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1.1520091066793776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1.1944431157648749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1.3144688927578554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1.3527650224274039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1.1185919794362782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1.1552596193751161</v>
      </c>
    </row>
    <row r="159" spans="1:38" x14ac:dyDescent="0.55000000000000004">
      <c r="A159" s="1" t="s">
        <v>186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0"/>
        <v>9.4809196492059728E-4</v>
      </c>
      <c r="J159">
        <f t="shared" si="71"/>
        <v>8.5183306672909109E-4</v>
      </c>
      <c r="K159">
        <f t="shared" si="72"/>
        <v>6.424142825128856E-4</v>
      </c>
      <c r="M159">
        <f t="shared" si="85"/>
        <v>9.4899176754341201E-4</v>
      </c>
      <c r="N159">
        <f t="shared" si="73"/>
        <v>8.5255935657715324E-4</v>
      </c>
      <c r="O159">
        <f t="shared" si="74"/>
        <v>6.4282726605167353E-4</v>
      </c>
      <c r="Q159">
        <f t="shared" ca="1" si="75"/>
        <v>1.427095221380206E-3</v>
      </c>
      <c r="R159">
        <f t="shared" ca="1" si="76"/>
        <v>7.605112013879796E-4</v>
      </c>
      <c r="S159">
        <f t="shared" ca="1" si="77"/>
        <v>5.2665221935489055E-4</v>
      </c>
      <c r="U159">
        <f t="shared" ca="1" si="86"/>
        <v>0.23879507114872217</v>
      </c>
      <c r="V159">
        <f t="shared" ca="1" si="87"/>
        <v>0.11966616905746044</v>
      </c>
      <c r="W159">
        <f t="shared" ca="1" si="88"/>
        <v>9.0864674628427219E-2</v>
      </c>
      <c r="Y159">
        <f t="shared" ca="1" si="78"/>
        <v>0.50112495405289181</v>
      </c>
      <c r="Z159">
        <f t="shared" ca="1" si="79"/>
        <v>0.3805131914629698</v>
      </c>
      <c r="AA159">
        <f t="shared" ca="1" si="80"/>
        <v>0.75931798723159982</v>
      </c>
      <c r="AC159" t="str">
        <f t="shared" si="81"/>
        <v>2024-21</v>
      </c>
      <c r="AD159">
        <f t="shared" ca="1" si="82"/>
        <v>1.1734817177171346</v>
      </c>
      <c r="AE159">
        <f t="shared" ca="1" si="83"/>
        <v>1.3332377554914718</v>
      </c>
      <c r="AF159">
        <f t="shared" ca="1" si="84"/>
        <v>1.136138497398258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1.1525061694579435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1.1948390197893928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1.3142766764858484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1.3524723861194361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1.1180204005538441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1.1545502073405196</v>
      </c>
    </row>
    <row r="160" spans="1:38" x14ac:dyDescent="0.55000000000000004">
      <c r="A160" s="1" t="s">
        <v>187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0"/>
        <v>9.7774902045364679E-4</v>
      </c>
      <c r="J160">
        <f t="shared" si="71"/>
        <v>7.1588949269467308E-4</v>
      </c>
      <c r="K160">
        <f t="shared" si="72"/>
        <v>6.7459486934162531E-4</v>
      </c>
      <c r="M160">
        <f t="shared" si="85"/>
        <v>9.7870602735917914E-4</v>
      </c>
      <c r="N160">
        <f t="shared" si="73"/>
        <v>7.1640238825511999E-4</v>
      </c>
      <c r="O160">
        <f t="shared" si="74"/>
        <v>6.7505028041468795E-4</v>
      </c>
      <c r="Q160">
        <f t="shared" ca="1" si="75"/>
        <v>1.4757095158763282E-3</v>
      </c>
      <c r="R160">
        <f t="shared" ca="1" si="76"/>
        <v>6.3857764038183326E-4</v>
      </c>
      <c r="S160">
        <f t="shared" ca="1" si="77"/>
        <v>5.5233165218145617E-4</v>
      </c>
      <c r="U160">
        <f t="shared" ca="1" si="86"/>
        <v>0.2402707806645985</v>
      </c>
      <c r="V160">
        <f t="shared" ca="1" si="87"/>
        <v>0.12030474669784227</v>
      </c>
      <c r="W160">
        <f t="shared" ca="1" si="88"/>
        <v>9.141700628060867E-2</v>
      </c>
      <c r="Y160">
        <f t="shared" ca="1" si="78"/>
        <v>0.50070485626706074</v>
      </c>
      <c r="Z160">
        <f t="shared" ca="1" si="79"/>
        <v>0.38047492095270846</v>
      </c>
      <c r="AA160">
        <f t="shared" ca="1" si="80"/>
        <v>0.75987863147421664</v>
      </c>
      <c r="AC160" t="str">
        <f t="shared" si="81"/>
        <v>2024-22</v>
      </c>
      <c r="AD160">
        <f t="shared" ca="1" si="82"/>
        <v>1.1724979769009185</v>
      </c>
      <c r="AE160">
        <f t="shared" ca="1" si="83"/>
        <v>1.333103663716608</v>
      </c>
      <c r="AF160">
        <f t="shared" ca="1" si="84"/>
        <v>1.1369773679611745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1.1515913993933382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1.1937841030776801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1.3141919163459321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1.3522875586969014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1.1188970109726593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1.1553498870572176</v>
      </c>
    </row>
    <row r="161" spans="1:38" x14ac:dyDescent="0.55000000000000004">
      <c r="A161" s="1" t="s">
        <v>188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0"/>
        <v>9.0674227649882339E-4</v>
      </c>
      <c r="J161">
        <f t="shared" si="71"/>
        <v>8.0758083949330811E-4</v>
      </c>
      <c r="K161">
        <f t="shared" si="72"/>
        <v>6.3391145808985091E-4</v>
      </c>
      <c r="M161">
        <f t="shared" si="85"/>
        <v>9.075652665331722E-4</v>
      </c>
      <c r="N161">
        <f t="shared" si="73"/>
        <v>8.0823359742256313E-4</v>
      </c>
      <c r="O161">
        <f t="shared" si="74"/>
        <v>6.3431357798968992E-4</v>
      </c>
      <c r="Q161">
        <f t="shared" ca="1" si="75"/>
        <v>1.3720962878050022E-3</v>
      </c>
      <c r="R161">
        <f t="shared" ca="1" si="76"/>
        <v>7.1989519557309723E-4</v>
      </c>
      <c r="S161">
        <f t="shared" ca="1" si="77"/>
        <v>5.1832481137867998E-4</v>
      </c>
      <c r="U161">
        <f t="shared" ca="1" si="86"/>
        <v>0.2416428769524035</v>
      </c>
      <c r="V161">
        <f t="shared" ca="1" si="87"/>
        <v>0.12102464189341537</v>
      </c>
      <c r="W161">
        <f t="shared" ca="1" si="88"/>
        <v>9.1935331091987343E-2</v>
      </c>
      <c r="Y161">
        <f t="shared" ca="1" si="78"/>
        <v>0.50084092450717532</v>
      </c>
      <c r="Z161">
        <f t="shared" ca="1" si="79"/>
        <v>0.380459512200295</v>
      </c>
      <c r="AA161">
        <f t="shared" ca="1" si="80"/>
        <v>0.75964142222336373</v>
      </c>
      <c r="AC161" t="str">
        <f t="shared" si="81"/>
        <v>2024-23</v>
      </c>
      <c r="AD161">
        <f t="shared" ca="1" si="82"/>
        <v>1.1728166071963069</v>
      </c>
      <c r="AE161">
        <f t="shared" ca="1" si="83"/>
        <v>1.3330496747066511</v>
      </c>
      <c r="AF161">
        <f t="shared" ca="1" si="84"/>
        <v>1.1366224408208132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1.1519580740721409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1.1940528262917633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1.314182506631512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1.3521877108152478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1.1186019355191532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1.1549332536939296</v>
      </c>
    </row>
    <row r="162" spans="1:38" x14ac:dyDescent="0.55000000000000004">
      <c r="A162" s="1" t="s">
        <v>189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0"/>
        <v>7.1308694618714571E-4</v>
      </c>
      <c r="J162">
        <f t="shared" si="71"/>
        <v>7.8867951584202949E-4</v>
      </c>
      <c r="K162">
        <f t="shared" si="72"/>
        <v>6.0811771662088636E-4</v>
      </c>
      <c r="M162">
        <f t="shared" si="85"/>
        <v>7.135958323198589E-4</v>
      </c>
      <c r="N162">
        <f t="shared" si="73"/>
        <v>7.8930206315656253E-4</v>
      </c>
      <c r="O162">
        <f t="shared" si="74"/>
        <v>6.0848776757614284E-4</v>
      </c>
      <c r="Q162">
        <f t="shared" ca="1" si="75"/>
        <v>1.0817256691053054E-3</v>
      </c>
      <c r="R162">
        <f t="shared" ca="1" si="76"/>
        <v>7.0250805182829937E-4</v>
      </c>
      <c r="S162">
        <f t="shared" ca="1" si="77"/>
        <v>4.9657405297107377E-4</v>
      </c>
      <c r="U162">
        <f t="shared" ca="1" si="86"/>
        <v>0.2427246026215088</v>
      </c>
      <c r="V162">
        <f t="shared" ca="1" si="87"/>
        <v>0.12172714994524367</v>
      </c>
      <c r="W162">
        <f t="shared" ca="1" si="88"/>
        <v>9.2431905144958415E-2</v>
      </c>
      <c r="Y162">
        <f t="shared" ca="1" si="78"/>
        <v>0.50150313825030002</v>
      </c>
      <c r="Z162">
        <f t="shared" ca="1" si="79"/>
        <v>0.38080979079443206</v>
      </c>
      <c r="AA162">
        <f t="shared" ca="1" si="80"/>
        <v>0.75933680519536451</v>
      </c>
      <c r="AC162" t="str">
        <f t="shared" si="81"/>
        <v>2024-24</v>
      </c>
      <c r="AD162">
        <f t="shared" ca="1" si="82"/>
        <v>1.1743673096997305</v>
      </c>
      <c r="AE162">
        <f t="shared" ca="1" si="83"/>
        <v>1.3342769768268443</v>
      </c>
      <c r="AF162">
        <f t="shared" ca="1" si="84"/>
        <v>1.1361666539985693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1.1535299854490897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1.1955810386276691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1.3154298814081189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1.3533941079280054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1.1182055360416634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1.1544162714735549</v>
      </c>
    </row>
    <row r="163" spans="1:38" x14ac:dyDescent="0.55000000000000004">
      <c r="A163" s="1" t="s">
        <v>190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0"/>
        <v>1.0091253766200067E-3</v>
      </c>
      <c r="J163">
        <f t="shared" si="71"/>
        <v>8.3496412263535554E-4</v>
      </c>
      <c r="K163">
        <f t="shared" si="72"/>
        <v>7.0771805860579543E-4</v>
      </c>
      <c r="M163">
        <f t="shared" si="85"/>
        <v>1.0101448252058979E-3</v>
      </c>
      <c r="N163">
        <f t="shared" si="73"/>
        <v>8.3566191894650149E-4</v>
      </c>
      <c r="O163">
        <f t="shared" si="74"/>
        <v>7.0821930778044333E-4</v>
      </c>
      <c r="Q163">
        <f t="shared" ca="1" si="75"/>
        <v>1.535347131279614E-3</v>
      </c>
      <c r="R163">
        <f t="shared" ca="1" si="76"/>
        <v>7.4321484019474642E-4</v>
      </c>
      <c r="S163">
        <f t="shared" ca="1" si="77"/>
        <v>5.7721035560544796E-4</v>
      </c>
      <c r="U163">
        <f t="shared" ca="1" si="86"/>
        <v>0.24425994975278842</v>
      </c>
      <c r="V163">
        <f t="shared" ca="1" si="87"/>
        <v>0.12247036478543842</v>
      </c>
      <c r="W163">
        <f t="shared" ca="1" si="88"/>
        <v>9.3009115500563858E-2</v>
      </c>
      <c r="Y163">
        <f t="shared" ca="1" si="78"/>
        <v>0.50139355596113366</v>
      </c>
      <c r="Z163">
        <f t="shared" ca="1" si="79"/>
        <v>0.38077922964733635</v>
      </c>
      <c r="AA163">
        <f t="shared" ca="1" si="80"/>
        <v>0.75944180997183186</v>
      </c>
      <c r="AC163" t="str">
        <f t="shared" si="81"/>
        <v>2024-25</v>
      </c>
      <c r="AD163">
        <f t="shared" ca="1" si="82"/>
        <v>1.1741107014189369</v>
      </c>
      <c r="AE163">
        <f t="shared" ca="1" si="83"/>
        <v>1.3341698970302085</v>
      </c>
      <c r="AF163">
        <f t="shared" ca="1" si="84"/>
        <v>1.1363237686342837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1.1533338653871785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1.1952618236209411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1.3153723342811408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1.3532360896995628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1.1184162887540097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1.1545179734477395</v>
      </c>
    </row>
    <row r="164" spans="1:38" x14ac:dyDescent="0.55000000000000004">
      <c r="A164" s="1" t="s">
        <v>191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0"/>
        <v>8.297617501479141E-4</v>
      </c>
      <c r="J164">
        <f t="shared" si="71"/>
        <v>8.6177630376308985E-4</v>
      </c>
      <c r="K164">
        <f t="shared" si="72"/>
        <v>7.6442715739892422E-4</v>
      </c>
      <c r="M164">
        <f t="shared" si="85"/>
        <v>8.30450874205698E-4</v>
      </c>
      <c r="N164">
        <f t="shared" si="73"/>
        <v>8.6251965619027612E-4</v>
      </c>
      <c r="O164">
        <f t="shared" si="74"/>
        <v>7.6501199062152189E-4</v>
      </c>
      <c r="Q164">
        <f t="shared" ca="1" si="75"/>
        <v>1.2655957070191973E-3</v>
      </c>
      <c r="R164">
        <f t="shared" ca="1" si="76"/>
        <v>7.665287613225079E-4</v>
      </c>
      <c r="S164">
        <f t="shared" ca="1" si="77"/>
        <v>6.2268553101630731E-4</v>
      </c>
      <c r="U164">
        <f t="shared" ca="1" si="86"/>
        <v>0.24552554545980762</v>
      </c>
      <c r="V164">
        <f t="shared" ca="1" si="87"/>
        <v>0.12323689354676093</v>
      </c>
      <c r="W164">
        <f t="shared" ca="1" si="88"/>
        <v>9.363180103158017E-2</v>
      </c>
      <c r="Y164">
        <f t="shared" ca="1" si="78"/>
        <v>0.50193104475531947</v>
      </c>
      <c r="Z164">
        <f t="shared" ca="1" si="79"/>
        <v>0.38135258331768024</v>
      </c>
      <c r="AA164">
        <f t="shared" ca="1" si="80"/>
        <v>0.75977086355274426</v>
      </c>
      <c r="AC164" t="str">
        <f t="shared" si="81"/>
        <v>2024-26</v>
      </c>
      <c r="AD164">
        <f t="shared" ca="1" si="82"/>
        <v>1.1753693361533555</v>
      </c>
      <c r="AE164">
        <f t="shared" ca="1" si="83"/>
        <v>1.3361788070435856</v>
      </c>
      <c r="AF164">
        <f t="shared" ca="1" si="84"/>
        <v>1.1368161189371446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1.1546235097539519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1.196487915497211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1.3173974103895603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1.3552279595452346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1.118958981916178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1.1549582327514871</v>
      </c>
    </row>
    <row r="165" spans="1:38" x14ac:dyDescent="0.55000000000000004">
      <c r="A165" s="1" t="s">
        <v>192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0"/>
        <v>7.5823771113309602E-4</v>
      </c>
      <c r="J165">
        <f t="shared" si="71"/>
        <v>5.684788290642969E-4</v>
      </c>
      <c r="K165">
        <f t="shared" si="72"/>
        <v>5.7938405287582618E-4</v>
      </c>
      <c r="M165">
        <f t="shared" si="85"/>
        <v>7.5881310823007735E-4</v>
      </c>
      <c r="N165">
        <f t="shared" si="73"/>
        <v>5.6880219639778647E-4</v>
      </c>
      <c r="O165">
        <f t="shared" si="74"/>
        <v>5.7971994959612777E-4</v>
      </c>
      <c r="Q165">
        <f t="shared" ca="1" si="75"/>
        <v>1.1595086126193334E-3</v>
      </c>
      <c r="R165">
        <f t="shared" ca="1" si="76"/>
        <v>5.0512214786705757E-4</v>
      </c>
      <c r="S165">
        <f t="shared" ca="1" si="77"/>
        <v>4.7125173104591858E-4</v>
      </c>
      <c r="U165">
        <f t="shared" ca="1" si="86"/>
        <v>0.24668505407242694</v>
      </c>
      <c r="V165">
        <f t="shared" ca="1" si="87"/>
        <v>0.12374201569462799</v>
      </c>
      <c r="W165">
        <f t="shared" ca="1" si="88"/>
        <v>9.4103052762626094E-2</v>
      </c>
      <c r="Y165">
        <f t="shared" ca="1" si="78"/>
        <v>0.50161942789731084</v>
      </c>
      <c r="Z165">
        <f t="shared" ca="1" si="79"/>
        <v>0.3814704263963935</v>
      </c>
      <c r="AA165">
        <f t="shared" ca="1" si="80"/>
        <v>0.76047777494472624</v>
      </c>
      <c r="AC165" t="str">
        <f t="shared" si="81"/>
        <v>2024-27</v>
      </c>
      <c r="AD165">
        <f t="shared" ca="1" si="82"/>
        <v>1.1746396245657602</v>
      </c>
      <c r="AE165">
        <f t="shared" ca="1" si="83"/>
        <v>1.3365917042710374</v>
      </c>
      <c r="AF165">
        <f t="shared" ca="1" si="84"/>
        <v>1.1378738434480684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1.1539453988668926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1.1957049691907886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1.3178413456360931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1.3556088446017474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1.1200397414544117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1.1559919132172856</v>
      </c>
    </row>
    <row r="166" spans="1:38" x14ac:dyDescent="0.55000000000000004">
      <c r="A166" s="1" t="s">
        <v>193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0"/>
        <v>8.0217381878098484E-4</v>
      </c>
      <c r="J166">
        <f t="shared" si="71"/>
        <v>7.9109268860368869E-4</v>
      </c>
      <c r="K166">
        <f t="shared" si="72"/>
        <v>6.2474672430095908E-4</v>
      </c>
      <c r="M166">
        <f t="shared" si="85"/>
        <v>8.0281786133511667E-4</v>
      </c>
      <c r="N166">
        <f t="shared" si="73"/>
        <v>7.9171905308069498E-4</v>
      </c>
      <c r="O166">
        <f t="shared" si="74"/>
        <v>6.2513729712524271E-4</v>
      </c>
      <c r="Q166">
        <f t="shared" ca="1" si="75"/>
        <v>1.2300259910959497E-3</v>
      </c>
      <c r="R166">
        <f t="shared" ca="1" si="76"/>
        <v>7.0255759943548099E-4</v>
      </c>
      <c r="S166">
        <f t="shared" ca="1" si="77"/>
        <v>5.0750964938954936E-4</v>
      </c>
      <c r="U166">
        <f t="shared" ca="1" si="86"/>
        <v>0.24791508006352289</v>
      </c>
      <c r="V166">
        <f t="shared" ca="1" si="87"/>
        <v>0.12444457329406347</v>
      </c>
      <c r="W166">
        <f t="shared" ca="1" si="88"/>
        <v>9.4610562412015639E-2</v>
      </c>
      <c r="Y166">
        <f t="shared" ca="1" si="78"/>
        <v>0.50196451648757001</v>
      </c>
      <c r="Z166">
        <f t="shared" ca="1" si="79"/>
        <v>0.38162487892133762</v>
      </c>
      <c r="AA166">
        <f t="shared" ca="1" si="80"/>
        <v>0.76026266077870797</v>
      </c>
      <c r="AC166" t="str">
        <f t="shared" si="81"/>
        <v>2024-28</v>
      </c>
      <c r="AD166">
        <f t="shared" ca="1" si="82"/>
        <v>1.17544771673596</v>
      </c>
      <c r="AE166">
        <f t="shared" ca="1" si="83"/>
        <v>1.3371328732562564</v>
      </c>
      <c r="AF166">
        <f t="shared" ca="1" si="84"/>
        <v>1.1375519763390853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1.1547881130556341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1.1964769286755006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1.3184139322579316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1.3561175871985145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1.1197736973167527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1.1556125152553174</v>
      </c>
    </row>
    <row r="167" spans="1:38" x14ac:dyDescent="0.55000000000000004">
      <c r="A167" s="1" t="s">
        <v>194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0"/>
        <v>8.4621337595741446E-4</v>
      </c>
      <c r="J167">
        <f t="shared" si="71"/>
        <v>7.6554648241206026E-4</v>
      </c>
      <c r="K167">
        <f t="shared" si="72"/>
        <v>5.6881860318425776E-4</v>
      </c>
      <c r="M167">
        <f t="shared" si="85"/>
        <v>8.4693011012682148E-4</v>
      </c>
      <c r="N167">
        <f t="shared" si="73"/>
        <v>7.6613303030380992E-4</v>
      </c>
      <c r="O167">
        <f t="shared" si="74"/>
        <v>5.6914235729941284E-4</v>
      </c>
      <c r="Q167">
        <f t="shared" ca="1" si="75"/>
        <v>1.30107683117103E-3</v>
      </c>
      <c r="R167">
        <f t="shared" ca="1" si="76"/>
        <v>6.7934552428536136E-4</v>
      </c>
      <c r="S167">
        <f t="shared" ca="1" si="77"/>
        <v>4.6144929012562091E-4</v>
      </c>
      <c r="U167">
        <f t="shared" ca="1" si="86"/>
        <v>0.24921615689469392</v>
      </c>
      <c r="V167">
        <f t="shared" ca="1" si="87"/>
        <v>0.12512391881834883</v>
      </c>
      <c r="W167">
        <f t="shared" ca="1" si="88"/>
        <v>9.507201170214126E-2</v>
      </c>
      <c r="Y167">
        <f t="shared" ca="1" si="78"/>
        <v>0.50206985123849668</v>
      </c>
      <c r="Z167">
        <f t="shared" ca="1" si="79"/>
        <v>0.38148414166547739</v>
      </c>
      <c r="AA167">
        <f t="shared" ca="1" si="80"/>
        <v>0.75982284282643009</v>
      </c>
      <c r="AC167" t="str">
        <f t="shared" si="81"/>
        <v>2024-29</v>
      </c>
      <c r="AD167">
        <f t="shared" ca="1" si="82"/>
        <v>1.1756943785783869</v>
      </c>
      <c r="AE167">
        <f t="shared" ca="1" si="83"/>
        <v>1.3366397596735298</v>
      </c>
      <c r="AF167">
        <f t="shared" ca="1" si="84"/>
        <v>1.1368938935386876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1.1550785885409711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1.1966781182973942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1.3179659650456594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1.3555781367072073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1.1191737945000313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1.1548945583942731</v>
      </c>
    </row>
    <row r="168" spans="1:38" x14ac:dyDescent="0.55000000000000004">
      <c r="A168" s="1" t="s">
        <v>195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0"/>
        <v>8.5416877795955006E-4</v>
      </c>
      <c r="J168">
        <f t="shared" si="71"/>
        <v>8.1851815473267195E-4</v>
      </c>
      <c r="K168">
        <f t="shared" si="72"/>
        <v>6.1234456591156697E-4</v>
      </c>
      <c r="M168">
        <f t="shared" si="85"/>
        <v>8.5489905806581323E-4</v>
      </c>
      <c r="N168">
        <f t="shared" si="73"/>
        <v>8.1918872134684726E-4</v>
      </c>
      <c r="O168">
        <f t="shared" si="74"/>
        <v>6.1271978069714415E-4</v>
      </c>
      <c r="Q168">
        <f t="shared" ca="1" si="75"/>
        <v>1.3168257685345778E-3</v>
      </c>
      <c r="R168">
        <f t="shared" ca="1" si="76"/>
        <v>7.258488432121909E-4</v>
      </c>
      <c r="S168">
        <f t="shared" ca="1" si="77"/>
        <v>4.9613418890122134E-4</v>
      </c>
      <c r="U168">
        <f t="shared" ca="1" si="86"/>
        <v>0.25053298266322849</v>
      </c>
      <c r="V168">
        <f t="shared" ca="1" si="87"/>
        <v>0.12584976766156103</v>
      </c>
      <c r="W168">
        <f t="shared" ca="1" si="88"/>
        <v>9.5568145891042483E-2</v>
      </c>
      <c r="Y168">
        <f t="shared" ca="1" si="78"/>
        <v>0.502328141882743</v>
      </c>
      <c r="Z168">
        <f t="shared" ca="1" si="79"/>
        <v>0.38145933870713988</v>
      </c>
      <c r="AA168">
        <f t="shared" ca="1" si="80"/>
        <v>0.75938277572388702</v>
      </c>
      <c r="AC168" t="str">
        <f t="shared" si="81"/>
        <v>2024-30</v>
      </c>
      <c r="AD168">
        <f t="shared" ca="1" si="82"/>
        <v>1.1762992164465254</v>
      </c>
      <c r="AE168">
        <f t="shared" ca="1" si="83"/>
        <v>1.3365528553526143</v>
      </c>
      <c r="AF168">
        <f t="shared" ca="1" si="84"/>
        <v>1.1362354379442658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1.1557229536961158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1.1972418149069075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1.3179196255301755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1.3554495285951904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1.1185764083403047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4.4" x14ac:dyDescent="0.55000000000000004"/>
  <sheetData>
    <row r="1" spans="2:2" x14ac:dyDescent="0.55000000000000004">
      <c r="B1" t="s">
        <v>198</v>
      </c>
    </row>
    <row r="2" spans="2:2" x14ac:dyDescent="0.55000000000000004">
      <c r="B2" s="6" t="s">
        <v>197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2025-10-20T16:16:02Z</dcterms:modified>
</cp:coreProperties>
</file>